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omasz.lisewski\Desktop\Tomek\ZAMÓWIENIA PUBLICZNE\2024\duże\2. Wykonywanie usług z zakresu gospodarki leśnej na terenie Nadleśnictwa Toruń w roku 2025\pakiet 3\"/>
    </mc:Choice>
  </mc:AlternateContent>
  <xr:revisionPtr revIDLastSave="0" documentId="13_ncr:1_{80C86672-67EE-435A-8511-AD95B32683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1" i="1" l="1"/>
  <c r="K69" i="1"/>
  <c r="K73" i="1"/>
  <c r="K77" i="1"/>
  <c r="K81" i="1"/>
  <c r="K85" i="1"/>
  <c r="K89" i="1"/>
  <c r="K93" i="1"/>
  <c r="K109" i="1"/>
  <c r="K117" i="1"/>
  <c r="K125" i="1"/>
  <c r="I60" i="1"/>
  <c r="I61" i="1"/>
  <c r="I62" i="1"/>
  <c r="K62" i="1" s="1"/>
  <c r="I63" i="1"/>
  <c r="K63" i="1" s="1"/>
  <c r="I64" i="1"/>
  <c r="I65" i="1"/>
  <c r="I66" i="1"/>
  <c r="K66" i="1" s="1"/>
  <c r="I67" i="1"/>
  <c r="K67" i="1" s="1"/>
  <c r="I68" i="1"/>
  <c r="I69" i="1"/>
  <c r="I70" i="1"/>
  <c r="K70" i="1" s="1"/>
  <c r="I71" i="1"/>
  <c r="K71" i="1" s="1"/>
  <c r="I72" i="1"/>
  <c r="I73" i="1"/>
  <c r="I74" i="1"/>
  <c r="K74" i="1" s="1"/>
  <c r="I75" i="1"/>
  <c r="K75" i="1" s="1"/>
  <c r="I76" i="1"/>
  <c r="I77" i="1"/>
  <c r="I78" i="1"/>
  <c r="K78" i="1" s="1"/>
  <c r="I79" i="1"/>
  <c r="I80" i="1"/>
  <c r="I81" i="1"/>
  <c r="I82" i="1"/>
  <c r="K82" i="1" s="1"/>
  <c r="I83" i="1"/>
  <c r="K83" i="1" s="1"/>
  <c r="I84" i="1"/>
  <c r="I85" i="1"/>
  <c r="I86" i="1"/>
  <c r="K86" i="1" s="1"/>
  <c r="I87" i="1"/>
  <c r="K87" i="1" s="1"/>
  <c r="I88" i="1"/>
  <c r="I89" i="1"/>
  <c r="I90" i="1"/>
  <c r="K90" i="1" s="1"/>
  <c r="I91" i="1"/>
  <c r="K91" i="1" s="1"/>
  <c r="I92" i="1"/>
  <c r="I93" i="1"/>
  <c r="I94" i="1"/>
  <c r="K94" i="1" s="1"/>
  <c r="I95" i="1"/>
  <c r="K95" i="1" s="1"/>
  <c r="I96" i="1"/>
  <c r="I97" i="1"/>
  <c r="I98" i="1"/>
  <c r="K98" i="1" s="1"/>
  <c r="I99" i="1"/>
  <c r="K99" i="1" s="1"/>
  <c r="I100" i="1"/>
  <c r="I101" i="1"/>
  <c r="I102" i="1"/>
  <c r="K102" i="1" s="1"/>
  <c r="I103" i="1"/>
  <c r="K103" i="1" s="1"/>
  <c r="I104" i="1"/>
  <c r="I105" i="1"/>
  <c r="I106" i="1"/>
  <c r="K106" i="1" s="1"/>
  <c r="I107" i="1"/>
  <c r="K107" i="1" s="1"/>
  <c r="I108" i="1"/>
  <c r="I109" i="1"/>
  <c r="I110" i="1"/>
  <c r="K110" i="1" s="1"/>
  <c r="I111" i="1"/>
  <c r="K111" i="1" s="1"/>
  <c r="I112" i="1"/>
  <c r="I113" i="1"/>
  <c r="I114" i="1"/>
  <c r="K114" i="1" s="1"/>
  <c r="I115" i="1"/>
  <c r="K115" i="1" s="1"/>
  <c r="I116" i="1"/>
  <c r="I117" i="1"/>
  <c r="I118" i="1"/>
  <c r="K118" i="1" s="1"/>
  <c r="I119" i="1"/>
  <c r="K119" i="1" s="1"/>
  <c r="I120" i="1"/>
  <c r="I121" i="1"/>
  <c r="I122" i="1"/>
  <c r="K122" i="1" s="1"/>
  <c r="I123" i="1"/>
  <c r="I124" i="1"/>
  <c r="I125" i="1"/>
  <c r="I126" i="1"/>
  <c r="I127" i="1"/>
  <c r="K127" i="1" s="1"/>
  <c r="I128" i="1"/>
  <c r="I129" i="1"/>
  <c r="I59" i="1"/>
  <c r="I56" i="1"/>
  <c r="K56" i="1" s="1"/>
  <c r="L56" i="1" s="1"/>
  <c r="K44" i="1"/>
  <c r="L44" i="1" s="1"/>
  <c r="I51" i="1"/>
  <c r="I50" i="1"/>
  <c r="K50" i="1" s="1"/>
  <c r="L50" i="1" s="1"/>
  <c r="I44" i="1"/>
  <c r="I45" i="1"/>
  <c r="I38" i="1"/>
  <c r="I39" i="1"/>
  <c r="I32" i="1"/>
  <c r="I33" i="1"/>
  <c r="K38" i="1" l="1"/>
  <c r="L38" i="1" s="1"/>
  <c r="L89" i="1"/>
  <c r="L81" i="1"/>
  <c r="L73" i="1"/>
  <c r="K121" i="1"/>
  <c r="L121" i="1" s="1"/>
  <c r="K113" i="1"/>
  <c r="L113" i="1" s="1"/>
  <c r="K32" i="1"/>
  <c r="L32" i="1" s="1"/>
  <c r="K45" i="1"/>
  <c r="L45" i="1" s="1"/>
  <c r="L125" i="1"/>
  <c r="L117" i="1"/>
  <c r="L109" i="1"/>
  <c r="L101" i="1"/>
  <c r="L93" i="1"/>
  <c r="L85" i="1"/>
  <c r="L77" i="1"/>
  <c r="L69" i="1"/>
  <c r="L61" i="1"/>
  <c r="K105" i="1"/>
  <c r="L105" i="1" s="1"/>
  <c r="K101" i="1"/>
  <c r="K129" i="1"/>
  <c r="L129" i="1" s="1"/>
  <c r="K97" i="1"/>
  <c r="L97" i="1" s="1"/>
  <c r="K65" i="1"/>
  <c r="L65" i="1" s="1"/>
  <c r="K126" i="1"/>
  <c r="F131" i="1"/>
  <c r="L127" i="1"/>
  <c r="L119" i="1"/>
  <c r="L111" i="1"/>
  <c r="L103" i="1"/>
  <c r="L95" i="1"/>
  <c r="L87" i="1"/>
  <c r="L75" i="1"/>
  <c r="L63" i="1"/>
  <c r="K128" i="1"/>
  <c r="L128" i="1" s="1"/>
  <c r="K124" i="1"/>
  <c r="L124" i="1" s="1"/>
  <c r="K120" i="1"/>
  <c r="L120" i="1" s="1"/>
  <c r="K116" i="1"/>
  <c r="L116" i="1" s="1"/>
  <c r="K112" i="1"/>
  <c r="L112" i="1" s="1"/>
  <c r="K108" i="1"/>
  <c r="L108" i="1" s="1"/>
  <c r="K104" i="1"/>
  <c r="L104" i="1" s="1"/>
  <c r="K100" i="1"/>
  <c r="L100" i="1" s="1"/>
  <c r="K96" i="1"/>
  <c r="L96" i="1" s="1"/>
  <c r="K92" i="1"/>
  <c r="L92" i="1" s="1"/>
  <c r="K88" i="1"/>
  <c r="L88" i="1" s="1"/>
  <c r="K84" i="1"/>
  <c r="L84" i="1" s="1"/>
  <c r="K80" i="1"/>
  <c r="L80" i="1" s="1"/>
  <c r="K76" i="1"/>
  <c r="L76" i="1" s="1"/>
  <c r="K72" i="1"/>
  <c r="L72" i="1" s="1"/>
  <c r="K68" i="1"/>
  <c r="L68" i="1" s="1"/>
  <c r="K64" i="1"/>
  <c r="L64" i="1" s="1"/>
  <c r="K60" i="1"/>
  <c r="L60" i="1" s="1"/>
  <c r="L126" i="1"/>
  <c r="L122" i="1"/>
  <c r="L118" i="1"/>
  <c r="L114" i="1"/>
  <c r="L110" i="1"/>
  <c r="L106" i="1"/>
  <c r="L102" i="1"/>
  <c r="L98" i="1"/>
  <c r="L94" i="1"/>
  <c r="L90" i="1"/>
  <c r="L86" i="1"/>
  <c r="L82" i="1"/>
  <c r="L78" i="1"/>
  <c r="L74" i="1"/>
  <c r="L70" i="1"/>
  <c r="L66" i="1"/>
  <c r="L62" i="1"/>
  <c r="L115" i="1"/>
  <c r="L107" i="1"/>
  <c r="L99" i="1"/>
  <c r="L91" i="1"/>
  <c r="L83" i="1"/>
  <c r="L71" i="1"/>
  <c r="L67" i="1"/>
  <c r="K123" i="1"/>
  <c r="L123" i="1" s="1"/>
  <c r="K79" i="1"/>
  <c r="L79" i="1" s="1"/>
  <c r="K59" i="1"/>
  <c r="L59" i="1" s="1"/>
  <c r="K51" i="1"/>
  <c r="L51" i="1" s="1"/>
  <c r="K39" i="1"/>
  <c r="L39" i="1" s="1"/>
  <c r="K33" i="1"/>
  <c r="L33" i="1" s="1"/>
  <c r="F132" i="1" l="1"/>
</calcChain>
</file>

<file path=xl/sharedStrings.xml><?xml version="1.0" encoding="utf-8"?>
<sst xmlns="http://schemas.openxmlformats.org/spreadsheetml/2006/main" count="420" uniqueCount="269">
  <si>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</si>
  <si>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</si>
  <si>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</si>
  <si>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</si>
  <si>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</si>
  <si>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</si>
  <si>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</si>
  <si>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</si>
  <si>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</si>
  <si>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</si>
  <si>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</si>
  <si>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</si>
  <si>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</si>
  <si>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</si>
  <si>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</si>
  <si>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</si>
  <si>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</si>
  <si>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</si>
  <si>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</si>
  <si>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</si>
  <si>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</si>
  <si>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</si>
  <si>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</si>
  <si>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</si>
  <si>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</si>
  <si>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</si>
  <si>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</si>
  <si>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</si>
  <si>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</si>
  <si>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</si>
  <si>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</si>
  <si>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</si>
  <si>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</si>
  <si>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</si>
  <si>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</si>
  <si>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</si>
  <si>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</si>
  <si>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</si>
  <si>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</si>
  <si>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</si>
  <si>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</si>
  <si>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</si>
  <si>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</si>
  <si>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</si>
  <si>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</si>
  <si>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</si>
  <si>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</si>
  <si>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</si>
  <si>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</si>
  <si>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</si>
  <si>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</si>
  <si>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</si>
  <si>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</si>
  <si>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</si>
  <si>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</si>
  <si>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</si>
  <si>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</si>
  <si>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</si>
  <si>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</si>
  <si>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</si>
  <si>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</si>
  <si>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</si>
  <si>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</si>
  <si>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</si>
  <si>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61</t>
  </si>
  <si>
    <t>WYK-PL12</t>
  </si>
  <si>
    <t>Zdarcie pokrywy na placówkach o średnicy 1,2 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</si>
  <si>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</si>
  <si>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</si>
  <si>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</si>
  <si>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</si>
  <si>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</si>
  <si>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</si>
  <si>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</si>
  <si>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</si>
  <si>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</si>
  <si>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</si>
  <si>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</si>
  <si>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</si>
  <si>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67</t>
  </si>
  <si>
    <t>PRZ-PL12</t>
  </si>
  <si>
    <t>Przekopanie gleby na placówkach o średnicy 1,2m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</si>
  <si>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</si>
  <si>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</si>
  <si>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</si>
  <si>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</si>
  <si>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</si>
  <si>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</si>
  <si>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</si>
  <si>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</si>
  <si>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</si>
  <si>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</si>
  <si>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</si>
  <si>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</si>
  <si>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</si>
  <si>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</si>
  <si>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</si>
  <si>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82</t>
  </si>
  <si>
    <t>NAT-WPGBT</t>
  </si>
  <si>
    <t>Przygotowanie powierzchni pod odnowienie naturalne broną talerzową</t>
  </si>
  <si>
    <t xml:space="preserve"> 83</t>
  </si>
  <si>
    <t>WYK-FREZ</t>
  </si>
  <si>
    <t>Przygotowanie gleby pługiem aktywnym z pogłębiaczem</t>
  </si>
  <si>
    <t xml:space="preserve"> 84</t>
  </si>
  <si>
    <t>WYK-FREZ2</t>
  </si>
  <si>
    <t>Przygotowanie gleby pługiem aktywnym bez pogłębienia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</si>
  <si>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</si>
  <si>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</si>
  <si>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</si>
  <si>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</si>
  <si>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</si>
  <si>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</si>
  <si>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</si>
  <si>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</si>
  <si>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</si>
  <si>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</si>
  <si>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</si>
  <si>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</si>
  <si>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</si>
  <si>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</si>
  <si>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</si>
  <si>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</si>
  <si>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</si>
  <si>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</si>
  <si>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</si>
  <si>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</si>
  <si>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</si>
  <si>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</si>
  <si>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</si>
  <si>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</si>
  <si>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</si>
  <si>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</si>
  <si>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</si>
  <si>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119</t>
  </si>
  <si>
    <t>MOT-PAS</t>
  </si>
  <si>
    <t>Zniszczenie chwastów (zmotyczenie) wokół sadzonek na pasach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</si>
  <si>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</si>
  <si>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</si>
  <si>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</si>
  <si>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</si>
  <si>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</si>
  <si>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</si>
  <si>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</si>
  <si>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</si>
  <si>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</si>
  <si>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</si>
  <si>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</si>
  <si>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</si>
  <si>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</si>
  <si>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</si>
  <si>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</si>
  <si>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</si>
  <si>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</si>
  <si>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</si>
  <si>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</si>
  <si>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</si>
  <si>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</si>
  <si>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</si>
  <si>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</si>
  <si>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</si>
  <si>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</si>
  <si>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</si>
  <si>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</si>
  <si>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</si>
  <si>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</si>
  <si>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</si>
  <si>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</si>
  <si>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</si>
  <si>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</si>
  <si>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</si>
  <si>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</si>
  <si>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</si>
  <si>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</si>
  <si>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</si>
  <si>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</si>
  <si>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</si>
  <si>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</si>
  <si>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</si>
  <si>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</si>
  <si>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</si>
  <si>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</si>
  <si>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</si>
  <si>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</si>
  <si>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</si>
  <si>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</si>
  <si>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</si>
  <si>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</si>
  <si>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</si>
  <si>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</si>
  <si>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</si>
  <si>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</si>
  <si>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</si>
  <si>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</si>
  <si>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</si>
  <si>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</si>
  <si>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</si>
  <si>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</si>
  <si>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</si>
  <si>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</si>
  <si>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</si>
  <si>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</si>
  <si>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</si>
  <si>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</si>
  <si>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</si>
  <si>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</si>
  <si>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</si>
  <si>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</si>
  <si>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</si>
  <si>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</si>
  <si>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</si>
  <si>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</si>
  <si>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</si>
  <si>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</si>
  <si>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</si>
  <si>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</si>
  <si>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</si>
  <si>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</si>
  <si>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</si>
  <si>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</si>
  <si>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</si>
  <si>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</si>
  <si>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</si>
  <si>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377</t>
  </si>
  <si>
    <t>GODZ HH23</t>
  </si>
  <si>
    <t>380</t>
  </si>
  <si>
    <t>GODZ MH8</t>
  </si>
  <si>
    <t>Prace wykonywane innym sprzętem mechaniczny</t>
  </si>
  <si>
    <t>381</t>
  </si>
  <si>
    <t>GODZ MH23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</si>
  <si>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</si>
  <si>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</si>
  <si>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</si>
  <si>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</si>
  <si>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</si>
  <si>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</si>
  <si>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</si>
  <si>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</si>
  <si>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</si>
  <si>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</si>
  <si>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</si>
  <si>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</si>
  <si>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</si>
  <si>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</si>
  <si>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</si>
  <si>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</si>
  <si>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</si>
  <si>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</si>
  <si>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Toruń</t>
  </si>
  <si>
    <t xml:space="preserve">87-100 Toruń; Polna 34/38                   </t>
  </si>
  <si>
    <t>Odpowiadając na ogłoszenie o przetargu nieograniczonym na „Wykonywanie usług z zakresu gospodarki leśnej na terenie Nadleśnictwa Toruń w roku 2025''  składamy niniejszym ofertę na pakiet 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</si>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</sst>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3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164" fontId="12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13"/>
  <sheetViews>
    <sheetView tabSelected="1" topLeftCell="A36" zoomScale="115" zoomScaleNormal="115" workbookViewId="0">
      <selection activeCell="S47" sqref="S4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241</v>
      </c>
      <c r="J2" s="38"/>
      <c r="K2" s="38"/>
      <c r="L2" s="38"/>
      <c r="M2" s="38"/>
      <c r="N2" s="38"/>
      <c r="O2" s="38"/>
    </row>
    <row r="3" spans="2:15" s="1" customFormat="1" ht="28.9" customHeight="1" x14ac:dyDescent="0.2"/>
    <row r="4" spans="2:15" s="1" customFormat="1" ht="2.65" customHeight="1" x14ac:dyDescent="0.2">
      <c r="B4" s="30"/>
      <c r="C4" s="30"/>
      <c r="D4" s="30"/>
    </row>
    <row r="5" spans="2:15" s="1" customFormat="1" ht="28.9" customHeight="1" x14ac:dyDescent="0.2"/>
    <row r="6" spans="2:15" s="1" customFormat="1" ht="2.65" customHeight="1" x14ac:dyDescent="0.2">
      <c r="B6" s="30"/>
      <c r="C6" s="30"/>
      <c r="D6" s="30"/>
    </row>
    <row r="7" spans="2:15" s="1" customFormat="1" ht="28.9" customHeight="1" x14ac:dyDescent="0.2"/>
    <row r="8" spans="2:15" s="1" customFormat="1" ht="5.25" customHeight="1" x14ac:dyDescent="0.2">
      <c r="B8" s="30"/>
      <c r="C8" s="30"/>
      <c r="D8" s="30"/>
    </row>
    <row r="9" spans="2:15" s="1" customFormat="1" ht="4.1500000000000004" customHeight="1" x14ac:dyDescent="0.2"/>
    <row r="10" spans="2:15" s="1" customFormat="1" ht="6.95" customHeight="1" x14ac:dyDescent="0.2">
      <c r="B10" s="21" t="s">
        <v>242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6" t="s">
        <v>243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2:15" s="1" customFormat="1" ht="24" customHeight="1" x14ac:dyDescent="0.2">
      <c r="B14" s="14"/>
      <c r="C14" s="14"/>
      <c r="D14" s="14"/>
      <c r="E14" s="31" t="s">
        <v>244</v>
      </c>
      <c r="F14" s="31"/>
      <c r="G14" s="31"/>
      <c r="H14" s="14"/>
      <c r="I14" s="14"/>
      <c r="J14" s="14"/>
      <c r="K14" s="14"/>
      <c r="L14" s="14"/>
    </row>
    <row r="15" spans="2:15" s="1" customFormat="1" ht="43.15" customHeight="1" x14ac:dyDescent="0.2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2:15" s="1" customFormat="1" ht="20.65" customHeight="1" x14ac:dyDescent="0.2">
      <c r="B16" s="15" t="s">
        <v>245</v>
      </c>
      <c r="C16" s="15"/>
      <c r="D16" s="14"/>
      <c r="E16" s="14"/>
      <c r="F16" s="14"/>
      <c r="G16" s="14"/>
      <c r="H16" s="14"/>
      <c r="I16" s="14"/>
      <c r="J16" s="14"/>
      <c r="K16" s="14"/>
      <c r="L16" s="14"/>
    </row>
    <row r="17" spans="2:13" s="1" customFormat="1" ht="2.65" customHeight="1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2:13" s="1" customFormat="1" ht="20.65" customHeight="1" x14ac:dyDescent="0.2">
      <c r="B18" s="15" t="s">
        <v>246</v>
      </c>
      <c r="C18" s="15"/>
      <c r="D18" s="14"/>
      <c r="E18" s="14"/>
      <c r="F18" s="14"/>
      <c r="G18" s="14"/>
      <c r="H18" s="14"/>
      <c r="I18" s="14"/>
      <c r="J18" s="14"/>
      <c r="K18" s="14"/>
      <c r="L18" s="14"/>
    </row>
    <row r="19" spans="2:13" s="1" customFormat="1" ht="2.65" customHeight="1" x14ac:dyDescent="0.2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3" s="1" customFormat="1" ht="20.65" customHeight="1" x14ac:dyDescent="0.2">
      <c r="B20" s="15" t="s">
        <v>247</v>
      </c>
      <c r="C20" s="15"/>
      <c r="D20" s="14"/>
      <c r="E20" s="14"/>
      <c r="F20" s="14"/>
      <c r="G20" s="14"/>
      <c r="H20" s="14"/>
      <c r="I20" s="14"/>
      <c r="J20" s="14"/>
      <c r="K20" s="14"/>
      <c r="L20" s="14"/>
    </row>
    <row r="21" spans="2:13" s="1" customFormat="1" ht="2.65" customHeight="1" x14ac:dyDescent="0.2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3" s="1" customFormat="1" ht="20.65" customHeight="1" x14ac:dyDescent="0.2">
      <c r="B22" s="15" t="s">
        <v>248</v>
      </c>
      <c r="C22" s="15"/>
      <c r="D22" s="14"/>
      <c r="E22" s="14"/>
      <c r="F22" s="14"/>
      <c r="G22" s="14"/>
      <c r="H22" s="14"/>
      <c r="I22" s="14"/>
      <c r="J22" s="14"/>
      <c r="K22" s="14"/>
      <c r="L22" s="14"/>
    </row>
    <row r="23" spans="2:13" s="1" customFormat="1" ht="34.700000000000003" customHeight="1" x14ac:dyDescent="0.2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3" s="1" customFormat="1" ht="50.1" customHeight="1" x14ac:dyDescent="0.2">
      <c r="B24" s="26" t="s">
        <v>249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3" s="1" customFormat="1" ht="60" customHeight="1" x14ac:dyDescent="0.2">
      <c r="B26" s="23" t="s">
        <v>250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9" customHeight="1" x14ac:dyDescent="0.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2:13" s="1" customFormat="1" ht="3.2" customHeight="1" x14ac:dyDescent="0.2"/>
    <row r="29" spans="2:13" s="1" customFormat="1" ht="18.2" customHeight="1" x14ac:dyDescent="0.2">
      <c r="B29" s="27" t="s">
        <v>251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</v>
      </c>
      <c r="H32" s="13">
        <v>0</v>
      </c>
      <c r="I32" s="10">
        <f>PRODUCT(G32,H32)</f>
        <v>0</v>
      </c>
      <c r="J32" s="11">
        <v>0.08</v>
      </c>
      <c r="K32" s="9">
        <f>PRODUCT(I32,J32)</f>
        <v>0</v>
      </c>
      <c r="L32" s="18">
        <f>SUM(I32,K32)</f>
        <v>0</v>
      </c>
      <c r="M32" s="18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2232</v>
      </c>
      <c r="H33" s="13">
        <v>0</v>
      </c>
      <c r="I33" s="10">
        <f>PRODUCT(G33,H33)</f>
        <v>0</v>
      </c>
      <c r="J33" s="11">
        <v>0.08</v>
      </c>
      <c r="K33" s="9">
        <f>PRODUCT(I33,J33)</f>
        <v>0</v>
      </c>
      <c r="L33" s="18">
        <f>SUM(I33,K33)</f>
        <v>0</v>
      </c>
      <c r="M33" s="18"/>
    </row>
    <row r="34" spans="2:13" s="1" customFormat="1" ht="3.2" customHeight="1" x14ac:dyDescent="0.2"/>
    <row r="35" spans="2:13" s="1" customFormat="1" ht="18.2" customHeight="1" x14ac:dyDescent="0.2">
      <c r="B35" s="27" t="s">
        <v>252</v>
      </c>
      <c r="C35" s="27"/>
      <c r="D35" s="27"/>
      <c r="E35" s="27"/>
      <c r="F35" s="27"/>
      <c r="G35" s="27"/>
      <c r="H35" s="27"/>
      <c r="I35" s="27"/>
      <c r="J35" s="27"/>
      <c r="K35" s="27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1277</v>
      </c>
      <c r="H38" s="13">
        <v>0</v>
      </c>
      <c r="I38" s="9">
        <f>PRODUCT(G38,H38)</f>
        <v>0</v>
      </c>
      <c r="J38" s="11">
        <v>0.08</v>
      </c>
      <c r="K38" s="9">
        <f>PRODUCT(I38,J38)</f>
        <v>0</v>
      </c>
      <c r="L38" s="18">
        <f>SUM(I38,K38)</f>
        <v>0</v>
      </c>
      <c r="M38" s="18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577</v>
      </c>
      <c r="H39" s="13">
        <v>0</v>
      </c>
      <c r="I39" s="9">
        <f>PRODUCT(G39,H39)</f>
        <v>0</v>
      </c>
      <c r="J39" s="11">
        <v>0.08</v>
      </c>
      <c r="K39" s="9">
        <f>PRODUCT(I39,J39)</f>
        <v>0</v>
      </c>
      <c r="L39" s="18">
        <f>SUM(I39,K39)</f>
        <v>0</v>
      </c>
      <c r="M39" s="18"/>
    </row>
    <row r="40" spans="2:13" s="1" customFormat="1" ht="3.2" customHeight="1" x14ac:dyDescent="0.2"/>
    <row r="41" spans="2:13" s="1" customFormat="1" ht="18.2" customHeight="1" x14ac:dyDescent="0.2">
      <c r="B41" s="27" t="s">
        <v>253</v>
      </c>
      <c r="C41" s="27"/>
      <c r="D41" s="27"/>
      <c r="E41" s="27"/>
      <c r="F41" s="27"/>
      <c r="G41" s="27"/>
      <c r="H41" s="27"/>
      <c r="I41" s="27"/>
      <c r="J41" s="27"/>
      <c r="K41" s="27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1930</v>
      </c>
      <c r="H44" s="13">
        <v>0</v>
      </c>
      <c r="I44" s="9">
        <f>PRODUCT(G44,H44)</f>
        <v>0</v>
      </c>
      <c r="J44" s="11">
        <v>0.08</v>
      </c>
      <c r="K44" s="9">
        <f>PRODUCT(I44,J44)</f>
        <v>0</v>
      </c>
      <c r="L44" s="18">
        <f>SUM(I44,K44)</f>
        <v>0</v>
      </c>
      <c r="M44" s="18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2581</v>
      </c>
      <c r="H45" s="13">
        <v>0</v>
      </c>
      <c r="I45" s="9">
        <f>PRODUCT(G45,H45)</f>
        <v>0</v>
      </c>
      <c r="J45" s="11">
        <v>0.08</v>
      </c>
      <c r="K45" s="9">
        <f>PRODUCT(I45,J45)</f>
        <v>0</v>
      </c>
      <c r="L45" s="18">
        <f>SUM(I45,K45)</f>
        <v>0</v>
      </c>
      <c r="M45" s="18"/>
    </row>
    <row r="46" spans="2:13" s="1" customFormat="1" ht="3.2" customHeight="1" x14ac:dyDescent="0.2"/>
    <row r="47" spans="2:13" s="1" customFormat="1" ht="18.2" customHeight="1" x14ac:dyDescent="0.2">
      <c r="B47" s="27" t="s">
        <v>254</v>
      </c>
      <c r="C47" s="27"/>
      <c r="D47" s="27"/>
      <c r="E47" s="27"/>
      <c r="F47" s="27"/>
      <c r="G47" s="27"/>
      <c r="H47" s="27"/>
      <c r="I47" s="27"/>
      <c r="J47" s="27"/>
      <c r="K47" s="27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968</v>
      </c>
      <c r="H50" s="13">
        <v>0</v>
      </c>
      <c r="I50" s="9">
        <f>PRODUCT(G50,H50)</f>
        <v>0</v>
      </c>
      <c r="J50" s="11">
        <v>0.08</v>
      </c>
      <c r="K50" s="9">
        <f>PRODUCT(I50,J50)</f>
        <v>0</v>
      </c>
      <c r="L50" s="18">
        <f>SUM(I50,K50)</f>
        <v>0</v>
      </c>
      <c r="M50" s="18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571</v>
      </c>
      <c r="H51" s="13">
        <v>0</v>
      </c>
      <c r="I51" s="9">
        <f>PRODUCT(G51,H51)</f>
        <v>0</v>
      </c>
      <c r="J51" s="11">
        <v>0.08</v>
      </c>
      <c r="K51" s="9">
        <f>PRODUCT(I51,J51)</f>
        <v>0</v>
      </c>
      <c r="L51" s="18">
        <f>SUM(I51,K51)</f>
        <v>0</v>
      </c>
      <c r="M51" s="18"/>
    </row>
    <row r="52" spans="2:13" s="1" customFormat="1" ht="3.2" customHeight="1" x14ac:dyDescent="0.2"/>
    <row r="53" spans="2:13" s="1" customFormat="1" ht="18.2" customHeight="1" x14ac:dyDescent="0.2">
      <c r="B53" s="27" t="s">
        <v>255</v>
      </c>
      <c r="C53" s="27"/>
      <c r="D53" s="27"/>
      <c r="E53" s="27"/>
      <c r="F53" s="27"/>
      <c r="G53" s="27"/>
      <c r="H53" s="27"/>
      <c r="I53" s="27"/>
      <c r="J53" s="27"/>
      <c r="K53" s="27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7" t="s">
        <v>10</v>
      </c>
      <c r="M55" s="17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1495</v>
      </c>
      <c r="H56" s="13">
        <v>0</v>
      </c>
      <c r="I56" s="9">
        <f>PRODUCT(G56,H56)</f>
        <v>0</v>
      </c>
      <c r="J56" s="11">
        <v>0.08</v>
      </c>
      <c r="K56" s="9">
        <f>PRODUCT(I56,J56)</f>
        <v>0</v>
      </c>
      <c r="L56" s="18">
        <f>SUM(I56,K56)</f>
        <v>0</v>
      </c>
      <c r="M56" s="18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7" t="s">
        <v>10</v>
      </c>
      <c r="M58" s="17"/>
    </row>
    <row r="59" spans="2:13" s="1" customFormat="1" ht="28.9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50</v>
      </c>
      <c r="H59" s="13">
        <v>0</v>
      </c>
      <c r="I59" s="9">
        <f>PRODUCT(G59,H59)</f>
        <v>0</v>
      </c>
      <c r="J59" s="11">
        <v>0.08</v>
      </c>
      <c r="K59" s="9">
        <f>PRODUCT(I59,J59)</f>
        <v>0</v>
      </c>
      <c r="L59" s="18">
        <f>SUM(I59,K59)</f>
        <v>0</v>
      </c>
      <c r="M59" s="18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50</v>
      </c>
      <c r="H60" s="13">
        <v>0</v>
      </c>
      <c r="I60" s="9">
        <f t="shared" ref="I60:I123" si="0">PRODUCT(G60,H60)</f>
        <v>0</v>
      </c>
      <c r="J60" s="11">
        <v>0.08</v>
      </c>
      <c r="K60" s="9">
        <f t="shared" ref="K60:K123" si="1">PRODUCT(I60,J60)</f>
        <v>0</v>
      </c>
      <c r="L60" s="18">
        <f t="shared" ref="L60:L123" si="2">SUM(I60,K60)</f>
        <v>0</v>
      </c>
      <c r="M60" s="18"/>
    </row>
    <row r="61" spans="2:13" s="1" customFormat="1" ht="19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28</v>
      </c>
      <c r="G61" s="8">
        <v>10.77</v>
      </c>
      <c r="H61" s="13">
        <v>0</v>
      </c>
      <c r="I61" s="9">
        <f t="shared" si="0"/>
        <v>0</v>
      </c>
      <c r="J61" s="11">
        <v>0.08</v>
      </c>
      <c r="K61" s="9">
        <f t="shared" si="1"/>
        <v>0</v>
      </c>
      <c r="L61" s="18">
        <f t="shared" si="2"/>
        <v>0</v>
      </c>
      <c r="M61" s="18"/>
    </row>
    <row r="62" spans="2:13" s="1" customFormat="1" ht="38.85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28</v>
      </c>
      <c r="G62" s="8">
        <v>12.23</v>
      </c>
      <c r="H62" s="13">
        <v>0</v>
      </c>
      <c r="I62" s="9">
        <f t="shared" si="0"/>
        <v>0</v>
      </c>
      <c r="J62" s="11">
        <v>0.08</v>
      </c>
      <c r="K62" s="9">
        <f t="shared" si="1"/>
        <v>0</v>
      </c>
      <c r="L62" s="18">
        <f t="shared" si="2"/>
        <v>0</v>
      </c>
      <c r="M62" s="18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28</v>
      </c>
      <c r="G63" s="8">
        <v>1</v>
      </c>
      <c r="H63" s="13">
        <v>0</v>
      </c>
      <c r="I63" s="9">
        <f t="shared" si="0"/>
        <v>0</v>
      </c>
      <c r="J63" s="11">
        <v>0.08</v>
      </c>
      <c r="K63" s="9">
        <f t="shared" si="1"/>
        <v>0</v>
      </c>
      <c r="L63" s="18">
        <f t="shared" si="2"/>
        <v>0</v>
      </c>
      <c r="M63" s="18"/>
    </row>
    <row r="64" spans="2:13" s="1" customFormat="1" ht="28.9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28</v>
      </c>
      <c r="G64" s="8">
        <v>9.89</v>
      </c>
      <c r="H64" s="13">
        <v>0</v>
      </c>
      <c r="I64" s="9">
        <f t="shared" si="0"/>
        <v>0</v>
      </c>
      <c r="J64" s="11">
        <v>0.08</v>
      </c>
      <c r="K64" s="9">
        <f t="shared" si="1"/>
        <v>0</v>
      </c>
      <c r="L64" s="18">
        <f t="shared" si="2"/>
        <v>0</v>
      </c>
      <c r="M64" s="18"/>
    </row>
    <row r="65" spans="2:13" s="1" customFormat="1" ht="38.85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28</v>
      </c>
      <c r="G65" s="8">
        <v>4.68</v>
      </c>
      <c r="H65" s="13">
        <v>0</v>
      </c>
      <c r="I65" s="9">
        <f t="shared" si="0"/>
        <v>0</v>
      </c>
      <c r="J65" s="11">
        <v>0.08</v>
      </c>
      <c r="K65" s="9">
        <f t="shared" si="1"/>
        <v>0</v>
      </c>
      <c r="L65" s="18">
        <f t="shared" si="2"/>
        <v>0</v>
      </c>
      <c r="M65" s="18"/>
    </row>
    <row r="66" spans="2:13" s="1" customFormat="1" ht="28.9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28</v>
      </c>
      <c r="G66" s="8">
        <v>0.5</v>
      </c>
      <c r="H66" s="13">
        <v>0</v>
      </c>
      <c r="I66" s="9">
        <f t="shared" si="0"/>
        <v>0</v>
      </c>
      <c r="J66" s="11">
        <v>0.08</v>
      </c>
      <c r="K66" s="9">
        <f t="shared" si="1"/>
        <v>0</v>
      </c>
      <c r="L66" s="18">
        <f t="shared" si="2"/>
        <v>0</v>
      </c>
      <c r="M66" s="18"/>
    </row>
    <row r="67" spans="2:13" s="1" customFormat="1" ht="19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28</v>
      </c>
      <c r="G67" s="8">
        <v>0.89</v>
      </c>
      <c r="H67" s="13">
        <v>0</v>
      </c>
      <c r="I67" s="9">
        <f t="shared" si="0"/>
        <v>0</v>
      </c>
      <c r="J67" s="11">
        <v>0.08</v>
      </c>
      <c r="K67" s="9">
        <f t="shared" si="1"/>
        <v>0</v>
      </c>
      <c r="L67" s="18">
        <f t="shared" si="2"/>
        <v>0</v>
      </c>
      <c r="M67" s="18"/>
    </row>
    <row r="68" spans="2:13" s="1" customFormat="1" ht="28.9" customHeight="1" x14ac:dyDescent="0.2">
      <c r="B68" s="5">
        <v>19</v>
      </c>
      <c r="C68" s="6" t="s">
        <v>47</v>
      </c>
      <c r="D68" s="6" t="s">
        <v>48</v>
      </c>
      <c r="E68" s="7" t="s">
        <v>49</v>
      </c>
      <c r="F68" s="6" t="s">
        <v>28</v>
      </c>
      <c r="G68" s="8">
        <v>14.85</v>
      </c>
      <c r="H68" s="13">
        <v>0</v>
      </c>
      <c r="I68" s="9">
        <f t="shared" si="0"/>
        <v>0</v>
      </c>
      <c r="J68" s="11">
        <v>0.08</v>
      </c>
      <c r="K68" s="9">
        <f t="shared" si="1"/>
        <v>0</v>
      </c>
      <c r="L68" s="18">
        <f t="shared" si="2"/>
        <v>0</v>
      </c>
      <c r="M68" s="18"/>
    </row>
    <row r="69" spans="2:13" s="1" customFormat="1" ht="28.9" customHeight="1" x14ac:dyDescent="0.2">
      <c r="B69" s="5">
        <v>20</v>
      </c>
      <c r="C69" s="6" t="s">
        <v>50</v>
      </c>
      <c r="D69" s="6" t="s">
        <v>51</v>
      </c>
      <c r="E69" s="7" t="s">
        <v>52</v>
      </c>
      <c r="F69" s="6" t="s">
        <v>28</v>
      </c>
      <c r="G69" s="8">
        <v>1.82</v>
      </c>
      <c r="H69" s="13">
        <v>0</v>
      </c>
      <c r="I69" s="9">
        <f t="shared" si="0"/>
        <v>0</v>
      </c>
      <c r="J69" s="11">
        <v>0.08</v>
      </c>
      <c r="K69" s="9">
        <f t="shared" si="1"/>
        <v>0</v>
      </c>
      <c r="L69" s="18">
        <f t="shared" si="2"/>
        <v>0</v>
      </c>
      <c r="M69" s="18"/>
    </row>
    <row r="70" spans="2:13" s="1" customFormat="1" ht="19.7" customHeight="1" x14ac:dyDescent="0.2">
      <c r="B70" s="5">
        <v>21</v>
      </c>
      <c r="C70" s="6" t="s">
        <v>53</v>
      </c>
      <c r="D70" s="6" t="s">
        <v>54</v>
      </c>
      <c r="E70" s="7" t="s">
        <v>55</v>
      </c>
      <c r="F70" s="6" t="s">
        <v>56</v>
      </c>
      <c r="G70" s="8">
        <v>5.3</v>
      </c>
      <c r="H70" s="13">
        <v>0</v>
      </c>
      <c r="I70" s="9">
        <f t="shared" si="0"/>
        <v>0</v>
      </c>
      <c r="J70" s="11">
        <v>0.08</v>
      </c>
      <c r="K70" s="9">
        <f t="shared" si="1"/>
        <v>0</v>
      </c>
      <c r="L70" s="18">
        <f t="shared" si="2"/>
        <v>0</v>
      </c>
      <c r="M70" s="18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60</v>
      </c>
      <c r="G71" s="8">
        <v>7</v>
      </c>
      <c r="H71" s="13">
        <v>0</v>
      </c>
      <c r="I71" s="9">
        <f t="shared" si="0"/>
        <v>0</v>
      </c>
      <c r="J71" s="11">
        <v>0.08</v>
      </c>
      <c r="K71" s="9">
        <f t="shared" si="1"/>
        <v>0</v>
      </c>
      <c r="L71" s="18">
        <f t="shared" si="2"/>
        <v>0</v>
      </c>
      <c r="M71" s="18"/>
    </row>
    <row r="72" spans="2:13" s="1" customFormat="1" ht="19.7" customHeight="1" x14ac:dyDescent="0.2">
      <c r="B72" s="5">
        <v>23</v>
      </c>
      <c r="C72" s="6" t="s">
        <v>61</v>
      </c>
      <c r="D72" s="6" t="s">
        <v>62</v>
      </c>
      <c r="E72" s="7" t="s">
        <v>63</v>
      </c>
      <c r="F72" s="6" t="s">
        <v>60</v>
      </c>
      <c r="G72" s="8">
        <v>2.1</v>
      </c>
      <c r="H72" s="13">
        <v>0</v>
      </c>
      <c r="I72" s="9">
        <f t="shared" si="0"/>
        <v>0</v>
      </c>
      <c r="J72" s="11">
        <v>0.08</v>
      </c>
      <c r="K72" s="9">
        <f t="shared" si="1"/>
        <v>0</v>
      </c>
      <c r="L72" s="18">
        <f t="shared" si="2"/>
        <v>0</v>
      </c>
      <c r="M72" s="18"/>
    </row>
    <row r="73" spans="2:13" s="1" customFormat="1" ht="19.7" customHeight="1" x14ac:dyDescent="0.2">
      <c r="B73" s="5">
        <v>24</v>
      </c>
      <c r="C73" s="6" t="s">
        <v>64</v>
      </c>
      <c r="D73" s="6" t="s">
        <v>65</v>
      </c>
      <c r="E73" s="7" t="s">
        <v>66</v>
      </c>
      <c r="F73" s="6" t="s">
        <v>60</v>
      </c>
      <c r="G73" s="8">
        <v>1</v>
      </c>
      <c r="H73" s="13">
        <v>0</v>
      </c>
      <c r="I73" s="9">
        <f t="shared" si="0"/>
        <v>0</v>
      </c>
      <c r="J73" s="11">
        <v>0.08</v>
      </c>
      <c r="K73" s="9">
        <f t="shared" si="1"/>
        <v>0</v>
      </c>
      <c r="L73" s="18">
        <f t="shared" si="2"/>
        <v>0</v>
      </c>
      <c r="M73" s="18"/>
    </row>
    <row r="74" spans="2:13" s="1" customFormat="1" ht="28.9" customHeight="1" x14ac:dyDescent="0.2">
      <c r="B74" s="5">
        <v>25</v>
      </c>
      <c r="C74" s="6" t="s">
        <v>67</v>
      </c>
      <c r="D74" s="6" t="s">
        <v>68</v>
      </c>
      <c r="E74" s="7" t="s">
        <v>69</v>
      </c>
      <c r="F74" s="6" t="s">
        <v>60</v>
      </c>
      <c r="G74" s="8">
        <v>1</v>
      </c>
      <c r="H74" s="13">
        <v>0</v>
      </c>
      <c r="I74" s="9">
        <f t="shared" si="0"/>
        <v>0</v>
      </c>
      <c r="J74" s="11">
        <v>0.08</v>
      </c>
      <c r="K74" s="9">
        <f t="shared" si="1"/>
        <v>0</v>
      </c>
      <c r="L74" s="18">
        <f t="shared" si="2"/>
        <v>0</v>
      </c>
      <c r="M74" s="18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60</v>
      </c>
      <c r="G75" s="8">
        <v>1</v>
      </c>
      <c r="H75" s="13">
        <v>0</v>
      </c>
      <c r="I75" s="9">
        <f t="shared" si="0"/>
        <v>0</v>
      </c>
      <c r="J75" s="11">
        <v>0.08</v>
      </c>
      <c r="K75" s="9">
        <f t="shared" si="1"/>
        <v>0</v>
      </c>
      <c r="L75" s="18">
        <f t="shared" si="2"/>
        <v>0</v>
      </c>
      <c r="M75" s="18"/>
    </row>
    <row r="76" spans="2:13" s="1" customFormat="1" ht="19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56</v>
      </c>
      <c r="G76" s="8">
        <v>0.5</v>
      </c>
      <c r="H76" s="13">
        <v>0</v>
      </c>
      <c r="I76" s="9">
        <f t="shared" si="0"/>
        <v>0</v>
      </c>
      <c r="J76" s="11">
        <v>0.08</v>
      </c>
      <c r="K76" s="9">
        <f t="shared" si="1"/>
        <v>0</v>
      </c>
      <c r="L76" s="18">
        <f t="shared" si="2"/>
        <v>0</v>
      </c>
      <c r="M76" s="18"/>
    </row>
    <row r="77" spans="2:13" s="1" customFormat="1" ht="19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60</v>
      </c>
      <c r="G77" s="8">
        <v>11</v>
      </c>
      <c r="H77" s="13">
        <v>0</v>
      </c>
      <c r="I77" s="9">
        <f t="shared" si="0"/>
        <v>0</v>
      </c>
      <c r="J77" s="11">
        <v>0.08</v>
      </c>
      <c r="K77" s="9">
        <f t="shared" si="1"/>
        <v>0</v>
      </c>
      <c r="L77" s="18">
        <f t="shared" si="2"/>
        <v>0</v>
      </c>
      <c r="M77" s="18"/>
    </row>
    <row r="78" spans="2:13" s="1" customFormat="1" ht="19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60</v>
      </c>
      <c r="G78" s="8">
        <v>1</v>
      </c>
      <c r="H78" s="13">
        <v>0</v>
      </c>
      <c r="I78" s="9">
        <f t="shared" si="0"/>
        <v>0</v>
      </c>
      <c r="J78" s="11">
        <v>0.08</v>
      </c>
      <c r="K78" s="9">
        <f t="shared" si="1"/>
        <v>0</v>
      </c>
      <c r="L78" s="18">
        <f t="shared" si="2"/>
        <v>0</v>
      </c>
      <c r="M78" s="18"/>
    </row>
    <row r="79" spans="2:13" s="1" customFormat="1" ht="28.9" customHeight="1" x14ac:dyDescent="0.2">
      <c r="B79" s="5">
        <v>30</v>
      </c>
      <c r="C79" s="6" t="s">
        <v>82</v>
      </c>
      <c r="D79" s="6" t="s">
        <v>83</v>
      </c>
      <c r="E79" s="7" t="s">
        <v>84</v>
      </c>
      <c r="F79" s="6" t="s">
        <v>56</v>
      </c>
      <c r="G79" s="8">
        <v>1</v>
      </c>
      <c r="H79" s="13">
        <v>0</v>
      </c>
      <c r="I79" s="9">
        <f t="shared" si="0"/>
        <v>0</v>
      </c>
      <c r="J79" s="11">
        <v>0.08</v>
      </c>
      <c r="K79" s="9">
        <f t="shared" si="1"/>
        <v>0</v>
      </c>
      <c r="L79" s="18">
        <f t="shared" si="2"/>
        <v>0</v>
      </c>
      <c r="M79" s="18"/>
    </row>
    <row r="80" spans="2:13" s="1" customFormat="1" ht="19.7" customHeight="1" x14ac:dyDescent="0.2">
      <c r="B80" s="5">
        <v>31</v>
      </c>
      <c r="C80" s="6" t="s">
        <v>85</v>
      </c>
      <c r="D80" s="6" t="s">
        <v>86</v>
      </c>
      <c r="E80" s="7" t="s">
        <v>87</v>
      </c>
      <c r="F80" s="6" t="s">
        <v>56</v>
      </c>
      <c r="G80" s="8">
        <v>1</v>
      </c>
      <c r="H80" s="13">
        <v>0</v>
      </c>
      <c r="I80" s="9">
        <f t="shared" si="0"/>
        <v>0</v>
      </c>
      <c r="J80" s="11">
        <v>0.08</v>
      </c>
      <c r="K80" s="9">
        <f t="shared" si="1"/>
        <v>0</v>
      </c>
      <c r="L80" s="18">
        <f t="shared" si="2"/>
        <v>0</v>
      </c>
      <c r="M80" s="18"/>
    </row>
    <row r="81" spans="2:13" s="1" customFormat="1" ht="19.7" customHeight="1" x14ac:dyDescent="0.2">
      <c r="B81" s="5">
        <v>32</v>
      </c>
      <c r="C81" s="6" t="s">
        <v>88</v>
      </c>
      <c r="D81" s="6" t="s">
        <v>89</v>
      </c>
      <c r="E81" s="7" t="s">
        <v>90</v>
      </c>
      <c r="F81" s="6" t="s">
        <v>56</v>
      </c>
      <c r="G81" s="8">
        <v>1</v>
      </c>
      <c r="H81" s="13">
        <v>0</v>
      </c>
      <c r="I81" s="9">
        <f t="shared" si="0"/>
        <v>0</v>
      </c>
      <c r="J81" s="11">
        <v>0.08</v>
      </c>
      <c r="K81" s="9">
        <f t="shared" si="1"/>
        <v>0</v>
      </c>
      <c r="L81" s="18">
        <f t="shared" si="2"/>
        <v>0</v>
      </c>
      <c r="M81" s="18"/>
    </row>
    <row r="82" spans="2:13" s="1" customFormat="1" ht="28.9" customHeight="1" x14ac:dyDescent="0.2">
      <c r="B82" s="5">
        <v>33</v>
      </c>
      <c r="C82" s="6" t="s">
        <v>91</v>
      </c>
      <c r="D82" s="6" t="s">
        <v>92</v>
      </c>
      <c r="E82" s="7" t="s">
        <v>93</v>
      </c>
      <c r="F82" s="6" t="s">
        <v>56</v>
      </c>
      <c r="G82" s="8">
        <v>208.5</v>
      </c>
      <c r="H82" s="13">
        <v>0</v>
      </c>
      <c r="I82" s="9">
        <f t="shared" si="0"/>
        <v>0</v>
      </c>
      <c r="J82" s="11">
        <v>0.08</v>
      </c>
      <c r="K82" s="9">
        <f t="shared" si="1"/>
        <v>0</v>
      </c>
      <c r="L82" s="18">
        <f t="shared" si="2"/>
        <v>0</v>
      </c>
      <c r="M82" s="18"/>
    </row>
    <row r="83" spans="2:13" s="1" customFormat="1" ht="28.9" customHeight="1" x14ac:dyDescent="0.2">
      <c r="B83" s="5">
        <v>34</v>
      </c>
      <c r="C83" s="6" t="s">
        <v>94</v>
      </c>
      <c r="D83" s="6" t="s">
        <v>95</v>
      </c>
      <c r="E83" s="7" t="s">
        <v>96</v>
      </c>
      <c r="F83" s="6" t="s">
        <v>56</v>
      </c>
      <c r="G83" s="8">
        <v>1</v>
      </c>
      <c r="H83" s="13">
        <v>0</v>
      </c>
      <c r="I83" s="9">
        <f t="shared" si="0"/>
        <v>0</v>
      </c>
      <c r="J83" s="11">
        <v>0.08</v>
      </c>
      <c r="K83" s="9">
        <f t="shared" si="1"/>
        <v>0</v>
      </c>
      <c r="L83" s="18">
        <f t="shared" si="2"/>
        <v>0</v>
      </c>
      <c r="M83" s="18"/>
    </row>
    <row r="84" spans="2:13" s="1" customFormat="1" ht="28.9" customHeight="1" x14ac:dyDescent="0.2">
      <c r="B84" s="5">
        <v>35</v>
      </c>
      <c r="C84" s="6" t="s">
        <v>97</v>
      </c>
      <c r="D84" s="6" t="s">
        <v>98</v>
      </c>
      <c r="E84" s="7" t="s">
        <v>99</v>
      </c>
      <c r="F84" s="6" t="s">
        <v>28</v>
      </c>
      <c r="G84" s="8">
        <v>0.5</v>
      </c>
      <c r="H84" s="13">
        <v>0</v>
      </c>
      <c r="I84" s="9">
        <f t="shared" si="0"/>
        <v>0</v>
      </c>
      <c r="J84" s="11">
        <v>0.08</v>
      </c>
      <c r="K84" s="9">
        <f t="shared" si="1"/>
        <v>0</v>
      </c>
      <c r="L84" s="18">
        <f t="shared" si="2"/>
        <v>0</v>
      </c>
      <c r="M84" s="18"/>
    </row>
    <row r="85" spans="2:13" s="1" customFormat="1" ht="19.7" customHeight="1" x14ac:dyDescent="0.2">
      <c r="B85" s="5">
        <v>36</v>
      </c>
      <c r="C85" s="6" t="s">
        <v>100</v>
      </c>
      <c r="D85" s="6" t="s">
        <v>101</v>
      </c>
      <c r="E85" s="7" t="s">
        <v>102</v>
      </c>
      <c r="F85" s="6" t="s">
        <v>56</v>
      </c>
      <c r="G85" s="8">
        <v>7.96</v>
      </c>
      <c r="H85" s="13">
        <v>0</v>
      </c>
      <c r="I85" s="9">
        <f t="shared" si="0"/>
        <v>0</v>
      </c>
      <c r="J85" s="11">
        <v>0.08</v>
      </c>
      <c r="K85" s="9">
        <f t="shared" si="1"/>
        <v>0</v>
      </c>
      <c r="L85" s="18">
        <f t="shared" si="2"/>
        <v>0</v>
      </c>
      <c r="M85" s="18"/>
    </row>
    <row r="86" spans="2:13" s="1" customFormat="1" ht="19.7" customHeight="1" x14ac:dyDescent="0.2">
      <c r="B86" s="5">
        <v>37</v>
      </c>
      <c r="C86" s="6" t="s">
        <v>103</v>
      </c>
      <c r="D86" s="6" t="s">
        <v>104</v>
      </c>
      <c r="E86" s="7" t="s">
        <v>105</v>
      </c>
      <c r="F86" s="6" t="s">
        <v>56</v>
      </c>
      <c r="G86" s="8">
        <v>1</v>
      </c>
      <c r="H86" s="13">
        <v>0</v>
      </c>
      <c r="I86" s="9">
        <f t="shared" si="0"/>
        <v>0</v>
      </c>
      <c r="J86" s="11">
        <v>0.08</v>
      </c>
      <c r="K86" s="9">
        <f t="shared" si="1"/>
        <v>0</v>
      </c>
      <c r="L86" s="18">
        <f t="shared" si="2"/>
        <v>0</v>
      </c>
      <c r="M86" s="18"/>
    </row>
    <row r="87" spans="2:13" s="1" customFormat="1" ht="19.7" customHeight="1" x14ac:dyDescent="0.2">
      <c r="B87" s="5">
        <v>38</v>
      </c>
      <c r="C87" s="6" t="s">
        <v>106</v>
      </c>
      <c r="D87" s="6" t="s">
        <v>107</v>
      </c>
      <c r="E87" s="7" t="s">
        <v>108</v>
      </c>
      <c r="F87" s="6" t="s">
        <v>14</v>
      </c>
      <c r="G87" s="8">
        <v>173</v>
      </c>
      <c r="H87" s="13">
        <v>0</v>
      </c>
      <c r="I87" s="9">
        <f t="shared" si="0"/>
        <v>0</v>
      </c>
      <c r="J87" s="11">
        <v>0.08</v>
      </c>
      <c r="K87" s="9">
        <f t="shared" si="1"/>
        <v>0</v>
      </c>
      <c r="L87" s="18">
        <f t="shared" si="2"/>
        <v>0</v>
      </c>
      <c r="M87" s="18"/>
    </row>
    <row r="88" spans="2:13" s="1" customFormat="1" ht="19.7" customHeight="1" x14ac:dyDescent="0.2">
      <c r="B88" s="5">
        <v>39</v>
      </c>
      <c r="C88" s="6" t="s">
        <v>109</v>
      </c>
      <c r="D88" s="6" t="s">
        <v>110</v>
      </c>
      <c r="E88" s="7" t="s">
        <v>111</v>
      </c>
      <c r="F88" s="6" t="s">
        <v>60</v>
      </c>
      <c r="G88" s="8">
        <v>2.2999999999999998</v>
      </c>
      <c r="H88" s="13">
        <v>0</v>
      </c>
      <c r="I88" s="9">
        <f t="shared" si="0"/>
        <v>0</v>
      </c>
      <c r="J88" s="11">
        <v>0.08</v>
      </c>
      <c r="K88" s="9">
        <f t="shared" si="1"/>
        <v>0</v>
      </c>
      <c r="L88" s="18">
        <f t="shared" si="2"/>
        <v>0</v>
      </c>
      <c r="M88" s="18"/>
    </row>
    <row r="89" spans="2:13" s="1" customFormat="1" ht="19.7" customHeight="1" x14ac:dyDescent="0.2">
      <c r="B89" s="5">
        <v>40</v>
      </c>
      <c r="C89" s="6" t="s">
        <v>112</v>
      </c>
      <c r="D89" s="6" t="s">
        <v>113</v>
      </c>
      <c r="E89" s="7" t="s">
        <v>114</v>
      </c>
      <c r="F89" s="6" t="s">
        <v>60</v>
      </c>
      <c r="G89" s="8">
        <v>163.08000000000001</v>
      </c>
      <c r="H89" s="13">
        <v>0</v>
      </c>
      <c r="I89" s="9">
        <f t="shared" si="0"/>
        <v>0</v>
      </c>
      <c r="J89" s="11">
        <v>0.08</v>
      </c>
      <c r="K89" s="9">
        <f t="shared" si="1"/>
        <v>0</v>
      </c>
      <c r="L89" s="18">
        <f t="shared" si="2"/>
        <v>0</v>
      </c>
      <c r="M89" s="18"/>
    </row>
    <row r="90" spans="2:13" s="1" customFormat="1" ht="19.7" customHeight="1" x14ac:dyDescent="0.2">
      <c r="B90" s="5">
        <v>41</v>
      </c>
      <c r="C90" s="6" t="s">
        <v>115</v>
      </c>
      <c r="D90" s="6" t="s">
        <v>116</v>
      </c>
      <c r="E90" s="7" t="s">
        <v>117</v>
      </c>
      <c r="F90" s="6" t="s">
        <v>60</v>
      </c>
      <c r="G90" s="8">
        <v>2</v>
      </c>
      <c r="H90" s="13">
        <v>0</v>
      </c>
      <c r="I90" s="9">
        <f t="shared" si="0"/>
        <v>0</v>
      </c>
      <c r="J90" s="11">
        <v>0.08</v>
      </c>
      <c r="K90" s="9">
        <f t="shared" si="1"/>
        <v>0</v>
      </c>
      <c r="L90" s="18">
        <f t="shared" si="2"/>
        <v>0</v>
      </c>
      <c r="M90" s="18"/>
    </row>
    <row r="91" spans="2:13" s="1" customFormat="1" ht="28.9" customHeight="1" x14ac:dyDescent="0.2">
      <c r="B91" s="5">
        <v>42</v>
      </c>
      <c r="C91" s="6" t="s">
        <v>118</v>
      </c>
      <c r="D91" s="6" t="s">
        <v>119</v>
      </c>
      <c r="E91" s="7" t="s">
        <v>120</v>
      </c>
      <c r="F91" s="6" t="s">
        <v>60</v>
      </c>
      <c r="G91" s="8">
        <v>11.5</v>
      </c>
      <c r="H91" s="13">
        <v>0</v>
      </c>
      <c r="I91" s="9">
        <f t="shared" si="0"/>
        <v>0</v>
      </c>
      <c r="J91" s="11">
        <v>0.08</v>
      </c>
      <c r="K91" s="9">
        <f t="shared" si="1"/>
        <v>0</v>
      </c>
      <c r="L91" s="18">
        <f t="shared" si="2"/>
        <v>0</v>
      </c>
      <c r="M91" s="18"/>
    </row>
    <row r="92" spans="2:13" s="1" customFormat="1" ht="19.7" customHeight="1" x14ac:dyDescent="0.2">
      <c r="B92" s="5">
        <v>43</v>
      </c>
      <c r="C92" s="6" t="s">
        <v>121</v>
      </c>
      <c r="D92" s="6" t="s">
        <v>122</v>
      </c>
      <c r="E92" s="7" t="s">
        <v>123</v>
      </c>
      <c r="F92" s="6" t="s">
        <v>60</v>
      </c>
      <c r="G92" s="8">
        <v>0.6</v>
      </c>
      <c r="H92" s="13">
        <v>0</v>
      </c>
      <c r="I92" s="9">
        <f t="shared" si="0"/>
        <v>0</v>
      </c>
      <c r="J92" s="11">
        <v>0.08</v>
      </c>
      <c r="K92" s="9">
        <f t="shared" si="1"/>
        <v>0</v>
      </c>
      <c r="L92" s="18">
        <f t="shared" si="2"/>
        <v>0</v>
      </c>
      <c r="M92" s="18"/>
    </row>
    <row r="93" spans="2:13" s="1" customFormat="1" ht="28.9" customHeight="1" x14ac:dyDescent="0.2">
      <c r="B93" s="5">
        <v>44</v>
      </c>
      <c r="C93" s="6" t="s">
        <v>124</v>
      </c>
      <c r="D93" s="6" t="s">
        <v>125</v>
      </c>
      <c r="E93" s="7" t="s">
        <v>126</v>
      </c>
      <c r="F93" s="6" t="s">
        <v>60</v>
      </c>
      <c r="G93" s="8">
        <v>1</v>
      </c>
      <c r="H93" s="13">
        <v>0</v>
      </c>
      <c r="I93" s="9">
        <f t="shared" si="0"/>
        <v>0</v>
      </c>
      <c r="J93" s="11">
        <v>0.08</v>
      </c>
      <c r="K93" s="9">
        <f t="shared" si="1"/>
        <v>0</v>
      </c>
      <c r="L93" s="18">
        <f t="shared" si="2"/>
        <v>0</v>
      </c>
      <c r="M93" s="18"/>
    </row>
    <row r="94" spans="2:13" s="1" customFormat="1" ht="19.7" customHeight="1" x14ac:dyDescent="0.2">
      <c r="B94" s="5">
        <v>45</v>
      </c>
      <c r="C94" s="6" t="s">
        <v>127</v>
      </c>
      <c r="D94" s="6" t="s">
        <v>128</v>
      </c>
      <c r="E94" s="7" t="s">
        <v>129</v>
      </c>
      <c r="F94" s="6" t="s">
        <v>60</v>
      </c>
      <c r="G94" s="8">
        <v>173.98</v>
      </c>
      <c r="H94" s="13">
        <v>0</v>
      </c>
      <c r="I94" s="9">
        <f t="shared" si="0"/>
        <v>0</v>
      </c>
      <c r="J94" s="11">
        <v>0.08</v>
      </c>
      <c r="K94" s="9">
        <f t="shared" si="1"/>
        <v>0</v>
      </c>
      <c r="L94" s="18">
        <f t="shared" si="2"/>
        <v>0</v>
      </c>
      <c r="M94" s="18"/>
    </row>
    <row r="95" spans="2:13" s="1" customFormat="1" ht="19.7" customHeight="1" x14ac:dyDescent="0.2">
      <c r="B95" s="5">
        <v>46</v>
      </c>
      <c r="C95" s="6" t="s">
        <v>130</v>
      </c>
      <c r="D95" s="6" t="s">
        <v>131</v>
      </c>
      <c r="E95" s="7" t="s">
        <v>132</v>
      </c>
      <c r="F95" s="6" t="s">
        <v>56</v>
      </c>
      <c r="G95" s="8">
        <v>6.5</v>
      </c>
      <c r="H95" s="13">
        <v>0</v>
      </c>
      <c r="I95" s="9">
        <f t="shared" si="0"/>
        <v>0</v>
      </c>
      <c r="J95" s="11">
        <v>0.08</v>
      </c>
      <c r="K95" s="9">
        <f t="shared" si="1"/>
        <v>0</v>
      </c>
      <c r="L95" s="18">
        <f t="shared" si="2"/>
        <v>0</v>
      </c>
      <c r="M95" s="18"/>
    </row>
    <row r="96" spans="2:13" s="1" customFormat="1" ht="28.9" customHeight="1" x14ac:dyDescent="0.2">
      <c r="B96" s="5">
        <v>47</v>
      </c>
      <c r="C96" s="6" t="s">
        <v>133</v>
      </c>
      <c r="D96" s="6" t="s">
        <v>134</v>
      </c>
      <c r="E96" s="7" t="s">
        <v>135</v>
      </c>
      <c r="F96" s="6" t="s">
        <v>56</v>
      </c>
      <c r="G96" s="8">
        <v>1</v>
      </c>
      <c r="H96" s="13">
        <v>0</v>
      </c>
      <c r="I96" s="9">
        <f t="shared" si="0"/>
        <v>0</v>
      </c>
      <c r="J96" s="11">
        <v>0.08</v>
      </c>
      <c r="K96" s="9">
        <f t="shared" si="1"/>
        <v>0</v>
      </c>
      <c r="L96" s="18">
        <f t="shared" si="2"/>
        <v>0</v>
      </c>
      <c r="M96" s="18"/>
    </row>
    <row r="97" spans="2:13" s="1" customFormat="1" ht="28.9" customHeight="1" x14ac:dyDescent="0.2">
      <c r="B97" s="5">
        <v>48</v>
      </c>
      <c r="C97" s="6" t="s">
        <v>136</v>
      </c>
      <c r="D97" s="6" t="s">
        <v>137</v>
      </c>
      <c r="E97" s="7" t="s">
        <v>138</v>
      </c>
      <c r="F97" s="6" t="s">
        <v>60</v>
      </c>
      <c r="G97" s="8">
        <v>1</v>
      </c>
      <c r="H97" s="13">
        <v>0</v>
      </c>
      <c r="I97" s="9">
        <f t="shared" si="0"/>
        <v>0</v>
      </c>
      <c r="J97" s="11">
        <v>0.08</v>
      </c>
      <c r="K97" s="9">
        <f t="shared" si="1"/>
        <v>0</v>
      </c>
      <c r="L97" s="18">
        <f t="shared" si="2"/>
        <v>0</v>
      </c>
      <c r="M97" s="18"/>
    </row>
    <row r="98" spans="2:13" s="1" customFormat="1" ht="28.9" customHeight="1" x14ac:dyDescent="0.2">
      <c r="B98" s="5">
        <v>49</v>
      </c>
      <c r="C98" s="6" t="s">
        <v>139</v>
      </c>
      <c r="D98" s="6" t="s">
        <v>140</v>
      </c>
      <c r="E98" s="7" t="s">
        <v>141</v>
      </c>
      <c r="F98" s="6" t="s">
        <v>28</v>
      </c>
      <c r="G98" s="8">
        <v>33</v>
      </c>
      <c r="H98" s="13">
        <v>0</v>
      </c>
      <c r="I98" s="9">
        <f t="shared" si="0"/>
        <v>0</v>
      </c>
      <c r="J98" s="11">
        <v>0.08</v>
      </c>
      <c r="K98" s="9">
        <f t="shared" si="1"/>
        <v>0</v>
      </c>
      <c r="L98" s="18">
        <f t="shared" si="2"/>
        <v>0</v>
      </c>
      <c r="M98" s="18"/>
    </row>
    <row r="99" spans="2:13" s="1" customFormat="1" ht="28.9" customHeight="1" x14ac:dyDescent="0.2">
      <c r="B99" s="5">
        <v>50</v>
      </c>
      <c r="C99" s="6" t="s">
        <v>142</v>
      </c>
      <c r="D99" s="6" t="s">
        <v>143</v>
      </c>
      <c r="E99" s="7" t="s">
        <v>144</v>
      </c>
      <c r="F99" s="6" t="s">
        <v>28</v>
      </c>
      <c r="G99" s="8">
        <v>19</v>
      </c>
      <c r="H99" s="13">
        <v>0</v>
      </c>
      <c r="I99" s="9">
        <f t="shared" si="0"/>
        <v>0</v>
      </c>
      <c r="J99" s="11">
        <v>0.08</v>
      </c>
      <c r="K99" s="9">
        <f t="shared" si="1"/>
        <v>0</v>
      </c>
      <c r="L99" s="18">
        <f t="shared" si="2"/>
        <v>0</v>
      </c>
      <c r="M99" s="18"/>
    </row>
    <row r="100" spans="2:13" s="1" customFormat="1" ht="28.9" customHeight="1" x14ac:dyDescent="0.2">
      <c r="B100" s="5">
        <v>51</v>
      </c>
      <c r="C100" s="6" t="s">
        <v>145</v>
      </c>
      <c r="D100" s="6" t="s">
        <v>146</v>
      </c>
      <c r="E100" s="7" t="s">
        <v>147</v>
      </c>
      <c r="F100" s="6" t="s">
        <v>28</v>
      </c>
      <c r="G100" s="8">
        <v>2</v>
      </c>
      <c r="H100" s="13">
        <v>0</v>
      </c>
      <c r="I100" s="9">
        <f t="shared" si="0"/>
        <v>0</v>
      </c>
      <c r="J100" s="11">
        <v>0.08</v>
      </c>
      <c r="K100" s="9">
        <f t="shared" si="1"/>
        <v>0</v>
      </c>
      <c r="L100" s="18">
        <f t="shared" si="2"/>
        <v>0</v>
      </c>
      <c r="M100" s="18"/>
    </row>
    <row r="101" spans="2:13" s="1" customFormat="1" ht="19.7" customHeight="1" x14ac:dyDescent="0.2">
      <c r="B101" s="5">
        <v>52</v>
      </c>
      <c r="C101" s="6" t="s">
        <v>148</v>
      </c>
      <c r="D101" s="6" t="s">
        <v>149</v>
      </c>
      <c r="E101" s="7" t="s">
        <v>150</v>
      </c>
      <c r="F101" s="6" t="s">
        <v>28</v>
      </c>
      <c r="G101" s="8">
        <v>17</v>
      </c>
      <c r="H101" s="13">
        <v>0</v>
      </c>
      <c r="I101" s="9">
        <f t="shared" si="0"/>
        <v>0</v>
      </c>
      <c r="J101" s="11">
        <v>0.08</v>
      </c>
      <c r="K101" s="9">
        <f t="shared" si="1"/>
        <v>0</v>
      </c>
      <c r="L101" s="18">
        <f t="shared" si="2"/>
        <v>0</v>
      </c>
      <c r="M101" s="18"/>
    </row>
    <row r="102" spans="2:13" s="1" customFormat="1" ht="19.7" customHeight="1" x14ac:dyDescent="0.2">
      <c r="B102" s="5">
        <v>53</v>
      </c>
      <c r="C102" s="6" t="s">
        <v>151</v>
      </c>
      <c r="D102" s="6" t="s">
        <v>152</v>
      </c>
      <c r="E102" s="7" t="s">
        <v>153</v>
      </c>
      <c r="F102" s="6" t="s">
        <v>28</v>
      </c>
      <c r="G102" s="8">
        <v>1</v>
      </c>
      <c r="H102" s="13">
        <v>0</v>
      </c>
      <c r="I102" s="9">
        <f t="shared" si="0"/>
        <v>0</v>
      </c>
      <c r="J102" s="11">
        <v>0.08</v>
      </c>
      <c r="K102" s="9">
        <f t="shared" si="1"/>
        <v>0</v>
      </c>
      <c r="L102" s="18">
        <f t="shared" si="2"/>
        <v>0</v>
      </c>
      <c r="M102" s="18"/>
    </row>
    <row r="103" spans="2:13" s="1" customFormat="1" ht="19.7" customHeight="1" x14ac:dyDescent="0.2">
      <c r="B103" s="5">
        <v>54</v>
      </c>
      <c r="C103" s="6" t="s">
        <v>154</v>
      </c>
      <c r="D103" s="6" t="s">
        <v>155</v>
      </c>
      <c r="E103" s="7" t="s">
        <v>156</v>
      </c>
      <c r="F103" s="6" t="s">
        <v>28</v>
      </c>
      <c r="G103" s="8">
        <v>6.23</v>
      </c>
      <c r="H103" s="13">
        <v>0</v>
      </c>
      <c r="I103" s="9">
        <f t="shared" si="0"/>
        <v>0</v>
      </c>
      <c r="J103" s="11">
        <v>0.08</v>
      </c>
      <c r="K103" s="9">
        <f t="shared" si="1"/>
        <v>0</v>
      </c>
      <c r="L103" s="18">
        <f t="shared" si="2"/>
        <v>0</v>
      </c>
      <c r="M103" s="18"/>
    </row>
    <row r="104" spans="2:13" s="1" customFormat="1" ht="19.7" customHeight="1" x14ac:dyDescent="0.2">
      <c r="B104" s="5">
        <v>55</v>
      </c>
      <c r="C104" s="6" t="s">
        <v>157</v>
      </c>
      <c r="D104" s="6" t="s">
        <v>158</v>
      </c>
      <c r="E104" s="7" t="s">
        <v>159</v>
      </c>
      <c r="F104" s="6" t="s">
        <v>28</v>
      </c>
      <c r="G104" s="8">
        <v>35.72</v>
      </c>
      <c r="H104" s="13">
        <v>0</v>
      </c>
      <c r="I104" s="9">
        <f t="shared" si="0"/>
        <v>0</v>
      </c>
      <c r="J104" s="11">
        <v>0.08</v>
      </c>
      <c r="K104" s="9">
        <f t="shared" si="1"/>
        <v>0</v>
      </c>
      <c r="L104" s="18">
        <f t="shared" si="2"/>
        <v>0</v>
      </c>
      <c r="M104" s="18"/>
    </row>
    <row r="105" spans="2:13" s="1" customFormat="1" ht="28.9" customHeight="1" x14ac:dyDescent="0.2">
      <c r="B105" s="5">
        <v>56</v>
      </c>
      <c r="C105" s="6" t="s">
        <v>160</v>
      </c>
      <c r="D105" s="6" t="s">
        <v>161</v>
      </c>
      <c r="E105" s="7" t="s">
        <v>162</v>
      </c>
      <c r="F105" s="6" t="s">
        <v>28</v>
      </c>
      <c r="G105" s="8">
        <v>24.45</v>
      </c>
      <c r="H105" s="13">
        <v>0</v>
      </c>
      <c r="I105" s="9">
        <f t="shared" si="0"/>
        <v>0</v>
      </c>
      <c r="J105" s="11">
        <v>0.08</v>
      </c>
      <c r="K105" s="9">
        <f t="shared" si="1"/>
        <v>0</v>
      </c>
      <c r="L105" s="18">
        <f t="shared" si="2"/>
        <v>0</v>
      </c>
      <c r="M105" s="18"/>
    </row>
    <row r="106" spans="2:13" s="1" customFormat="1" ht="28.9" customHeight="1" x14ac:dyDescent="0.2">
      <c r="B106" s="5">
        <v>57</v>
      </c>
      <c r="C106" s="6" t="s">
        <v>163</v>
      </c>
      <c r="D106" s="6" t="s">
        <v>164</v>
      </c>
      <c r="E106" s="7" t="s">
        <v>165</v>
      </c>
      <c r="F106" s="6" t="s">
        <v>60</v>
      </c>
      <c r="G106" s="8">
        <v>1</v>
      </c>
      <c r="H106" s="13">
        <v>0</v>
      </c>
      <c r="I106" s="9">
        <f t="shared" si="0"/>
        <v>0</v>
      </c>
      <c r="J106" s="11">
        <v>0.08</v>
      </c>
      <c r="K106" s="9">
        <f t="shared" si="1"/>
        <v>0</v>
      </c>
      <c r="L106" s="18">
        <f t="shared" si="2"/>
        <v>0</v>
      </c>
      <c r="M106" s="18"/>
    </row>
    <row r="107" spans="2:13" s="1" customFormat="1" ht="19.7" customHeight="1" x14ac:dyDescent="0.2">
      <c r="B107" s="5">
        <v>58</v>
      </c>
      <c r="C107" s="6" t="s">
        <v>166</v>
      </c>
      <c r="D107" s="6" t="s">
        <v>167</v>
      </c>
      <c r="E107" s="7" t="s">
        <v>168</v>
      </c>
      <c r="F107" s="6" t="s">
        <v>169</v>
      </c>
      <c r="G107" s="8">
        <v>32.9</v>
      </c>
      <c r="H107" s="13">
        <v>0</v>
      </c>
      <c r="I107" s="9">
        <f t="shared" si="0"/>
        <v>0</v>
      </c>
      <c r="J107" s="12">
        <v>0.23</v>
      </c>
      <c r="K107" s="9">
        <f t="shared" si="1"/>
        <v>0</v>
      </c>
      <c r="L107" s="18">
        <f t="shared" si="2"/>
        <v>0</v>
      </c>
      <c r="M107" s="18"/>
    </row>
    <row r="108" spans="2:13" s="1" customFormat="1" ht="19.7" customHeight="1" x14ac:dyDescent="0.2">
      <c r="B108" s="5">
        <v>59</v>
      </c>
      <c r="C108" s="6" t="s">
        <v>170</v>
      </c>
      <c r="D108" s="6" t="s">
        <v>171</v>
      </c>
      <c r="E108" s="7" t="s">
        <v>172</v>
      </c>
      <c r="F108" s="6" t="s">
        <v>169</v>
      </c>
      <c r="G108" s="8">
        <v>105.8</v>
      </c>
      <c r="H108" s="13">
        <v>0</v>
      </c>
      <c r="I108" s="9">
        <f t="shared" si="0"/>
        <v>0</v>
      </c>
      <c r="J108" s="12">
        <v>0.23</v>
      </c>
      <c r="K108" s="9">
        <f t="shared" si="1"/>
        <v>0</v>
      </c>
      <c r="L108" s="18">
        <f t="shared" si="2"/>
        <v>0</v>
      </c>
      <c r="M108" s="18"/>
    </row>
    <row r="109" spans="2:13" s="1" customFormat="1" ht="19.7" customHeight="1" x14ac:dyDescent="0.2">
      <c r="B109" s="5">
        <v>60</v>
      </c>
      <c r="C109" s="6" t="s">
        <v>173</v>
      </c>
      <c r="D109" s="6" t="s">
        <v>174</v>
      </c>
      <c r="E109" s="7" t="s">
        <v>175</v>
      </c>
      <c r="F109" s="6" t="s">
        <v>176</v>
      </c>
      <c r="G109" s="8">
        <v>250</v>
      </c>
      <c r="H109" s="13">
        <v>0</v>
      </c>
      <c r="I109" s="9">
        <f t="shared" si="0"/>
        <v>0</v>
      </c>
      <c r="J109" s="12">
        <v>0.23</v>
      </c>
      <c r="K109" s="9">
        <f t="shared" si="1"/>
        <v>0</v>
      </c>
      <c r="L109" s="18">
        <f t="shared" si="2"/>
        <v>0</v>
      </c>
      <c r="M109" s="18"/>
    </row>
    <row r="110" spans="2:13" s="1" customFormat="1" ht="19.7" customHeight="1" x14ac:dyDescent="0.2">
      <c r="B110" s="5">
        <v>61</v>
      </c>
      <c r="C110" s="6" t="s">
        <v>177</v>
      </c>
      <c r="D110" s="6" t="s">
        <v>178</v>
      </c>
      <c r="E110" s="7" t="s">
        <v>179</v>
      </c>
      <c r="F110" s="6" t="s">
        <v>180</v>
      </c>
      <c r="G110" s="8">
        <v>150</v>
      </c>
      <c r="H110" s="13">
        <v>0</v>
      </c>
      <c r="I110" s="9">
        <f t="shared" si="0"/>
        <v>0</v>
      </c>
      <c r="J110" s="11">
        <v>0.08</v>
      </c>
      <c r="K110" s="9">
        <f t="shared" si="1"/>
        <v>0</v>
      </c>
      <c r="L110" s="18">
        <f t="shared" si="2"/>
        <v>0</v>
      </c>
      <c r="M110" s="18"/>
    </row>
    <row r="111" spans="2:13" s="1" customFormat="1" ht="19.7" customHeight="1" x14ac:dyDescent="0.2">
      <c r="B111" s="5">
        <v>62</v>
      </c>
      <c r="C111" s="6" t="s">
        <v>181</v>
      </c>
      <c r="D111" s="6" t="s">
        <v>182</v>
      </c>
      <c r="E111" s="7" t="s">
        <v>183</v>
      </c>
      <c r="F111" s="6" t="s">
        <v>180</v>
      </c>
      <c r="G111" s="8">
        <v>100</v>
      </c>
      <c r="H111" s="13">
        <v>0</v>
      </c>
      <c r="I111" s="9">
        <f t="shared" si="0"/>
        <v>0</v>
      </c>
      <c r="J111" s="11">
        <v>0.08</v>
      </c>
      <c r="K111" s="9">
        <f t="shared" si="1"/>
        <v>0</v>
      </c>
      <c r="L111" s="18">
        <f t="shared" si="2"/>
        <v>0</v>
      </c>
      <c r="M111" s="18"/>
    </row>
    <row r="112" spans="2:13" s="1" customFormat="1" ht="19.7" customHeight="1" x14ac:dyDescent="0.2">
      <c r="B112" s="5">
        <v>63</v>
      </c>
      <c r="C112" s="6" t="s">
        <v>184</v>
      </c>
      <c r="D112" s="6" t="s">
        <v>185</v>
      </c>
      <c r="E112" s="7" t="s">
        <v>186</v>
      </c>
      <c r="F112" s="6" t="s">
        <v>180</v>
      </c>
      <c r="G112" s="8">
        <v>230</v>
      </c>
      <c r="H112" s="13">
        <v>0</v>
      </c>
      <c r="I112" s="9">
        <f t="shared" si="0"/>
        <v>0</v>
      </c>
      <c r="J112" s="11">
        <v>0.08</v>
      </c>
      <c r="K112" s="9">
        <f t="shared" si="1"/>
        <v>0</v>
      </c>
      <c r="L112" s="18">
        <f t="shared" si="2"/>
        <v>0</v>
      </c>
      <c r="M112" s="18"/>
    </row>
    <row r="113" spans="2:13" s="1" customFormat="1" ht="19.7" customHeight="1" x14ac:dyDescent="0.2">
      <c r="B113" s="5">
        <v>64</v>
      </c>
      <c r="C113" s="6" t="s">
        <v>187</v>
      </c>
      <c r="D113" s="6" t="s">
        <v>188</v>
      </c>
      <c r="E113" s="7" t="s">
        <v>189</v>
      </c>
      <c r="F113" s="6" t="s">
        <v>180</v>
      </c>
      <c r="G113" s="8">
        <v>10</v>
      </c>
      <c r="H113" s="13">
        <v>0</v>
      </c>
      <c r="I113" s="9">
        <f t="shared" si="0"/>
        <v>0</v>
      </c>
      <c r="J113" s="11">
        <v>0.08</v>
      </c>
      <c r="K113" s="9">
        <f t="shared" si="1"/>
        <v>0</v>
      </c>
      <c r="L113" s="18">
        <f t="shared" si="2"/>
        <v>0</v>
      </c>
      <c r="M113" s="18"/>
    </row>
    <row r="114" spans="2:13" s="1" customFormat="1" ht="28.9" customHeight="1" x14ac:dyDescent="0.2">
      <c r="B114" s="5">
        <v>65</v>
      </c>
      <c r="C114" s="6" t="s">
        <v>190</v>
      </c>
      <c r="D114" s="6" t="s">
        <v>191</v>
      </c>
      <c r="E114" s="7" t="s">
        <v>192</v>
      </c>
      <c r="F114" s="6" t="s">
        <v>180</v>
      </c>
      <c r="G114" s="8">
        <v>12</v>
      </c>
      <c r="H114" s="13">
        <v>0</v>
      </c>
      <c r="I114" s="9">
        <f t="shared" si="0"/>
        <v>0</v>
      </c>
      <c r="J114" s="11">
        <v>0.08</v>
      </c>
      <c r="K114" s="9">
        <f t="shared" si="1"/>
        <v>0</v>
      </c>
      <c r="L114" s="18">
        <f t="shared" si="2"/>
        <v>0</v>
      </c>
      <c r="M114" s="18"/>
    </row>
    <row r="115" spans="2:13" s="1" customFormat="1" ht="28.9" customHeight="1" x14ac:dyDescent="0.2">
      <c r="B115" s="5">
        <v>66</v>
      </c>
      <c r="C115" s="6" t="s">
        <v>193</v>
      </c>
      <c r="D115" s="6" t="s">
        <v>194</v>
      </c>
      <c r="E115" s="7" t="s">
        <v>195</v>
      </c>
      <c r="F115" s="6" t="s">
        <v>180</v>
      </c>
      <c r="G115" s="8">
        <v>20</v>
      </c>
      <c r="H115" s="13">
        <v>0</v>
      </c>
      <c r="I115" s="9">
        <f t="shared" si="0"/>
        <v>0</v>
      </c>
      <c r="J115" s="11">
        <v>0.08</v>
      </c>
      <c r="K115" s="9">
        <f t="shared" si="1"/>
        <v>0</v>
      </c>
      <c r="L115" s="18">
        <f t="shared" si="2"/>
        <v>0</v>
      </c>
      <c r="M115" s="18"/>
    </row>
    <row r="116" spans="2:13" s="1" customFormat="1" ht="19.7" customHeight="1" x14ac:dyDescent="0.2">
      <c r="B116" s="5">
        <v>67</v>
      </c>
      <c r="C116" s="6" t="s">
        <v>196</v>
      </c>
      <c r="D116" s="6" t="s">
        <v>197</v>
      </c>
      <c r="E116" s="7" t="s">
        <v>198</v>
      </c>
      <c r="F116" s="6" t="s">
        <v>180</v>
      </c>
      <c r="G116" s="8">
        <v>20</v>
      </c>
      <c r="H116" s="13">
        <v>0</v>
      </c>
      <c r="I116" s="9">
        <f t="shared" si="0"/>
        <v>0</v>
      </c>
      <c r="J116" s="11">
        <v>0.08</v>
      </c>
      <c r="K116" s="9">
        <f t="shared" si="1"/>
        <v>0</v>
      </c>
      <c r="L116" s="18">
        <f t="shared" si="2"/>
        <v>0</v>
      </c>
      <c r="M116" s="18"/>
    </row>
    <row r="117" spans="2:13" s="1" customFormat="1" ht="19.7" customHeight="1" x14ac:dyDescent="0.2">
      <c r="B117" s="5">
        <v>68</v>
      </c>
      <c r="C117" s="6" t="s">
        <v>199</v>
      </c>
      <c r="D117" s="6" t="s">
        <v>200</v>
      </c>
      <c r="E117" s="7" t="s">
        <v>201</v>
      </c>
      <c r="F117" s="6" t="s">
        <v>28</v>
      </c>
      <c r="G117" s="8">
        <v>3.27</v>
      </c>
      <c r="H117" s="13">
        <v>0</v>
      </c>
      <c r="I117" s="9">
        <f t="shared" si="0"/>
        <v>0</v>
      </c>
      <c r="J117" s="11">
        <v>0.08</v>
      </c>
      <c r="K117" s="9">
        <f t="shared" si="1"/>
        <v>0</v>
      </c>
      <c r="L117" s="18">
        <f t="shared" si="2"/>
        <v>0</v>
      </c>
      <c r="M117" s="18"/>
    </row>
    <row r="118" spans="2:13" s="1" customFormat="1" ht="19.7" customHeight="1" x14ac:dyDescent="0.2">
      <c r="B118" s="5">
        <v>69</v>
      </c>
      <c r="C118" s="6" t="s">
        <v>202</v>
      </c>
      <c r="D118" s="6" t="s">
        <v>203</v>
      </c>
      <c r="E118" s="7" t="s">
        <v>204</v>
      </c>
      <c r="F118" s="6" t="s">
        <v>56</v>
      </c>
      <c r="G118" s="8">
        <v>0.36</v>
      </c>
      <c r="H118" s="13">
        <v>0</v>
      </c>
      <c r="I118" s="9">
        <f t="shared" si="0"/>
        <v>0</v>
      </c>
      <c r="J118" s="11">
        <v>0.08</v>
      </c>
      <c r="K118" s="9">
        <f t="shared" si="1"/>
        <v>0</v>
      </c>
      <c r="L118" s="18">
        <f t="shared" si="2"/>
        <v>0</v>
      </c>
      <c r="M118" s="18"/>
    </row>
    <row r="119" spans="2:13" s="1" customFormat="1" ht="19.7" customHeight="1" x14ac:dyDescent="0.2">
      <c r="B119" s="5">
        <v>70</v>
      </c>
      <c r="C119" s="6" t="s">
        <v>205</v>
      </c>
      <c r="D119" s="6" t="s">
        <v>206</v>
      </c>
      <c r="E119" s="7" t="s">
        <v>207</v>
      </c>
      <c r="F119" s="6" t="s">
        <v>176</v>
      </c>
      <c r="G119" s="8">
        <v>1409</v>
      </c>
      <c r="H119" s="13">
        <v>0</v>
      </c>
      <c r="I119" s="9">
        <f t="shared" si="0"/>
        <v>0</v>
      </c>
      <c r="J119" s="11">
        <v>0.08</v>
      </c>
      <c r="K119" s="9">
        <f t="shared" si="1"/>
        <v>0</v>
      </c>
      <c r="L119" s="18">
        <f t="shared" si="2"/>
        <v>0</v>
      </c>
      <c r="M119" s="18"/>
    </row>
    <row r="120" spans="2:13" s="1" customFormat="1" ht="19.7" customHeight="1" x14ac:dyDescent="0.2">
      <c r="B120" s="5">
        <v>71</v>
      </c>
      <c r="C120" s="6" t="s">
        <v>208</v>
      </c>
      <c r="D120" s="6" t="s">
        <v>209</v>
      </c>
      <c r="E120" s="7" t="s">
        <v>207</v>
      </c>
      <c r="F120" s="6" t="s">
        <v>176</v>
      </c>
      <c r="G120" s="8">
        <v>10</v>
      </c>
      <c r="H120" s="13">
        <v>0</v>
      </c>
      <c r="I120" s="9">
        <f t="shared" si="0"/>
        <v>0</v>
      </c>
      <c r="J120" s="12">
        <v>0.23</v>
      </c>
      <c r="K120" s="9">
        <f t="shared" si="1"/>
        <v>0</v>
      </c>
      <c r="L120" s="18">
        <f t="shared" si="2"/>
        <v>0</v>
      </c>
      <c r="M120" s="18"/>
    </row>
    <row r="121" spans="2:13" s="1" customFormat="1" ht="19.7" customHeight="1" x14ac:dyDescent="0.2">
      <c r="B121" s="5">
        <v>72</v>
      </c>
      <c r="C121" s="6" t="s">
        <v>210</v>
      </c>
      <c r="D121" s="6" t="s">
        <v>211</v>
      </c>
      <c r="E121" s="7" t="s">
        <v>212</v>
      </c>
      <c r="F121" s="6" t="s">
        <v>176</v>
      </c>
      <c r="G121" s="8">
        <v>40</v>
      </c>
      <c r="H121" s="13">
        <v>0</v>
      </c>
      <c r="I121" s="9">
        <f t="shared" si="0"/>
        <v>0</v>
      </c>
      <c r="J121" s="11">
        <v>0.08</v>
      </c>
      <c r="K121" s="9">
        <f t="shared" si="1"/>
        <v>0</v>
      </c>
      <c r="L121" s="18">
        <f t="shared" si="2"/>
        <v>0</v>
      </c>
      <c r="M121" s="18"/>
    </row>
    <row r="122" spans="2:13" s="1" customFormat="1" ht="19.7" customHeight="1" x14ac:dyDescent="0.2">
      <c r="B122" s="5">
        <v>73</v>
      </c>
      <c r="C122" s="6" t="s">
        <v>213</v>
      </c>
      <c r="D122" s="6" t="s">
        <v>214</v>
      </c>
      <c r="E122" s="7" t="s">
        <v>215</v>
      </c>
      <c r="F122" s="6" t="s">
        <v>176</v>
      </c>
      <c r="G122" s="8">
        <v>8</v>
      </c>
      <c r="H122" s="13">
        <v>0</v>
      </c>
      <c r="I122" s="9">
        <f t="shared" si="0"/>
        <v>0</v>
      </c>
      <c r="J122" s="11">
        <v>0.08</v>
      </c>
      <c r="K122" s="9">
        <f t="shared" si="1"/>
        <v>0</v>
      </c>
      <c r="L122" s="18">
        <f t="shared" si="2"/>
        <v>0</v>
      </c>
      <c r="M122" s="18"/>
    </row>
    <row r="123" spans="2:13" s="1" customFormat="1" ht="19.7" customHeight="1" x14ac:dyDescent="0.2">
      <c r="B123" s="5">
        <v>74</v>
      </c>
      <c r="C123" s="6" t="s">
        <v>216</v>
      </c>
      <c r="D123" s="6" t="s">
        <v>217</v>
      </c>
      <c r="E123" s="7" t="s">
        <v>218</v>
      </c>
      <c r="F123" s="6" t="s">
        <v>176</v>
      </c>
      <c r="G123" s="8">
        <v>20</v>
      </c>
      <c r="H123" s="13">
        <v>0</v>
      </c>
      <c r="I123" s="9">
        <f t="shared" si="0"/>
        <v>0</v>
      </c>
      <c r="J123" s="11">
        <v>0.08</v>
      </c>
      <c r="K123" s="9">
        <f t="shared" si="1"/>
        <v>0</v>
      </c>
      <c r="L123" s="18">
        <f t="shared" si="2"/>
        <v>0</v>
      </c>
      <c r="M123" s="18"/>
    </row>
    <row r="124" spans="2:13" s="1" customFormat="1" ht="19.7" customHeight="1" x14ac:dyDescent="0.2">
      <c r="B124" s="5">
        <v>75</v>
      </c>
      <c r="C124" s="6" t="s">
        <v>219</v>
      </c>
      <c r="D124" s="6" t="s">
        <v>220</v>
      </c>
      <c r="E124" s="7" t="s">
        <v>221</v>
      </c>
      <c r="F124" s="6" t="s">
        <v>176</v>
      </c>
      <c r="G124" s="8">
        <v>36</v>
      </c>
      <c r="H124" s="13">
        <v>0</v>
      </c>
      <c r="I124" s="9">
        <f t="shared" ref="I124:I129" si="3">PRODUCT(G124,H124)</f>
        <v>0</v>
      </c>
      <c r="J124" s="11">
        <v>0.08</v>
      </c>
      <c r="K124" s="9">
        <f t="shared" ref="K124:K129" si="4">PRODUCT(I124,J124)</f>
        <v>0</v>
      </c>
      <c r="L124" s="18">
        <f t="shared" ref="L124:L129" si="5">SUM(I124,K124)</f>
        <v>0</v>
      </c>
      <c r="M124" s="18"/>
    </row>
    <row r="125" spans="2:13" s="1" customFormat="1" ht="19.7" customHeight="1" x14ac:dyDescent="0.2">
      <c r="B125" s="5">
        <v>76</v>
      </c>
      <c r="C125" s="6" t="s">
        <v>222</v>
      </c>
      <c r="D125" s="6" t="s">
        <v>223</v>
      </c>
      <c r="E125" s="7" t="s">
        <v>221</v>
      </c>
      <c r="F125" s="6" t="s">
        <v>176</v>
      </c>
      <c r="G125" s="8">
        <v>10</v>
      </c>
      <c r="H125" s="13">
        <v>0</v>
      </c>
      <c r="I125" s="9">
        <f t="shared" si="3"/>
        <v>0</v>
      </c>
      <c r="J125" s="12">
        <v>0.23</v>
      </c>
      <c r="K125" s="9">
        <f t="shared" si="4"/>
        <v>0</v>
      </c>
      <c r="L125" s="18">
        <f t="shared" si="5"/>
        <v>0</v>
      </c>
      <c r="M125" s="18"/>
    </row>
    <row r="126" spans="2:13" s="1" customFormat="1" ht="19.7" customHeight="1" x14ac:dyDescent="0.2">
      <c r="B126" s="5">
        <v>77</v>
      </c>
      <c r="C126" s="6" t="s">
        <v>224</v>
      </c>
      <c r="D126" s="6" t="s">
        <v>225</v>
      </c>
      <c r="E126" s="7" t="s">
        <v>226</v>
      </c>
      <c r="F126" s="6" t="s">
        <v>176</v>
      </c>
      <c r="G126" s="8">
        <v>335</v>
      </c>
      <c r="H126" s="13">
        <v>0</v>
      </c>
      <c r="I126" s="9">
        <f t="shared" si="3"/>
        <v>0</v>
      </c>
      <c r="J126" s="11">
        <v>0.08</v>
      </c>
      <c r="K126" s="9">
        <f t="shared" si="4"/>
        <v>0</v>
      </c>
      <c r="L126" s="18">
        <f t="shared" si="5"/>
        <v>0</v>
      </c>
      <c r="M126" s="18"/>
    </row>
    <row r="127" spans="2:13" s="1" customFormat="1" ht="19.7" customHeight="1" x14ac:dyDescent="0.2">
      <c r="B127" s="5">
        <v>78</v>
      </c>
      <c r="C127" s="6" t="s">
        <v>227</v>
      </c>
      <c r="D127" s="6" t="s">
        <v>228</v>
      </c>
      <c r="E127" s="7" t="s">
        <v>226</v>
      </c>
      <c r="F127" s="6" t="s">
        <v>176</v>
      </c>
      <c r="G127" s="8">
        <v>5</v>
      </c>
      <c r="H127" s="13">
        <v>0</v>
      </c>
      <c r="I127" s="9">
        <f t="shared" si="3"/>
        <v>0</v>
      </c>
      <c r="J127" s="12">
        <v>0.23</v>
      </c>
      <c r="K127" s="9">
        <f t="shared" si="4"/>
        <v>0</v>
      </c>
      <c r="L127" s="18">
        <f t="shared" si="5"/>
        <v>0</v>
      </c>
      <c r="M127" s="18"/>
    </row>
    <row r="128" spans="2:13" s="1" customFormat="1" ht="19.7" customHeight="1" x14ac:dyDescent="0.2">
      <c r="B128" s="5">
        <v>79</v>
      </c>
      <c r="C128" s="6" t="s">
        <v>229</v>
      </c>
      <c r="D128" s="6" t="s">
        <v>230</v>
      </c>
      <c r="E128" s="7" t="s">
        <v>231</v>
      </c>
      <c r="F128" s="6" t="s">
        <v>176</v>
      </c>
      <c r="G128" s="8">
        <v>20</v>
      </c>
      <c r="H128" s="13">
        <v>0</v>
      </c>
      <c r="I128" s="9">
        <f t="shared" si="3"/>
        <v>0</v>
      </c>
      <c r="J128" s="11">
        <v>0.08</v>
      </c>
      <c r="K128" s="9">
        <f t="shared" si="4"/>
        <v>0</v>
      </c>
      <c r="L128" s="18">
        <f t="shared" si="5"/>
        <v>0</v>
      </c>
      <c r="M128" s="18"/>
    </row>
    <row r="129" spans="2:14" s="1" customFormat="1" ht="19.7" customHeight="1" x14ac:dyDescent="0.2">
      <c r="B129" s="5">
        <v>80</v>
      </c>
      <c r="C129" s="6" t="s">
        <v>232</v>
      </c>
      <c r="D129" s="6" t="s">
        <v>233</v>
      </c>
      <c r="E129" s="7" t="s">
        <v>234</v>
      </c>
      <c r="F129" s="6" t="s">
        <v>176</v>
      </c>
      <c r="G129" s="8">
        <v>10</v>
      </c>
      <c r="H129" s="13">
        <v>0</v>
      </c>
      <c r="I129" s="9">
        <f t="shared" si="3"/>
        <v>0</v>
      </c>
      <c r="J129" s="11">
        <v>0.08</v>
      </c>
      <c r="K129" s="9">
        <f t="shared" si="4"/>
        <v>0</v>
      </c>
      <c r="L129" s="18">
        <f t="shared" si="5"/>
        <v>0</v>
      </c>
      <c r="M129" s="18"/>
    </row>
    <row r="130" spans="2:14" s="1" customFormat="1" ht="55.9" customHeight="1" x14ac:dyDescent="0.2"/>
    <row r="131" spans="2:14" s="1" customFormat="1" ht="21.4" customHeight="1" x14ac:dyDescent="0.2">
      <c r="B131" s="22" t="s">
        <v>235</v>
      </c>
      <c r="C131" s="22"/>
      <c r="D131" s="22"/>
      <c r="E131" s="22"/>
      <c r="F131" s="32">
        <f>SUM(I32:I33,I38:I39,I44,I45,I50:I51,I56,I59:I129)</f>
        <v>0</v>
      </c>
      <c r="G131" s="33"/>
      <c r="H131" s="33"/>
      <c r="I131" s="33"/>
      <c r="J131" s="33"/>
      <c r="K131" s="33"/>
      <c r="L131" s="33"/>
      <c r="M131" s="33"/>
    </row>
    <row r="132" spans="2:14" s="1" customFormat="1" ht="21.4" customHeight="1" x14ac:dyDescent="0.2">
      <c r="B132" s="22" t="s">
        <v>236</v>
      </c>
      <c r="C132" s="22"/>
      <c r="D132" s="22"/>
      <c r="E132" s="22"/>
      <c r="F132" s="34">
        <f>SUM(L32:M33,L38:M39,L44:M45,L50:M51,L56,L59:M129)</f>
        <v>0</v>
      </c>
      <c r="G132" s="35"/>
      <c r="H132" s="35"/>
      <c r="I132" s="35"/>
      <c r="J132" s="35"/>
      <c r="K132" s="35"/>
      <c r="L132" s="35"/>
      <c r="M132" s="35"/>
    </row>
    <row r="133" spans="2:14" s="1" customFormat="1" ht="11.1" customHeight="1" x14ac:dyDescent="0.2"/>
    <row r="134" spans="2:14" s="1" customFormat="1" ht="61.35" customHeight="1" x14ac:dyDescent="0.2">
      <c r="B134" s="23" t="s">
        <v>256</v>
      </c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2:14" s="1" customFormat="1" ht="2.65" customHeight="1" x14ac:dyDescent="0.2"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</row>
    <row r="136" spans="2:14" s="1" customFormat="1" ht="89.1" customHeight="1" x14ac:dyDescent="0.2">
      <c r="B136" s="24" t="s">
        <v>257</v>
      </c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</row>
    <row r="137" spans="2:14" s="1" customFormat="1" ht="5.25" customHeight="1" x14ac:dyDescent="0.2"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</row>
    <row r="138" spans="2:14" s="1" customFormat="1" ht="125.25" customHeight="1" x14ac:dyDescent="0.2">
      <c r="B138" s="23" t="s">
        <v>258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</row>
    <row r="139" spans="2:14" s="1" customFormat="1" ht="5.25" customHeight="1" x14ac:dyDescent="0.2"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</row>
    <row r="140" spans="2:14" s="1" customFormat="1" ht="37.9" customHeight="1" x14ac:dyDescent="0.2">
      <c r="B140" s="19" t="s">
        <v>237</v>
      </c>
      <c r="C140" s="19"/>
      <c r="D140" s="19"/>
      <c r="E140" s="19"/>
      <c r="F140" s="28" t="s">
        <v>238</v>
      </c>
      <c r="G140" s="28"/>
      <c r="H140" s="28"/>
      <c r="I140" s="28"/>
      <c r="J140" s="28"/>
      <c r="K140" s="28"/>
      <c r="L140" s="28"/>
      <c r="M140" s="14"/>
      <c r="N140" s="14"/>
    </row>
    <row r="141" spans="2:14" s="1" customFormat="1" ht="28.9" customHeight="1" x14ac:dyDescent="0.2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14"/>
      <c r="N141" s="14"/>
    </row>
    <row r="142" spans="2:14" s="1" customFormat="1" ht="28.9" customHeight="1" x14ac:dyDescent="0.2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14"/>
      <c r="N142" s="14"/>
    </row>
    <row r="143" spans="2:14" s="1" customFormat="1" ht="28.9" customHeight="1" x14ac:dyDescent="0.2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14"/>
      <c r="N143" s="14"/>
    </row>
    <row r="144" spans="2:14" s="1" customFormat="1" ht="28.9" customHeight="1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14"/>
      <c r="N144" s="14"/>
    </row>
    <row r="145" spans="2:14" s="1" customFormat="1" ht="2.65" customHeight="1" x14ac:dyDescent="0.2"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</row>
    <row r="146" spans="2:14" s="1" customFormat="1" ht="171" customHeight="1" x14ac:dyDescent="0.2">
      <c r="B146" s="23" t="s">
        <v>259</v>
      </c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</row>
    <row r="147" spans="2:14" s="1" customFormat="1" ht="2.65" customHeight="1" x14ac:dyDescent="0.2"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</row>
    <row r="148" spans="2:14" s="1" customFormat="1" ht="33.6" customHeight="1" x14ac:dyDescent="0.2">
      <c r="B148" s="26" t="s">
        <v>260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</row>
    <row r="149" spans="2:14" s="1" customFormat="1" ht="2.65" customHeight="1" x14ac:dyDescent="0.2"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</row>
    <row r="150" spans="2:14" s="1" customFormat="1" ht="37.9" customHeight="1" x14ac:dyDescent="0.2">
      <c r="B150" s="19" t="s">
        <v>239</v>
      </c>
      <c r="C150" s="19"/>
      <c r="D150" s="19"/>
      <c r="E150" s="19"/>
      <c r="F150" s="29" t="s">
        <v>240</v>
      </c>
      <c r="G150" s="29"/>
      <c r="H150" s="29"/>
      <c r="I150" s="29"/>
      <c r="J150" s="29"/>
      <c r="K150" s="29"/>
      <c r="L150" s="29"/>
      <c r="M150" s="14"/>
      <c r="N150" s="14"/>
    </row>
    <row r="151" spans="2:14" s="1" customFormat="1" ht="28.9" customHeight="1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14"/>
      <c r="N151" s="14"/>
    </row>
    <row r="152" spans="2:14" s="1" customFormat="1" ht="28.9" customHeight="1" x14ac:dyDescent="0.2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14"/>
      <c r="N152" s="14"/>
    </row>
    <row r="153" spans="2:14" s="1" customFormat="1" ht="28.9" customHeight="1" x14ac:dyDescent="0.2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14"/>
      <c r="N153" s="14"/>
    </row>
    <row r="154" spans="2:14" s="1" customFormat="1" ht="28.9" customHeight="1" x14ac:dyDescent="0.2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14"/>
      <c r="N154" s="14"/>
    </row>
    <row r="155" spans="2:14" s="1" customFormat="1" ht="2.65" customHeight="1" x14ac:dyDescent="0.2"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</row>
    <row r="156" spans="2:14" s="1" customFormat="1" ht="130.69999999999999" customHeight="1" x14ac:dyDescent="0.2">
      <c r="B156" s="23" t="s">
        <v>261</v>
      </c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</row>
    <row r="157" spans="2:14" s="1" customFormat="1" ht="2.65" customHeight="1" x14ac:dyDescent="0.2"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</row>
    <row r="158" spans="2:14" s="1" customFormat="1" ht="79.900000000000006" customHeight="1" x14ac:dyDescent="0.2">
      <c r="B158" s="23" t="s">
        <v>262</v>
      </c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</row>
    <row r="159" spans="2:14" s="1" customFormat="1" ht="2.65" customHeight="1" x14ac:dyDescent="0.2"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</row>
    <row r="160" spans="2:14" s="1" customFormat="1" ht="47.45" customHeight="1" x14ac:dyDescent="0.2">
      <c r="B160" s="23" t="s">
        <v>263</v>
      </c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</row>
    <row r="161" spans="2:14" s="1" customFormat="1" ht="2.65" customHeight="1" x14ac:dyDescent="0.2"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</row>
    <row r="162" spans="2:14" s="1" customFormat="1" ht="33.6" customHeight="1" x14ac:dyDescent="0.2">
      <c r="B162" s="23" t="s">
        <v>264</v>
      </c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</row>
    <row r="163" spans="2:14" s="1" customFormat="1" ht="2.65" customHeight="1" x14ac:dyDescent="0.2"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</row>
    <row r="164" spans="2:14" s="1" customFormat="1" ht="116.65" customHeight="1" x14ac:dyDescent="0.2">
      <c r="B164" s="23" t="s">
        <v>265</v>
      </c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</row>
    <row r="165" spans="2:14" s="1" customFormat="1" ht="2.65" customHeight="1" x14ac:dyDescent="0.2"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</row>
    <row r="166" spans="2:14" s="1" customFormat="1" ht="87" customHeight="1" x14ac:dyDescent="0.2">
      <c r="B166" s="23" t="s">
        <v>266</v>
      </c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</row>
    <row r="167" spans="2:14" s="1" customFormat="1" ht="86.85" customHeight="1" x14ac:dyDescent="0.2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</row>
    <row r="168" spans="2:14" s="1" customFormat="1" ht="17.649999999999999" customHeight="1" x14ac:dyDescent="0.2">
      <c r="B168" s="14"/>
      <c r="C168" s="14"/>
      <c r="D168" s="14"/>
      <c r="E168" s="14"/>
      <c r="F168" s="14"/>
      <c r="G168" s="14"/>
      <c r="H168" s="14"/>
      <c r="I168" s="37" t="s">
        <v>267</v>
      </c>
      <c r="J168" s="37"/>
      <c r="K168" s="14"/>
      <c r="L168" s="14"/>
      <c r="M168" s="14"/>
      <c r="N168" s="14"/>
    </row>
    <row r="169" spans="2:14" s="1" customFormat="1" ht="145.15" customHeight="1" x14ac:dyDescent="0.2"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</row>
    <row r="170" spans="2:14" s="1" customFormat="1" ht="81.599999999999994" customHeight="1" x14ac:dyDescent="0.2">
      <c r="B170" s="25" t="s">
        <v>268</v>
      </c>
      <c r="C170" s="25"/>
      <c r="D170" s="25"/>
      <c r="E170" s="25"/>
      <c r="F170" s="25"/>
      <c r="G170" s="25"/>
      <c r="H170" s="25"/>
      <c r="I170" s="25"/>
      <c r="J170" s="25"/>
      <c r="K170" s="14"/>
      <c r="L170" s="14"/>
      <c r="M170" s="14"/>
      <c r="N170" s="14"/>
    </row>
    <row r="171" spans="2:14" x14ac:dyDescent="0.2"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</row>
    <row r="172" spans="2:14" x14ac:dyDescent="0.2"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</row>
    <row r="173" spans="2:14" x14ac:dyDescent="0.2"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</row>
    <row r="174" spans="2:14" x14ac:dyDescent="0.2"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</row>
    <row r="175" spans="2:14" x14ac:dyDescent="0.2"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</row>
    <row r="176" spans="2:14" x14ac:dyDescent="0.2"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</row>
    <row r="177" spans="2:14" x14ac:dyDescent="0.2"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</row>
    <row r="178" spans="2:14" x14ac:dyDescent="0.2"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</row>
    <row r="179" spans="2:14" x14ac:dyDescent="0.2"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</row>
    <row r="180" spans="2:14" x14ac:dyDescent="0.2"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</row>
    <row r="181" spans="2:14" x14ac:dyDescent="0.2"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</row>
    <row r="182" spans="2:14" x14ac:dyDescent="0.2"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</row>
    <row r="183" spans="2:14" x14ac:dyDescent="0.2"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</row>
    <row r="184" spans="2:14" x14ac:dyDescent="0.2"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</row>
    <row r="185" spans="2:14" x14ac:dyDescent="0.2"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</row>
    <row r="186" spans="2:14" x14ac:dyDescent="0.2"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</row>
    <row r="187" spans="2:14" x14ac:dyDescent="0.2"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</row>
    <row r="188" spans="2:14" x14ac:dyDescent="0.2"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</row>
    <row r="189" spans="2:14" x14ac:dyDescent="0.2"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</row>
    <row r="190" spans="2:14" x14ac:dyDescent="0.2"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</row>
    <row r="191" spans="2:14" x14ac:dyDescent="0.2"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</row>
    <row r="192" spans="2:14" x14ac:dyDescent="0.2"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</row>
    <row r="193" spans="2:14" x14ac:dyDescent="0.2"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</row>
    <row r="194" spans="2:14" x14ac:dyDescent="0.2"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</row>
    <row r="195" spans="2:14" x14ac:dyDescent="0.2"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</row>
    <row r="196" spans="2:14" x14ac:dyDescent="0.2"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</row>
    <row r="197" spans="2:14" x14ac:dyDescent="0.2"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</row>
    <row r="198" spans="2:14" x14ac:dyDescent="0.2"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</row>
    <row r="199" spans="2:14" x14ac:dyDescent="0.2"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</row>
    <row r="200" spans="2:14" x14ac:dyDescent="0.2"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</row>
    <row r="201" spans="2:14" x14ac:dyDescent="0.2"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</row>
    <row r="202" spans="2:14" x14ac:dyDescent="0.2"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</row>
    <row r="203" spans="2:14" x14ac:dyDescent="0.2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</row>
    <row r="204" spans="2:14" x14ac:dyDescent="0.2"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</row>
    <row r="205" spans="2:14" x14ac:dyDescent="0.2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</row>
    <row r="206" spans="2:14" x14ac:dyDescent="0.2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</row>
    <row r="207" spans="2:14" x14ac:dyDescent="0.2"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</row>
    <row r="208" spans="2:14" x14ac:dyDescent="0.2"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</row>
    <row r="209" spans="2:14" x14ac:dyDescent="0.2"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</row>
    <row r="210" spans="2:14" x14ac:dyDescent="0.2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</row>
    <row r="211" spans="2:14" x14ac:dyDescent="0.2"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</row>
    <row r="212" spans="2:14" x14ac:dyDescent="0.2"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</row>
    <row r="213" spans="2:14" x14ac:dyDescent="0.2"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</row>
  </sheetData>
  <sheetProtection algorithmName="SHA-512" hashValue="CWHgM7tneaIU+jazLpMfqRSPUXNzou422k7kFS4A/8qTN8lLd8EciwBS5p5e0eJ+LGEAXvMWSFUM0QOOmLVCvQ==" saltValue="IJzS22riUUHEAi2BIAg7Yg==" spinCount="100000" sheet="1" objects="1" scenarios="1"/>
  <mergeCells count="137">
    <mergeCell ref="L91:M91"/>
    <mergeCell ref="L92:M92"/>
    <mergeCell ref="L93:M93"/>
    <mergeCell ref="L94:M94"/>
    <mergeCell ref="L95:M95"/>
    <mergeCell ref="L96:M96"/>
    <mergeCell ref="L97:M97"/>
    <mergeCell ref="L98:M98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I168:J168"/>
    <mergeCell ref="I2:O2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B4:D4"/>
    <mergeCell ref="B41:K41"/>
    <mergeCell ref="B47:K47"/>
    <mergeCell ref="B53:K53"/>
    <mergeCell ref="B6:D6"/>
    <mergeCell ref="B8:D8"/>
    <mergeCell ref="E14:G14"/>
    <mergeCell ref="F131:M131"/>
    <mergeCell ref="F132:M132"/>
    <mergeCell ref="G11:N12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31:M31"/>
    <mergeCell ref="L32:M32"/>
    <mergeCell ref="L33:M33"/>
    <mergeCell ref="L37:M37"/>
    <mergeCell ref="L38:M38"/>
    <mergeCell ref="B156:N156"/>
    <mergeCell ref="B158:N158"/>
    <mergeCell ref="B160:N160"/>
    <mergeCell ref="B162:N162"/>
    <mergeCell ref="B164:N164"/>
    <mergeCell ref="B166:N166"/>
    <mergeCell ref="B170:J170"/>
    <mergeCell ref="B24:L24"/>
    <mergeCell ref="B26:L26"/>
    <mergeCell ref="B29:K29"/>
    <mergeCell ref="B35:K35"/>
    <mergeCell ref="F140:L140"/>
    <mergeCell ref="F141:L141"/>
    <mergeCell ref="F142:L142"/>
    <mergeCell ref="F143:L143"/>
    <mergeCell ref="F144:L144"/>
    <mergeCell ref="F150:L150"/>
    <mergeCell ref="F151:L151"/>
    <mergeCell ref="F152:L152"/>
    <mergeCell ref="F153:L153"/>
    <mergeCell ref="B143:E143"/>
    <mergeCell ref="B144:E144"/>
    <mergeCell ref="B146:N146"/>
    <mergeCell ref="B148:N148"/>
    <mergeCell ref="B154:E154"/>
    <mergeCell ref="F154:L154"/>
    <mergeCell ref="B10:D11"/>
    <mergeCell ref="B131:E131"/>
    <mergeCell ref="B132:E132"/>
    <mergeCell ref="B134:N134"/>
    <mergeCell ref="B136:N136"/>
    <mergeCell ref="B138:N138"/>
    <mergeCell ref="B140:E140"/>
    <mergeCell ref="B141:E141"/>
    <mergeCell ref="B142:E142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63:M63"/>
    <mergeCell ref="L64:M64"/>
    <mergeCell ref="L65:M65"/>
    <mergeCell ref="L66:M66"/>
    <mergeCell ref="L58:M58"/>
    <mergeCell ref="L59:M59"/>
    <mergeCell ref="L60:M60"/>
    <mergeCell ref="L61:M61"/>
    <mergeCell ref="L62:M62"/>
    <mergeCell ref="B150:E150"/>
    <mergeCell ref="B151:E151"/>
    <mergeCell ref="B152:E152"/>
    <mergeCell ref="B153:E153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1224 N.Toruń Tomasz Lisewski</cp:lastModifiedBy>
  <dcterms:created xsi:type="dcterms:W3CDTF">2024-10-10T06:23:04Z</dcterms:created>
  <dcterms:modified xsi:type="dcterms:W3CDTF">2024-10-29T07:09:57Z</dcterms:modified>
</cp:coreProperties>
</file>