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877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31" i="1" l="1"/>
  <c r="I9" i="1" l="1"/>
  <c r="I10" i="1"/>
  <c r="I11" i="1"/>
  <c r="I12" i="1"/>
  <c r="I17" i="1"/>
  <c r="I18" i="1"/>
  <c r="I19" i="1"/>
  <c r="I20" i="1"/>
  <c r="I25" i="1"/>
  <c r="I26" i="1"/>
  <c r="I27" i="1"/>
  <c r="I28" i="1"/>
  <c r="G5" i="1"/>
  <c r="I5" i="1" s="1"/>
  <c r="G6" i="1"/>
  <c r="I6" i="1" s="1"/>
  <c r="G7" i="1"/>
  <c r="I7" i="1" s="1"/>
  <c r="G8" i="1"/>
  <c r="I8" i="1" s="1"/>
  <c r="G9" i="1"/>
  <c r="G10" i="1"/>
  <c r="G11" i="1"/>
  <c r="G12" i="1"/>
  <c r="G13" i="1"/>
  <c r="I13" i="1" s="1"/>
  <c r="G14" i="1"/>
  <c r="I14" i="1" s="1"/>
  <c r="G15" i="1"/>
  <c r="I15" i="1" s="1"/>
  <c r="G16" i="1"/>
  <c r="I16" i="1" s="1"/>
  <c r="G17" i="1"/>
  <c r="G18" i="1"/>
  <c r="G19" i="1"/>
  <c r="G20" i="1"/>
  <c r="G21" i="1"/>
  <c r="I21" i="1" s="1"/>
  <c r="G22" i="1"/>
  <c r="I22" i="1" s="1"/>
  <c r="G23" i="1"/>
  <c r="I23" i="1" s="1"/>
  <c r="G24" i="1"/>
  <c r="I24" i="1" s="1"/>
  <c r="G25" i="1"/>
  <c r="G26" i="1"/>
  <c r="G27" i="1"/>
  <c r="G28" i="1"/>
  <c r="G29" i="1"/>
  <c r="I29" i="1" s="1"/>
  <c r="G30" i="1"/>
  <c r="I30" i="1" s="1"/>
  <c r="G4" i="1"/>
  <c r="I4" i="1" l="1"/>
  <c r="I31" i="1"/>
</calcChain>
</file>

<file path=xl/sharedStrings.xml><?xml version="1.0" encoding="utf-8"?>
<sst xmlns="http://schemas.openxmlformats.org/spreadsheetml/2006/main" count="92" uniqueCount="69">
  <si>
    <t>20-EKG-USG</t>
  </si>
  <si>
    <t>Ilość</t>
  </si>
  <si>
    <t>Proponowany produkt/Producent/nr katalogowy</t>
  </si>
  <si>
    <t>Cena jedn netto</t>
  </si>
  <si>
    <t>Wartość netto</t>
  </si>
  <si>
    <t>Wartość brutto</t>
  </si>
  <si>
    <t>Elektroda  EKG  1 x użyt. dla dorosłych na żelu stałym</t>
  </si>
  <si>
    <t>op x50</t>
  </si>
  <si>
    <t>Elektroda  EKG  1 x użyt. dla dorosłych na żelu ciekłym</t>
  </si>
  <si>
    <t xml:space="preserve">Elektroda  EKG  1 x użyt. pediatryczna </t>
  </si>
  <si>
    <t>Elektroda  EKG  1 x użyt. do badań wysiłkowych Holtera</t>
  </si>
  <si>
    <t>Elektroda ze złączem quik-combo,stymulacja/defibrylacja EKG - do defibrylatora Lifepak x 2szt – do wyboru wersjadla dorosłych i pediatryczna</t>
  </si>
  <si>
    <t>op</t>
  </si>
  <si>
    <t>szt</t>
  </si>
  <si>
    <t>Papier KTG Schiller Aguilent  90x90x400</t>
  </si>
  <si>
    <t>Papier KTG Colometrics 4305  152x90x160</t>
  </si>
  <si>
    <t>szt.</t>
  </si>
  <si>
    <t>but</t>
  </si>
  <si>
    <t>SUMA</t>
  </si>
  <si>
    <t>Lp</t>
  </si>
  <si>
    <t>Asortyment</t>
  </si>
  <si>
    <t>j.m.</t>
  </si>
  <si>
    <t>VAT</t>
  </si>
  <si>
    <t>Papier  KTG-SONICAID 143 x150 x300 bloczki</t>
  </si>
  <si>
    <t>Papier  KTG  M11911A 150 x100 x150 bloczki</t>
  </si>
  <si>
    <t>Papier do KTG Oxford Sunray 112x100mm x150 bloczki</t>
  </si>
  <si>
    <t xml:space="preserve">Papier  EEG 8-kanałowy 250x300x2000 z nadrukiem </t>
  </si>
  <si>
    <t>Papier  EKG Ascard-3 104mm x40m  z nadrukiem</t>
  </si>
  <si>
    <t>Papier  EKG Ascard-4 112mm x25m  z nadrukiem</t>
  </si>
  <si>
    <t>Papier  EKG Ascard-5 60mm x25m  z nadrukiem</t>
  </si>
  <si>
    <t>Papier EKG E-300 110mm x40m z nadrukiem</t>
  </si>
  <si>
    <t>Papier KTG do  BIFOS BT-350 152mm x90mm  z nadrukiem</t>
  </si>
  <si>
    <t>Papier EKG do ASPEL EXCEL 103 120mm x30m z nadrukiem</t>
  </si>
  <si>
    <t>Papier  EKG  B5  58mm x25m z nadrukiem</t>
  </si>
  <si>
    <t>Papier  EKG E -30  100mm x 40m</t>
  </si>
  <si>
    <t>Papier  EKG  50mm x 30m z nadrukiem</t>
  </si>
  <si>
    <t>Papier  USG-MITSUBISHI  110 x20-21 ORYGINAŁ</t>
  </si>
  <si>
    <t>Papier do EKG 210mm x25m z nadrukiem</t>
  </si>
  <si>
    <t>Papier do LIFE PACK  11-12 107,75 x23 – 108 x25</t>
  </si>
  <si>
    <t>Papier do defibrylatora z nadrukiem rolka 50mm x25/30</t>
  </si>
  <si>
    <t>Żel  do  EKG 250g</t>
  </si>
  <si>
    <t>Żel  do  USG 500g</t>
  </si>
  <si>
    <t>Żel do EEG 250g</t>
  </si>
  <si>
    <t>Elektroda EKG/   SORIMEX/ EK-S 44PSG</t>
  </si>
  <si>
    <t>Elektroda EKG/   SORIMEX/ EK-S 56 P</t>
  </si>
  <si>
    <t>Elektroda EKG/   SORIMEX/ EK-S 30 PSG</t>
  </si>
  <si>
    <t>Elektroda EKG/   SORIMEX/ EK-S 60 PSG</t>
  </si>
  <si>
    <t>Elektroda do defibrylacji do defibryltora Lifepak dla dorosłych i Elektroda do defibrylacji do defibryltora Lifepak dla dzieci / Fiab/   F7952 i F7952P</t>
  </si>
  <si>
    <t>Papier Mitsubishi K-61-B/ Mitsubishi/ K61-B</t>
  </si>
  <si>
    <t>Żel do EKG 250g/ Turkuaz/ ECG-0001</t>
  </si>
  <si>
    <t>Żel do USG 500g/Turkuaz/ NUG-0019</t>
  </si>
  <si>
    <t>Żel do EEG 250g/ CMP/ nr kat brak</t>
  </si>
  <si>
    <t xml:space="preserve">Papier EKG 104x40/ Hegard/ MDP.055.104.040.16.BPAF </t>
  </si>
  <si>
    <t>Papier EKG 112x25/ Hegard/ MDP.055.112.025.12.BPAF</t>
  </si>
  <si>
    <t>Papier EKG 60x25/ Hegard/ MDP.055.060.025.12.BPAF</t>
  </si>
  <si>
    <t>Papier EKG 110x40/ Hegard/ MDP.055.110.040.19.BPAF</t>
  </si>
  <si>
    <t xml:space="preserve">Papier EKG 58x25/ Hegard/ MDP.055.058.025.12.BPAF </t>
  </si>
  <si>
    <t xml:space="preserve">Papier EKG 100x40/ Hegard/ MDP.055.100.040.19.BPAF </t>
  </si>
  <si>
    <t xml:space="preserve">Papier EKG 50x30/ Hegard/ MDP.055.050.030.12.BPAF </t>
  </si>
  <si>
    <t xml:space="preserve">Papier EKG 210x25/ Hegard/ MDP.055.210.025.17.BPAF </t>
  </si>
  <si>
    <t>Papier EKG 107x23/ Hegard/ MDP.055.107.023.12.BPAF</t>
  </si>
  <si>
    <t>Papier Sonicaid Oxford Team   / Pirrone/ 21524</t>
  </si>
  <si>
    <t>Papier Hewlett Packard M1911A / Pirrone/ 21597</t>
  </si>
  <si>
    <t>Papier  KTG Oxford  / Pirrone/ 35520</t>
  </si>
  <si>
    <t>Papier Schiller AT-1/ Pirrone/ 21548</t>
  </si>
  <si>
    <t>Papier Corometrics 4305 BAO/ Pirrone/ 21717</t>
  </si>
  <si>
    <t>Papier Bistos  BT-350 / Pirrone/ 35535</t>
  </si>
  <si>
    <t>Papier Cardiette  Excel 106-103 / Pirrone/ 21808</t>
  </si>
  <si>
    <t>Papier EEG 250x300x2000/ Pirrone/ 25030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</si>
</sst>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6" workbookViewId="0">
      <selection activeCell="I31" sqref="I31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7" max="7" width="17.28515625" customWidth="1"/>
    <col min="9" max="9" width="18.7109375" customWidth="1"/>
  </cols>
  <sheetData>
    <row r="1" spans="1:9" x14ac:dyDescent="0.25">
      <c r="A1" s="1" t="s">
        <v>0</v>
      </c>
    </row>
    <row r="3" spans="1:9" s="8" customFormat="1" ht="45" x14ac:dyDescent="0.25">
      <c r="A3" s="5" t="s">
        <v>19</v>
      </c>
      <c r="B3" s="5" t="s">
        <v>20</v>
      </c>
      <c r="C3" s="5" t="s">
        <v>21</v>
      </c>
      <c r="D3" s="5" t="s">
        <v>1</v>
      </c>
      <c r="E3" s="6" t="s">
        <v>2</v>
      </c>
      <c r="F3" s="5" t="s">
        <v>3</v>
      </c>
      <c r="G3" s="5" t="s">
        <v>4</v>
      </c>
      <c r="H3" s="5" t="s">
        <v>22</v>
      </c>
      <c r="I3" s="7" t="s">
        <v>5</v>
      </c>
    </row>
    <row r="4" spans="1:9" ht="25.5" x14ac:dyDescent="0.25">
      <c r="A4" s="2">
        <v>1</v>
      </c>
      <c r="B4" s="3" t="s">
        <v>6</v>
      </c>
      <c r="C4" s="3" t="s">
        <v>7</v>
      </c>
      <c r="D4" s="3">
        <v>2800</v>
      </c>
      <c r="E4" s="12" t="s">
        <v>43</v>
      </c>
      <c r="F4" s="15">
        <v>7.49</v>
      </c>
      <c r="G4" s="9">
        <f>F4*D4</f>
        <v>20972</v>
      </c>
      <c r="H4" s="10">
        <v>0.08</v>
      </c>
      <c r="I4" s="9">
        <f>(G4*H4)+G4</f>
        <v>22649.759999999998</v>
      </c>
    </row>
    <row r="5" spans="1:9" ht="25.5" x14ac:dyDescent="0.25">
      <c r="A5" s="2">
        <v>2</v>
      </c>
      <c r="B5" s="3" t="s">
        <v>8</v>
      </c>
      <c r="C5" s="3" t="s">
        <v>7</v>
      </c>
      <c r="D5" s="3">
        <v>400</v>
      </c>
      <c r="E5" s="12" t="s">
        <v>44</v>
      </c>
      <c r="F5" s="15">
        <v>9.99</v>
      </c>
      <c r="G5" s="9">
        <f t="shared" ref="G5:G30" si="0">F5*D5</f>
        <v>3996</v>
      </c>
      <c r="H5" s="10">
        <v>0.08</v>
      </c>
      <c r="I5" s="9">
        <f t="shared" ref="I5:I30" si="1">(G5*H5)+G5</f>
        <v>4315.68</v>
      </c>
    </row>
    <row r="6" spans="1:9" ht="25.5" x14ac:dyDescent="0.25">
      <c r="A6" s="2">
        <v>3</v>
      </c>
      <c r="B6" s="3" t="s">
        <v>9</v>
      </c>
      <c r="C6" s="3" t="s">
        <v>7</v>
      </c>
      <c r="D6" s="3">
        <v>20</v>
      </c>
      <c r="E6" s="12" t="s">
        <v>45</v>
      </c>
      <c r="F6" s="15">
        <v>9</v>
      </c>
      <c r="G6" s="9">
        <f t="shared" si="0"/>
        <v>180</v>
      </c>
      <c r="H6" s="10">
        <v>0.08</v>
      </c>
      <c r="I6" s="9">
        <f t="shared" si="1"/>
        <v>194.4</v>
      </c>
    </row>
    <row r="7" spans="1:9" ht="25.5" x14ac:dyDescent="0.25">
      <c r="A7" s="2">
        <v>4</v>
      </c>
      <c r="B7" s="3" t="s">
        <v>10</v>
      </c>
      <c r="C7" s="3" t="s">
        <v>7</v>
      </c>
      <c r="D7" s="3">
        <v>100</v>
      </c>
      <c r="E7" s="12" t="s">
        <v>46</v>
      </c>
      <c r="F7" s="15">
        <v>8.6</v>
      </c>
      <c r="G7" s="9">
        <f t="shared" si="0"/>
        <v>860</v>
      </c>
      <c r="H7" s="10">
        <v>0.08</v>
      </c>
      <c r="I7" s="9">
        <f t="shared" si="1"/>
        <v>928.8</v>
      </c>
    </row>
    <row r="8" spans="1:9" ht="76.5" x14ac:dyDescent="0.25">
      <c r="A8" s="2">
        <v>5</v>
      </c>
      <c r="B8" s="3" t="s">
        <v>11</v>
      </c>
      <c r="C8" s="3" t="s">
        <v>12</v>
      </c>
      <c r="D8" s="3">
        <v>80</v>
      </c>
      <c r="E8" s="12" t="s">
        <v>47</v>
      </c>
      <c r="F8" s="15">
        <v>75</v>
      </c>
      <c r="G8" s="9">
        <f t="shared" si="0"/>
        <v>6000</v>
      </c>
      <c r="H8" s="10">
        <v>0.08</v>
      </c>
      <c r="I8" s="9">
        <f t="shared" si="1"/>
        <v>6480</v>
      </c>
    </row>
    <row r="9" spans="1:9" ht="25.5" x14ac:dyDescent="0.25">
      <c r="A9" s="2">
        <v>6</v>
      </c>
      <c r="B9" s="3" t="s">
        <v>23</v>
      </c>
      <c r="C9" s="3" t="s">
        <v>13</v>
      </c>
      <c r="D9" s="3">
        <v>70</v>
      </c>
      <c r="E9" s="12" t="s">
        <v>61</v>
      </c>
      <c r="F9" s="15">
        <v>12.65</v>
      </c>
      <c r="G9" s="9">
        <f t="shared" si="0"/>
        <v>885.5</v>
      </c>
      <c r="H9" s="10">
        <v>0.08</v>
      </c>
      <c r="I9" s="9">
        <f t="shared" si="1"/>
        <v>956.34</v>
      </c>
    </row>
    <row r="10" spans="1:9" ht="25.5" x14ac:dyDescent="0.25">
      <c r="A10" s="2">
        <v>7</v>
      </c>
      <c r="B10" s="3" t="s">
        <v>24</v>
      </c>
      <c r="C10" s="3" t="s">
        <v>13</v>
      </c>
      <c r="D10" s="3">
        <v>160</v>
      </c>
      <c r="E10" s="12" t="s">
        <v>62</v>
      </c>
      <c r="F10" s="15">
        <v>4.55</v>
      </c>
      <c r="G10" s="9">
        <f t="shared" si="0"/>
        <v>728</v>
      </c>
      <c r="H10" s="10">
        <v>0.08</v>
      </c>
      <c r="I10" s="9">
        <f t="shared" si="1"/>
        <v>786.24</v>
      </c>
    </row>
    <row r="11" spans="1:9" ht="25.5" x14ac:dyDescent="0.25">
      <c r="A11" s="2">
        <v>8</v>
      </c>
      <c r="B11" s="3" t="s">
        <v>25</v>
      </c>
      <c r="C11" s="3" t="s">
        <v>13</v>
      </c>
      <c r="D11" s="3">
        <v>100</v>
      </c>
      <c r="E11" s="12" t="s">
        <v>63</v>
      </c>
      <c r="F11" s="15">
        <v>6.75</v>
      </c>
      <c r="G11" s="9">
        <f t="shared" si="0"/>
        <v>675</v>
      </c>
      <c r="H11" s="10">
        <v>0.08</v>
      </c>
      <c r="I11" s="9">
        <f t="shared" si="1"/>
        <v>729</v>
      </c>
    </row>
    <row r="12" spans="1:9" ht="25.5" x14ac:dyDescent="0.25">
      <c r="A12" s="2">
        <v>9</v>
      </c>
      <c r="B12" s="3" t="s">
        <v>14</v>
      </c>
      <c r="C12" s="3" t="s">
        <v>13</v>
      </c>
      <c r="D12" s="3">
        <v>60</v>
      </c>
      <c r="E12" s="12" t="s">
        <v>64</v>
      </c>
      <c r="F12" s="15">
        <v>7.4</v>
      </c>
      <c r="G12" s="9">
        <f t="shared" si="0"/>
        <v>444</v>
      </c>
      <c r="H12" s="10">
        <v>0.08</v>
      </c>
      <c r="I12" s="9">
        <f t="shared" si="1"/>
        <v>479.52</v>
      </c>
    </row>
    <row r="13" spans="1:9" ht="25.5" x14ac:dyDescent="0.25">
      <c r="A13" s="2">
        <v>10</v>
      </c>
      <c r="B13" s="3" t="s">
        <v>15</v>
      </c>
      <c r="C13" s="3" t="s">
        <v>13</v>
      </c>
      <c r="D13" s="3">
        <v>250</v>
      </c>
      <c r="E13" s="12" t="s">
        <v>65</v>
      </c>
      <c r="F13" s="15">
        <v>5.2</v>
      </c>
      <c r="G13" s="9">
        <f t="shared" si="0"/>
        <v>1300</v>
      </c>
      <c r="H13" s="10">
        <v>0.08</v>
      </c>
      <c r="I13" s="9">
        <f t="shared" si="1"/>
        <v>1404</v>
      </c>
    </row>
    <row r="14" spans="1:9" ht="25.5" x14ac:dyDescent="0.25">
      <c r="A14" s="2">
        <v>11</v>
      </c>
      <c r="B14" s="3" t="s">
        <v>26</v>
      </c>
      <c r="C14" s="3" t="s">
        <v>13</v>
      </c>
      <c r="D14" s="3">
        <v>5</v>
      </c>
      <c r="E14" s="14" t="s">
        <v>68</v>
      </c>
      <c r="F14" s="15">
        <v>85</v>
      </c>
      <c r="G14" s="9">
        <f t="shared" si="0"/>
        <v>425</v>
      </c>
      <c r="H14" s="13">
        <v>0.08</v>
      </c>
      <c r="I14" s="9">
        <f t="shared" si="1"/>
        <v>459</v>
      </c>
    </row>
    <row r="15" spans="1:9" ht="25.5" x14ac:dyDescent="0.25">
      <c r="A15" s="2">
        <v>12</v>
      </c>
      <c r="B15" s="3" t="s">
        <v>27</v>
      </c>
      <c r="C15" s="3" t="s">
        <v>13</v>
      </c>
      <c r="D15" s="3">
        <v>100</v>
      </c>
      <c r="E15" s="12" t="s">
        <v>52</v>
      </c>
      <c r="F15" s="15">
        <v>5.8</v>
      </c>
      <c r="G15" s="9">
        <f t="shared" si="0"/>
        <v>580</v>
      </c>
      <c r="H15" s="10">
        <v>0.08</v>
      </c>
      <c r="I15" s="9">
        <f t="shared" si="1"/>
        <v>626.4</v>
      </c>
    </row>
    <row r="16" spans="1:9" ht="25.5" x14ac:dyDescent="0.25">
      <c r="A16" s="2">
        <v>13</v>
      </c>
      <c r="B16" s="3" t="s">
        <v>28</v>
      </c>
      <c r="C16" s="3" t="s">
        <v>13</v>
      </c>
      <c r="D16" s="3">
        <v>2200</v>
      </c>
      <c r="E16" s="12" t="s">
        <v>53</v>
      </c>
      <c r="F16" s="15">
        <v>3.65</v>
      </c>
      <c r="G16" s="9">
        <f t="shared" si="0"/>
        <v>8030</v>
      </c>
      <c r="H16" s="10">
        <v>0.08</v>
      </c>
      <c r="I16" s="9">
        <f t="shared" si="1"/>
        <v>8672.4</v>
      </c>
    </row>
    <row r="17" spans="1:9" ht="25.5" x14ac:dyDescent="0.25">
      <c r="A17" s="2">
        <v>14</v>
      </c>
      <c r="B17" s="3" t="s">
        <v>29</v>
      </c>
      <c r="C17" s="3" t="s">
        <v>13</v>
      </c>
      <c r="D17" s="3">
        <v>120</v>
      </c>
      <c r="E17" s="12" t="s">
        <v>54</v>
      </c>
      <c r="F17" s="15">
        <v>2.65</v>
      </c>
      <c r="G17" s="9">
        <f t="shared" si="0"/>
        <v>318</v>
      </c>
      <c r="H17" s="10">
        <v>0.08</v>
      </c>
      <c r="I17" s="9">
        <f t="shared" si="1"/>
        <v>343.44</v>
      </c>
    </row>
    <row r="18" spans="1:9" ht="25.5" x14ac:dyDescent="0.25">
      <c r="A18" s="2">
        <v>15</v>
      </c>
      <c r="B18" s="3" t="s">
        <v>30</v>
      </c>
      <c r="C18" s="3" t="s">
        <v>13</v>
      </c>
      <c r="D18" s="3">
        <v>20</v>
      </c>
      <c r="E18" s="12" t="s">
        <v>55</v>
      </c>
      <c r="F18" s="15">
        <v>6.65</v>
      </c>
      <c r="G18" s="9">
        <f t="shared" si="0"/>
        <v>133</v>
      </c>
      <c r="H18" s="10">
        <v>0.08</v>
      </c>
      <c r="I18" s="9">
        <f t="shared" si="1"/>
        <v>143.63999999999999</v>
      </c>
    </row>
    <row r="19" spans="1:9" ht="25.5" x14ac:dyDescent="0.25">
      <c r="A19" s="2">
        <v>16</v>
      </c>
      <c r="B19" s="3" t="s">
        <v>31</v>
      </c>
      <c r="C19" s="3" t="s">
        <v>13</v>
      </c>
      <c r="D19" s="3">
        <v>300</v>
      </c>
      <c r="E19" s="12" t="s">
        <v>66</v>
      </c>
      <c r="F19" s="15">
        <v>8.35</v>
      </c>
      <c r="G19" s="9">
        <f t="shared" si="0"/>
        <v>2505</v>
      </c>
      <c r="H19" s="10">
        <v>0.08</v>
      </c>
      <c r="I19" s="9">
        <f t="shared" si="1"/>
        <v>2705.4</v>
      </c>
    </row>
    <row r="20" spans="1:9" ht="25.5" x14ac:dyDescent="0.25">
      <c r="A20" s="2">
        <v>17</v>
      </c>
      <c r="B20" s="3" t="s">
        <v>32</v>
      </c>
      <c r="C20" s="3" t="s">
        <v>13</v>
      </c>
      <c r="D20" s="3">
        <v>20</v>
      </c>
      <c r="E20" s="12" t="s">
        <v>67</v>
      </c>
      <c r="F20" s="15">
        <v>10.35</v>
      </c>
      <c r="G20" s="9">
        <f t="shared" si="0"/>
        <v>207</v>
      </c>
      <c r="H20" s="10">
        <v>0.08</v>
      </c>
      <c r="I20" s="9">
        <f t="shared" si="1"/>
        <v>223.56</v>
      </c>
    </row>
    <row r="21" spans="1:9" ht="25.5" x14ac:dyDescent="0.25">
      <c r="A21" s="2">
        <v>18</v>
      </c>
      <c r="B21" s="3" t="s">
        <v>33</v>
      </c>
      <c r="C21" s="3" t="s">
        <v>13</v>
      </c>
      <c r="D21" s="3">
        <v>100</v>
      </c>
      <c r="E21" s="12" t="s">
        <v>56</v>
      </c>
      <c r="F21" s="15">
        <v>2.35</v>
      </c>
      <c r="G21" s="9">
        <f t="shared" si="0"/>
        <v>235</v>
      </c>
      <c r="H21" s="10">
        <v>0.08</v>
      </c>
      <c r="I21" s="9">
        <f t="shared" si="1"/>
        <v>253.8</v>
      </c>
    </row>
    <row r="22" spans="1:9" ht="25.5" x14ac:dyDescent="0.25">
      <c r="A22" s="2">
        <v>19</v>
      </c>
      <c r="B22" s="3" t="s">
        <v>34</v>
      </c>
      <c r="C22" s="3" t="s">
        <v>13</v>
      </c>
      <c r="D22" s="3">
        <v>5</v>
      </c>
      <c r="E22" s="12" t="s">
        <v>57</v>
      </c>
      <c r="F22" s="15">
        <v>6.3</v>
      </c>
      <c r="G22" s="9">
        <f t="shared" si="0"/>
        <v>31.5</v>
      </c>
      <c r="H22" s="10">
        <v>0.08</v>
      </c>
      <c r="I22" s="9">
        <f t="shared" si="1"/>
        <v>34.020000000000003</v>
      </c>
    </row>
    <row r="23" spans="1:9" ht="25.5" x14ac:dyDescent="0.25">
      <c r="A23" s="2">
        <v>20</v>
      </c>
      <c r="B23" s="3" t="s">
        <v>35</v>
      </c>
      <c r="C23" s="3" t="s">
        <v>13</v>
      </c>
      <c r="D23" s="3">
        <v>250</v>
      </c>
      <c r="E23" s="12" t="s">
        <v>58</v>
      </c>
      <c r="F23" s="15">
        <v>2.48</v>
      </c>
      <c r="G23" s="9">
        <f t="shared" si="0"/>
        <v>620</v>
      </c>
      <c r="H23" s="10">
        <v>0.08</v>
      </c>
      <c r="I23" s="9">
        <f t="shared" si="1"/>
        <v>669.6</v>
      </c>
    </row>
    <row r="24" spans="1:9" ht="25.5" x14ac:dyDescent="0.25">
      <c r="A24" s="2">
        <v>21</v>
      </c>
      <c r="B24" s="3" t="s">
        <v>36</v>
      </c>
      <c r="C24" s="3" t="s">
        <v>13</v>
      </c>
      <c r="D24" s="3">
        <v>250</v>
      </c>
      <c r="E24" s="12" t="s">
        <v>48</v>
      </c>
      <c r="F24" s="15">
        <v>25.3</v>
      </c>
      <c r="G24" s="9">
        <f t="shared" si="0"/>
        <v>6325</v>
      </c>
      <c r="H24" s="10">
        <v>0.23</v>
      </c>
      <c r="I24" s="9">
        <f t="shared" si="1"/>
        <v>7779.75</v>
      </c>
    </row>
    <row r="25" spans="1:9" ht="25.5" x14ac:dyDescent="0.25">
      <c r="A25" s="2">
        <v>22</v>
      </c>
      <c r="B25" s="3" t="s">
        <v>37</v>
      </c>
      <c r="C25" s="3" t="s">
        <v>13</v>
      </c>
      <c r="D25" s="3">
        <v>130</v>
      </c>
      <c r="E25" s="12" t="s">
        <v>59</v>
      </c>
      <c r="F25" s="15">
        <v>8.4</v>
      </c>
      <c r="G25" s="9">
        <f t="shared" si="0"/>
        <v>1092</v>
      </c>
      <c r="H25" s="10">
        <v>0.08</v>
      </c>
      <c r="I25" s="9">
        <f t="shared" si="1"/>
        <v>1179.3599999999999</v>
      </c>
    </row>
    <row r="26" spans="1:9" ht="25.5" x14ac:dyDescent="0.25">
      <c r="A26" s="2">
        <v>23</v>
      </c>
      <c r="B26" s="3" t="s">
        <v>38</v>
      </c>
      <c r="C26" s="3" t="s">
        <v>13</v>
      </c>
      <c r="D26" s="3">
        <v>500</v>
      </c>
      <c r="E26" s="12" t="s">
        <v>60</v>
      </c>
      <c r="F26" s="15">
        <v>3.4</v>
      </c>
      <c r="G26" s="9">
        <f t="shared" si="0"/>
        <v>1700</v>
      </c>
      <c r="H26" s="10">
        <v>0.08</v>
      </c>
      <c r="I26" s="9">
        <f t="shared" si="1"/>
        <v>1836</v>
      </c>
    </row>
    <row r="27" spans="1:9" ht="25.5" x14ac:dyDescent="0.25">
      <c r="A27" s="2">
        <v>24</v>
      </c>
      <c r="B27" s="3" t="s">
        <v>39</v>
      </c>
      <c r="C27" s="3" t="s">
        <v>16</v>
      </c>
      <c r="D27" s="3">
        <v>50</v>
      </c>
      <c r="E27" s="12" t="s">
        <v>58</v>
      </c>
      <c r="F27" s="15">
        <v>2.48</v>
      </c>
      <c r="G27" s="9">
        <f t="shared" si="0"/>
        <v>124</v>
      </c>
      <c r="H27" s="10">
        <v>0.08</v>
      </c>
      <c r="I27" s="9">
        <f t="shared" si="1"/>
        <v>133.91999999999999</v>
      </c>
    </row>
    <row r="28" spans="1:9" ht="25.5" x14ac:dyDescent="0.25">
      <c r="A28" s="2">
        <v>25</v>
      </c>
      <c r="B28" s="3" t="s">
        <v>40</v>
      </c>
      <c r="C28" s="3" t="s">
        <v>17</v>
      </c>
      <c r="D28" s="3">
        <v>120</v>
      </c>
      <c r="E28" s="12" t="s">
        <v>49</v>
      </c>
      <c r="F28" s="15">
        <v>2.9</v>
      </c>
      <c r="G28" s="9">
        <f t="shared" si="0"/>
        <v>348</v>
      </c>
      <c r="H28" s="10">
        <v>0.08</v>
      </c>
      <c r="I28" s="9">
        <f t="shared" si="1"/>
        <v>375.84</v>
      </c>
    </row>
    <row r="29" spans="1:9" ht="25.5" x14ac:dyDescent="0.25">
      <c r="A29" s="2">
        <v>26</v>
      </c>
      <c r="B29" s="3" t="s">
        <v>41</v>
      </c>
      <c r="C29" s="3" t="s">
        <v>17</v>
      </c>
      <c r="D29" s="3">
        <v>1000</v>
      </c>
      <c r="E29" s="12" t="s">
        <v>50</v>
      </c>
      <c r="F29" s="15">
        <v>3.25</v>
      </c>
      <c r="G29" s="9">
        <f t="shared" si="0"/>
        <v>3250</v>
      </c>
      <c r="H29" s="10">
        <v>0.08</v>
      </c>
      <c r="I29" s="9">
        <f t="shared" si="1"/>
        <v>3510</v>
      </c>
    </row>
    <row r="30" spans="1:9" ht="25.5" x14ac:dyDescent="0.25">
      <c r="A30" s="2">
        <v>27</v>
      </c>
      <c r="B30" s="3" t="s">
        <v>42</v>
      </c>
      <c r="C30" s="3" t="s">
        <v>17</v>
      </c>
      <c r="D30" s="3">
        <v>30</v>
      </c>
      <c r="E30" s="12" t="s">
        <v>51</v>
      </c>
      <c r="F30" s="15">
        <v>5.6</v>
      </c>
      <c r="G30" s="9">
        <f t="shared" si="0"/>
        <v>168</v>
      </c>
      <c r="H30" s="10">
        <v>0.08</v>
      </c>
      <c r="I30" s="9">
        <f t="shared" si="1"/>
        <v>181.44</v>
      </c>
    </row>
    <row r="31" spans="1:9" x14ac:dyDescent="0.25">
      <c r="A31" s="2"/>
      <c r="B31" s="2" t="s">
        <v>18</v>
      </c>
      <c r="C31" s="2"/>
      <c r="D31" s="2"/>
      <c r="E31" s="4"/>
      <c r="F31" s="9"/>
      <c r="G31" s="11">
        <f>SUM(G4:G30)</f>
        <v>62132</v>
      </c>
      <c r="H31" s="11"/>
      <c r="I31" s="11">
        <f t="shared" ref="I31" si="2">SUM(I4:I30)</f>
        <v>68051.31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Szczygieł</dc:creator>
  <cp:lastModifiedBy>Aleksandra Szczygieł</cp:lastModifiedBy>
  <dcterms:created xsi:type="dcterms:W3CDTF">2023-10-13T10:41:20Z</dcterms:created>
  <dcterms:modified xsi:type="dcterms:W3CDTF">2023-10-18T10:31:40Z</dcterms:modified>
</cp:coreProperties>
</file>