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eta.olszowska\Documents\ZAMÓWIENIA PUBLICZNE\2024\ZG.270.3.5.2024 - usługi leśne w 2025 - Pakiet 2\03 SWZ z załącznikami\"/>
    </mc:Choice>
  </mc:AlternateContent>
  <xr:revisionPtr revIDLastSave="0" documentId="13_ncr:1_{1455CDB1-DEB1-40BF-A3D6-38910526A3E5}" xr6:coauthVersionLast="47" xr6:coauthVersionMax="47" xr10:uidLastSave="{00000000-0000-0000-0000-000000000000}"/>
  <bookViews>
    <workbookView xWindow="-28920" yWindow="855" windowWidth="29040" windowHeight="15720" xr2:uid="{00000000-000D-0000-FFFF-FFFF00000000}"/>
  </bookViews>
  <sheets>
    <sheet name="Formularz ofertowy" sheetId="2" r:id="rId1"/>
    <sheet name="Arkusz1" sheetId="3" state="hidden" r:id="rId2"/>
  </sheets>
  <definedNames>
    <definedName name="_ftn1" localSheetId="0">'Formularz ofertowy'!$C$20</definedName>
    <definedName name="_ftnref1" localSheetId="0">'Formularz ofertowy'!$C$11</definedName>
    <definedName name="_xlnm.Print_Area" localSheetId="0">'Formularz ofertowy'!$B$2:$L$147</definedName>
  </definedNames>
  <calcPr calcId="191029"/>
</workbook>
</file>

<file path=xl/calcChain.xml><?xml version="1.0" encoding="utf-8"?>
<calcChain xmlns="http://schemas.openxmlformats.org/spreadsheetml/2006/main">
  <c r="D137" i="2" l="1"/>
  <c r="D136" i="2"/>
  <c r="D135" i="2"/>
  <c r="D134" i="2"/>
  <c r="D133" i="2"/>
  <c r="D132" i="2"/>
  <c r="D131" i="2"/>
  <c r="D130" i="2"/>
  <c r="D129" i="2"/>
  <c r="I99" i="2"/>
  <c r="K99" i="2" s="1"/>
  <c r="L99" i="2" s="1"/>
  <c r="I98" i="2"/>
  <c r="I97" i="2"/>
  <c r="I96" i="2"/>
  <c r="I95" i="2"/>
  <c r="I94" i="2"/>
  <c r="I93" i="2"/>
  <c r="I92" i="2"/>
  <c r="K92" i="2" s="1"/>
  <c r="I91" i="2"/>
  <c r="I90" i="2"/>
  <c r="I89" i="2"/>
  <c r="I88" i="2"/>
  <c r="K88" i="2" s="1"/>
  <c r="I87" i="2"/>
  <c r="I86" i="2"/>
  <c r="K86" i="2" s="1"/>
  <c r="I85" i="2"/>
  <c r="I84" i="2"/>
  <c r="K84" i="2" s="1"/>
  <c r="I83" i="2"/>
  <c r="I82" i="2"/>
  <c r="I81" i="2"/>
  <c r="I80" i="2"/>
  <c r="I79" i="2"/>
  <c r="I78" i="2"/>
  <c r="K78" i="2" s="1"/>
  <c r="I77" i="2"/>
  <c r="K77" i="2" s="1"/>
  <c r="I76" i="2"/>
  <c r="I75" i="2"/>
  <c r="I74" i="2"/>
  <c r="I73" i="2"/>
  <c r="I72" i="2"/>
  <c r="I71" i="2"/>
  <c r="I70" i="2"/>
  <c r="I69" i="2"/>
  <c r="K69" i="2" s="1"/>
  <c r="I68" i="2"/>
  <c r="I67" i="2"/>
  <c r="K67" i="2" s="1"/>
  <c r="I66" i="2"/>
  <c r="K66" i="2" s="1"/>
  <c r="I65" i="2"/>
  <c r="I64" i="2"/>
  <c r="I63" i="2"/>
  <c r="I62" i="2"/>
  <c r="I61" i="2"/>
  <c r="K61" i="2" s="1"/>
  <c r="I60" i="2"/>
  <c r="K60" i="2" s="1"/>
  <c r="I59" i="2"/>
  <c r="I57" i="2"/>
  <c r="I54" i="2"/>
  <c r="K54" i="2" s="1"/>
  <c r="L54" i="2" s="1"/>
  <c r="I51" i="2"/>
  <c r="I48" i="2"/>
  <c r="I45" i="2"/>
  <c r="K45" i="2" s="1"/>
  <c r="F101" i="2" l="1"/>
  <c r="K98" i="2"/>
  <c r="L98" i="2" s="1"/>
  <c r="K97" i="2"/>
  <c r="L97" i="2" s="1"/>
  <c r="L96" i="2"/>
  <c r="K96" i="2"/>
  <c r="K95" i="2"/>
  <c r="L95" i="2" s="1"/>
  <c r="K94" i="2"/>
  <c r="L94" i="2" s="1"/>
  <c r="K93" i="2"/>
  <c r="L93" i="2" s="1"/>
  <c r="L92" i="2"/>
  <c r="K91" i="2"/>
  <c r="L91" i="2" s="1"/>
  <c r="K90" i="2"/>
  <c r="L90" i="2" s="1"/>
  <c r="K89" i="2"/>
  <c r="L89" i="2" s="1"/>
  <c r="L88" i="2"/>
  <c r="K87" i="2"/>
  <c r="L87" i="2" s="1"/>
  <c r="L86" i="2"/>
  <c r="K85" i="2"/>
  <c r="L85" i="2" s="1"/>
  <c r="L84" i="2"/>
  <c r="K83" i="2"/>
  <c r="L83" i="2" s="1"/>
  <c r="K82" i="2"/>
  <c r="L82" i="2" s="1"/>
  <c r="K81" i="2"/>
  <c r="L81" i="2" s="1"/>
  <c r="K80" i="2"/>
  <c r="L80" i="2" s="1"/>
  <c r="K79" i="2"/>
  <c r="L79" i="2" s="1"/>
  <c r="L78" i="2"/>
  <c r="L77" i="2"/>
  <c r="K76" i="2"/>
  <c r="L76" i="2" s="1"/>
  <c r="K75" i="2"/>
  <c r="L75" i="2" s="1"/>
  <c r="K74" i="2"/>
  <c r="L74" i="2" s="1"/>
  <c r="K73" i="2"/>
  <c r="L73" i="2" s="1"/>
  <c r="K72" i="2"/>
  <c r="L72" i="2" s="1"/>
  <c r="K71" i="2"/>
  <c r="L71" i="2" s="1"/>
  <c r="K70" i="2"/>
  <c r="L70" i="2" s="1"/>
  <c r="L69" i="2"/>
  <c r="K68" i="2"/>
  <c r="L68" i="2" s="1"/>
  <c r="L67" i="2"/>
  <c r="L66" i="2"/>
  <c r="K65" i="2"/>
  <c r="L65" i="2" s="1"/>
  <c r="K64" i="2"/>
  <c r="L64" i="2" s="1"/>
  <c r="K63" i="2"/>
  <c r="L63" i="2" s="1"/>
  <c r="K62" i="2"/>
  <c r="L62" i="2" s="1"/>
  <c r="L61" i="2"/>
  <c r="L60" i="2"/>
  <c r="K59" i="2"/>
  <c r="L59" i="2" s="1"/>
  <c r="K57" i="2"/>
  <c r="L57" i="2" s="1"/>
  <c r="K51" i="2"/>
  <c r="L51" i="2" s="1"/>
  <c r="K48" i="2"/>
  <c r="L48" i="2" s="1"/>
  <c r="L45" i="2"/>
  <c r="F102" i="2" l="1"/>
  <c r="J3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Aneta Olszowska</author>
  </authors>
  <commentList>
    <comment ref="H4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jeżeli dotyczy</t>
        </r>
      </text>
    </comment>
    <comment ref="C6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 xml:space="preserve">UWAGA: </t>
        </r>
        <r>
          <rPr>
            <sz val="8"/>
            <color indexed="81"/>
            <rFont val="Arial"/>
            <family val="2"/>
            <charset val="238"/>
          </rPr>
          <t>w przypadku wykonawców występujących wspólnie, podać dane ustanowionego pełnomocnika/Lidera</t>
        </r>
      </text>
    </comment>
    <comment ref="E10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podać adres zgodny z adresem e-mail podanym na Platformie Zakupowej.
Wszelka korespondencja w postępowaniu będzie przekazywana na ten adres.</t>
        </r>
      </text>
    </comment>
    <comment ref="C11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w przypadku konsorcjum dotyczy Lidera konsorcjum</t>
        </r>
      </text>
    </comment>
    <comment ref="E11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Wybrać kategorię z listy rozwijanej. Zgodnie z zaleceniem Komisji Europejskiej z dnia 6.05.2003 r. dot. definicji mikroprzedsiębiorstw, małych i średnich przedsiębiorstw (Dz. Urz. UE L 124 z 20.05.2003, str. 36): 
 mikroprzedsiębiorstwo: mniej niż 10 pracowników, obrót roczny (kwota przyjętych pieniędzy w danym okresie) lub bilans (zestawienie aktywów i pasywów firmy) poniżej 2 mln EUR.
 małe przedsiębiorstwo – to przedsiębiorstwo zatrudniające mniej niż 50 osób i którego roczny obrót lub roczna suma bilansowa nie przekracza 10 mln. EUR;
 średnie przedsiębiorstwa – to przedsiębiorstwa, które nie są mikroprzedsiębiorstwami ani małymi przedsiębiorstwami i które zatrudniają mniej niż 250 osób i których roczny obrót nie przekracza 50 mln. EUR lub roczna suma bilansowa nie przekracza 43 mln. EUR.</t>
        </r>
      </text>
    </comment>
    <comment ref="D108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110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112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114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38"/>
          </rPr>
          <t>wybierz odpowiednie</t>
        </r>
      </text>
    </comment>
    <comment ref="K115" authorId="0" shapeId="0" xr:uid="{00000000-0006-0000-0000-00000A000000}">
      <text>
        <r>
          <rPr>
            <sz val="9"/>
            <color indexed="81"/>
            <rFont val="Arial"/>
            <family val="2"/>
            <charset val="238"/>
          </rPr>
          <t>* Jeżeli podwykonawca udostępnia zasoby w celu wykazania spełniania warunków udziału w postępowaniu, do oferty należy załączyć zobowiązanie podwykonawcy do oddania wykonawcy do dyspozycji niezbędnych zasobów na potrzeby wykonania zamówienia (Załącznik nr 6 do SWZ) lub inny podmiotowy środek dowodowy potwierdzający, że wykonawca realizując zamówienie, będzie dysponował niezbędnymi zasobami tego podmiotu.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120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38"/>
          </rPr>
          <t>wybierz odpowiednie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121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** Jeżeli Wykonawca polega na zdolności innych podmiotów w celu wykazania spełniania warunków udziału w postępowaniu , do oferty należy załączyć zobowiązanie tego podmiotu do oddania wykonawcy do dyspozycji niezbędnych zasobów na potrzeby wykonania zamówienia (Załącznik nr 6 do SWZ) lub inny podmiotowy środek dowodowy potwierdzający, że wykonawca realizując zamówienie, będzie dysponował niezbędnymi zasobami tego podmiotu.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127" authorId="0" shapeId="0" xr:uid="{00000000-0006-0000-0000-00000D000000}">
      <text>
        <r>
          <rPr>
            <sz val="8"/>
            <color indexed="81"/>
            <rFont val="Arial"/>
            <family val="2"/>
            <charset val="238"/>
          </rPr>
          <t>Oświadczenie, zgodnie z art. 117 ust. 4 PZP składają Wykonawcy wspólnie ubiegający się o udzielenie zamówienia oraz działający w formie spółki cywilnej</t>
        </r>
      </text>
    </comment>
    <comment ref="D128" authorId="0" shapeId="0" xr:uid="{53041F05-05FD-4FBC-9B72-B03EFA08DA20}">
      <text>
        <r>
          <rPr>
            <sz val="8"/>
            <color indexed="81"/>
            <rFont val="Tahoma"/>
            <family val="2"/>
            <charset val="238"/>
          </rPr>
          <t>Dane zostaną uzupełnione automatycznie po wprowadzeniu danych wykonawców na pierwszej stronie</t>
        </r>
      </text>
    </comment>
  </commentList>
</comments>
</file>

<file path=xl/sharedStrings.xml><?xml version="1.0" encoding="utf-8"?>
<sst xmlns="http://schemas.openxmlformats.org/spreadsheetml/2006/main" count="303" uniqueCount="182">
  <si>
    <t>Cena łączna netto w PLN</t>
  </si>
  <si>
    <t>Cena łączna brutto w PLN</t>
  </si>
  <si>
    <t>KOSZTORYS OFERTOWY</t>
  </si>
  <si>
    <t>Dane wykonawcy:</t>
  </si>
  <si>
    <t xml:space="preserve">Nazwa wykonawcy: </t>
  </si>
  <si>
    <t xml:space="preserve">Adres wykonawcy: </t>
  </si>
  <si>
    <t>KOD:</t>
  </si>
  <si>
    <t>Miejscowość:</t>
  </si>
  <si>
    <t>NIP:</t>
  </si>
  <si>
    <t>REGON:</t>
  </si>
  <si>
    <t>nr tel.:</t>
  </si>
  <si>
    <t xml:space="preserve">Dane kontaktowe e-mail: </t>
  </si>
  <si>
    <t>Kategoria przedsiębiorstwa:</t>
  </si>
  <si>
    <t>mikroprzedsiębiorstwo</t>
  </si>
  <si>
    <t>małe przedsiębiorstwo</t>
  </si>
  <si>
    <t>średnie przedsiębiorstwo</t>
  </si>
  <si>
    <t>jednoosobowa działalność gospodarcza</t>
  </si>
  <si>
    <t>inny rodzaj</t>
  </si>
  <si>
    <t xml:space="preserve">Nazwa konsorcjum: </t>
  </si>
  <si>
    <t>Nazwa i adres współwykonawcy 1:</t>
  </si>
  <si>
    <t>Nazwa i adres współwykonawcy 2:</t>
  </si>
  <si>
    <t>Wypełnić w przypadku konsorcjum</t>
  </si>
  <si>
    <t>Nazwa i adres współwykonawcy 3:</t>
  </si>
  <si>
    <t>Nazwa i adres współwykonawcy 4:</t>
  </si>
  <si>
    <t>Nazwa i adres współwykonawcy 5:</t>
  </si>
  <si>
    <t>Nazwa i adres współwykonawcy 6:</t>
  </si>
  <si>
    <t>Nazwa i adres współwykonawcy 7:</t>
  </si>
  <si>
    <t>Nazwa i adres współwykonawcy 8:</t>
  </si>
  <si>
    <t>1.</t>
  </si>
  <si>
    <t>Za wykonanie przedmiotu zamówienia w tym Pakiecie oferujemy następujące wynagrodzenie brutto:</t>
  </si>
  <si>
    <t>3.</t>
  </si>
  <si>
    <t>4.</t>
  </si>
  <si>
    <t>Oświadczamy, że uważamy się za związanych niniejszą ofertą przez czas wskazany w specyfikacji warunków zamówienia.</t>
  </si>
  <si>
    <t>5.</t>
  </si>
  <si>
    <t>Informujemy, że wybór naszej oferty:</t>
  </si>
  <si>
    <t>Oświadczamy, że zapoznaliśmy się ze specyfikacją warunków zamówienia, w tym także ze wzorem umowy i uzyskaliśmy wszelkie informacje niezbędne do przygotowania niniejszej oferty. W przypadku wyboru naszej oferty zobowiązujemy się do zawarcia umowy zgodnej z ofertą, na warunkach określonych w specyfikacji warunków zamówienia oraz w miejscu i terminie wyznaczonym przez Zamawiającego, a przed zawarciem umowy wniesienia zabezpieczenia należytego wykonania umowy.</t>
  </si>
  <si>
    <t>Stawka podatku od towarów i usług, która zgodnie z wiedzą wykonawcy, będzie miała zastosowanie:</t>
  </si>
  <si>
    <t>Wartość ww. towaru lub usługi objęte obowiązkiem podatkowym Zamawiającego bez kwoty podatku od towarów i usług (VAT) wynosi:</t>
  </si>
  <si>
    <t>6.</t>
  </si>
  <si>
    <t>Oświadczamy, że przedmiot zamówienia zamierzamy wykonać:</t>
  </si>
  <si>
    <t>siłami własnymi</t>
  </si>
  <si>
    <t>7.</t>
  </si>
  <si>
    <t>przy udziale podwykonawców:</t>
  </si>
  <si>
    <t>Nazwa Podwykonawcy 
(jeśli jest znana)</t>
  </si>
  <si>
    <t>Podwykonawca udostępnia zasoby w celu wykazania spełniania warunków udziału w postępowaniu  [TAK*/NIE]</t>
  </si>
  <si>
    <t>Część przedmiotu zamówienia, którą wykonawca zamierza
powierzyć podwykonawcy</t>
  </si>
  <si>
    <t>Oświadczamy, że w celu wykazania spełniania warunków udziału w postępowaniu określonych w pkt. 7 SWZ :</t>
  </si>
  <si>
    <t>nie polegamy na zdolności innych podmiotów</t>
  </si>
  <si>
    <t>polegamy na zdolności innych podmiotów tj.:</t>
  </si>
  <si>
    <t>Podmiot trzeci niebędący podwykonawcą udostepniający zasoby 
(nazwa/firma, adres)</t>
  </si>
  <si>
    <t>Określenie  udostępnianych zasobów w celu wykazania spełniania warunków udziału w postępowaniu **</t>
  </si>
  <si>
    <t>8.</t>
  </si>
  <si>
    <t>Oświadczamy, że następujące usługi stanowiące przedmiot zamówienia wykonają poszczególni Wykonawcy wspólnie ubiegający się o udzielenie zamówienia:</t>
  </si>
  <si>
    <t>9.</t>
  </si>
  <si>
    <t>10.</t>
  </si>
  <si>
    <t>11.</t>
  </si>
  <si>
    <t>Oświadczamy, że niniejsza Oferta oraz jej wszystkie załączniki są jawne i nie zawierają informacji stanowiących tajemnicę przedsiębiorstwa, w rozumieniu przepisów o zwalczaniu nieuczciwej konkurencji, z wyjątkiem informacji i dokumentów przekazanych w wydzielonym i odpowiednio oznaczonym pliku, co do których wykazujemy w załączeniu dlaczego informacje te stanowią tajemnicę przedsiębiorstwa.</t>
  </si>
  <si>
    <t>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</t>
  </si>
  <si>
    <t>12.</t>
  </si>
  <si>
    <t>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</si>
  <si>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Umowę ze strony Wykonawcy będzie podpisywał/a:</t>
  </si>
  <si>
    <t>13.</t>
  </si>
  <si>
    <t>14.</t>
  </si>
  <si>
    <t>osoba fizyczna nieprowadząca działalności gosp.</t>
  </si>
  <si>
    <t>Ofertę w imieniu Wykonawcy podpisał/a:</t>
  </si>
  <si>
    <t>WYKONAWCA SAMODZIELNIE SKŁADA OFERTĘ</t>
  </si>
  <si>
    <t>WYKONAWCY WSPÓLNIE SKŁADAJĄ OFERTĘ</t>
  </si>
  <si>
    <t xml:space="preserve"> </t>
  </si>
  <si>
    <t>Wynagrodzenie zaoferowane w pkt 1 powyżej wynika z poniższego Kosztorysu Ofertowego i stanowi sumę wartości całkowitych brutto za poszczególne pozycje (prace) tworzące ten Pakiet:</t>
  </si>
  <si>
    <r>
      <rPr>
        <b/>
        <i/>
        <sz val="10"/>
        <color rgb="FFFF0000"/>
        <rFont val="Arial"/>
        <family val="2"/>
        <charset val="238"/>
      </rPr>
      <t xml:space="preserve">INSTRUKCJA WYPEŁNIANIA: </t>
    </r>
    <r>
      <rPr>
        <i/>
        <sz val="10"/>
        <color rgb="FFFF0000"/>
        <rFont val="Arial"/>
        <family val="2"/>
        <charset val="238"/>
      </rPr>
      <t>w formularzu należy wypełnić jedynie pola oznaczone</t>
    </r>
    <r>
      <rPr>
        <i/>
        <sz val="10"/>
        <color theme="9"/>
        <rFont val="Arial"/>
        <family val="2"/>
        <charset val="238"/>
      </rPr>
      <t xml:space="preserve"> </t>
    </r>
    <r>
      <rPr>
        <b/>
        <i/>
        <sz val="10"/>
        <color theme="9"/>
        <rFont val="Arial"/>
        <family val="2"/>
        <charset val="238"/>
      </rPr>
      <t>kolorem zielonym</t>
    </r>
    <r>
      <rPr>
        <i/>
        <sz val="10"/>
        <color rgb="FFFF0000"/>
        <rFont val="Arial"/>
        <family val="2"/>
        <charset val="238"/>
      </rPr>
      <t xml:space="preserve">. Pola oznaczone </t>
    </r>
    <r>
      <rPr>
        <b/>
        <i/>
        <sz val="10"/>
        <color theme="9" tint="-0.249977111117893"/>
        <rFont val="Arial"/>
        <family val="2"/>
        <charset val="238"/>
      </rPr>
      <t>kolorem ciemniejszym</t>
    </r>
    <r>
      <rPr>
        <i/>
        <sz val="10"/>
        <color theme="9" tint="0.39997558519241921"/>
        <rFont val="Arial"/>
        <family val="2"/>
        <charset val="238"/>
      </rPr>
      <t xml:space="preserve"> </t>
    </r>
    <r>
      <rPr>
        <i/>
        <sz val="10"/>
        <color rgb="FFFF0000"/>
        <rFont val="Arial"/>
        <family val="2"/>
        <charset val="238"/>
      </rPr>
      <t xml:space="preserve">zawierają listę rozwijaną, należy kliknąć w komórkę a następnie w strzałkę po prawiej stronie i wybrać odpowiednią treść. Czerwone trójkąty w rogu niektórych komórek zawierają wskazówki dotyczące sposobu wypełniania danego pola. W celu odczytania wskazówki należy skierować kursor na trójkąt. </t>
    </r>
    <r>
      <rPr>
        <b/>
        <i/>
        <sz val="10"/>
        <color theme="7"/>
        <rFont val="Arial"/>
        <family val="2"/>
        <charset val="238"/>
      </rPr>
      <t>Pole żółte</t>
    </r>
    <r>
      <rPr>
        <i/>
        <sz val="10"/>
        <color rgb="FFFF0000"/>
        <rFont val="Arial"/>
        <family val="2"/>
        <charset val="238"/>
      </rPr>
      <t xml:space="preserve"> zawiarajace cenę oferty wypełni się automatycznie po wypełnieniu Kosztorysu Ofertowego. Po wypełnieniu wszystkich pozycji formularza i sprawdzeniu ich poprawności należy zapisać jako plik w formacie </t>
    </r>
    <r>
      <rPr>
        <b/>
        <i/>
        <sz val="10"/>
        <color rgb="FFFF0000"/>
        <rFont val="Arial"/>
        <family val="2"/>
        <charset val="238"/>
      </rPr>
      <t>PDF</t>
    </r>
    <r>
      <rPr>
        <i/>
        <sz val="10"/>
        <color rgb="FFFF0000"/>
        <rFont val="Arial"/>
        <family val="2"/>
        <charset val="238"/>
      </rPr>
      <t xml:space="preserve"> a nastepnie </t>
    </r>
    <r>
      <rPr>
        <b/>
        <i/>
        <sz val="10"/>
        <color rgb="FFFF0000"/>
        <rFont val="Arial"/>
        <family val="2"/>
        <charset val="238"/>
      </rPr>
      <t>podpisać ofertę podpisam kwalifikowanym</t>
    </r>
    <r>
      <rPr>
        <i/>
        <sz val="10"/>
        <color rgb="FFFF0000"/>
        <rFont val="Arial"/>
        <family val="2"/>
        <charset val="238"/>
      </rPr>
      <t>.
UWAGA. Po zapisaniu pliku w formacie PDF i podpisaniu proszę sprawdzić czy wszystkie pola są widoczne i czytelne, czy znak podpisu nie zasłania treści oferty.</t>
    </r>
  </si>
  <si>
    <t>Zakres zamówienia, który zostanie wykonany przez danego Wykonawcę wspólnie ubiegającego się o udzielenie zamówienia</t>
  </si>
  <si>
    <t xml:space="preserve">Zamawiający:  Skarb Państwa - Państwowe Gospodarstwo Leśne Lasy Państwowe Nadleśnictwo Turawa
                          46-045 Turawa, ul. Opolska 35   </t>
  </si>
  <si>
    <r>
      <t xml:space="preserve">Dokument musi być złożony pod rygorem nieważności w formie elektronicznej, o której mowa w art. 78(1) KC tj. podpisany kwalifikowanym podpisem elektronicznym.
</t>
    </r>
    <r>
      <rPr>
        <b/>
        <sz val="14"/>
        <color rgb="FFFF0000"/>
        <rFont val="Arial"/>
        <family val="2"/>
        <charset val="238"/>
      </rPr>
      <t>Zaleca się przed podpisaniem zapisanie pliku w formacie PDF.</t>
    </r>
  </si>
  <si>
    <t>Oświadczamy, że zapoznałam/em się z klauzulą informacyjną zawartą w dokumentach postępowania dotyczącą przetwarzania danych osobowych, obowiązującą u Zamawiajacego.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</si>
  <si>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</si>
  <si>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</si>
  <si>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</si>
  <si>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</si>
  <si>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</si>
  <si>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</si>
  <si>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</si>
  <si>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</si>
  <si>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</si>
  <si>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</si>
  <si>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</si>
  <si>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</si>
  <si>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CWD-D</t>
  </si>
  <si>
    <t>Całkowity wyrób drewna technologią dowolną</t>
  </si>
  <si>
    <t>M3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</si>
  <si>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</si>
  <si>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</si>
  <si>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</si>
  <si>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</si>
  <si>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WPOD-N</t>
  </si>
  <si>
    <t>Wycinanie podszytów i podrostów (teren równy lub falisty)</t>
  </si>
  <si>
    <t>HA</t>
  </si>
  <si>
    <t>WPOD-BN</t>
  </si>
  <si>
    <t>Wycinanie podszytów i podrostów w cięciach rębnych z pozostawieniem na powierzchni, bez znoszenia i układania w stosy (teren równy lub falisty)</t>
  </si>
  <si>
    <t>ROZDR-PP</t>
  </si>
  <si>
    <t>Rozdrabnianie pozostałości drzewnych na całej powierzchni bez mieszania z glebą</t>
  </si>
  <si>
    <t>ROZDR-PDR</t>
  </si>
  <si>
    <t>Rozdrabnianie pozostałości drzewnych na całej powierzchni bez mieszania z glebą na powierzchniach z wyrobioną drobnicą</t>
  </si>
  <si>
    <t>WYK-PWA</t>
  </si>
  <si>
    <t>Wyorywanie bruzd pługiem leśnym z wywyższeniem dna bruzdy na powierzchni powyżej 0,50 ha</t>
  </si>
  <si>
    <t>KMTR</t>
  </si>
  <si>
    <t>WYK-POGCZ</t>
  </si>
  <si>
    <t>Wyorywanie bruzd pługiem leśnym z pogłębiaczem na powierzchni pow. 0,5 ha</t>
  </si>
  <si>
    <t>WYK-P5GCP</t>
  </si>
  <si>
    <t>Wyorywanie bruzd pługiem leśnym z pogłębiaczem na pow. do 0,5 ha</t>
  </si>
  <si>
    <t>WYK-FRECZ</t>
  </si>
  <si>
    <t>Przygotowanie gleby frezem w pasy</t>
  </si>
  <si>
    <t>WYK WAŁK</t>
  </si>
  <si>
    <t>Przygotowanie gleby pługofrezarką</t>
  </si>
  <si>
    <t>KOP-ROW</t>
  </si>
  <si>
    <t>Wykopy ziemne o różnych przekrojach</t>
  </si>
  <si>
    <t>SADZ 1R</t>
  </si>
  <si>
    <t>Sadzenie 1-latek z odkrytym systemem korzeniowym</t>
  </si>
  <si>
    <t>TSZT</t>
  </si>
  <si>
    <t>SADZ WIEL</t>
  </si>
  <si>
    <t>Sadzenie wielolatek z odkrytym systemem korzeniowym</t>
  </si>
  <si>
    <t>SADZ POP</t>
  </si>
  <si>
    <t>Sadzenie jednolatek i wielolatek w poprawkach i uzupełnieniach</t>
  </si>
  <si>
    <t>SAD-BRYŁ</t>
  </si>
  <si>
    <t>Sadzenie sadzonek z zakrytym systemem korzeniowym</t>
  </si>
  <si>
    <t>POP-BRYŁ</t>
  </si>
  <si>
    <t>Sadzenie sadzonek z zakrytym systemem korzeniowym w poprawkach i uzupełnieniach</t>
  </si>
  <si>
    <t>DOW-SADZ</t>
  </si>
  <si>
    <t>Dowóz sadzonek</t>
  </si>
  <si>
    <t>PIEL-CKR</t>
  </si>
  <si>
    <t>Pielęgnowanie międzyrzędów (przejazdy każdym rzędem)</t>
  </si>
  <si>
    <t>KOSZ UA</t>
  </si>
  <si>
    <t>Wykaszanie chwastów w uprawach i usuwanie zbędnych nalotów - stopień trudności I i II</t>
  </si>
  <si>
    <t>KOSZ UB</t>
  </si>
  <si>
    <t>Wykaszanie chwastów w uprawach i usuwanie zbędnych nalotów - stopień trudności III i IV</t>
  </si>
  <si>
    <t>KOSZ UC</t>
  </si>
  <si>
    <t>Wykaszanie chwastów w uprawach i usuwanie zbędnych nalotów - stopień trudności V i VI</t>
  </si>
  <si>
    <t>OPR-CHWAS</t>
  </si>
  <si>
    <t>Chemiczne niszczenie chwastów opryskiwaczem ręcznym</t>
  </si>
  <si>
    <t>WYDEPT</t>
  </si>
  <si>
    <t>Wydeptywanie chwastów wokół sadzonek</t>
  </si>
  <si>
    <t>CW-W</t>
  </si>
  <si>
    <t>Czyszczenia wczesne</t>
  </si>
  <si>
    <t>CP-W</t>
  </si>
  <si>
    <t>Czyszczenia późne</t>
  </si>
  <si>
    <t>ZAB-REPEL</t>
  </si>
  <si>
    <t>Zabezpieczenie upraw przed zwierzyną przy użyciu repelentów</t>
  </si>
  <si>
    <t>ZAB-RYS</t>
  </si>
  <si>
    <t>Zabezpieczenie młodników przed spałowaniem przez rysakowanie</t>
  </si>
  <si>
    <t>ZAB SIAT</t>
  </si>
  <si>
    <t>Indywidualne zabezpieczanie siatką</t>
  </si>
  <si>
    <t>GRODZ-SRN</t>
  </si>
  <si>
    <t>Grodzenie upraw przed zwierzyną siatką rozbiórkową</t>
  </si>
  <si>
    <t>HM</t>
  </si>
  <si>
    <t>GRODZ-SZY</t>
  </si>
  <si>
    <t>Grodzenie upraw metodą szymiszowską</t>
  </si>
  <si>
    <t>GRODZ-DEM</t>
  </si>
  <si>
    <t>Demontaż (likwidacja) ogrodzeń</t>
  </si>
  <si>
    <t>K GRODZEŃ</t>
  </si>
  <si>
    <t>Naprawa (konserwacja) ogrodzeń upraw leśnych</t>
  </si>
  <si>
    <t>H</t>
  </si>
  <si>
    <t>PUŁ-RYJ</t>
  </si>
  <si>
    <t>Wykładanie pułapek na ryjkowce - dołki chwytne, wałki itp.</t>
  </si>
  <si>
    <t>SZT</t>
  </si>
  <si>
    <t>SZUK-PĘDR</t>
  </si>
  <si>
    <t>Badanie zapędraczenia gleby - dół o objętości 0,5 m3</t>
  </si>
  <si>
    <t>SZUK-OWAD</t>
  </si>
  <si>
    <t>Próbne poszukiwania owadów w ściółce</t>
  </si>
  <si>
    <t>GODZ RH8</t>
  </si>
  <si>
    <t>Prace wykonywane ręcznie</t>
  </si>
  <si>
    <t>GODZ RH23</t>
  </si>
  <si>
    <t>GODZ PILA</t>
  </si>
  <si>
    <t>Prace wykonywane ręcznie z użyciem pilarki</t>
  </si>
  <si>
    <t>GODZ RU8</t>
  </si>
  <si>
    <t>Prace godzinowe ręczne z urządzeniem</t>
  </si>
  <si>
    <t>GODZ RU23</t>
  </si>
  <si>
    <t>GODZ MH8</t>
  </si>
  <si>
    <t>Prace wykonywane innym sprzętem mechaniczny</t>
  </si>
  <si>
    <t>GODZ MH23</t>
  </si>
  <si>
    <t>nie będzie prowadzić do powstania u Zamawiającego obowiązku podatkowego zgodnie z ustawą z dnia 11 marca 2004 r. o podatku od towarów i usług</t>
  </si>
  <si>
    <t>Wykonawca wspólnie ubiegający się o udzielenie zamówienia 
(nazwa/firma)</t>
  </si>
  <si>
    <t>będzie prowadzić do powstania u Zamawiającego obowiązku podatkowego zgodnie z ustawą z dnia 11 marca 2004 r. o podatku od towarów i usług w odniesieniu do następujących towarów lub usług:</t>
  </si>
  <si>
    <r>
      <t xml:space="preserve">Odpowiadając na ogłoszenie o przetargu nieograniczonym na </t>
    </r>
    <r>
      <rPr>
        <b/>
        <sz val="10"/>
        <color rgb="FF333333"/>
        <rFont val="Arial"/>
        <family val="2"/>
        <charset val="238"/>
      </rPr>
      <t>„Wykonywanie usług z zakresu gospodarki leśnej na terenie Nadleśnictwa Turawa w roku 2025 - PAKIET 2''</t>
    </r>
    <r>
      <rPr>
        <sz val="10"/>
        <color rgb="FF333333"/>
        <rFont val="Arial"/>
        <family val="2"/>
        <charset val="238"/>
      </rPr>
      <t xml:space="preserve">  składamy niniejszym ofertę na </t>
    </r>
    <r>
      <rPr>
        <b/>
        <sz val="10"/>
        <color rgb="FF333333"/>
        <rFont val="Arial"/>
        <family val="2"/>
        <charset val="238"/>
      </rPr>
      <t>PAKIET 2</t>
    </r>
    <r>
      <rPr>
        <sz val="10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</si>
</sst>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;;[Red]#,##0.00"/>
  </numFmts>
  <fonts count="4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rgb="FF000000"/>
      <name val="Arial"/>
      <family val="2"/>
      <charset val="238"/>
    </font>
    <font>
      <u/>
      <sz val="10"/>
      <color theme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2"/>
      <color rgb="FF000000"/>
      <name val="Arial"/>
      <family val="2"/>
      <charset val="238"/>
    </font>
    <font>
      <sz val="9"/>
      <color indexed="81"/>
      <name val="Arial"/>
      <family val="2"/>
      <charset val="238"/>
    </font>
    <font>
      <sz val="8"/>
      <color indexed="81"/>
      <name val="Arial"/>
      <family val="2"/>
      <charset val="238"/>
    </font>
    <font>
      <sz val="9"/>
      <name val="Arial"/>
      <family val="2"/>
      <charset val="238"/>
    </font>
    <font>
      <i/>
      <sz val="7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8"/>
      <name val="Arial"/>
      <family val="2"/>
      <charset val="238"/>
    </font>
    <font>
      <sz val="11"/>
      <color rgb="FF000000"/>
      <name val="Cambria"/>
      <family val="1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14"/>
      <color rgb="FFFF000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i/>
      <sz val="10"/>
      <color theme="9"/>
      <name val="Arial"/>
      <family val="2"/>
      <charset val="238"/>
    </font>
    <font>
      <i/>
      <sz val="10"/>
      <color theme="9" tint="0.39997558519241921"/>
      <name val="Arial"/>
      <family val="2"/>
      <charset val="238"/>
    </font>
    <font>
      <b/>
      <i/>
      <sz val="10"/>
      <color theme="9"/>
      <name val="Arial"/>
      <family val="2"/>
      <charset val="238"/>
    </font>
    <font>
      <b/>
      <i/>
      <sz val="10"/>
      <color theme="9" tint="-0.249977111117893"/>
      <name val="Arial"/>
      <family val="2"/>
      <charset val="238"/>
    </font>
    <font>
      <b/>
      <i/>
      <sz val="10"/>
      <color theme="7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F7F7F7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DDDDDD"/>
      </left>
      <right/>
      <top style="thin">
        <color rgb="FFDDDDDD"/>
      </top>
      <bottom style="thin">
        <color indexed="64"/>
      </bottom>
      <diagonal/>
    </border>
    <border>
      <left/>
      <right/>
      <top style="thin">
        <color rgb="FFDDDDDD"/>
      </top>
      <bottom style="thin">
        <color indexed="64"/>
      </bottom>
      <diagonal/>
    </border>
    <border>
      <left/>
      <right style="thin">
        <color rgb="FFDDDDDD"/>
      </right>
      <top style="thin">
        <color rgb="FFDDDDDD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104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7" fillId="0" borderId="0" xfId="0" applyFont="1"/>
    <xf numFmtId="0" fontId="0" fillId="6" borderId="0" xfId="0" applyFill="1"/>
    <xf numFmtId="0" fontId="6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right"/>
    </xf>
    <xf numFmtId="0" fontId="0" fillId="0" borderId="0" xfId="0" applyProtection="1">
      <protection locked="0"/>
    </xf>
    <xf numFmtId="0" fontId="10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 vertical="center"/>
    </xf>
    <xf numFmtId="0" fontId="0" fillId="6" borderId="0" xfId="0" applyFill="1" applyProtection="1">
      <protection locked="0"/>
    </xf>
    <xf numFmtId="0" fontId="7" fillId="6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6" borderId="0" xfId="0" applyFont="1" applyFill="1" applyAlignment="1">
      <alignment vertical="center"/>
    </xf>
    <xf numFmtId="0" fontId="14" fillId="0" borderId="0" xfId="0" applyFont="1" applyAlignment="1">
      <alignment horizontal="right" vertical="center"/>
    </xf>
    <xf numFmtId="0" fontId="22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top"/>
    </xf>
    <xf numFmtId="0" fontId="26" fillId="0" borderId="0" xfId="0" applyFont="1"/>
    <xf numFmtId="0" fontId="7" fillId="0" borderId="0" xfId="0" applyFont="1" applyAlignment="1">
      <alignment wrapText="1"/>
    </xf>
    <xf numFmtId="0" fontId="1" fillId="7" borderId="0" xfId="0" applyFont="1" applyFill="1" applyAlignment="1">
      <alignment horizontal="left"/>
    </xf>
    <xf numFmtId="0" fontId="8" fillId="7" borderId="0" xfId="0" applyFont="1" applyFill="1" applyAlignment="1">
      <alignment horizontal="center" vertical="top"/>
    </xf>
    <xf numFmtId="0" fontId="20" fillId="7" borderId="0" xfId="0" applyFont="1" applyFill="1" applyAlignment="1">
      <alignment horizontal="center" vertical="top" wrapText="1"/>
    </xf>
    <xf numFmtId="0" fontId="20" fillId="7" borderId="0" xfId="0" applyFont="1" applyFill="1" applyAlignment="1" applyProtection="1">
      <alignment horizontal="center" vertical="top" wrapText="1"/>
      <protection locked="0"/>
    </xf>
    <xf numFmtId="0" fontId="27" fillId="7" borderId="0" xfId="0" applyFont="1" applyFill="1" applyAlignment="1" applyProtection="1">
      <alignment horizontal="center" vertical="top" wrapText="1"/>
      <protection locked="0"/>
    </xf>
    <xf numFmtId="0" fontId="27" fillId="7" borderId="0" xfId="0" applyFont="1" applyFill="1" applyAlignment="1">
      <alignment horizontal="center" vertical="top" wrapText="1"/>
    </xf>
    <xf numFmtId="0" fontId="20" fillId="7" borderId="0" xfId="0" applyFont="1" applyFill="1" applyAlignment="1">
      <alignment horizontal="left" vertical="top" wrapText="1"/>
    </xf>
    <xf numFmtId="0" fontId="9" fillId="4" borderId="0" xfId="0" applyFont="1" applyFill="1" applyAlignment="1" applyProtection="1">
      <alignment horizontal="left" vertical="center"/>
      <protection locked="0"/>
    </xf>
    <xf numFmtId="0" fontId="27" fillId="5" borderId="0" xfId="0" applyFont="1" applyFill="1" applyAlignment="1" applyProtection="1">
      <alignment vertical="top" wrapText="1"/>
      <protection locked="0"/>
    </xf>
    <xf numFmtId="0" fontId="31" fillId="4" borderId="0" xfId="2" applyFont="1" applyFill="1" applyAlignment="1" applyProtection="1">
      <alignment horizontal="left" vertical="center"/>
      <protection locked="0"/>
    </xf>
    <xf numFmtId="0" fontId="1" fillId="2" borderId="12" xfId="0" applyFont="1" applyFill="1" applyBorder="1" applyAlignment="1">
      <alignment horizontal="left"/>
    </xf>
    <xf numFmtId="0" fontId="11" fillId="6" borderId="0" xfId="0" applyFont="1" applyFill="1" applyAlignment="1">
      <alignment horizontal="left" vertical="center"/>
    </xf>
    <xf numFmtId="0" fontId="9" fillId="6" borderId="0" xfId="0" applyFont="1" applyFill="1" applyAlignment="1" applyProtection="1">
      <alignment horizontal="left" vertical="center" wrapText="1"/>
      <protection locked="0"/>
    </xf>
    <xf numFmtId="0" fontId="9" fillId="6" borderId="0" xfId="0" applyFont="1" applyFill="1" applyAlignment="1" applyProtection="1">
      <alignment horizontal="left" vertical="center"/>
      <protection locked="0"/>
    </xf>
    <xf numFmtId="0" fontId="38" fillId="11" borderId="0" xfId="0" applyFont="1" applyFill="1" applyAlignment="1">
      <alignment horizontal="left"/>
    </xf>
    <xf numFmtId="0" fontId="39" fillId="12" borderId="13" xfId="0" applyFont="1" applyFill="1" applyBorder="1" applyAlignment="1">
      <alignment horizontal="center" vertical="center" wrapText="1"/>
    </xf>
    <xf numFmtId="0" fontId="40" fillId="11" borderId="13" xfId="0" applyFont="1" applyFill="1" applyBorder="1" applyAlignment="1">
      <alignment horizontal="left" vertical="center" wrapText="1"/>
    </xf>
    <xf numFmtId="0" fontId="40" fillId="11" borderId="13" xfId="0" applyFont="1" applyFill="1" applyBorder="1" applyAlignment="1">
      <alignment horizontal="right" vertical="center" wrapText="1"/>
    </xf>
    <xf numFmtId="4" fontId="40" fillId="11" borderId="13" xfId="0" applyNumberFormat="1" applyFont="1" applyFill="1" applyBorder="1" applyAlignment="1">
      <alignment horizontal="right" vertical="center" wrapText="1"/>
    </xf>
    <xf numFmtId="0" fontId="38" fillId="11" borderId="0" xfId="0" applyFont="1" applyFill="1" applyAlignment="1">
      <alignment horizontal="left" vertical="center" wrapText="1"/>
    </xf>
    <xf numFmtId="164" fontId="39" fillId="12" borderId="13" xfId="0" applyNumberFormat="1" applyFont="1" applyFill="1" applyBorder="1" applyAlignment="1">
      <alignment horizontal="center" vertical="center" wrapText="1"/>
    </xf>
    <xf numFmtId="4" fontId="39" fillId="12" borderId="13" xfId="0" applyNumberFormat="1" applyFont="1" applyFill="1" applyBorder="1" applyAlignment="1">
      <alignment horizontal="center" vertical="center" wrapText="1"/>
    </xf>
    <xf numFmtId="164" fontId="40" fillId="4" borderId="13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Alignment="1">
      <alignment wrapText="1"/>
    </xf>
    <xf numFmtId="0" fontId="1" fillId="7" borderId="0" xfId="0" applyFont="1" applyFill="1" applyAlignment="1">
      <alignment horizontal="center" vertical="top"/>
    </xf>
    <xf numFmtId="0" fontId="27" fillId="0" borderId="9" xfId="0" applyFont="1" applyBorder="1" applyAlignment="1">
      <alignment horizontal="left" vertical="top" wrapText="1"/>
    </xf>
    <xf numFmtId="0" fontId="27" fillId="0" borderId="10" xfId="0" applyFont="1" applyBorder="1" applyAlignment="1">
      <alignment horizontal="left" vertical="top" wrapText="1"/>
    </xf>
    <xf numFmtId="0" fontId="27" fillId="0" borderId="11" xfId="0" applyFont="1" applyBorder="1" applyAlignment="1">
      <alignment horizontal="left" vertical="top" wrapText="1"/>
    </xf>
    <xf numFmtId="0" fontId="20" fillId="5" borderId="9" xfId="0" applyFont="1" applyFill="1" applyBorder="1" applyAlignment="1" applyProtection="1">
      <alignment horizontal="left" vertical="top" wrapText="1"/>
      <protection locked="0"/>
    </xf>
    <xf numFmtId="0" fontId="20" fillId="5" borderId="10" xfId="0" applyFont="1" applyFill="1" applyBorder="1" applyAlignment="1" applyProtection="1">
      <alignment horizontal="left" vertical="top" wrapText="1"/>
      <protection locked="0"/>
    </xf>
    <xf numFmtId="0" fontId="20" fillId="5" borderId="11" xfId="0" applyFont="1" applyFill="1" applyBorder="1" applyAlignment="1" applyProtection="1">
      <alignment horizontal="left" vertical="top" wrapText="1"/>
      <protection locked="0"/>
    </xf>
    <xf numFmtId="0" fontId="28" fillId="7" borderId="9" xfId="0" applyFont="1" applyFill="1" applyBorder="1" applyAlignment="1">
      <alignment horizontal="center" vertical="center" wrapText="1"/>
    </xf>
    <xf numFmtId="0" fontId="28" fillId="7" borderId="10" xfId="0" applyFont="1" applyFill="1" applyBorder="1" applyAlignment="1">
      <alignment horizontal="center" vertical="center" wrapText="1"/>
    </xf>
    <xf numFmtId="0" fontId="28" fillId="7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1" fontId="9" fillId="4" borderId="0" xfId="0" applyNumberFormat="1" applyFont="1" applyFill="1" applyAlignment="1" applyProtection="1">
      <alignment horizontal="center" vertical="center"/>
      <protection locked="0"/>
    </xf>
    <xf numFmtId="49" fontId="4" fillId="3" borderId="5" xfId="0" applyNumberFormat="1" applyFont="1" applyFill="1" applyBorder="1" applyAlignment="1">
      <alignment horizontal="right" vertical="center"/>
    </xf>
    <xf numFmtId="49" fontId="4" fillId="3" borderId="6" xfId="0" applyNumberFormat="1" applyFont="1" applyFill="1" applyBorder="1" applyAlignment="1">
      <alignment horizontal="right" vertical="center"/>
    </xf>
    <xf numFmtId="49" fontId="4" fillId="3" borderId="7" xfId="0" applyNumberFormat="1" applyFont="1" applyFill="1" applyBorder="1" applyAlignment="1">
      <alignment horizontal="right" vertical="center"/>
    </xf>
    <xf numFmtId="44" fontId="5" fillId="2" borderId="5" xfId="1" applyFont="1" applyFill="1" applyBorder="1" applyAlignment="1">
      <alignment horizontal="right" vertical="center"/>
    </xf>
    <xf numFmtId="44" fontId="5" fillId="2" borderId="6" xfId="1" applyFont="1" applyFill="1" applyBorder="1" applyAlignment="1">
      <alignment horizontal="right" vertical="center"/>
    </xf>
    <xf numFmtId="44" fontId="5" fillId="2" borderId="7" xfId="1" applyFont="1" applyFill="1" applyBorder="1" applyAlignment="1">
      <alignment horizontal="right" vertical="center"/>
    </xf>
    <xf numFmtId="44" fontId="4" fillId="2" borderId="2" xfId="1" applyFont="1" applyFill="1" applyBorder="1" applyAlignment="1">
      <alignment horizontal="right" vertical="center"/>
    </xf>
    <xf numFmtId="44" fontId="4" fillId="2" borderId="3" xfId="1" applyFont="1" applyFill="1" applyBorder="1" applyAlignment="1">
      <alignment horizontal="right" vertical="center"/>
    </xf>
    <xf numFmtId="44" fontId="4" fillId="2" borderId="4" xfId="1" applyFont="1" applyFill="1" applyBorder="1" applyAlignment="1">
      <alignment horizontal="right" vertical="center"/>
    </xf>
    <xf numFmtId="0" fontId="9" fillId="4" borderId="0" xfId="0" applyFont="1" applyFill="1" applyAlignment="1" applyProtection="1">
      <alignment horizontal="center" vertical="center"/>
      <protection locked="0"/>
    </xf>
    <xf numFmtId="0" fontId="27" fillId="9" borderId="0" xfId="2" applyFont="1" applyFill="1" applyAlignment="1" applyProtection="1">
      <alignment horizontal="center" vertical="center"/>
      <protection locked="0"/>
    </xf>
    <xf numFmtId="0" fontId="21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 wrapText="1"/>
    </xf>
    <xf numFmtId="49" fontId="5" fillId="3" borderId="5" xfId="0" applyNumberFormat="1" applyFont="1" applyFill="1" applyBorder="1" applyAlignment="1">
      <alignment horizontal="right" vertical="center"/>
    </xf>
    <xf numFmtId="49" fontId="5" fillId="3" borderId="6" xfId="0" applyNumberFormat="1" applyFont="1" applyFill="1" applyBorder="1" applyAlignment="1">
      <alignment horizontal="right" vertical="center"/>
    </xf>
    <xf numFmtId="49" fontId="5" fillId="3" borderId="7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left"/>
    </xf>
    <xf numFmtId="0" fontId="31" fillId="9" borderId="0" xfId="2" applyFont="1" applyFill="1" applyAlignment="1" applyProtection="1">
      <alignment horizontal="center" vertical="center"/>
      <protection locked="0"/>
    </xf>
    <xf numFmtId="0" fontId="9" fillId="9" borderId="0" xfId="0" applyFont="1" applyFill="1" applyAlignment="1" applyProtection="1">
      <alignment horizontal="left" vertical="center"/>
      <protection locked="0"/>
    </xf>
    <xf numFmtId="0" fontId="11" fillId="6" borderId="0" xfId="0" applyFont="1" applyFill="1" applyAlignment="1">
      <alignment horizontal="left" vertical="center"/>
    </xf>
    <xf numFmtId="0" fontId="9" fillId="4" borderId="0" xfId="0" applyFont="1" applyFill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right" vertical="center"/>
    </xf>
    <xf numFmtId="0" fontId="17" fillId="0" borderId="1" xfId="0" applyFont="1" applyBorder="1" applyAlignment="1">
      <alignment horizontal="center" vertical="center"/>
    </xf>
    <xf numFmtId="44" fontId="24" fillId="8" borderId="0" xfId="0" applyNumberFormat="1" applyFont="1" applyFill="1" applyAlignment="1">
      <alignment horizontal="center" vertical="center" wrapText="1"/>
    </xf>
    <xf numFmtId="0" fontId="22" fillId="2" borderId="12" xfId="0" applyFont="1" applyFill="1" applyBorder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top" wrapText="1"/>
    </xf>
    <xf numFmtId="0" fontId="20" fillId="2" borderId="0" xfId="0" applyFont="1" applyFill="1" applyAlignment="1">
      <alignment horizontal="left" vertical="top" wrapText="1"/>
    </xf>
    <xf numFmtId="0" fontId="20" fillId="5" borderId="0" xfId="0" applyFont="1" applyFill="1" applyAlignment="1" applyProtection="1">
      <alignment horizontal="center" vertical="top" wrapText="1"/>
      <protection locked="0"/>
    </xf>
    <xf numFmtId="0" fontId="20" fillId="7" borderId="0" xfId="0" applyFont="1" applyFill="1" applyAlignment="1">
      <alignment horizontal="left" vertical="top" wrapText="1"/>
    </xf>
    <xf numFmtId="0" fontId="20" fillId="7" borderId="12" xfId="0" applyFont="1" applyFill="1" applyBorder="1" applyAlignment="1">
      <alignment horizontal="left" vertical="top" wrapText="1"/>
    </xf>
    <xf numFmtId="0" fontId="27" fillId="10" borderId="0" xfId="0" applyFont="1" applyFill="1" applyAlignment="1" applyProtection="1">
      <alignment horizontal="left" vertical="center" wrapText="1"/>
      <protection locked="0"/>
    </xf>
    <xf numFmtId="0" fontId="28" fillId="7" borderId="9" xfId="0" applyFont="1" applyFill="1" applyBorder="1" applyAlignment="1" applyProtection="1">
      <alignment horizontal="center" vertical="center" wrapText="1"/>
      <protection locked="0"/>
    </xf>
    <xf numFmtId="0" fontId="28" fillId="7" borderId="10" xfId="0" applyFont="1" applyFill="1" applyBorder="1" applyAlignment="1" applyProtection="1">
      <alignment horizontal="center" vertical="center" wrapText="1"/>
      <protection locked="0"/>
    </xf>
    <xf numFmtId="0" fontId="28" fillId="7" borderId="11" xfId="0" applyFont="1" applyFill="1" applyBorder="1" applyAlignment="1" applyProtection="1">
      <alignment horizontal="center" vertical="center" wrapText="1"/>
      <protection locked="0"/>
    </xf>
    <xf numFmtId="0" fontId="29" fillId="2" borderId="0" xfId="0" applyFont="1" applyFill="1" applyAlignment="1">
      <alignment horizontal="center" vertical="center" wrapText="1"/>
    </xf>
    <xf numFmtId="0" fontId="27" fillId="5" borderId="0" xfId="0" applyFont="1" applyFill="1" applyAlignment="1" applyProtection="1">
      <alignment horizontal="center" vertical="center" wrapText="1"/>
      <protection locked="0"/>
    </xf>
    <xf numFmtId="0" fontId="38" fillId="11" borderId="0" xfId="0" applyFont="1" applyFill="1" applyAlignment="1">
      <alignment horizontal="left" vertical="center"/>
    </xf>
    <xf numFmtId="0" fontId="38" fillId="11" borderId="1" xfId="0" applyFont="1" applyFill="1" applyBorder="1" applyAlignment="1">
      <alignment horizontal="left" vertical="center" wrapText="1"/>
    </xf>
    <xf numFmtId="49" fontId="4" fillId="2" borderId="8" xfId="0" applyNumberFormat="1" applyFont="1" applyFill="1" applyBorder="1" applyAlignment="1">
      <alignment horizontal="left" vertical="center"/>
    </xf>
    <xf numFmtId="0" fontId="27" fillId="10" borderId="12" xfId="0" applyFont="1" applyFill="1" applyBorder="1" applyAlignment="1" applyProtection="1">
      <alignment vertical="top" wrapText="1"/>
      <protection locked="0"/>
    </xf>
    <xf numFmtId="0" fontId="8" fillId="10" borderId="0" xfId="0" applyFont="1" applyFill="1" applyAlignment="1" applyProtection="1">
      <alignment horizontal="left" vertical="center" wrapText="1"/>
      <protection locked="0"/>
    </xf>
  </cellXfs>
  <cellStyles count="3">
    <cellStyle name="Hiperłącze" xfId="2" builtinId="8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49"/>
  <sheetViews>
    <sheetView showGridLines="0" tabSelected="1" view="pageLayout" topLeftCell="B1" zoomScale="115" zoomScaleNormal="115" zoomScalePageLayoutView="115" workbookViewId="0">
      <selection activeCell="B37" sqref="B37:L37"/>
    </sheetView>
  </sheetViews>
  <sheetFormatPr defaultRowHeight="12.75" x14ac:dyDescent="0.2"/>
  <cols>
    <col min="1" max="1" width="0.140625" hidden="1" customWidth="1"/>
    <col min="2" max="2" width="4.140625" customWidth="1"/>
    <col min="3" max="3" width="8.5703125" customWidth="1"/>
    <col min="4" max="4" width="13.140625" customWidth="1"/>
    <col min="5" max="5" width="32" customWidth="1"/>
    <col min="6" max="6" width="5.85546875" customWidth="1"/>
    <col min="7" max="7" width="9.42578125" customWidth="1"/>
    <col min="8" max="8" width="11.85546875" customWidth="1"/>
    <col min="9" max="9" width="14.5703125" customWidth="1"/>
    <col min="10" max="10" width="7.42578125" style="2" customWidth="1"/>
    <col min="11" max="11" width="12.5703125" customWidth="1"/>
    <col min="12" max="12" width="15.85546875" customWidth="1"/>
    <col min="13" max="13" width="2.85546875" customWidth="1"/>
  </cols>
  <sheetData>
    <row r="1" spans="3:12" ht="83.25" customHeight="1" x14ac:dyDescent="0.2">
      <c r="C1" s="58" t="s">
        <v>69</v>
      </c>
      <c r="D1" s="58"/>
      <c r="E1" s="58"/>
      <c r="F1" s="58"/>
      <c r="G1" s="58"/>
      <c r="H1" s="58"/>
      <c r="I1" s="58"/>
      <c r="J1" s="58"/>
      <c r="K1" s="58"/>
      <c r="L1" s="58"/>
    </row>
    <row r="2" spans="3:12" s="1" customFormat="1" ht="32.25" customHeight="1" x14ac:dyDescent="0.2">
      <c r="C2" s="73" t="s">
        <v>71</v>
      </c>
      <c r="D2" s="73"/>
      <c r="E2" s="73"/>
      <c r="F2" s="73"/>
      <c r="G2" s="73"/>
      <c r="H2" s="73"/>
      <c r="I2" s="73"/>
      <c r="J2" s="73"/>
      <c r="K2" s="73"/>
      <c r="L2" s="73"/>
    </row>
    <row r="4" spans="3:12" x14ac:dyDescent="0.2">
      <c r="C4" s="15" t="s">
        <v>3</v>
      </c>
      <c r="D4" s="16"/>
      <c r="E4" s="79"/>
      <c r="F4" s="79"/>
      <c r="G4" s="79"/>
      <c r="H4" s="83" t="s">
        <v>18</v>
      </c>
      <c r="I4" s="83"/>
      <c r="J4" s="70"/>
      <c r="K4" s="70"/>
      <c r="L4" s="70"/>
    </row>
    <row r="5" spans="3:12" x14ac:dyDescent="0.2">
      <c r="C5" s="15"/>
      <c r="D5" s="16"/>
      <c r="K5" s="8"/>
      <c r="L5" s="9"/>
    </row>
    <row r="6" spans="3:12" x14ac:dyDescent="0.2">
      <c r="C6" s="80" t="s">
        <v>4</v>
      </c>
      <c r="D6" s="80"/>
      <c r="E6" s="81"/>
      <c r="F6" s="82"/>
      <c r="G6" s="82"/>
      <c r="H6" s="82"/>
      <c r="I6" s="82"/>
      <c r="J6" s="82"/>
      <c r="K6" s="82"/>
      <c r="L6" s="82"/>
    </row>
    <row r="7" spans="3:12" ht="3.75" customHeight="1" x14ac:dyDescent="0.2">
      <c r="C7" s="35"/>
      <c r="D7" s="35"/>
      <c r="E7" s="36"/>
      <c r="F7" s="37"/>
      <c r="G7" s="37"/>
      <c r="H7" s="37"/>
      <c r="I7" s="37"/>
      <c r="J7" s="37"/>
      <c r="K7" s="37"/>
      <c r="L7" s="37"/>
    </row>
    <row r="8" spans="3:12" x14ac:dyDescent="0.2">
      <c r="C8" s="59" t="s">
        <v>5</v>
      </c>
      <c r="D8" s="59"/>
      <c r="E8" s="31"/>
      <c r="F8" s="11" t="s">
        <v>6</v>
      </c>
      <c r="G8" s="31"/>
      <c r="H8" s="11" t="s">
        <v>7</v>
      </c>
      <c r="I8" s="31"/>
      <c r="J8" s="12" t="s">
        <v>8</v>
      </c>
      <c r="K8" s="31"/>
      <c r="L8" s="9"/>
    </row>
    <row r="9" spans="3:12" ht="3.75" customHeight="1" x14ac:dyDescent="0.2">
      <c r="C9" s="35"/>
      <c r="D9" s="35"/>
      <c r="E9" s="36"/>
      <c r="F9" s="37"/>
      <c r="G9" s="37"/>
      <c r="H9" s="37"/>
      <c r="I9" s="37"/>
      <c r="J9" s="37"/>
      <c r="K9" s="37"/>
      <c r="L9" s="37"/>
    </row>
    <row r="10" spans="3:12" x14ac:dyDescent="0.2">
      <c r="C10" s="59" t="s">
        <v>11</v>
      </c>
      <c r="D10" s="59"/>
      <c r="E10" s="33"/>
      <c r="F10" s="4" t="s">
        <v>10</v>
      </c>
      <c r="G10" s="60"/>
      <c r="H10" s="60"/>
      <c r="J10" s="12" t="s">
        <v>9</v>
      </c>
      <c r="K10" s="31"/>
      <c r="L10" s="9"/>
    </row>
    <row r="11" spans="3:12" x14ac:dyDescent="0.2">
      <c r="C11" s="77" t="s">
        <v>12</v>
      </c>
      <c r="D11" s="77"/>
      <c r="E11" s="78"/>
      <c r="F11" s="78"/>
      <c r="G11" s="78"/>
      <c r="K11" s="8"/>
      <c r="L11" s="9"/>
    </row>
    <row r="12" spans="3:12" ht="6" customHeight="1" x14ac:dyDescent="0.2">
      <c r="C12" s="15"/>
      <c r="D12" s="16"/>
      <c r="K12" s="8"/>
      <c r="L12" s="9"/>
    </row>
    <row r="13" spans="3:12" x14ac:dyDescent="0.2">
      <c r="C13" s="72" t="s">
        <v>21</v>
      </c>
      <c r="D13" s="72"/>
      <c r="E13" s="17" t="s">
        <v>19</v>
      </c>
      <c r="F13" s="70"/>
      <c r="G13" s="70"/>
      <c r="H13" s="70"/>
      <c r="I13" s="70"/>
      <c r="J13" s="70"/>
      <c r="K13" s="70"/>
      <c r="L13" s="70"/>
    </row>
    <row r="14" spans="3:12" s="5" customFormat="1" x14ac:dyDescent="0.2">
      <c r="C14" s="14"/>
      <c r="D14" s="14"/>
      <c r="E14" s="18" t="s">
        <v>12</v>
      </c>
      <c r="F14" s="71"/>
      <c r="G14" s="71"/>
      <c r="H14" s="71"/>
      <c r="I14" s="71"/>
      <c r="J14" s="12" t="s">
        <v>8</v>
      </c>
      <c r="K14" s="31"/>
      <c r="L14" s="13"/>
    </row>
    <row r="15" spans="3:12" x14ac:dyDescent="0.2">
      <c r="C15" s="15"/>
      <c r="D15" s="16"/>
      <c r="K15" s="8"/>
      <c r="L15" s="9"/>
    </row>
    <row r="16" spans="3:12" x14ac:dyDescent="0.2">
      <c r="D16" s="17" t="s">
        <v>67</v>
      </c>
      <c r="E16" s="17" t="s">
        <v>20</v>
      </c>
      <c r="F16" s="70"/>
      <c r="G16" s="70"/>
      <c r="H16" s="70"/>
      <c r="I16" s="70"/>
      <c r="J16" s="70"/>
      <c r="K16" s="70"/>
      <c r="L16" s="70"/>
    </row>
    <row r="17" spans="3:12" s="5" customFormat="1" x14ac:dyDescent="0.2">
      <c r="C17" s="14"/>
      <c r="D17" s="14"/>
      <c r="E17" s="18" t="s">
        <v>12</v>
      </c>
      <c r="F17" s="71"/>
      <c r="G17" s="71"/>
      <c r="H17" s="71"/>
      <c r="I17" s="71"/>
      <c r="J17" s="12" t="s">
        <v>8</v>
      </c>
      <c r="K17" s="31"/>
      <c r="L17" s="13"/>
    </row>
    <row r="18" spans="3:12" x14ac:dyDescent="0.2">
      <c r="C18" s="15"/>
      <c r="D18" s="16"/>
      <c r="K18" s="8"/>
      <c r="L18" s="9"/>
    </row>
    <row r="19" spans="3:12" x14ac:dyDescent="0.2">
      <c r="D19" s="17"/>
      <c r="E19" s="17" t="s">
        <v>22</v>
      </c>
      <c r="F19" s="70"/>
      <c r="G19" s="70"/>
      <c r="H19" s="70"/>
      <c r="I19" s="70"/>
      <c r="J19" s="70"/>
      <c r="K19" s="70"/>
      <c r="L19" s="70"/>
    </row>
    <row r="20" spans="3:12" s="5" customFormat="1" x14ac:dyDescent="0.2">
      <c r="C20" s="14"/>
      <c r="D20" s="14"/>
      <c r="E20" s="18" t="s">
        <v>12</v>
      </c>
      <c r="F20" s="71"/>
      <c r="G20" s="71"/>
      <c r="H20" s="71"/>
      <c r="I20" s="71"/>
      <c r="J20" s="12" t="s">
        <v>8</v>
      </c>
      <c r="K20" s="31"/>
      <c r="L20" s="13"/>
    </row>
    <row r="21" spans="3:12" x14ac:dyDescent="0.2">
      <c r="C21" s="15"/>
      <c r="D21" s="16"/>
      <c r="K21" s="8"/>
      <c r="L21" s="9"/>
    </row>
    <row r="22" spans="3:12" x14ac:dyDescent="0.2">
      <c r="D22" s="17"/>
      <c r="E22" s="17" t="s">
        <v>23</v>
      </c>
      <c r="F22" s="70"/>
      <c r="G22" s="70"/>
      <c r="H22" s="70"/>
      <c r="I22" s="70"/>
      <c r="J22" s="70"/>
      <c r="K22" s="70"/>
      <c r="L22" s="70"/>
    </row>
    <row r="23" spans="3:12" s="5" customFormat="1" x14ac:dyDescent="0.2">
      <c r="C23" s="14"/>
      <c r="D23" s="14"/>
      <c r="E23" s="18" t="s">
        <v>12</v>
      </c>
      <c r="F23" s="71"/>
      <c r="G23" s="71"/>
      <c r="H23" s="71"/>
      <c r="I23" s="71"/>
      <c r="J23" s="12" t="s">
        <v>8</v>
      </c>
      <c r="K23" s="31"/>
      <c r="L23" s="13"/>
    </row>
    <row r="24" spans="3:12" x14ac:dyDescent="0.2">
      <c r="C24" s="15"/>
      <c r="D24" s="16"/>
      <c r="K24" s="8"/>
      <c r="L24" s="9"/>
    </row>
    <row r="25" spans="3:12" x14ac:dyDescent="0.2">
      <c r="D25" s="17"/>
      <c r="E25" s="17" t="s">
        <v>24</v>
      </c>
      <c r="F25" s="70"/>
      <c r="G25" s="70"/>
      <c r="H25" s="70"/>
      <c r="I25" s="70"/>
      <c r="J25" s="70"/>
      <c r="K25" s="70"/>
      <c r="L25" s="70"/>
    </row>
    <row r="26" spans="3:12" s="5" customFormat="1" x14ac:dyDescent="0.2">
      <c r="C26" s="14"/>
      <c r="D26" s="14"/>
      <c r="E26" s="18" t="s">
        <v>12</v>
      </c>
      <c r="F26" s="71"/>
      <c r="G26" s="71"/>
      <c r="H26" s="71"/>
      <c r="I26" s="71"/>
      <c r="J26" s="12" t="s">
        <v>8</v>
      </c>
      <c r="K26" s="31"/>
      <c r="L26" s="13"/>
    </row>
    <row r="27" spans="3:12" x14ac:dyDescent="0.2">
      <c r="C27" s="15"/>
      <c r="D27" s="16"/>
      <c r="K27" s="8"/>
      <c r="L27" s="9"/>
    </row>
    <row r="28" spans="3:12" x14ac:dyDescent="0.2">
      <c r="D28" s="17"/>
      <c r="E28" s="17" t="s">
        <v>25</v>
      </c>
      <c r="F28" s="70"/>
      <c r="G28" s="70"/>
      <c r="H28" s="70"/>
      <c r="I28" s="70"/>
      <c r="J28" s="70"/>
      <c r="K28" s="70"/>
      <c r="L28" s="70"/>
    </row>
    <row r="29" spans="3:12" s="5" customFormat="1" x14ac:dyDescent="0.2">
      <c r="C29" s="14"/>
      <c r="D29" s="14"/>
      <c r="E29" s="18" t="s">
        <v>12</v>
      </c>
      <c r="F29" s="71"/>
      <c r="G29" s="71"/>
      <c r="H29" s="71"/>
      <c r="I29" s="71"/>
      <c r="J29" s="12" t="s">
        <v>8</v>
      </c>
      <c r="K29" s="31"/>
      <c r="L29" s="13"/>
    </row>
    <row r="30" spans="3:12" x14ac:dyDescent="0.2">
      <c r="C30" s="15"/>
      <c r="D30" s="16"/>
      <c r="K30" s="8"/>
      <c r="L30" s="9"/>
    </row>
    <row r="31" spans="3:12" x14ac:dyDescent="0.2">
      <c r="D31" s="17"/>
      <c r="E31" s="17" t="s">
        <v>26</v>
      </c>
      <c r="F31" s="70"/>
      <c r="G31" s="70"/>
      <c r="H31" s="70"/>
      <c r="I31" s="70"/>
      <c r="J31" s="70"/>
      <c r="K31" s="70"/>
      <c r="L31" s="70"/>
    </row>
    <row r="32" spans="3:12" s="5" customFormat="1" x14ac:dyDescent="0.2">
      <c r="C32" s="14"/>
      <c r="D32" s="14"/>
      <c r="E32" s="18" t="s">
        <v>12</v>
      </c>
      <c r="F32" s="71"/>
      <c r="G32" s="71"/>
      <c r="H32" s="71"/>
      <c r="I32" s="71"/>
      <c r="J32" s="12" t="s">
        <v>8</v>
      </c>
      <c r="K32" s="31"/>
      <c r="L32" s="13"/>
    </row>
    <row r="33" spans="2:12" x14ac:dyDescent="0.2">
      <c r="C33" s="15"/>
      <c r="D33" s="16"/>
      <c r="K33" s="8"/>
      <c r="L33" s="9"/>
    </row>
    <row r="34" spans="2:12" x14ac:dyDescent="0.2">
      <c r="D34" s="17"/>
      <c r="E34" s="17" t="s">
        <v>27</v>
      </c>
      <c r="F34" s="70"/>
      <c r="G34" s="70"/>
      <c r="H34" s="70"/>
      <c r="I34" s="70"/>
      <c r="J34" s="70"/>
      <c r="K34" s="70"/>
      <c r="L34" s="70"/>
    </row>
    <row r="35" spans="2:12" s="5" customFormat="1" x14ac:dyDescent="0.2">
      <c r="C35" s="14"/>
      <c r="D35" s="14"/>
      <c r="E35" s="18" t="s">
        <v>12</v>
      </c>
      <c r="F35" s="71"/>
      <c r="G35" s="71"/>
      <c r="H35" s="71"/>
      <c r="I35" s="71"/>
      <c r="J35" s="12" t="s">
        <v>8</v>
      </c>
      <c r="K35" s="31"/>
      <c r="L35" s="13"/>
    </row>
    <row r="36" spans="2:12" x14ac:dyDescent="0.2">
      <c r="C36" s="15"/>
      <c r="D36" s="16"/>
      <c r="K36" s="8"/>
      <c r="L36" s="9"/>
    </row>
    <row r="37" spans="2:12" s="1" customFormat="1" ht="42" customHeight="1" x14ac:dyDescent="0.2">
      <c r="B37" s="87" t="s">
        <v>181</v>
      </c>
      <c r="C37" s="87"/>
      <c r="D37" s="87"/>
      <c r="E37" s="87"/>
      <c r="F37" s="87"/>
      <c r="G37" s="87"/>
      <c r="H37" s="87"/>
      <c r="I37" s="87"/>
      <c r="J37" s="87"/>
      <c r="K37" s="87"/>
      <c r="L37" s="87"/>
    </row>
    <row r="38" spans="2:12" s="1" customFormat="1" ht="15" x14ac:dyDescent="0.2">
      <c r="C38" s="20" t="s">
        <v>28</v>
      </c>
      <c r="D38" s="87" t="s">
        <v>29</v>
      </c>
      <c r="E38" s="87"/>
      <c r="F38" s="87"/>
      <c r="G38" s="87"/>
      <c r="H38" s="87"/>
      <c r="I38" s="87"/>
      <c r="J38" s="85">
        <f>F102</f>
        <v>0</v>
      </c>
      <c r="K38" s="85"/>
      <c r="L38" s="19"/>
    </row>
    <row r="39" spans="2:12" s="1" customFormat="1" ht="12" x14ac:dyDescent="0.2">
      <c r="C39" s="20"/>
      <c r="D39" s="7"/>
      <c r="E39" s="7"/>
      <c r="F39" s="7"/>
      <c r="G39" s="7"/>
      <c r="H39" s="7"/>
      <c r="I39" s="7"/>
      <c r="J39" s="7"/>
      <c r="K39" s="7"/>
      <c r="L39" s="7"/>
    </row>
    <row r="40" spans="2:12" s="1" customFormat="1" ht="36" customHeight="1" x14ac:dyDescent="0.2">
      <c r="B40" s="34"/>
      <c r="C40" s="20">
        <v>2</v>
      </c>
      <c r="D40" s="86" t="s">
        <v>68</v>
      </c>
      <c r="E40" s="86"/>
      <c r="F40" s="86"/>
      <c r="G40" s="86"/>
      <c r="H40" s="86"/>
      <c r="I40" s="86"/>
      <c r="J40" s="86"/>
      <c r="K40" s="86"/>
      <c r="L40" s="86"/>
    </row>
    <row r="41" spans="2:12" ht="15.75" x14ac:dyDescent="0.2">
      <c r="C41" s="84" t="s">
        <v>2</v>
      </c>
      <c r="D41" s="84"/>
      <c r="E41" s="84"/>
      <c r="F41" s="84"/>
      <c r="G41" s="84"/>
      <c r="H41" s="84"/>
      <c r="I41" s="84"/>
      <c r="J41" s="84"/>
      <c r="K41" s="84"/>
      <c r="L41" s="84"/>
    </row>
    <row r="42" spans="2:12" x14ac:dyDescent="0.2">
      <c r="C42" s="15"/>
      <c r="D42" s="16"/>
      <c r="K42" s="8"/>
      <c r="L42" s="9"/>
    </row>
    <row r="43" spans="2:12" ht="20.100000000000001" customHeight="1" x14ac:dyDescent="0.25">
      <c r="B43" s="38"/>
      <c r="C43" s="99" t="s">
        <v>74</v>
      </c>
      <c r="D43" s="99"/>
      <c r="E43" s="99"/>
      <c r="F43" s="99"/>
      <c r="G43" s="99"/>
      <c r="H43" s="99"/>
      <c r="I43" s="99"/>
      <c r="J43" s="99"/>
      <c r="K43" s="99"/>
      <c r="L43" s="99"/>
    </row>
    <row r="44" spans="2:12" ht="45" customHeight="1" x14ac:dyDescent="0.2">
      <c r="B44" s="39" t="s">
        <v>75</v>
      </c>
      <c r="C44" s="39" t="s">
        <v>76</v>
      </c>
      <c r="D44" s="39" t="s">
        <v>77</v>
      </c>
      <c r="E44" s="39" t="s">
        <v>78</v>
      </c>
      <c r="F44" s="39" t="s">
        <v>79</v>
      </c>
      <c r="G44" s="39" t="s">
        <v>80</v>
      </c>
      <c r="H44" s="39" t="s">
        <v>81</v>
      </c>
      <c r="I44" s="39" t="s">
        <v>82</v>
      </c>
      <c r="J44" s="39" t="s">
        <v>83</v>
      </c>
      <c r="K44" s="39" t="s">
        <v>84</v>
      </c>
      <c r="L44" s="39" t="s">
        <v>85</v>
      </c>
    </row>
    <row r="45" spans="2:12" ht="22.5" x14ac:dyDescent="0.2">
      <c r="B45" s="40">
        <v>1</v>
      </c>
      <c r="C45" s="40">
        <v>2</v>
      </c>
      <c r="D45" s="40" t="s">
        <v>86</v>
      </c>
      <c r="E45" s="40" t="s">
        <v>87</v>
      </c>
      <c r="F45" s="40" t="s">
        <v>88</v>
      </c>
      <c r="G45" s="41">
        <v>4235</v>
      </c>
      <c r="H45" s="46">
        <v>0</v>
      </c>
      <c r="I45" s="42">
        <f>ROUND(G45* H45,2)</f>
        <v>0</v>
      </c>
      <c r="J45" s="41">
        <v>8</v>
      </c>
      <c r="K45" s="42">
        <f>ROUND(I45* J45/100,2)</f>
        <v>0</v>
      </c>
      <c r="L45" s="42">
        <f>ROUND(I45+ K45,2)</f>
        <v>0</v>
      </c>
    </row>
    <row r="46" spans="2:12" ht="20.100000000000001" customHeight="1" x14ac:dyDescent="0.2">
      <c r="B46" s="43"/>
      <c r="C46" s="100" t="s">
        <v>89</v>
      </c>
      <c r="D46" s="100"/>
      <c r="E46" s="100"/>
      <c r="F46" s="100"/>
      <c r="G46" s="100"/>
      <c r="H46" s="100"/>
      <c r="I46" s="100"/>
      <c r="J46" s="100"/>
      <c r="K46" s="100"/>
      <c r="L46" s="100"/>
    </row>
    <row r="47" spans="2:12" ht="45" customHeight="1" x14ac:dyDescent="0.2">
      <c r="B47" s="39" t="s">
        <v>75</v>
      </c>
      <c r="C47" s="39" t="s">
        <v>76</v>
      </c>
      <c r="D47" s="39" t="s">
        <v>77</v>
      </c>
      <c r="E47" s="39" t="s">
        <v>78</v>
      </c>
      <c r="F47" s="39" t="s">
        <v>79</v>
      </c>
      <c r="G47" s="39" t="s">
        <v>80</v>
      </c>
      <c r="H47" s="39" t="s">
        <v>81</v>
      </c>
      <c r="I47" s="39" t="s">
        <v>82</v>
      </c>
      <c r="J47" s="39" t="s">
        <v>83</v>
      </c>
      <c r="K47" s="39" t="s">
        <v>84</v>
      </c>
      <c r="L47" s="39" t="s">
        <v>85</v>
      </c>
    </row>
    <row r="48" spans="2:12" ht="22.5" x14ac:dyDescent="0.2">
      <c r="B48" s="40">
        <v>2</v>
      </c>
      <c r="C48" s="40">
        <v>2</v>
      </c>
      <c r="D48" s="40" t="s">
        <v>86</v>
      </c>
      <c r="E48" s="40" t="s">
        <v>87</v>
      </c>
      <c r="F48" s="40" t="s">
        <v>88</v>
      </c>
      <c r="G48" s="41">
        <v>3190</v>
      </c>
      <c r="H48" s="46">
        <v>0</v>
      </c>
      <c r="I48" s="42">
        <f>ROUND(G48* H48,2)</f>
        <v>0</v>
      </c>
      <c r="J48" s="41">
        <v>8</v>
      </c>
      <c r="K48" s="42">
        <f>ROUND(I48* J48/100,2)</f>
        <v>0</v>
      </c>
      <c r="L48" s="42">
        <f>ROUND(I48+ K48,2)</f>
        <v>0</v>
      </c>
    </row>
    <row r="49" spans="2:12" ht="20.100000000000001" customHeight="1" x14ac:dyDescent="0.2">
      <c r="B49" s="43"/>
      <c r="C49" s="100" t="s">
        <v>90</v>
      </c>
      <c r="D49" s="100"/>
      <c r="E49" s="100"/>
      <c r="F49" s="100"/>
      <c r="G49" s="100"/>
      <c r="H49" s="100"/>
      <c r="I49" s="100"/>
      <c r="J49" s="100"/>
      <c r="K49" s="100"/>
      <c r="L49" s="100"/>
    </row>
    <row r="50" spans="2:12" ht="45" customHeight="1" x14ac:dyDescent="0.2">
      <c r="B50" s="39" t="s">
        <v>75</v>
      </c>
      <c r="C50" s="39" t="s">
        <v>76</v>
      </c>
      <c r="D50" s="39" t="s">
        <v>77</v>
      </c>
      <c r="E50" s="39" t="s">
        <v>78</v>
      </c>
      <c r="F50" s="39" t="s">
        <v>79</v>
      </c>
      <c r="G50" s="39" t="s">
        <v>80</v>
      </c>
      <c r="H50" s="39" t="s">
        <v>81</v>
      </c>
      <c r="I50" s="39" t="s">
        <v>82</v>
      </c>
      <c r="J50" s="39" t="s">
        <v>83</v>
      </c>
      <c r="K50" s="39" t="s">
        <v>84</v>
      </c>
      <c r="L50" s="39" t="s">
        <v>85</v>
      </c>
    </row>
    <row r="51" spans="2:12" ht="22.5" x14ac:dyDescent="0.2">
      <c r="B51" s="40">
        <v>3</v>
      </c>
      <c r="C51" s="40">
        <v>2</v>
      </c>
      <c r="D51" s="40" t="s">
        <v>86</v>
      </c>
      <c r="E51" s="40" t="s">
        <v>87</v>
      </c>
      <c r="F51" s="40" t="s">
        <v>88</v>
      </c>
      <c r="G51" s="41">
        <v>2203</v>
      </c>
      <c r="H51" s="46">
        <v>0</v>
      </c>
      <c r="I51" s="42">
        <f>ROUND(G51* H51,2)</f>
        <v>0</v>
      </c>
      <c r="J51" s="41">
        <v>8</v>
      </c>
      <c r="K51" s="42">
        <f>ROUND(I51* J51/100,2)</f>
        <v>0</v>
      </c>
      <c r="L51" s="42">
        <f>ROUND(I51+ K51,2)</f>
        <v>0</v>
      </c>
    </row>
    <row r="52" spans="2:12" ht="20.100000000000001" customHeight="1" x14ac:dyDescent="0.2">
      <c r="B52" s="43"/>
      <c r="C52" s="100" t="s">
        <v>91</v>
      </c>
      <c r="D52" s="100"/>
      <c r="E52" s="100"/>
      <c r="F52" s="100"/>
      <c r="G52" s="100"/>
      <c r="H52" s="100"/>
      <c r="I52" s="100"/>
      <c r="J52" s="100"/>
      <c r="K52" s="100"/>
      <c r="L52" s="100"/>
    </row>
    <row r="53" spans="2:12" ht="45" customHeight="1" x14ac:dyDescent="0.2">
      <c r="B53" s="39" t="s">
        <v>75</v>
      </c>
      <c r="C53" s="39" t="s">
        <v>76</v>
      </c>
      <c r="D53" s="39" t="s">
        <v>77</v>
      </c>
      <c r="E53" s="39" t="s">
        <v>78</v>
      </c>
      <c r="F53" s="39" t="s">
        <v>79</v>
      </c>
      <c r="G53" s="39" t="s">
        <v>80</v>
      </c>
      <c r="H53" s="39" t="s">
        <v>81</v>
      </c>
      <c r="I53" s="39" t="s">
        <v>82</v>
      </c>
      <c r="J53" s="39" t="s">
        <v>83</v>
      </c>
      <c r="K53" s="39" t="s">
        <v>84</v>
      </c>
      <c r="L53" s="39" t="s">
        <v>85</v>
      </c>
    </row>
    <row r="54" spans="2:12" ht="22.5" x14ac:dyDescent="0.2">
      <c r="B54" s="40">
        <v>4</v>
      </c>
      <c r="C54" s="40">
        <v>2</v>
      </c>
      <c r="D54" s="40" t="s">
        <v>86</v>
      </c>
      <c r="E54" s="40" t="s">
        <v>87</v>
      </c>
      <c r="F54" s="40" t="s">
        <v>88</v>
      </c>
      <c r="G54" s="41">
        <v>2138</v>
      </c>
      <c r="H54" s="46">
        <v>0</v>
      </c>
      <c r="I54" s="42">
        <f>ROUND(G54* H54,2)</f>
        <v>0</v>
      </c>
      <c r="J54" s="41">
        <v>8</v>
      </c>
      <c r="K54" s="42">
        <f>ROUND(I54* J54/100,2)</f>
        <v>0</v>
      </c>
      <c r="L54" s="42">
        <f>ROUND(I54+ K54,2)</f>
        <v>0</v>
      </c>
    </row>
    <row r="55" spans="2:12" ht="20.100000000000001" customHeight="1" x14ac:dyDescent="0.2">
      <c r="B55" s="43"/>
      <c r="C55" s="100" t="s">
        <v>92</v>
      </c>
      <c r="D55" s="100"/>
      <c r="E55" s="100"/>
      <c r="F55" s="100"/>
      <c r="G55" s="100"/>
      <c r="H55" s="100"/>
      <c r="I55" s="100"/>
      <c r="J55" s="100"/>
      <c r="K55" s="100"/>
      <c r="L55" s="100"/>
    </row>
    <row r="56" spans="2:12" ht="45" customHeight="1" x14ac:dyDescent="0.2">
      <c r="B56" s="39" t="s">
        <v>75</v>
      </c>
      <c r="C56" s="39" t="s">
        <v>76</v>
      </c>
      <c r="D56" s="39" t="s">
        <v>77</v>
      </c>
      <c r="E56" s="39" t="s">
        <v>78</v>
      </c>
      <c r="F56" s="39" t="s">
        <v>79</v>
      </c>
      <c r="G56" s="39" t="s">
        <v>80</v>
      </c>
      <c r="H56" s="39" t="s">
        <v>81</v>
      </c>
      <c r="I56" s="39" t="s">
        <v>82</v>
      </c>
      <c r="J56" s="39" t="s">
        <v>83</v>
      </c>
      <c r="K56" s="39" t="s">
        <v>84</v>
      </c>
      <c r="L56" s="39" t="s">
        <v>85</v>
      </c>
    </row>
    <row r="57" spans="2:12" ht="22.5" x14ac:dyDescent="0.2">
      <c r="B57" s="40">
        <v>5</v>
      </c>
      <c r="C57" s="40">
        <v>2</v>
      </c>
      <c r="D57" s="40" t="s">
        <v>86</v>
      </c>
      <c r="E57" s="40" t="s">
        <v>87</v>
      </c>
      <c r="F57" s="40" t="s">
        <v>88</v>
      </c>
      <c r="G57" s="41">
        <v>832</v>
      </c>
      <c r="H57" s="46">
        <v>0</v>
      </c>
      <c r="I57" s="42">
        <f>ROUND(G57* H57,2)</f>
        <v>0</v>
      </c>
      <c r="J57" s="41">
        <v>8</v>
      </c>
      <c r="K57" s="42">
        <f>ROUND(I57* J57/100,2)</f>
        <v>0</v>
      </c>
      <c r="L57" s="42">
        <f>ROUND(I57+ K57,2)</f>
        <v>0</v>
      </c>
    </row>
    <row r="58" spans="2:12" ht="45" customHeight="1" x14ac:dyDescent="0.2">
      <c r="B58" s="39" t="s">
        <v>75</v>
      </c>
      <c r="C58" s="39" t="s">
        <v>76</v>
      </c>
      <c r="D58" s="39" t="s">
        <v>77</v>
      </c>
      <c r="E58" s="39" t="s">
        <v>78</v>
      </c>
      <c r="F58" s="39" t="s">
        <v>79</v>
      </c>
      <c r="G58" s="39" t="s">
        <v>80</v>
      </c>
      <c r="H58" s="44" t="s">
        <v>81</v>
      </c>
      <c r="I58" s="45" t="s">
        <v>82</v>
      </c>
      <c r="J58" s="39" t="s">
        <v>83</v>
      </c>
      <c r="K58" s="45" t="s">
        <v>84</v>
      </c>
      <c r="L58" s="45" t="s">
        <v>85</v>
      </c>
    </row>
    <row r="59" spans="2:12" ht="22.5" x14ac:dyDescent="0.2">
      <c r="B59" s="40">
        <v>6</v>
      </c>
      <c r="C59" s="40">
        <v>20</v>
      </c>
      <c r="D59" s="40" t="s">
        <v>93</v>
      </c>
      <c r="E59" s="40" t="s">
        <v>94</v>
      </c>
      <c r="F59" s="40" t="s">
        <v>95</v>
      </c>
      <c r="G59" s="41">
        <v>15.07</v>
      </c>
      <c r="H59" s="46">
        <v>0</v>
      </c>
      <c r="I59" s="42">
        <f t="shared" ref="I59:I99" si="0">ROUND(G59* H59,2)</f>
        <v>0</v>
      </c>
      <c r="J59" s="41">
        <v>8</v>
      </c>
      <c r="K59" s="42">
        <f t="shared" ref="K59:K99" si="1">ROUND(I59* J59/100,2)</f>
        <v>0</v>
      </c>
      <c r="L59" s="42">
        <f t="shared" ref="L59:L99" si="2">ROUND(I59+ K59,2)</f>
        <v>0</v>
      </c>
    </row>
    <row r="60" spans="2:12" ht="45" x14ac:dyDescent="0.2">
      <c r="B60" s="40">
        <v>7</v>
      </c>
      <c r="C60" s="40">
        <v>22</v>
      </c>
      <c r="D60" s="40" t="s">
        <v>96</v>
      </c>
      <c r="E60" s="40" t="s">
        <v>97</v>
      </c>
      <c r="F60" s="40" t="s">
        <v>95</v>
      </c>
      <c r="G60" s="41">
        <v>3.66</v>
      </c>
      <c r="H60" s="46">
        <v>0</v>
      </c>
      <c r="I60" s="42">
        <f t="shared" si="0"/>
        <v>0</v>
      </c>
      <c r="J60" s="41">
        <v>8</v>
      </c>
      <c r="K60" s="42">
        <f t="shared" si="1"/>
        <v>0</v>
      </c>
      <c r="L60" s="42">
        <f t="shared" si="2"/>
        <v>0</v>
      </c>
    </row>
    <row r="61" spans="2:12" ht="22.5" x14ac:dyDescent="0.2">
      <c r="B61" s="40">
        <v>8</v>
      </c>
      <c r="C61" s="40">
        <v>39</v>
      </c>
      <c r="D61" s="40" t="s">
        <v>98</v>
      </c>
      <c r="E61" s="40" t="s">
        <v>99</v>
      </c>
      <c r="F61" s="40" t="s">
        <v>95</v>
      </c>
      <c r="G61" s="41">
        <v>22.07</v>
      </c>
      <c r="H61" s="46">
        <v>0</v>
      </c>
      <c r="I61" s="42">
        <f t="shared" si="0"/>
        <v>0</v>
      </c>
      <c r="J61" s="41">
        <v>8</v>
      </c>
      <c r="K61" s="42">
        <f t="shared" si="1"/>
        <v>0</v>
      </c>
      <c r="L61" s="42">
        <f t="shared" si="2"/>
        <v>0</v>
      </c>
    </row>
    <row r="62" spans="2:12" ht="33.75" x14ac:dyDescent="0.2">
      <c r="B62" s="40">
        <v>9</v>
      </c>
      <c r="C62" s="40">
        <v>40</v>
      </c>
      <c r="D62" s="40" t="s">
        <v>100</v>
      </c>
      <c r="E62" s="40" t="s">
        <v>101</v>
      </c>
      <c r="F62" s="40" t="s">
        <v>95</v>
      </c>
      <c r="G62" s="41">
        <v>8.25</v>
      </c>
      <c r="H62" s="46">
        <v>0</v>
      </c>
      <c r="I62" s="42">
        <f t="shared" si="0"/>
        <v>0</v>
      </c>
      <c r="J62" s="41">
        <v>8</v>
      </c>
      <c r="K62" s="42">
        <f t="shared" si="1"/>
        <v>0</v>
      </c>
      <c r="L62" s="42">
        <f t="shared" si="2"/>
        <v>0</v>
      </c>
    </row>
    <row r="63" spans="2:12" ht="33.75" x14ac:dyDescent="0.2">
      <c r="B63" s="40">
        <v>10</v>
      </c>
      <c r="C63" s="40">
        <v>76</v>
      </c>
      <c r="D63" s="40" t="s">
        <v>102</v>
      </c>
      <c r="E63" s="40" t="s">
        <v>103</v>
      </c>
      <c r="F63" s="40" t="s">
        <v>104</v>
      </c>
      <c r="G63" s="41">
        <v>18</v>
      </c>
      <c r="H63" s="46">
        <v>0</v>
      </c>
      <c r="I63" s="42">
        <f t="shared" si="0"/>
        <v>0</v>
      </c>
      <c r="J63" s="41">
        <v>8</v>
      </c>
      <c r="K63" s="42">
        <f t="shared" si="1"/>
        <v>0</v>
      </c>
      <c r="L63" s="42">
        <f t="shared" si="2"/>
        <v>0</v>
      </c>
    </row>
    <row r="64" spans="2:12" ht="22.5" x14ac:dyDescent="0.2">
      <c r="B64" s="40">
        <v>11</v>
      </c>
      <c r="C64" s="40">
        <v>78</v>
      </c>
      <c r="D64" s="40" t="s">
        <v>105</v>
      </c>
      <c r="E64" s="40" t="s">
        <v>106</v>
      </c>
      <c r="F64" s="40" t="s">
        <v>104</v>
      </c>
      <c r="G64" s="41">
        <v>62.54</v>
      </c>
      <c r="H64" s="46">
        <v>0</v>
      </c>
      <c r="I64" s="42">
        <f t="shared" si="0"/>
        <v>0</v>
      </c>
      <c r="J64" s="41">
        <v>8</v>
      </c>
      <c r="K64" s="42">
        <f t="shared" si="1"/>
        <v>0</v>
      </c>
      <c r="L64" s="42">
        <f t="shared" si="2"/>
        <v>0</v>
      </c>
    </row>
    <row r="65" spans="2:12" ht="22.5" x14ac:dyDescent="0.2">
      <c r="B65" s="40">
        <v>12</v>
      </c>
      <c r="C65" s="40">
        <v>79</v>
      </c>
      <c r="D65" s="40" t="s">
        <v>107</v>
      </c>
      <c r="E65" s="40" t="s">
        <v>108</v>
      </c>
      <c r="F65" s="40" t="s">
        <v>104</v>
      </c>
      <c r="G65" s="41">
        <v>9.32</v>
      </c>
      <c r="H65" s="46">
        <v>0</v>
      </c>
      <c r="I65" s="42">
        <f t="shared" si="0"/>
        <v>0</v>
      </c>
      <c r="J65" s="41">
        <v>8</v>
      </c>
      <c r="K65" s="42">
        <f t="shared" si="1"/>
        <v>0</v>
      </c>
      <c r="L65" s="42">
        <f t="shared" si="2"/>
        <v>0</v>
      </c>
    </row>
    <row r="66" spans="2:12" x14ac:dyDescent="0.2">
      <c r="B66" s="40">
        <v>13</v>
      </c>
      <c r="C66" s="40">
        <v>80</v>
      </c>
      <c r="D66" s="40" t="s">
        <v>109</v>
      </c>
      <c r="E66" s="40" t="s">
        <v>110</v>
      </c>
      <c r="F66" s="40" t="s">
        <v>104</v>
      </c>
      <c r="G66" s="41">
        <v>32.630000000000003</v>
      </c>
      <c r="H66" s="46">
        <v>0</v>
      </c>
      <c r="I66" s="42">
        <f t="shared" si="0"/>
        <v>0</v>
      </c>
      <c r="J66" s="41">
        <v>8</v>
      </c>
      <c r="K66" s="42">
        <f t="shared" si="1"/>
        <v>0</v>
      </c>
      <c r="L66" s="42">
        <f t="shared" si="2"/>
        <v>0</v>
      </c>
    </row>
    <row r="67" spans="2:12" x14ac:dyDescent="0.2">
      <c r="B67" s="40">
        <v>14</v>
      </c>
      <c r="C67" s="40">
        <v>85</v>
      </c>
      <c r="D67" s="40" t="s">
        <v>111</v>
      </c>
      <c r="E67" s="40" t="s">
        <v>112</v>
      </c>
      <c r="F67" s="40" t="s">
        <v>104</v>
      </c>
      <c r="G67" s="41">
        <v>95.78</v>
      </c>
      <c r="H67" s="46">
        <v>0</v>
      </c>
      <c r="I67" s="42">
        <f t="shared" si="0"/>
        <v>0</v>
      </c>
      <c r="J67" s="41">
        <v>8</v>
      </c>
      <c r="K67" s="42">
        <f t="shared" si="1"/>
        <v>0</v>
      </c>
      <c r="L67" s="42">
        <f t="shared" si="2"/>
        <v>0</v>
      </c>
    </row>
    <row r="68" spans="2:12" x14ac:dyDescent="0.2">
      <c r="B68" s="40">
        <v>15</v>
      </c>
      <c r="C68" s="40">
        <v>100</v>
      </c>
      <c r="D68" s="40" t="s">
        <v>113</v>
      </c>
      <c r="E68" s="40" t="s">
        <v>114</v>
      </c>
      <c r="F68" s="40" t="s">
        <v>88</v>
      </c>
      <c r="G68" s="41">
        <v>44</v>
      </c>
      <c r="H68" s="46">
        <v>0</v>
      </c>
      <c r="I68" s="42">
        <f t="shared" si="0"/>
        <v>0</v>
      </c>
      <c r="J68" s="41">
        <v>8</v>
      </c>
      <c r="K68" s="42">
        <f t="shared" si="1"/>
        <v>0</v>
      </c>
      <c r="L68" s="42">
        <f t="shared" si="2"/>
        <v>0</v>
      </c>
    </row>
    <row r="69" spans="2:12" ht="22.5" x14ac:dyDescent="0.2">
      <c r="B69" s="40">
        <v>16</v>
      </c>
      <c r="C69" s="40">
        <v>101</v>
      </c>
      <c r="D69" s="40" t="s">
        <v>115</v>
      </c>
      <c r="E69" s="40" t="s">
        <v>116</v>
      </c>
      <c r="F69" s="40" t="s">
        <v>117</v>
      </c>
      <c r="G69" s="41">
        <v>88.13</v>
      </c>
      <c r="H69" s="46">
        <v>0</v>
      </c>
      <c r="I69" s="42">
        <f t="shared" si="0"/>
        <v>0</v>
      </c>
      <c r="J69" s="41">
        <v>8</v>
      </c>
      <c r="K69" s="42">
        <f t="shared" si="1"/>
        <v>0</v>
      </c>
      <c r="L69" s="42">
        <f t="shared" si="2"/>
        <v>0</v>
      </c>
    </row>
    <row r="70" spans="2:12" ht="22.5" x14ac:dyDescent="0.2">
      <c r="B70" s="40">
        <v>17</v>
      </c>
      <c r="C70" s="40">
        <v>102</v>
      </c>
      <c r="D70" s="40" t="s">
        <v>118</v>
      </c>
      <c r="E70" s="40" t="s">
        <v>119</v>
      </c>
      <c r="F70" s="40" t="s">
        <v>117</v>
      </c>
      <c r="G70" s="41">
        <v>83.16</v>
      </c>
      <c r="H70" s="46">
        <v>0</v>
      </c>
      <c r="I70" s="42">
        <f t="shared" si="0"/>
        <v>0</v>
      </c>
      <c r="J70" s="41">
        <v>8</v>
      </c>
      <c r="K70" s="42">
        <f t="shared" si="1"/>
        <v>0</v>
      </c>
      <c r="L70" s="42">
        <f t="shared" si="2"/>
        <v>0</v>
      </c>
    </row>
    <row r="71" spans="2:12" ht="22.5" x14ac:dyDescent="0.2">
      <c r="B71" s="40">
        <v>18</v>
      </c>
      <c r="C71" s="40">
        <v>104</v>
      </c>
      <c r="D71" s="40" t="s">
        <v>120</v>
      </c>
      <c r="E71" s="40" t="s">
        <v>121</v>
      </c>
      <c r="F71" s="40" t="s">
        <v>117</v>
      </c>
      <c r="G71" s="41">
        <v>2.2999999999999998</v>
      </c>
      <c r="H71" s="46">
        <v>0</v>
      </c>
      <c r="I71" s="42">
        <f t="shared" si="0"/>
        <v>0</v>
      </c>
      <c r="J71" s="41">
        <v>8</v>
      </c>
      <c r="K71" s="42">
        <f t="shared" si="1"/>
        <v>0</v>
      </c>
      <c r="L71" s="42">
        <f t="shared" si="2"/>
        <v>0</v>
      </c>
    </row>
    <row r="72" spans="2:12" ht="22.5" x14ac:dyDescent="0.2">
      <c r="B72" s="40">
        <v>19</v>
      </c>
      <c r="C72" s="40">
        <v>105</v>
      </c>
      <c r="D72" s="40" t="s">
        <v>122</v>
      </c>
      <c r="E72" s="40" t="s">
        <v>123</v>
      </c>
      <c r="F72" s="40" t="s">
        <v>117</v>
      </c>
      <c r="G72" s="41">
        <v>19.899999999999999</v>
      </c>
      <c r="H72" s="46">
        <v>0</v>
      </c>
      <c r="I72" s="42">
        <f t="shared" si="0"/>
        <v>0</v>
      </c>
      <c r="J72" s="41">
        <v>8</v>
      </c>
      <c r="K72" s="42">
        <f t="shared" si="1"/>
        <v>0</v>
      </c>
      <c r="L72" s="42">
        <f t="shared" si="2"/>
        <v>0</v>
      </c>
    </row>
    <row r="73" spans="2:12" ht="33.75" x14ac:dyDescent="0.2">
      <c r="B73" s="40">
        <v>20</v>
      </c>
      <c r="C73" s="40">
        <v>106</v>
      </c>
      <c r="D73" s="40" t="s">
        <v>124</v>
      </c>
      <c r="E73" s="40" t="s">
        <v>125</v>
      </c>
      <c r="F73" s="40" t="s">
        <v>117</v>
      </c>
      <c r="G73" s="41">
        <v>1.5</v>
      </c>
      <c r="H73" s="46">
        <v>0</v>
      </c>
      <c r="I73" s="42">
        <f t="shared" si="0"/>
        <v>0</v>
      </c>
      <c r="J73" s="41">
        <v>8</v>
      </c>
      <c r="K73" s="42">
        <f t="shared" si="1"/>
        <v>0</v>
      </c>
      <c r="L73" s="42">
        <f t="shared" si="2"/>
        <v>0</v>
      </c>
    </row>
    <row r="74" spans="2:12" x14ac:dyDescent="0.2">
      <c r="B74" s="40">
        <v>21</v>
      </c>
      <c r="C74" s="40">
        <v>110</v>
      </c>
      <c r="D74" s="40" t="s">
        <v>126</v>
      </c>
      <c r="E74" s="40" t="s">
        <v>127</v>
      </c>
      <c r="F74" s="40" t="s">
        <v>117</v>
      </c>
      <c r="G74" s="41">
        <v>188.01</v>
      </c>
      <c r="H74" s="46">
        <v>0</v>
      </c>
      <c r="I74" s="42">
        <f t="shared" si="0"/>
        <v>0</v>
      </c>
      <c r="J74" s="41">
        <v>8</v>
      </c>
      <c r="K74" s="42">
        <f t="shared" si="1"/>
        <v>0</v>
      </c>
      <c r="L74" s="42">
        <f t="shared" si="2"/>
        <v>0</v>
      </c>
    </row>
    <row r="75" spans="2:12" ht="22.5" x14ac:dyDescent="0.2">
      <c r="B75" s="40">
        <v>22</v>
      </c>
      <c r="C75" s="40">
        <v>118</v>
      </c>
      <c r="D75" s="40" t="s">
        <v>128</v>
      </c>
      <c r="E75" s="40" t="s">
        <v>129</v>
      </c>
      <c r="F75" s="40" t="s">
        <v>95</v>
      </c>
      <c r="G75" s="41">
        <v>19.86</v>
      </c>
      <c r="H75" s="46">
        <v>0</v>
      </c>
      <c r="I75" s="42">
        <f t="shared" si="0"/>
        <v>0</v>
      </c>
      <c r="J75" s="41">
        <v>8</v>
      </c>
      <c r="K75" s="42">
        <f t="shared" si="1"/>
        <v>0</v>
      </c>
      <c r="L75" s="42">
        <f t="shared" si="2"/>
        <v>0</v>
      </c>
    </row>
    <row r="76" spans="2:12" ht="33.75" x14ac:dyDescent="0.2">
      <c r="B76" s="40">
        <v>23</v>
      </c>
      <c r="C76" s="40">
        <v>122</v>
      </c>
      <c r="D76" s="40" t="s">
        <v>130</v>
      </c>
      <c r="E76" s="40" t="s">
        <v>131</v>
      </c>
      <c r="F76" s="40" t="s">
        <v>95</v>
      </c>
      <c r="G76" s="41">
        <v>20</v>
      </c>
      <c r="H76" s="46">
        <v>0</v>
      </c>
      <c r="I76" s="42">
        <f t="shared" si="0"/>
        <v>0</v>
      </c>
      <c r="J76" s="41">
        <v>8</v>
      </c>
      <c r="K76" s="42">
        <f t="shared" si="1"/>
        <v>0</v>
      </c>
      <c r="L76" s="42">
        <f t="shared" si="2"/>
        <v>0</v>
      </c>
    </row>
    <row r="77" spans="2:12" ht="33.75" x14ac:dyDescent="0.2">
      <c r="B77" s="40">
        <v>24</v>
      </c>
      <c r="C77" s="40">
        <v>123</v>
      </c>
      <c r="D77" s="40" t="s">
        <v>132</v>
      </c>
      <c r="E77" s="40" t="s">
        <v>133</v>
      </c>
      <c r="F77" s="40" t="s">
        <v>95</v>
      </c>
      <c r="G77" s="41">
        <v>78.5</v>
      </c>
      <c r="H77" s="46">
        <v>0</v>
      </c>
      <c r="I77" s="42">
        <f t="shared" si="0"/>
        <v>0</v>
      </c>
      <c r="J77" s="41">
        <v>8</v>
      </c>
      <c r="K77" s="42">
        <f t="shared" si="1"/>
        <v>0</v>
      </c>
      <c r="L77" s="42">
        <f t="shared" si="2"/>
        <v>0</v>
      </c>
    </row>
    <row r="78" spans="2:12" ht="33.75" x14ac:dyDescent="0.2">
      <c r="B78" s="40">
        <v>25</v>
      </c>
      <c r="C78" s="40">
        <v>124</v>
      </c>
      <c r="D78" s="40" t="s">
        <v>134</v>
      </c>
      <c r="E78" s="40" t="s">
        <v>135</v>
      </c>
      <c r="F78" s="40" t="s">
        <v>95</v>
      </c>
      <c r="G78" s="41">
        <v>7.4</v>
      </c>
      <c r="H78" s="46">
        <v>0</v>
      </c>
      <c r="I78" s="42">
        <f t="shared" si="0"/>
        <v>0</v>
      </c>
      <c r="J78" s="41">
        <v>8</v>
      </c>
      <c r="K78" s="42">
        <f t="shared" si="1"/>
        <v>0</v>
      </c>
      <c r="L78" s="42">
        <f t="shared" si="2"/>
        <v>0</v>
      </c>
    </row>
    <row r="79" spans="2:12" ht="22.5" x14ac:dyDescent="0.2">
      <c r="B79" s="40">
        <v>26</v>
      </c>
      <c r="C79" s="40">
        <v>125</v>
      </c>
      <c r="D79" s="40" t="s">
        <v>136</v>
      </c>
      <c r="E79" s="40" t="s">
        <v>137</v>
      </c>
      <c r="F79" s="40" t="s">
        <v>95</v>
      </c>
      <c r="G79" s="41">
        <v>8.8000000000000007</v>
      </c>
      <c r="H79" s="46">
        <v>0</v>
      </c>
      <c r="I79" s="42">
        <f t="shared" si="0"/>
        <v>0</v>
      </c>
      <c r="J79" s="41">
        <v>8</v>
      </c>
      <c r="K79" s="42">
        <f t="shared" si="1"/>
        <v>0</v>
      </c>
      <c r="L79" s="42">
        <f t="shared" si="2"/>
        <v>0</v>
      </c>
    </row>
    <row r="80" spans="2:12" x14ac:dyDescent="0.2">
      <c r="B80" s="40">
        <v>27</v>
      </c>
      <c r="C80" s="40">
        <v>126</v>
      </c>
      <c r="D80" s="40" t="s">
        <v>138</v>
      </c>
      <c r="E80" s="40" t="s">
        <v>139</v>
      </c>
      <c r="F80" s="40" t="s">
        <v>95</v>
      </c>
      <c r="G80" s="41">
        <v>3.92</v>
      </c>
      <c r="H80" s="46">
        <v>0</v>
      </c>
      <c r="I80" s="42">
        <f t="shared" si="0"/>
        <v>0</v>
      </c>
      <c r="J80" s="41">
        <v>8</v>
      </c>
      <c r="K80" s="42">
        <f t="shared" si="1"/>
        <v>0</v>
      </c>
      <c r="L80" s="42">
        <f t="shared" si="2"/>
        <v>0</v>
      </c>
    </row>
    <row r="81" spans="2:12" x14ac:dyDescent="0.2">
      <c r="B81" s="40">
        <v>28</v>
      </c>
      <c r="C81" s="40">
        <v>127</v>
      </c>
      <c r="D81" s="40" t="s">
        <v>140</v>
      </c>
      <c r="E81" s="40" t="s">
        <v>141</v>
      </c>
      <c r="F81" s="40" t="s">
        <v>95</v>
      </c>
      <c r="G81" s="41">
        <v>40.18</v>
      </c>
      <c r="H81" s="46">
        <v>0</v>
      </c>
      <c r="I81" s="42">
        <f t="shared" si="0"/>
        <v>0</v>
      </c>
      <c r="J81" s="41">
        <v>8</v>
      </c>
      <c r="K81" s="42">
        <f t="shared" si="1"/>
        <v>0</v>
      </c>
      <c r="L81" s="42">
        <f t="shared" si="2"/>
        <v>0</v>
      </c>
    </row>
    <row r="82" spans="2:12" x14ac:dyDescent="0.2">
      <c r="B82" s="40">
        <v>29</v>
      </c>
      <c r="C82" s="40">
        <v>131</v>
      </c>
      <c r="D82" s="40" t="s">
        <v>142</v>
      </c>
      <c r="E82" s="40" t="s">
        <v>143</v>
      </c>
      <c r="F82" s="40" t="s">
        <v>95</v>
      </c>
      <c r="G82" s="41">
        <v>62.46</v>
      </c>
      <c r="H82" s="46">
        <v>0</v>
      </c>
      <c r="I82" s="42">
        <f t="shared" si="0"/>
        <v>0</v>
      </c>
      <c r="J82" s="41">
        <v>8</v>
      </c>
      <c r="K82" s="42">
        <f t="shared" si="1"/>
        <v>0</v>
      </c>
      <c r="L82" s="42">
        <f t="shared" si="2"/>
        <v>0</v>
      </c>
    </row>
    <row r="83" spans="2:12" ht="22.5" x14ac:dyDescent="0.2">
      <c r="B83" s="40">
        <v>30</v>
      </c>
      <c r="C83" s="40">
        <v>132</v>
      </c>
      <c r="D83" s="40" t="s">
        <v>144</v>
      </c>
      <c r="E83" s="40" t="s">
        <v>145</v>
      </c>
      <c r="F83" s="40" t="s">
        <v>95</v>
      </c>
      <c r="G83" s="41">
        <v>99.23</v>
      </c>
      <c r="H83" s="46">
        <v>0</v>
      </c>
      <c r="I83" s="42">
        <f t="shared" si="0"/>
        <v>0</v>
      </c>
      <c r="J83" s="41">
        <v>8</v>
      </c>
      <c r="K83" s="42">
        <f t="shared" si="1"/>
        <v>0</v>
      </c>
      <c r="L83" s="42">
        <f t="shared" si="2"/>
        <v>0</v>
      </c>
    </row>
    <row r="84" spans="2:12" ht="22.5" x14ac:dyDescent="0.2">
      <c r="B84" s="40">
        <v>31</v>
      </c>
      <c r="C84" s="40">
        <v>136</v>
      </c>
      <c r="D84" s="40" t="s">
        <v>146</v>
      </c>
      <c r="E84" s="40" t="s">
        <v>147</v>
      </c>
      <c r="F84" s="40" t="s">
        <v>117</v>
      </c>
      <c r="G84" s="41">
        <v>18</v>
      </c>
      <c r="H84" s="46">
        <v>0</v>
      </c>
      <c r="I84" s="42">
        <f t="shared" si="0"/>
        <v>0</v>
      </c>
      <c r="J84" s="41">
        <v>8</v>
      </c>
      <c r="K84" s="42">
        <f t="shared" si="1"/>
        <v>0</v>
      </c>
      <c r="L84" s="42">
        <f t="shared" si="2"/>
        <v>0</v>
      </c>
    </row>
    <row r="85" spans="2:12" x14ac:dyDescent="0.2">
      <c r="B85" s="40">
        <v>32</v>
      </c>
      <c r="C85" s="40">
        <v>141</v>
      </c>
      <c r="D85" s="40" t="s">
        <v>148</v>
      </c>
      <c r="E85" s="40" t="s">
        <v>149</v>
      </c>
      <c r="F85" s="40" t="s">
        <v>117</v>
      </c>
      <c r="G85" s="41">
        <v>0.2</v>
      </c>
      <c r="H85" s="46">
        <v>0</v>
      </c>
      <c r="I85" s="42">
        <f t="shared" si="0"/>
        <v>0</v>
      </c>
      <c r="J85" s="41">
        <v>8</v>
      </c>
      <c r="K85" s="42">
        <f t="shared" si="1"/>
        <v>0</v>
      </c>
      <c r="L85" s="42">
        <f t="shared" si="2"/>
        <v>0</v>
      </c>
    </row>
    <row r="86" spans="2:12" ht="22.5" x14ac:dyDescent="0.2">
      <c r="B86" s="40">
        <v>33</v>
      </c>
      <c r="C86" s="40">
        <v>144</v>
      </c>
      <c r="D86" s="40" t="s">
        <v>150</v>
      </c>
      <c r="E86" s="40" t="s">
        <v>151</v>
      </c>
      <c r="F86" s="40" t="s">
        <v>152</v>
      </c>
      <c r="G86" s="41">
        <v>9.9</v>
      </c>
      <c r="H86" s="46">
        <v>0</v>
      </c>
      <c r="I86" s="42">
        <f t="shared" si="0"/>
        <v>0</v>
      </c>
      <c r="J86" s="41">
        <v>23</v>
      </c>
      <c r="K86" s="42">
        <f t="shared" si="1"/>
        <v>0</v>
      </c>
      <c r="L86" s="42">
        <f t="shared" si="2"/>
        <v>0</v>
      </c>
    </row>
    <row r="87" spans="2:12" x14ac:dyDescent="0.2">
      <c r="B87" s="40">
        <v>34</v>
      </c>
      <c r="C87" s="40">
        <v>146</v>
      </c>
      <c r="D87" s="40" t="s">
        <v>153</v>
      </c>
      <c r="E87" s="40" t="s">
        <v>154</v>
      </c>
      <c r="F87" s="40" t="s">
        <v>152</v>
      </c>
      <c r="G87" s="41">
        <v>88</v>
      </c>
      <c r="H87" s="46">
        <v>0</v>
      </c>
      <c r="I87" s="42">
        <f t="shared" si="0"/>
        <v>0</v>
      </c>
      <c r="J87" s="41">
        <v>23</v>
      </c>
      <c r="K87" s="42">
        <f t="shared" si="1"/>
        <v>0</v>
      </c>
      <c r="L87" s="42">
        <f t="shared" si="2"/>
        <v>0</v>
      </c>
    </row>
    <row r="88" spans="2:12" x14ac:dyDescent="0.2">
      <c r="B88" s="40">
        <v>35</v>
      </c>
      <c r="C88" s="40">
        <v>147</v>
      </c>
      <c r="D88" s="40" t="s">
        <v>155</v>
      </c>
      <c r="E88" s="40" t="s">
        <v>156</v>
      </c>
      <c r="F88" s="40" t="s">
        <v>152</v>
      </c>
      <c r="G88" s="41">
        <v>50.18</v>
      </c>
      <c r="H88" s="46">
        <v>0</v>
      </c>
      <c r="I88" s="42">
        <f t="shared" si="0"/>
        <v>0</v>
      </c>
      <c r="J88" s="41">
        <v>23</v>
      </c>
      <c r="K88" s="42">
        <f t="shared" si="1"/>
        <v>0</v>
      </c>
      <c r="L88" s="42">
        <f t="shared" si="2"/>
        <v>0</v>
      </c>
    </row>
    <row r="89" spans="2:12" ht="22.5" x14ac:dyDescent="0.2">
      <c r="B89" s="40">
        <v>36</v>
      </c>
      <c r="C89" s="40">
        <v>148</v>
      </c>
      <c r="D89" s="40" t="s">
        <v>157</v>
      </c>
      <c r="E89" s="40" t="s">
        <v>158</v>
      </c>
      <c r="F89" s="40" t="s">
        <v>159</v>
      </c>
      <c r="G89" s="41">
        <v>192</v>
      </c>
      <c r="H89" s="46">
        <v>0</v>
      </c>
      <c r="I89" s="42">
        <f t="shared" si="0"/>
        <v>0</v>
      </c>
      <c r="J89" s="41">
        <v>23</v>
      </c>
      <c r="K89" s="42">
        <f t="shared" si="1"/>
        <v>0</v>
      </c>
      <c r="L89" s="42">
        <f t="shared" si="2"/>
        <v>0</v>
      </c>
    </row>
    <row r="90" spans="2:12" ht="22.5" x14ac:dyDescent="0.2">
      <c r="B90" s="40">
        <v>37</v>
      </c>
      <c r="C90" s="40">
        <v>155</v>
      </c>
      <c r="D90" s="40" t="s">
        <v>160</v>
      </c>
      <c r="E90" s="40" t="s">
        <v>161</v>
      </c>
      <c r="F90" s="40" t="s">
        <v>162</v>
      </c>
      <c r="G90" s="41">
        <v>78</v>
      </c>
      <c r="H90" s="46">
        <v>0</v>
      </c>
      <c r="I90" s="42">
        <f t="shared" si="0"/>
        <v>0</v>
      </c>
      <c r="J90" s="41">
        <v>8</v>
      </c>
      <c r="K90" s="42">
        <f t="shared" si="1"/>
        <v>0</v>
      </c>
      <c r="L90" s="42">
        <f t="shared" si="2"/>
        <v>0</v>
      </c>
    </row>
    <row r="91" spans="2:12" ht="22.5" x14ac:dyDescent="0.2">
      <c r="B91" s="40">
        <v>38</v>
      </c>
      <c r="C91" s="40">
        <v>157</v>
      </c>
      <c r="D91" s="40" t="s">
        <v>163</v>
      </c>
      <c r="E91" s="40" t="s">
        <v>164</v>
      </c>
      <c r="F91" s="40" t="s">
        <v>162</v>
      </c>
      <c r="G91" s="41">
        <v>6</v>
      </c>
      <c r="H91" s="46">
        <v>0</v>
      </c>
      <c r="I91" s="42">
        <f t="shared" si="0"/>
        <v>0</v>
      </c>
      <c r="J91" s="41">
        <v>8</v>
      </c>
      <c r="K91" s="42">
        <f t="shared" si="1"/>
        <v>0</v>
      </c>
      <c r="L91" s="42">
        <f t="shared" si="2"/>
        <v>0</v>
      </c>
    </row>
    <row r="92" spans="2:12" x14ac:dyDescent="0.2">
      <c r="B92" s="40">
        <v>39</v>
      </c>
      <c r="C92" s="40">
        <v>159</v>
      </c>
      <c r="D92" s="40" t="s">
        <v>165</v>
      </c>
      <c r="E92" s="40" t="s">
        <v>166</v>
      </c>
      <c r="F92" s="40" t="s">
        <v>162</v>
      </c>
      <c r="G92" s="41">
        <v>10</v>
      </c>
      <c r="H92" s="46">
        <v>0</v>
      </c>
      <c r="I92" s="42">
        <f t="shared" si="0"/>
        <v>0</v>
      </c>
      <c r="J92" s="41">
        <v>8</v>
      </c>
      <c r="K92" s="42">
        <f t="shared" si="1"/>
        <v>0</v>
      </c>
      <c r="L92" s="42">
        <f t="shared" si="2"/>
        <v>0</v>
      </c>
    </row>
    <row r="93" spans="2:12" x14ac:dyDescent="0.2">
      <c r="B93" s="40">
        <v>40</v>
      </c>
      <c r="C93" s="40">
        <v>370</v>
      </c>
      <c r="D93" s="40" t="s">
        <v>167</v>
      </c>
      <c r="E93" s="40" t="s">
        <v>168</v>
      </c>
      <c r="F93" s="40" t="s">
        <v>159</v>
      </c>
      <c r="G93" s="41">
        <v>466</v>
      </c>
      <c r="H93" s="46">
        <v>0</v>
      </c>
      <c r="I93" s="42">
        <f t="shared" si="0"/>
        <v>0</v>
      </c>
      <c r="J93" s="41">
        <v>8</v>
      </c>
      <c r="K93" s="42">
        <f t="shared" si="1"/>
        <v>0</v>
      </c>
      <c r="L93" s="42">
        <f t="shared" si="2"/>
        <v>0</v>
      </c>
    </row>
    <row r="94" spans="2:12" x14ac:dyDescent="0.2">
      <c r="B94" s="40">
        <v>41</v>
      </c>
      <c r="C94" s="40">
        <v>371</v>
      </c>
      <c r="D94" s="40" t="s">
        <v>169</v>
      </c>
      <c r="E94" s="40" t="s">
        <v>168</v>
      </c>
      <c r="F94" s="40" t="s">
        <v>159</v>
      </c>
      <c r="G94" s="41">
        <v>69</v>
      </c>
      <c r="H94" s="46">
        <v>0</v>
      </c>
      <c r="I94" s="42">
        <f t="shared" si="0"/>
        <v>0</v>
      </c>
      <c r="J94" s="41">
        <v>23</v>
      </c>
      <c r="K94" s="42">
        <f t="shared" si="1"/>
        <v>0</v>
      </c>
      <c r="L94" s="42">
        <f t="shared" si="2"/>
        <v>0</v>
      </c>
    </row>
    <row r="95" spans="2:12" ht="22.5" x14ac:dyDescent="0.2">
      <c r="B95" s="40">
        <v>42</v>
      </c>
      <c r="C95" s="40">
        <v>372</v>
      </c>
      <c r="D95" s="40" t="s">
        <v>170</v>
      </c>
      <c r="E95" s="40" t="s">
        <v>171</v>
      </c>
      <c r="F95" s="40" t="s">
        <v>159</v>
      </c>
      <c r="G95" s="41">
        <v>24</v>
      </c>
      <c r="H95" s="46">
        <v>0</v>
      </c>
      <c r="I95" s="42">
        <f t="shared" si="0"/>
        <v>0</v>
      </c>
      <c r="J95" s="41">
        <v>8</v>
      </c>
      <c r="K95" s="42">
        <f t="shared" si="1"/>
        <v>0</v>
      </c>
      <c r="L95" s="42">
        <f t="shared" si="2"/>
        <v>0</v>
      </c>
    </row>
    <row r="96" spans="2:12" x14ac:dyDescent="0.2">
      <c r="B96" s="40">
        <v>43</v>
      </c>
      <c r="C96" s="40">
        <v>373</v>
      </c>
      <c r="D96" s="40" t="s">
        <v>172</v>
      </c>
      <c r="E96" s="40" t="s">
        <v>173</v>
      </c>
      <c r="F96" s="40" t="s">
        <v>159</v>
      </c>
      <c r="G96" s="41">
        <v>90</v>
      </c>
      <c r="H96" s="46">
        <v>0</v>
      </c>
      <c r="I96" s="42">
        <f t="shared" si="0"/>
        <v>0</v>
      </c>
      <c r="J96" s="41">
        <v>8</v>
      </c>
      <c r="K96" s="42">
        <f t="shared" si="1"/>
        <v>0</v>
      </c>
      <c r="L96" s="42">
        <f t="shared" si="2"/>
        <v>0</v>
      </c>
    </row>
    <row r="97" spans="2:12" x14ac:dyDescent="0.2">
      <c r="B97" s="40">
        <v>44</v>
      </c>
      <c r="C97" s="40">
        <v>374</v>
      </c>
      <c r="D97" s="40" t="s">
        <v>174</v>
      </c>
      <c r="E97" s="40" t="s">
        <v>173</v>
      </c>
      <c r="F97" s="40" t="s">
        <v>159</v>
      </c>
      <c r="G97" s="41">
        <v>395</v>
      </c>
      <c r="H97" s="46">
        <v>0</v>
      </c>
      <c r="I97" s="42">
        <f t="shared" si="0"/>
        <v>0</v>
      </c>
      <c r="J97" s="41">
        <v>23</v>
      </c>
      <c r="K97" s="42">
        <f t="shared" si="1"/>
        <v>0</v>
      </c>
      <c r="L97" s="42">
        <f t="shared" si="2"/>
        <v>0</v>
      </c>
    </row>
    <row r="98" spans="2:12" ht="22.5" x14ac:dyDescent="0.2">
      <c r="B98" s="40">
        <v>45</v>
      </c>
      <c r="C98" s="40">
        <v>380</v>
      </c>
      <c r="D98" s="40" t="s">
        <v>175</v>
      </c>
      <c r="E98" s="40" t="s">
        <v>176</v>
      </c>
      <c r="F98" s="40" t="s">
        <v>159</v>
      </c>
      <c r="G98" s="41">
        <v>149</v>
      </c>
      <c r="H98" s="46">
        <v>0</v>
      </c>
      <c r="I98" s="42">
        <f t="shared" si="0"/>
        <v>0</v>
      </c>
      <c r="J98" s="41">
        <v>8</v>
      </c>
      <c r="K98" s="42">
        <f t="shared" si="1"/>
        <v>0</v>
      </c>
      <c r="L98" s="42">
        <f t="shared" si="2"/>
        <v>0</v>
      </c>
    </row>
    <row r="99" spans="2:12" ht="22.5" x14ac:dyDescent="0.2">
      <c r="B99" s="40">
        <v>46</v>
      </c>
      <c r="C99" s="40">
        <v>381</v>
      </c>
      <c r="D99" s="40" t="s">
        <v>177</v>
      </c>
      <c r="E99" s="40" t="s">
        <v>176</v>
      </c>
      <c r="F99" s="40" t="s">
        <v>159</v>
      </c>
      <c r="G99" s="41">
        <v>47</v>
      </c>
      <c r="H99" s="46">
        <v>0</v>
      </c>
      <c r="I99" s="42">
        <f t="shared" si="0"/>
        <v>0</v>
      </c>
      <c r="J99" s="41">
        <v>23</v>
      </c>
      <c r="K99" s="42">
        <f t="shared" si="1"/>
        <v>0</v>
      </c>
      <c r="L99" s="42">
        <f t="shared" si="2"/>
        <v>0</v>
      </c>
    </row>
    <row r="100" spans="2:12" s="1" customFormat="1" ht="15" x14ac:dyDescent="0.2">
      <c r="C100" s="101"/>
      <c r="D100" s="101"/>
      <c r="E100" s="101"/>
      <c r="F100" s="101"/>
      <c r="G100" s="101"/>
      <c r="H100" s="101"/>
      <c r="I100" s="101"/>
      <c r="J100" s="101"/>
      <c r="K100" s="101"/>
      <c r="L100" s="101"/>
    </row>
    <row r="101" spans="2:12" s="1" customFormat="1" ht="15.75" x14ac:dyDescent="0.2">
      <c r="C101" s="74" t="s">
        <v>0</v>
      </c>
      <c r="D101" s="75"/>
      <c r="E101" s="76"/>
      <c r="F101" s="64">
        <f>ROUND(I45+I48+I51+I54+I57+I59+I60+I61+I62+I63+I64+I65+I66+I67+I68+I69+I70+I71+I72+I73+I74+I75+I76+I77+I78+I79+I80+I81+I82+I83+I84+I85+I86+I87+I88+I89+I90+I91+I92+I93+I94+I95+I96+I97+I98+I99,2)</f>
        <v>0</v>
      </c>
      <c r="G101" s="65"/>
      <c r="H101" s="65"/>
      <c r="I101" s="65"/>
      <c r="J101" s="65"/>
      <c r="K101" s="65"/>
      <c r="L101" s="66"/>
    </row>
    <row r="102" spans="2:12" s="1" customFormat="1" ht="15" x14ac:dyDescent="0.2">
      <c r="C102" s="61" t="s">
        <v>1</v>
      </c>
      <c r="D102" s="62"/>
      <c r="E102" s="63"/>
      <c r="F102" s="67">
        <f>ROUND(L45+L48+L51+L54+L57+L59+L60+L61+L62+L63+L64+L65+L66+L67+L68+L69+L70+L71+L72+L73+L74+L75+L76+L77+L78+L79+L80+L81+L82+L83+L84+L85+L86+L87+L88+L89+L90+L91+L92+L93+L94+L95+L96+L97+L98+L99,2)</f>
        <v>0</v>
      </c>
      <c r="G102" s="68"/>
      <c r="H102" s="68"/>
      <c r="I102" s="68"/>
      <c r="J102" s="68"/>
      <c r="K102" s="68"/>
      <c r="L102" s="69"/>
    </row>
    <row r="103" spans="2:12" s="1" customFormat="1" ht="12" x14ac:dyDescent="0.2">
      <c r="J103" s="3"/>
    </row>
    <row r="104" spans="2:12" s="1" customFormat="1" ht="48.75" customHeight="1" x14ac:dyDescent="0.2">
      <c r="C104" s="21" t="s">
        <v>30</v>
      </c>
      <c r="D104" s="88" t="s">
        <v>35</v>
      </c>
      <c r="E104" s="88"/>
      <c r="F104" s="88"/>
      <c r="G104" s="88"/>
      <c r="H104" s="88"/>
      <c r="I104" s="88"/>
      <c r="J104" s="88"/>
      <c r="K104" s="88"/>
      <c r="L104" s="88"/>
    </row>
    <row r="105" spans="2:12" s="1" customFormat="1" ht="12" x14ac:dyDescent="0.2">
      <c r="C105" s="21" t="s">
        <v>31</v>
      </c>
      <c r="D105" s="88" t="s">
        <v>32</v>
      </c>
      <c r="E105" s="88"/>
      <c r="F105" s="88"/>
      <c r="G105" s="88"/>
      <c r="H105" s="88"/>
      <c r="I105" s="88"/>
      <c r="J105" s="88"/>
      <c r="K105" s="88"/>
      <c r="L105" s="88"/>
    </row>
    <row r="106" spans="2:12" s="1" customFormat="1" ht="12" x14ac:dyDescent="0.2">
      <c r="C106" s="21" t="s">
        <v>33</v>
      </c>
      <c r="D106" s="89" t="s">
        <v>34</v>
      </c>
      <c r="E106" s="89"/>
    </row>
    <row r="107" spans="2:12" s="1" customFormat="1" ht="24" customHeight="1" x14ac:dyDescent="0.2">
      <c r="C107" s="21"/>
      <c r="D107" s="103"/>
      <c r="E107" s="103"/>
      <c r="F107" s="103"/>
      <c r="G107" s="103"/>
      <c r="H107" s="103"/>
      <c r="I107" s="103"/>
      <c r="J107" s="103"/>
      <c r="K107" s="103"/>
      <c r="L107" s="103"/>
    </row>
    <row r="108" spans="2:12" s="1" customFormat="1" ht="12" x14ac:dyDescent="0.2">
      <c r="C108" s="21"/>
      <c r="D108" s="90"/>
      <c r="E108" s="90"/>
      <c r="F108" s="90"/>
      <c r="G108" s="90"/>
      <c r="H108" s="90"/>
      <c r="I108" s="90"/>
      <c r="J108" s="90"/>
      <c r="K108" s="90"/>
      <c r="L108" s="90"/>
    </row>
    <row r="109" spans="2:12" s="24" customFormat="1" ht="12" x14ac:dyDescent="0.2">
      <c r="C109" s="25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2:12" s="1" customFormat="1" ht="12" x14ac:dyDescent="0.2">
      <c r="C110" s="6"/>
      <c r="D110" s="91" t="s">
        <v>37</v>
      </c>
      <c r="E110" s="91"/>
      <c r="F110" s="91"/>
      <c r="G110" s="91"/>
      <c r="H110" s="91"/>
      <c r="I110" s="91"/>
      <c r="J110" s="91"/>
      <c r="K110" s="32"/>
    </row>
    <row r="111" spans="2:12" s="24" customFormat="1" ht="4.5" customHeight="1" x14ac:dyDescent="0.2">
      <c r="C111" s="25"/>
      <c r="D111" s="26"/>
      <c r="E111" s="26"/>
      <c r="F111" s="26"/>
      <c r="G111" s="26"/>
      <c r="H111" s="26"/>
      <c r="I111" s="26"/>
      <c r="J111" s="26"/>
      <c r="K111" s="29"/>
      <c r="L111" s="26"/>
    </row>
    <row r="112" spans="2:12" s="1" customFormat="1" ht="12" x14ac:dyDescent="0.2">
      <c r="C112" s="6"/>
      <c r="D112" s="91" t="s">
        <v>36</v>
      </c>
      <c r="E112" s="91"/>
      <c r="F112" s="91"/>
      <c r="G112" s="91"/>
      <c r="H112" s="91"/>
      <c r="I112" s="91"/>
      <c r="J112" s="91"/>
      <c r="K112" s="32"/>
    </row>
    <row r="113" spans="3:12" s="24" customFormat="1" ht="12" x14ac:dyDescent="0.2">
      <c r="C113" s="25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3:12" s="1" customFormat="1" ht="12" x14ac:dyDescent="0.2">
      <c r="C114" s="21" t="s">
        <v>38</v>
      </c>
      <c r="D114" s="92" t="s">
        <v>39</v>
      </c>
      <c r="E114" s="92"/>
      <c r="F114" s="92"/>
      <c r="G114" s="102"/>
      <c r="H114" s="102"/>
      <c r="I114" s="102"/>
      <c r="J114" s="102"/>
      <c r="K114" s="102"/>
      <c r="L114" s="102"/>
    </row>
    <row r="115" spans="3:12" s="1" customFormat="1" ht="42.6" customHeight="1" x14ac:dyDescent="0.2">
      <c r="C115" s="21"/>
      <c r="D115" s="55" t="s">
        <v>43</v>
      </c>
      <c r="E115" s="57"/>
      <c r="F115" s="94" t="s">
        <v>45</v>
      </c>
      <c r="G115" s="95"/>
      <c r="H115" s="95"/>
      <c r="I115" s="95"/>
      <c r="J115" s="96"/>
      <c r="K115" s="94" t="s">
        <v>44</v>
      </c>
      <c r="L115" s="96"/>
    </row>
    <row r="116" spans="3:12" s="1" customFormat="1" ht="24" customHeight="1" x14ac:dyDescent="0.2">
      <c r="C116" s="21"/>
      <c r="D116" s="52"/>
      <c r="E116" s="54"/>
      <c r="F116" s="52"/>
      <c r="G116" s="53"/>
      <c r="H116" s="53"/>
      <c r="I116" s="53"/>
      <c r="J116" s="54"/>
      <c r="K116" s="52"/>
      <c r="L116" s="54"/>
    </row>
    <row r="117" spans="3:12" s="1" customFormat="1" ht="24" customHeight="1" x14ac:dyDescent="0.2">
      <c r="C117" s="21"/>
      <c r="D117" s="52"/>
      <c r="E117" s="54"/>
      <c r="F117" s="52"/>
      <c r="G117" s="53"/>
      <c r="H117" s="53"/>
      <c r="I117" s="53"/>
      <c r="J117" s="54"/>
      <c r="K117" s="52"/>
      <c r="L117" s="54"/>
    </row>
    <row r="118" spans="3:12" s="1" customFormat="1" ht="24" customHeight="1" x14ac:dyDescent="0.2">
      <c r="C118" s="21"/>
      <c r="D118" s="52"/>
      <c r="E118" s="54"/>
      <c r="F118" s="52"/>
      <c r="G118" s="53"/>
      <c r="H118" s="53"/>
      <c r="I118" s="53"/>
      <c r="J118" s="54"/>
      <c r="K118" s="52"/>
      <c r="L118" s="54"/>
    </row>
    <row r="119" spans="3:12" s="24" customFormat="1" ht="12" x14ac:dyDescent="0.2">
      <c r="C119" s="25"/>
      <c r="D119" s="27"/>
      <c r="E119" s="27"/>
      <c r="F119" s="28"/>
      <c r="G119" s="28"/>
      <c r="H119" s="28"/>
      <c r="I119" s="28"/>
      <c r="J119" s="28"/>
      <c r="K119" s="28"/>
      <c r="L119" s="28"/>
    </row>
    <row r="120" spans="3:12" s="1" customFormat="1" ht="24" customHeight="1" x14ac:dyDescent="0.2">
      <c r="C120" s="21" t="s">
        <v>41</v>
      </c>
      <c r="D120" s="92" t="s">
        <v>46</v>
      </c>
      <c r="E120" s="92"/>
      <c r="F120" s="92"/>
      <c r="G120" s="92"/>
      <c r="H120" s="92"/>
      <c r="I120" s="92"/>
      <c r="J120" s="93"/>
      <c r="K120" s="93"/>
      <c r="L120" s="93"/>
    </row>
    <row r="121" spans="3:12" s="24" customFormat="1" ht="24" customHeight="1" x14ac:dyDescent="0.2">
      <c r="C121" s="25"/>
      <c r="D121" s="55" t="s">
        <v>49</v>
      </c>
      <c r="E121" s="56"/>
      <c r="F121" s="56"/>
      <c r="G121" s="57"/>
      <c r="H121" s="55" t="s">
        <v>50</v>
      </c>
      <c r="I121" s="56"/>
      <c r="J121" s="56"/>
      <c r="K121" s="56"/>
      <c r="L121" s="57"/>
    </row>
    <row r="122" spans="3:12" s="24" customFormat="1" ht="24" customHeight="1" x14ac:dyDescent="0.2">
      <c r="C122" s="25"/>
      <c r="D122" s="52"/>
      <c r="E122" s="53"/>
      <c r="F122" s="53"/>
      <c r="G122" s="54"/>
      <c r="H122" s="52"/>
      <c r="I122" s="53"/>
      <c r="J122" s="53"/>
      <c r="K122" s="53"/>
      <c r="L122" s="54"/>
    </row>
    <row r="123" spans="3:12" s="24" customFormat="1" ht="24" customHeight="1" x14ac:dyDescent="0.2">
      <c r="C123" s="25"/>
      <c r="D123" s="52"/>
      <c r="E123" s="53"/>
      <c r="F123" s="53"/>
      <c r="G123" s="54"/>
      <c r="H123" s="52"/>
      <c r="I123" s="53"/>
      <c r="J123" s="53"/>
      <c r="K123" s="53"/>
      <c r="L123" s="54"/>
    </row>
    <row r="124" spans="3:12" s="24" customFormat="1" ht="24" customHeight="1" x14ac:dyDescent="0.2">
      <c r="C124" s="25"/>
      <c r="D124" s="52"/>
      <c r="E124" s="53"/>
      <c r="F124" s="53"/>
      <c r="G124" s="54"/>
      <c r="H124" s="52"/>
      <c r="I124" s="53"/>
      <c r="J124" s="53"/>
      <c r="K124" s="53"/>
      <c r="L124" s="54"/>
    </row>
    <row r="125" spans="3:12" s="24" customFormat="1" ht="24" customHeight="1" x14ac:dyDescent="0.2">
      <c r="C125" s="25"/>
      <c r="D125" s="52"/>
      <c r="E125" s="53"/>
      <c r="F125" s="53"/>
      <c r="G125" s="54"/>
      <c r="H125" s="52"/>
      <c r="I125" s="53"/>
      <c r="J125" s="53"/>
      <c r="K125" s="53"/>
      <c r="L125" s="54"/>
    </row>
    <row r="126" spans="3:12" s="24" customFormat="1" ht="12" x14ac:dyDescent="0.2">
      <c r="C126" s="25"/>
      <c r="D126" s="27"/>
      <c r="E126" s="27"/>
      <c r="F126" s="28"/>
      <c r="G126" s="28"/>
      <c r="H126" s="28"/>
      <c r="I126" s="28"/>
      <c r="J126" s="28"/>
      <c r="K126" s="28"/>
      <c r="L126" s="28"/>
    </row>
    <row r="127" spans="3:12" s="1" customFormat="1" ht="12" x14ac:dyDescent="0.2">
      <c r="C127" s="21" t="s">
        <v>51</v>
      </c>
      <c r="D127" s="92" t="s">
        <v>52</v>
      </c>
      <c r="E127" s="92"/>
      <c r="F127" s="92"/>
      <c r="G127" s="92"/>
      <c r="H127" s="92"/>
      <c r="I127" s="92"/>
      <c r="J127" s="92"/>
      <c r="K127" s="92"/>
      <c r="L127" s="92"/>
    </row>
    <row r="128" spans="3:12" s="24" customFormat="1" ht="42.6" customHeight="1" x14ac:dyDescent="0.2">
      <c r="C128" s="48"/>
      <c r="D128" s="55" t="s">
        <v>179</v>
      </c>
      <c r="E128" s="56"/>
      <c r="F128" s="56"/>
      <c r="G128" s="57"/>
      <c r="H128" s="55" t="s">
        <v>70</v>
      </c>
      <c r="I128" s="56"/>
      <c r="J128" s="56"/>
      <c r="K128" s="56"/>
      <c r="L128" s="57"/>
    </row>
    <row r="129" spans="3:12" s="24" customFormat="1" ht="28.5" customHeight="1" x14ac:dyDescent="0.2">
      <c r="C129" s="48"/>
      <c r="D129" s="49">
        <f>E6</f>
        <v>0</v>
      </c>
      <c r="E129" s="50"/>
      <c r="F129" s="50"/>
      <c r="G129" s="51"/>
      <c r="H129" s="52"/>
      <c r="I129" s="53"/>
      <c r="J129" s="53"/>
      <c r="K129" s="53"/>
      <c r="L129" s="54"/>
    </row>
    <row r="130" spans="3:12" s="24" customFormat="1" ht="28.35" customHeight="1" x14ac:dyDescent="0.2">
      <c r="C130" s="48"/>
      <c r="D130" s="49">
        <f>F13</f>
        <v>0</v>
      </c>
      <c r="E130" s="50"/>
      <c r="F130" s="50"/>
      <c r="G130" s="51"/>
      <c r="H130" s="52"/>
      <c r="I130" s="53"/>
      <c r="J130" s="53"/>
      <c r="K130" s="53"/>
      <c r="L130" s="54"/>
    </row>
    <row r="131" spans="3:12" s="24" customFormat="1" ht="28.35" customHeight="1" x14ac:dyDescent="0.2">
      <c r="C131" s="48"/>
      <c r="D131" s="49">
        <f>F16</f>
        <v>0</v>
      </c>
      <c r="E131" s="50"/>
      <c r="F131" s="50"/>
      <c r="G131" s="51"/>
      <c r="H131" s="52"/>
      <c r="I131" s="53"/>
      <c r="J131" s="53"/>
      <c r="K131" s="53"/>
      <c r="L131" s="54"/>
    </row>
    <row r="132" spans="3:12" s="24" customFormat="1" ht="28.35" customHeight="1" x14ac:dyDescent="0.2">
      <c r="C132" s="48"/>
      <c r="D132" s="49">
        <f>F19</f>
        <v>0</v>
      </c>
      <c r="E132" s="50"/>
      <c r="F132" s="50"/>
      <c r="G132" s="51"/>
      <c r="H132" s="52"/>
      <c r="I132" s="53"/>
      <c r="J132" s="53"/>
      <c r="K132" s="53"/>
      <c r="L132" s="54"/>
    </row>
    <row r="133" spans="3:12" s="24" customFormat="1" ht="28.35" customHeight="1" x14ac:dyDescent="0.2">
      <c r="C133" s="48"/>
      <c r="D133" s="49">
        <f>F22</f>
        <v>0</v>
      </c>
      <c r="E133" s="50"/>
      <c r="F133" s="50"/>
      <c r="G133" s="51"/>
      <c r="H133" s="52"/>
      <c r="I133" s="53"/>
      <c r="J133" s="53"/>
      <c r="K133" s="53"/>
      <c r="L133" s="54"/>
    </row>
    <row r="134" spans="3:12" s="24" customFormat="1" ht="28.35" customHeight="1" x14ac:dyDescent="0.2">
      <c r="C134" s="48"/>
      <c r="D134" s="49">
        <f>F25</f>
        <v>0</v>
      </c>
      <c r="E134" s="50"/>
      <c r="F134" s="50"/>
      <c r="G134" s="51"/>
      <c r="H134" s="52"/>
      <c r="I134" s="53"/>
      <c r="J134" s="53"/>
      <c r="K134" s="53"/>
      <c r="L134" s="54"/>
    </row>
    <row r="135" spans="3:12" s="24" customFormat="1" ht="28.35" customHeight="1" x14ac:dyDescent="0.2">
      <c r="C135" s="48"/>
      <c r="D135" s="49">
        <f>F28</f>
        <v>0</v>
      </c>
      <c r="E135" s="50"/>
      <c r="F135" s="50"/>
      <c r="G135" s="51"/>
      <c r="H135" s="52"/>
      <c r="I135" s="53"/>
      <c r="J135" s="53"/>
      <c r="K135" s="53"/>
      <c r="L135" s="54"/>
    </row>
    <row r="136" spans="3:12" s="24" customFormat="1" ht="28.35" customHeight="1" x14ac:dyDescent="0.2">
      <c r="C136" s="48"/>
      <c r="D136" s="49">
        <f>F31</f>
        <v>0</v>
      </c>
      <c r="E136" s="50"/>
      <c r="F136" s="50"/>
      <c r="G136" s="51"/>
      <c r="H136" s="52"/>
      <c r="I136" s="53"/>
      <c r="J136" s="53"/>
      <c r="K136" s="53"/>
      <c r="L136" s="54"/>
    </row>
    <row r="137" spans="3:12" s="24" customFormat="1" ht="28.35" customHeight="1" x14ac:dyDescent="0.2">
      <c r="C137" s="48"/>
      <c r="D137" s="49">
        <f>F34</f>
        <v>0</v>
      </c>
      <c r="E137" s="50"/>
      <c r="F137" s="50"/>
      <c r="G137" s="51"/>
      <c r="H137" s="52"/>
      <c r="I137" s="53"/>
      <c r="J137" s="53"/>
      <c r="K137" s="53"/>
      <c r="L137" s="54"/>
    </row>
    <row r="138" spans="3:12" s="24" customFormat="1" ht="12" x14ac:dyDescent="0.2">
      <c r="C138" s="25"/>
      <c r="D138" s="27"/>
      <c r="E138" s="27"/>
      <c r="F138" s="28"/>
      <c r="G138" s="28"/>
      <c r="H138" s="28"/>
      <c r="I138" s="28"/>
      <c r="J138" s="28"/>
      <c r="K138" s="28"/>
      <c r="L138" s="28"/>
    </row>
    <row r="139" spans="3:12" s="1" customFormat="1" ht="37.5" customHeight="1" x14ac:dyDescent="0.2">
      <c r="C139" s="21" t="s">
        <v>53</v>
      </c>
      <c r="D139" s="91" t="s">
        <v>56</v>
      </c>
      <c r="E139" s="91"/>
      <c r="F139" s="91"/>
      <c r="G139" s="91"/>
      <c r="H139" s="91"/>
      <c r="I139" s="91"/>
      <c r="J139" s="91"/>
      <c r="K139" s="91"/>
      <c r="L139" s="91"/>
    </row>
    <row r="140" spans="3:12" s="24" customFormat="1" ht="12" x14ac:dyDescent="0.2">
      <c r="C140" s="25"/>
      <c r="D140" s="27"/>
      <c r="E140" s="27"/>
      <c r="F140" s="28"/>
      <c r="G140" s="28"/>
      <c r="H140" s="28"/>
      <c r="I140" s="28"/>
      <c r="J140" s="28"/>
      <c r="K140" s="28"/>
      <c r="L140" s="28"/>
    </row>
    <row r="141" spans="3:12" s="1" customFormat="1" ht="24.75" customHeight="1" x14ac:dyDescent="0.2">
      <c r="C141" s="21" t="s">
        <v>54</v>
      </c>
      <c r="D141" s="91" t="s">
        <v>73</v>
      </c>
      <c r="E141" s="91"/>
      <c r="F141" s="91"/>
      <c r="G141" s="91"/>
      <c r="H141" s="91"/>
      <c r="I141" s="91"/>
      <c r="J141" s="91"/>
      <c r="K141" s="91"/>
      <c r="L141" s="91"/>
    </row>
    <row r="142" spans="3:12" s="24" customFormat="1" ht="12" x14ac:dyDescent="0.2">
      <c r="C142" s="25"/>
      <c r="D142" s="27"/>
      <c r="E142" s="27"/>
      <c r="F142" s="28"/>
      <c r="G142" s="28"/>
      <c r="H142" s="28"/>
      <c r="I142" s="28"/>
      <c r="J142" s="28"/>
      <c r="K142" s="28"/>
      <c r="L142" s="28"/>
    </row>
    <row r="143" spans="3:12" s="1" customFormat="1" ht="39" customHeight="1" x14ac:dyDescent="0.2">
      <c r="C143" s="21" t="s">
        <v>55</v>
      </c>
      <c r="D143" s="91" t="s">
        <v>57</v>
      </c>
      <c r="E143" s="91"/>
      <c r="F143" s="91"/>
      <c r="G143" s="91"/>
      <c r="H143" s="91"/>
      <c r="I143" s="91"/>
      <c r="J143" s="91"/>
      <c r="K143" s="91"/>
      <c r="L143" s="91"/>
    </row>
    <row r="144" spans="3:12" s="1" customFormat="1" ht="26.25" customHeight="1" x14ac:dyDescent="0.2">
      <c r="C144" s="21" t="s">
        <v>58</v>
      </c>
      <c r="D144" s="91" t="s">
        <v>59</v>
      </c>
      <c r="E144" s="91"/>
      <c r="F144" s="91"/>
      <c r="G144" s="91"/>
      <c r="H144" s="91"/>
      <c r="I144" s="91"/>
      <c r="J144" s="91"/>
      <c r="K144" s="91"/>
      <c r="L144" s="91"/>
    </row>
    <row r="145" spans="3:16" s="1" customFormat="1" ht="12" x14ac:dyDescent="0.2">
      <c r="C145" s="21" t="s">
        <v>61</v>
      </c>
      <c r="D145" s="91" t="s">
        <v>60</v>
      </c>
      <c r="E145" s="91"/>
      <c r="F145" s="98"/>
      <c r="G145" s="98"/>
      <c r="H145" s="98"/>
      <c r="I145" s="98"/>
      <c r="J145" s="98"/>
      <c r="K145" s="98"/>
      <c r="L145" s="98"/>
    </row>
    <row r="146" spans="3:16" s="24" customFormat="1" ht="12" x14ac:dyDescent="0.2">
      <c r="C146" s="25"/>
      <c r="D146" s="27"/>
      <c r="E146" s="27"/>
      <c r="F146" s="28"/>
      <c r="G146" s="28"/>
      <c r="H146" s="28"/>
      <c r="I146" s="28"/>
      <c r="J146" s="28"/>
      <c r="K146" s="28"/>
      <c r="L146" s="28"/>
    </row>
    <row r="147" spans="3:16" s="1" customFormat="1" ht="12" x14ac:dyDescent="0.2">
      <c r="C147" s="21" t="s">
        <v>62</v>
      </c>
      <c r="D147" s="91" t="s">
        <v>64</v>
      </c>
      <c r="E147" s="91"/>
      <c r="F147" s="98"/>
      <c r="G147" s="98"/>
      <c r="H147" s="98"/>
      <c r="I147" s="98"/>
      <c r="J147" s="98"/>
      <c r="K147" s="98"/>
      <c r="L147" s="98"/>
    </row>
    <row r="148" spans="3:16" s="1" customFormat="1" ht="12" x14ac:dyDescent="0.2">
      <c r="C148" s="21"/>
      <c r="D148" s="30"/>
      <c r="E148" s="30"/>
      <c r="F148" s="29"/>
      <c r="G148" s="29"/>
      <c r="H148" s="29"/>
      <c r="I148" s="29"/>
      <c r="J148" s="29"/>
      <c r="K148" s="29"/>
      <c r="L148" s="29"/>
    </row>
    <row r="149" spans="3:16" ht="85.5" customHeight="1" x14ac:dyDescent="0.2">
      <c r="C149" s="97" t="s">
        <v>72</v>
      </c>
      <c r="D149" s="97"/>
      <c r="E149" s="97"/>
      <c r="F149" s="97"/>
      <c r="G149" s="97"/>
      <c r="H149" s="97"/>
      <c r="I149" s="97"/>
      <c r="J149" s="97"/>
      <c r="K149" s="97"/>
      <c r="L149" s="97"/>
      <c r="P149" s="22"/>
    </row>
  </sheetData>
  <sheetProtection algorithmName="SHA-512" hashValue="uVMIZpQbePxl5SHghSyYCUISLcHmUOSWVQIkwJ7rsBDczL5JDt53k2Vx8Ho8HrP9CRxjtnV4pUYH+6SmklbTAw==" saltValue="l4beHt1ctxbWosBaZhXyJg==" spinCount="100000" sheet="1" objects="1" scenarios="1"/>
  <mergeCells count="107">
    <mergeCell ref="H125:L125"/>
    <mergeCell ref="C43:L43"/>
    <mergeCell ref="C46:L46"/>
    <mergeCell ref="C49:L49"/>
    <mergeCell ref="C52:L52"/>
    <mergeCell ref="C55:L55"/>
    <mergeCell ref="C100:L100"/>
    <mergeCell ref="G114:L114"/>
    <mergeCell ref="D114:F114"/>
    <mergeCell ref="D107:L107"/>
    <mergeCell ref="D116:E116"/>
    <mergeCell ref="C149:L149"/>
    <mergeCell ref="D144:L144"/>
    <mergeCell ref="D147:E147"/>
    <mergeCell ref="F147:L147"/>
    <mergeCell ref="D145:E145"/>
    <mergeCell ref="F145:L145"/>
    <mergeCell ref="D139:L139"/>
    <mergeCell ref="D141:L141"/>
    <mergeCell ref="D143:L143"/>
    <mergeCell ref="D124:G124"/>
    <mergeCell ref="D127:L127"/>
    <mergeCell ref="D125:G125"/>
    <mergeCell ref="D121:G121"/>
    <mergeCell ref="H121:L121"/>
    <mergeCell ref="H122:L122"/>
    <mergeCell ref="H123:L123"/>
    <mergeCell ref="D117:E117"/>
    <mergeCell ref="K116:L116"/>
    <mergeCell ref="K117:L117"/>
    <mergeCell ref="K118:L118"/>
    <mergeCell ref="D118:E118"/>
    <mergeCell ref="F118:J118"/>
    <mergeCell ref="H124:L124"/>
    <mergeCell ref="D122:G122"/>
    <mergeCell ref="D123:G123"/>
    <mergeCell ref="C41:L41"/>
    <mergeCell ref="F31:L31"/>
    <mergeCell ref="F32:I32"/>
    <mergeCell ref="F34:L34"/>
    <mergeCell ref="F35:I35"/>
    <mergeCell ref="J38:K38"/>
    <mergeCell ref="D40:L40"/>
    <mergeCell ref="D38:I38"/>
    <mergeCell ref="B37:L37"/>
    <mergeCell ref="D104:L104"/>
    <mergeCell ref="D105:L105"/>
    <mergeCell ref="D106:E106"/>
    <mergeCell ref="D108:L108"/>
    <mergeCell ref="D110:J110"/>
    <mergeCell ref="D112:J112"/>
    <mergeCell ref="D120:I120"/>
    <mergeCell ref="J120:L120"/>
    <mergeCell ref="F115:J115"/>
    <mergeCell ref="K115:L115"/>
    <mergeCell ref="F116:J116"/>
    <mergeCell ref="F117:J117"/>
    <mergeCell ref="D115:E115"/>
    <mergeCell ref="F28:L28"/>
    <mergeCell ref="F29:I29"/>
    <mergeCell ref="H4:I4"/>
    <mergeCell ref="J4:L4"/>
    <mergeCell ref="F16:L16"/>
    <mergeCell ref="F17:I17"/>
    <mergeCell ref="F19:L19"/>
    <mergeCell ref="F20:I20"/>
    <mergeCell ref="F22:L22"/>
    <mergeCell ref="F23:I23"/>
    <mergeCell ref="F25:L25"/>
    <mergeCell ref="D128:G128"/>
    <mergeCell ref="H128:L128"/>
    <mergeCell ref="D129:G129"/>
    <mergeCell ref="H129:L129"/>
    <mergeCell ref="D130:G130"/>
    <mergeCell ref="H130:L130"/>
    <mergeCell ref="C1:L1"/>
    <mergeCell ref="C8:D8"/>
    <mergeCell ref="C10:D10"/>
    <mergeCell ref="G10:H10"/>
    <mergeCell ref="C102:E102"/>
    <mergeCell ref="F101:L101"/>
    <mergeCell ref="F102:L102"/>
    <mergeCell ref="F13:L13"/>
    <mergeCell ref="F14:I14"/>
    <mergeCell ref="C13:D13"/>
    <mergeCell ref="C2:L2"/>
    <mergeCell ref="C101:E101"/>
    <mergeCell ref="C11:D11"/>
    <mergeCell ref="E11:G11"/>
    <mergeCell ref="E4:G4"/>
    <mergeCell ref="C6:D6"/>
    <mergeCell ref="E6:L6"/>
    <mergeCell ref="F26:I26"/>
    <mergeCell ref="D135:G135"/>
    <mergeCell ref="D136:G136"/>
    <mergeCell ref="H136:L136"/>
    <mergeCell ref="D137:G137"/>
    <mergeCell ref="H137:L137"/>
    <mergeCell ref="D131:G131"/>
    <mergeCell ref="H131:L131"/>
    <mergeCell ref="D132:G132"/>
    <mergeCell ref="D133:G133"/>
    <mergeCell ref="D134:G134"/>
    <mergeCell ref="H132:L132"/>
    <mergeCell ref="H133:L133"/>
    <mergeCell ref="H134:L134"/>
    <mergeCell ref="H135:L135"/>
  </mergeCells>
  <phoneticPr fontId="25" type="noConversion"/>
  <printOptions horizontalCentered="1"/>
  <pageMargins left="0.25" right="0.25" top="0.75" bottom="0.75" header="0.3" footer="0.3"/>
  <pageSetup paperSize="9" orientation="landscape" r:id="rId1"/>
  <headerFooter alignWithMargins="0">
    <oddHeader>&amp;LZn. sprawy: ZG.270.3.5.2024&amp;C&amp;"Arial,Pogrubiony"&amp;12OFERTA NA PAKIET 2&amp;RZałącznik nr 1 do SWZ</oddHeader>
    <oddFooter>&amp;CStrona &amp;P z &amp;N</oddFooter>
  </headerFooter>
  <rowBreaks count="1" manualBreakCount="1">
    <brk id="102" max="16383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5">
        <x14:dataValidation type="list" allowBlank="1" showInputMessage="1" showErrorMessage="1" xr:uid="{00000000-0002-0000-0000-000000000000}">
          <x14:formula1>
            <xm:f>Arkusz1!$B$2:$B$3</xm:f>
          </x14:formula1>
          <xm:sqref>E4:G4</xm:sqref>
        </x14:dataValidation>
        <x14:dataValidation type="list" allowBlank="1" showInputMessage="1" showErrorMessage="1" xr:uid="{00000000-0002-0000-0000-000001000000}">
          <x14:formula1>
            <xm:f>Arkusz1!$B$6:$B$11</xm:f>
          </x14:formula1>
          <xm:sqref>E11 F14 F35 F20 F23 F26 F29 F32 F17</xm:sqref>
        </x14:dataValidation>
        <x14:dataValidation type="list" allowBlank="1" showInputMessage="1" showErrorMessage="1" xr:uid="{00000000-0002-0000-0000-000002000000}">
          <x14:formula1>
            <xm:f>Arkusz1!$B$18:$B$19</xm:f>
          </x14:formula1>
          <xm:sqref>G114</xm:sqref>
        </x14:dataValidation>
        <x14:dataValidation type="list" allowBlank="1" showInputMessage="1" showErrorMessage="1" xr:uid="{00000000-0002-0000-0000-000003000000}">
          <x14:formula1>
            <xm:f>Arkusz1!$B$22:$B$23</xm:f>
          </x14:formula1>
          <xm:sqref>J120:L120</xm:sqref>
        </x14:dataValidation>
        <x14:dataValidation type="list" allowBlank="1" showInputMessage="1" showErrorMessage="1" xr:uid="{00000000-0002-0000-0000-000004000000}">
          <x14:formula1>
            <xm:f>Arkusz1!$B$14:$B$15</xm:f>
          </x14:formula1>
          <xm:sqref>D107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23"/>
  <sheetViews>
    <sheetView workbookViewId="0">
      <selection activeCell="B19" sqref="B19"/>
    </sheetView>
  </sheetViews>
  <sheetFormatPr defaultRowHeight="12.75" x14ac:dyDescent="0.2"/>
  <cols>
    <col min="1" max="1" width="9.7109375" customWidth="1"/>
    <col min="2" max="2" width="53.42578125" style="4" customWidth="1"/>
  </cols>
  <sheetData>
    <row r="1" spans="2:2" x14ac:dyDescent="0.2">
      <c r="B1" s="10"/>
    </row>
    <row r="2" spans="2:2" x14ac:dyDescent="0.2">
      <c r="B2" s="4" t="s">
        <v>65</v>
      </c>
    </row>
    <row r="3" spans="2:2" x14ac:dyDescent="0.2">
      <c r="B3" s="4" t="s">
        <v>66</v>
      </c>
    </row>
    <row r="6" spans="2:2" x14ac:dyDescent="0.2">
      <c r="B6" s="4" t="s">
        <v>13</v>
      </c>
    </row>
    <row r="7" spans="2:2" x14ac:dyDescent="0.2">
      <c r="B7" s="4" t="s">
        <v>14</v>
      </c>
    </row>
    <row r="8" spans="2:2" x14ac:dyDescent="0.2">
      <c r="B8" s="4" t="s">
        <v>15</v>
      </c>
    </row>
    <row r="9" spans="2:2" x14ac:dyDescent="0.2">
      <c r="B9" s="4" t="s">
        <v>16</v>
      </c>
    </row>
    <row r="10" spans="2:2" x14ac:dyDescent="0.2">
      <c r="B10" s="4" t="s">
        <v>63</v>
      </c>
    </row>
    <row r="11" spans="2:2" x14ac:dyDescent="0.2">
      <c r="B11" s="4" t="s">
        <v>17</v>
      </c>
    </row>
    <row r="14" spans="2:2" ht="38.25" x14ac:dyDescent="0.2">
      <c r="B14" s="47" t="s">
        <v>178</v>
      </c>
    </row>
    <row r="15" spans="2:2" ht="51" x14ac:dyDescent="0.2">
      <c r="B15" s="47" t="s">
        <v>180</v>
      </c>
    </row>
    <row r="16" spans="2:2" x14ac:dyDescent="0.2">
      <c r="B16" s="23"/>
    </row>
    <row r="18" spans="2:2" x14ac:dyDescent="0.2">
      <c r="B18" s="4" t="s">
        <v>40</v>
      </c>
    </row>
    <row r="19" spans="2:2" x14ac:dyDescent="0.2">
      <c r="B19" s="4" t="s">
        <v>42</v>
      </c>
    </row>
    <row r="22" spans="2:2" x14ac:dyDescent="0.2">
      <c r="B22" s="4" t="s">
        <v>47</v>
      </c>
    </row>
    <row r="23" spans="2:2" x14ac:dyDescent="0.2">
      <c r="B23" s="4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Formularz ofertowy</vt:lpstr>
      <vt:lpstr>Arkusz1</vt:lpstr>
      <vt:lpstr>'Formularz ofertowy'!_ftn1</vt:lpstr>
      <vt:lpstr>'Formularz ofertowy'!_ftnref1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Aneta Olszowska</cp:lastModifiedBy>
  <cp:lastPrinted>2024-10-22T10:59:10Z</cp:lastPrinted>
  <dcterms:created xsi:type="dcterms:W3CDTF">2021-10-27T06:32:36Z</dcterms:created>
  <dcterms:modified xsi:type="dcterms:W3CDTF">2024-11-25T08:12:39Z</dcterms:modified>
</cp:coreProperties>
</file>