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g\"/>
    </mc:Choice>
  </mc:AlternateContent>
  <xr:revisionPtr revIDLastSave="0" documentId="8_{C5ADB1CA-4F64-422C-9CCD-F8DBD64BC1BB}" xr6:coauthVersionLast="47" xr6:coauthVersionMax="47" xr10:uidLastSave="{00000000-0000-0000-0000-000000000000}"/>
  <bookViews>
    <workbookView xWindow="-108" yWindow="-108" windowWidth="30936" windowHeight="16896" activeTab="7" xr2:uid="{999310DA-7B45-49B0-874A-7DAB26026BCA}"/>
  </bookViews>
  <sheets>
    <sheet name="SP nr 1" sheetId="10" r:id="rId1"/>
    <sheet name="SP nr 2" sheetId="9" r:id="rId2"/>
    <sheet name="SP Ustjanowa Górna" sheetId="8" r:id="rId3"/>
    <sheet name="SP Ropienka" sheetId="7" r:id="rId4"/>
    <sheet name="SP Wojtkowa" sheetId="6" r:id="rId5"/>
    <sheet name="Przedszkole nr 1" sheetId="5" r:id="rId6"/>
    <sheet name="Przedszkole nr 2" sheetId="4" r:id="rId7"/>
    <sheet name="Żłobek Miejski" sheetId="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6" i="7"/>
  <c r="I9" i="8"/>
  <c r="E11" i="9"/>
  <c r="E14" i="10"/>
  <c r="E9" i="8"/>
  <c r="F9" i="8"/>
  <c r="H9" i="8"/>
  <c r="E11" i="1"/>
  <c r="F11" i="1"/>
  <c r="H11" i="1"/>
  <c r="E10" i="4"/>
  <c r="F10" i="4"/>
  <c r="H10" i="4"/>
  <c r="I10" i="4"/>
  <c r="I10" i="5"/>
  <c r="E10" i="5"/>
  <c r="F10" i="5"/>
  <c r="H10" i="5"/>
  <c r="F14" i="6"/>
  <c r="H14" i="6"/>
  <c r="I14" i="6"/>
  <c r="E14" i="6"/>
  <c r="F6" i="7"/>
  <c r="H6" i="7"/>
  <c r="E6" i="7"/>
  <c r="F11" i="9"/>
  <c r="H11" i="9"/>
  <c r="I11" i="9"/>
  <c r="F14" i="10"/>
  <c r="H14" i="10"/>
  <c r="I14" i="10"/>
  <c r="F4" i="10"/>
  <c r="F5" i="6"/>
  <c r="H5" i="6"/>
  <c r="I5" i="6" s="1"/>
  <c r="F6" i="6"/>
  <c r="H6" i="6"/>
  <c r="I6" i="6" s="1"/>
  <c r="F7" i="6"/>
  <c r="H7" i="6"/>
  <c r="I7" i="6" s="1"/>
  <c r="F8" i="6"/>
  <c r="H8" i="6"/>
  <c r="I8" i="6" s="1"/>
  <c r="F9" i="6"/>
  <c r="H9" i="6"/>
  <c r="I9" i="6" s="1"/>
  <c r="F10" i="6"/>
  <c r="H10" i="6"/>
  <c r="I10" i="6" s="1"/>
  <c r="F11" i="6"/>
  <c r="H11" i="6"/>
  <c r="I11" i="6"/>
  <c r="F12" i="6"/>
  <c r="H12" i="6"/>
  <c r="I12" i="6" s="1"/>
  <c r="F13" i="6"/>
  <c r="H13" i="6"/>
  <c r="I13" i="6"/>
  <c r="H4" i="6"/>
  <c r="I4" i="6" s="1"/>
  <c r="F4" i="6"/>
  <c r="F5" i="9"/>
  <c r="H5" i="9"/>
  <c r="I5" i="9" s="1"/>
  <c r="F6" i="9"/>
  <c r="H6" i="9"/>
  <c r="I6" i="9" s="1"/>
  <c r="F7" i="9"/>
  <c r="H7" i="9"/>
  <c r="I7" i="9" s="1"/>
  <c r="F8" i="9"/>
  <c r="H8" i="9"/>
  <c r="I8" i="9" s="1"/>
  <c r="F9" i="9"/>
  <c r="H9" i="9"/>
  <c r="I9" i="9" s="1"/>
  <c r="F10" i="9"/>
  <c r="H10" i="9"/>
  <c r="I10" i="9" s="1"/>
  <c r="H4" i="9"/>
  <c r="I4" i="9" s="1"/>
  <c r="F4" i="9"/>
  <c r="H9" i="4"/>
  <c r="I9" i="4" s="1"/>
  <c r="F9" i="4"/>
  <c r="H8" i="4"/>
  <c r="I8" i="4" s="1"/>
  <c r="F8" i="4"/>
  <c r="H7" i="4"/>
  <c r="I7" i="4" s="1"/>
  <c r="F7" i="4"/>
  <c r="H6" i="4"/>
  <c r="I6" i="4" s="1"/>
  <c r="F6" i="4"/>
  <c r="H5" i="4"/>
  <c r="I5" i="4" s="1"/>
  <c r="F5" i="4"/>
  <c r="H4" i="4"/>
  <c r="I4" i="4" s="1"/>
  <c r="F4" i="4"/>
  <c r="F5" i="5"/>
  <c r="H5" i="5"/>
  <c r="I5" i="5" s="1"/>
  <c r="F6" i="5"/>
  <c r="H6" i="5"/>
  <c r="I6" i="5" s="1"/>
  <c r="F7" i="5"/>
  <c r="H7" i="5"/>
  <c r="I7" i="5" s="1"/>
  <c r="F8" i="5"/>
  <c r="H8" i="5"/>
  <c r="I8" i="5" s="1"/>
  <c r="F9" i="5"/>
  <c r="H9" i="5"/>
  <c r="I9" i="5" s="1"/>
  <c r="H4" i="5"/>
  <c r="I4" i="5" s="1"/>
  <c r="F4" i="5"/>
  <c r="F5" i="1"/>
  <c r="H5" i="1"/>
  <c r="I5" i="1" s="1"/>
  <c r="F6" i="1"/>
  <c r="H6" i="1"/>
  <c r="I6" i="1" s="1"/>
  <c r="F7" i="1"/>
  <c r="H7" i="1"/>
  <c r="I7" i="1" s="1"/>
  <c r="F8" i="1"/>
  <c r="H8" i="1"/>
  <c r="I8" i="1" s="1"/>
  <c r="F9" i="1"/>
  <c r="H9" i="1"/>
  <c r="I9" i="1" s="1"/>
  <c r="F10" i="1"/>
  <c r="H10" i="1"/>
  <c r="I10" i="1" s="1"/>
  <c r="H4" i="1"/>
  <c r="I4" i="1" s="1"/>
  <c r="F4" i="1"/>
  <c r="H5" i="8"/>
  <c r="I5" i="8" s="1"/>
  <c r="H6" i="8"/>
  <c r="I6" i="8" s="1"/>
  <c r="H7" i="8"/>
  <c r="I7" i="8" s="1"/>
  <c r="H8" i="8"/>
  <c r="I8" i="8" s="1"/>
  <c r="F5" i="8"/>
  <c r="F6" i="8"/>
  <c r="F7" i="8"/>
  <c r="F8" i="8"/>
  <c r="H4" i="8"/>
  <c r="I4" i="8" s="1"/>
  <c r="F4" i="8"/>
  <c r="H5" i="7"/>
  <c r="I5" i="7" s="1"/>
  <c r="F5" i="7"/>
  <c r="H4" i="7"/>
  <c r="I4" i="7" s="1"/>
  <c r="F4" i="7"/>
  <c r="I5" i="10"/>
  <c r="I6" i="10"/>
  <c r="I7" i="10"/>
  <c r="I8" i="10"/>
  <c r="I9" i="10"/>
  <c r="I10" i="10"/>
  <c r="I11" i="10"/>
  <c r="I12" i="10"/>
  <c r="I13" i="10"/>
  <c r="I4" i="10"/>
  <c r="H5" i="10"/>
  <c r="H6" i="10"/>
  <c r="H7" i="10"/>
  <c r="H8" i="10"/>
  <c r="H9" i="10"/>
  <c r="H10" i="10"/>
  <c r="H11" i="10"/>
  <c r="H12" i="10"/>
  <c r="H13" i="10"/>
  <c r="H4" i="10"/>
  <c r="F5" i="10"/>
  <c r="F6" i="10"/>
  <c r="F7" i="10"/>
  <c r="F8" i="10"/>
  <c r="F9" i="10"/>
  <c r="F10" i="10"/>
  <c r="F11" i="10"/>
  <c r="F12" i="10"/>
  <c r="F13" i="10"/>
</calcChain>
</file>

<file path=xl/sharedStrings.xml><?xml version="1.0" encoding="utf-8"?>
<sst xmlns="http://schemas.openxmlformats.org/spreadsheetml/2006/main" count="278" uniqueCount="72">
  <si>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</si>
  <si>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</si>
  <si>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</si>
  <si>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</si>
  <si>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</si>
  <si>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</si>
  <si>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</si>
  <si>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</si>
  <si>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</si>
  <si>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</si>
  <si>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</si>
  <si>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</si>
  <si>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</si>
  <si>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</si>
  <si>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</si>
  <si>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</si>
  <si>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</si>
  <si>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</si>
  <si>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*Ilość</t>
  </si>
  <si>
    <t>* podane ilości stanowią wielkość szacunkową</t>
  </si>
  <si>
    <t>Nazwa artykułu/produktu</t>
  </si>
  <si>
    <t>Filet z indyka gat. I*</t>
  </si>
  <si>
    <t>Filet z kurczaka gat. I**</t>
  </si>
  <si>
    <t>Kości kulinarne</t>
  </si>
  <si>
    <t>Kurczak świeży</t>
  </si>
  <si>
    <t>Noga z kurczaka</t>
  </si>
  <si>
    <t>Skrzydełka drobiowe</t>
  </si>
  <si>
    <t xml:space="preserve">Wątroba z kurczaka (świeża) </t>
  </si>
  <si>
    <t>Wątróbka z indyka (świeża)</t>
  </si>
  <si>
    <t>Żołądki indycze</t>
  </si>
  <si>
    <t xml:space="preserve">Udka z kurczaka </t>
  </si>
  <si>
    <t>kg.</t>
  </si>
  <si>
    <t>* pojedynczy, klasa I, bez nastrzyku,</t>
  </si>
  <si>
    <t>** bez kości</t>
  </si>
  <si>
    <r>
      <t>Filet z indyka gat. I</t>
    </r>
    <r>
      <rPr>
        <b/>
        <sz val="9"/>
        <rFont val="Arial"/>
        <family val="2"/>
        <charset val="238"/>
      </rPr>
      <t>*</t>
    </r>
  </si>
  <si>
    <r>
      <t>Filet z kurczaka gat. I</t>
    </r>
    <r>
      <rPr>
        <b/>
        <sz val="9"/>
        <rFont val="Arial"/>
        <family val="2"/>
        <charset val="238"/>
      </rPr>
      <t>**</t>
    </r>
  </si>
  <si>
    <t>Skrzydełka z kurczaka</t>
  </si>
  <si>
    <t>Podudzia z kurczaka (pałki)</t>
  </si>
  <si>
    <t xml:space="preserve">Dramstiki drobiowe (podudz.z kurczaka) </t>
  </si>
  <si>
    <t>Porcja rosołowa</t>
  </si>
  <si>
    <t>kg</t>
  </si>
  <si>
    <t>pojedynczy, klasa I, bez nastrzyku,
** bez kości</t>
  </si>
  <si>
    <t>Ćwiartka z kurczaka</t>
  </si>
  <si>
    <t>Skrzydełka z indyka</t>
  </si>
  <si>
    <t>Filet z indyka - ŚWIEŻY</t>
  </si>
  <si>
    <t>Filet z kuczaka  - ŚWIEŻY</t>
  </si>
  <si>
    <t>Kurczka - ŚWIEŻY</t>
  </si>
  <si>
    <t>Podudzie z kurczaka - ŚWIEŻE</t>
  </si>
  <si>
    <t>Wątróbka drobiowa - ŚWIEŻA</t>
  </si>
  <si>
    <t>Udka z kurczaka</t>
  </si>
  <si>
    <t>Porcja rosołowa świeża</t>
  </si>
  <si>
    <t>Kurczak cały świeży klasa A</t>
  </si>
  <si>
    <t>Podudzie z kurczaka (dramstik) świeży klasa A</t>
  </si>
  <si>
    <t>Skrzydło z indyka świeże klasa A</t>
  </si>
  <si>
    <t>*pojedynczy, klasa A, bez nastrzyku</t>
  </si>
  <si>
    <t>**bez kości</t>
  </si>
  <si>
    <t>Porcja z kurczaka</t>
  </si>
  <si>
    <t>Kurczak (świeży)</t>
  </si>
  <si>
    <t>Udko z kurczaka</t>
  </si>
  <si>
    <t>Ćwiartka  z kurczaka</t>
  </si>
  <si>
    <t>Podudzia z kurczaka</t>
  </si>
  <si>
    <r>
      <t>Filet z kurczaka gat. I</t>
    </r>
    <r>
      <rPr>
        <b/>
        <sz val="9"/>
        <rFont val="Arial"/>
        <family val="2"/>
        <charset val="238"/>
      </rPr>
      <t>*</t>
    </r>
  </si>
  <si>
    <t xml:space="preserve">Wątroba z indyka (świeża) </t>
  </si>
  <si>
    <t>Część VI - drób:</t>
  </si>
  <si>
    <t xml:space="preserve">Załącznik nr 3 - Szkoła Podstawowa NR 1  w Ustrzykach Dolnych. </t>
  </si>
  <si>
    <t xml:space="preserve">Załącznik nr 3 - Szkoła Podstawowa NR 2  Narciarska Szkoła Sportowa w Ustrzykach Dolnych. </t>
  </si>
  <si>
    <t xml:space="preserve">Załącznik nr 3 - Szkoła Podstawowa w Ustajnowej Górnej. </t>
  </si>
  <si>
    <t xml:space="preserve">Załącznik nr 3- Szkoła Podstawowa w Ropience. </t>
  </si>
  <si>
    <t>Załącznik nr 3 - Szkoła Podstawowa w Wojtkowej.</t>
  </si>
  <si>
    <t xml:space="preserve">Załącznik nr 3 - Przedszkole NR 1  w Ustrzykach Dolnych. </t>
  </si>
  <si>
    <t xml:space="preserve">Załącznik nr 3 - Przedszkole NR 2  w Ustrzykach Dolnych. </t>
  </si>
  <si>
    <t xml:space="preserve">Załącznik nr 3- Żłobek Miejski w Ustrzykach Dolnych.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</si>
</sst>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4" fontId="0" fillId="0" borderId="1" xfId="1" applyFont="1" applyBorder="1"/>
    <xf numFmtId="9" fontId="0" fillId="0" borderId="1" xfId="2" applyFont="1" applyBorder="1"/>
    <xf numFmtId="44" fontId="0" fillId="2" borderId="1" xfId="0" applyNumberFormat="1" applyFill="1" applyBorder="1"/>
    <xf numFmtId="44" fontId="0" fillId="2" borderId="1" xfId="1" applyFont="1" applyFill="1" applyBorder="1"/>
    <xf numFmtId="44" fontId="0" fillId="0" borderId="0" xfId="1" applyFont="1" applyFill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4D3E-FE1E-4D52-AA5A-B20C14F65366}">
  <sheetPr>
    <pageSetUpPr fitToPage="1"/>
  </sheetPr>
  <dimension ref="A1:I17"/>
  <sheetViews>
    <sheetView zoomScaleNormal="100" workbookViewId="0">
      <selection activeCell="E14" sqref="E1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3.7773437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64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9" t="s">
        <v>34</v>
      </c>
      <c r="C4" s="10" t="s">
        <v>31</v>
      </c>
      <c r="D4" s="10">
        <v>190</v>
      </c>
      <c r="E4" s="25">
        <v>19.899999999999999</v>
      </c>
      <c r="F4" s="25">
        <f>E4*D4</f>
        <v>3780.9999999999995</v>
      </c>
      <c r="G4" s="26">
        <v>0.05</v>
      </c>
      <c r="H4" s="25">
        <f>G4*E4+E4</f>
        <v>20.895</v>
      </c>
      <c r="I4" s="25">
        <f>H4*D4</f>
        <v>3970.0499999999997</v>
      </c>
    </row>
    <row r="5" spans="1:9" x14ac:dyDescent="0.3">
      <c r="A5" s="3" t="s">
        <v>9</v>
      </c>
      <c r="B5" s="9" t="s">
        <v>35</v>
      </c>
      <c r="C5" s="10" t="s">
        <v>31</v>
      </c>
      <c r="D5" s="10">
        <v>500</v>
      </c>
      <c r="E5" s="25">
        <v>16.899999999999999</v>
      </c>
      <c r="F5" s="25">
        <f t="shared" ref="F5:F13" si="0">E5*D5</f>
        <v>8450</v>
      </c>
      <c r="G5" s="26">
        <v>0.05</v>
      </c>
      <c r="H5" s="25">
        <f t="shared" ref="H5:H13" si="1">G5*E5+E5</f>
        <v>17.744999999999997</v>
      </c>
      <c r="I5" s="25">
        <f t="shared" ref="I5:I13" si="2">H5*D5</f>
        <v>8872.4999999999982</v>
      </c>
    </row>
    <row r="6" spans="1:9" x14ac:dyDescent="0.3">
      <c r="A6" s="3" t="s">
        <v>10</v>
      </c>
      <c r="B6" s="9" t="s">
        <v>23</v>
      </c>
      <c r="C6" s="10" t="s">
        <v>31</v>
      </c>
      <c r="D6" s="10">
        <v>150</v>
      </c>
      <c r="E6" s="25">
        <v>2</v>
      </c>
      <c r="F6" s="25">
        <f t="shared" si="0"/>
        <v>300</v>
      </c>
      <c r="G6" s="26">
        <v>0.05</v>
      </c>
      <c r="H6" s="25">
        <f t="shared" si="1"/>
        <v>2.1</v>
      </c>
      <c r="I6" s="25">
        <f t="shared" si="2"/>
        <v>315</v>
      </c>
    </row>
    <row r="7" spans="1:9" x14ac:dyDescent="0.3">
      <c r="A7" s="3" t="s">
        <v>11</v>
      </c>
      <c r="B7" s="9" t="s">
        <v>24</v>
      </c>
      <c r="C7" s="10" t="s">
        <v>31</v>
      </c>
      <c r="D7" s="10">
        <v>20</v>
      </c>
      <c r="E7" s="25">
        <v>8.9</v>
      </c>
      <c r="F7" s="25">
        <f t="shared" si="0"/>
        <v>178</v>
      </c>
      <c r="G7" s="26">
        <v>0.05</v>
      </c>
      <c r="H7" s="25">
        <f t="shared" si="1"/>
        <v>9.3450000000000006</v>
      </c>
      <c r="I7" s="25">
        <f t="shared" si="2"/>
        <v>186.9</v>
      </c>
    </row>
    <row r="8" spans="1:9" x14ac:dyDescent="0.3">
      <c r="A8" s="3" t="s">
        <v>12</v>
      </c>
      <c r="B8" s="9" t="s">
        <v>25</v>
      </c>
      <c r="C8" s="10" t="s">
        <v>31</v>
      </c>
      <c r="D8" s="10">
        <v>450</v>
      </c>
      <c r="E8" s="25">
        <v>7.6</v>
      </c>
      <c r="F8" s="25">
        <f t="shared" si="0"/>
        <v>3420</v>
      </c>
      <c r="G8" s="26">
        <v>0.05</v>
      </c>
      <c r="H8" s="25">
        <f t="shared" si="1"/>
        <v>7.9799999999999995</v>
      </c>
      <c r="I8" s="25">
        <f t="shared" si="2"/>
        <v>3591</v>
      </c>
    </row>
    <row r="9" spans="1:9" x14ac:dyDescent="0.3">
      <c r="A9" s="3" t="s">
        <v>13</v>
      </c>
      <c r="B9" s="9" t="s">
        <v>26</v>
      </c>
      <c r="C9" s="10" t="s">
        <v>31</v>
      </c>
      <c r="D9" s="10">
        <v>10</v>
      </c>
      <c r="E9" s="25">
        <v>6.9</v>
      </c>
      <c r="F9" s="25">
        <f t="shared" si="0"/>
        <v>69</v>
      </c>
      <c r="G9" s="26">
        <v>0.05</v>
      </c>
      <c r="H9" s="25">
        <f t="shared" si="1"/>
        <v>7.2450000000000001</v>
      </c>
      <c r="I9" s="25">
        <f t="shared" si="2"/>
        <v>72.45</v>
      </c>
    </row>
    <row r="10" spans="1:9" x14ac:dyDescent="0.3">
      <c r="A10" s="3" t="s">
        <v>14</v>
      </c>
      <c r="B10" s="9" t="s">
        <v>27</v>
      </c>
      <c r="C10" s="10" t="s">
        <v>31</v>
      </c>
      <c r="D10" s="10">
        <v>45</v>
      </c>
      <c r="E10" s="25">
        <v>3.9</v>
      </c>
      <c r="F10" s="25">
        <f t="shared" si="0"/>
        <v>175.5</v>
      </c>
      <c r="G10" s="26">
        <v>0.05</v>
      </c>
      <c r="H10" s="25">
        <f t="shared" si="1"/>
        <v>4.0949999999999998</v>
      </c>
      <c r="I10" s="25">
        <f t="shared" si="2"/>
        <v>184.27499999999998</v>
      </c>
    </row>
    <row r="11" spans="1:9" x14ac:dyDescent="0.3">
      <c r="A11" s="3" t="s">
        <v>15</v>
      </c>
      <c r="B11" s="9" t="s">
        <v>28</v>
      </c>
      <c r="C11" s="10" t="s">
        <v>31</v>
      </c>
      <c r="D11" s="10">
        <v>150</v>
      </c>
      <c r="E11" s="25">
        <v>4.5</v>
      </c>
      <c r="F11" s="25">
        <f t="shared" si="0"/>
        <v>675</v>
      </c>
      <c r="G11" s="26">
        <v>0.05</v>
      </c>
      <c r="H11" s="25">
        <f t="shared" si="1"/>
        <v>4.7249999999999996</v>
      </c>
      <c r="I11" s="25">
        <f t="shared" si="2"/>
        <v>708.75</v>
      </c>
    </row>
    <row r="12" spans="1:9" x14ac:dyDescent="0.3">
      <c r="A12" s="3" t="s">
        <v>16</v>
      </c>
      <c r="B12" s="9" t="s">
        <v>29</v>
      </c>
      <c r="C12" s="10" t="s">
        <v>31</v>
      </c>
      <c r="D12" s="10">
        <v>50</v>
      </c>
      <c r="E12" s="25">
        <v>12.9</v>
      </c>
      <c r="F12" s="25">
        <f t="shared" si="0"/>
        <v>645</v>
      </c>
      <c r="G12" s="26">
        <v>0.05</v>
      </c>
      <c r="H12" s="25">
        <f t="shared" si="1"/>
        <v>13.545</v>
      </c>
      <c r="I12" s="25">
        <f t="shared" si="2"/>
        <v>677.25</v>
      </c>
    </row>
    <row r="13" spans="1:9" x14ac:dyDescent="0.3">
      <c r="A13" s="3" t="s">
        <v>17</v>
      </c>
      <c r="B13" s="9" t="s">
        <v>30</v>
      </c>
      <c r="C13" s="10" t="s">
        <v>31</v>
      </c>
      <c r="D13" s="10">
        <v>300</v>
      </c>
      <c r="E13" s="25">
        <v>7.6</v>
      </c>
      <c r="F13" s="25">
        <f t="shared" si="0"/>
        <v>2280</v>
      </c>
      <c r="G13" s="26">
        <v>0.05</v>
      </c>
      <c r="H13" s="25">
        <f t="shared" si="1"/>
        <v>7.9799999999999995</v>
      </c>
      <c r="I13" s="25">
        <f t="shared" si="2"/>
        <v>2394</v>
      </c>
    </row>
    <row r="14" spans="1:9" x14ac:dyDescent="0.3">
      <c r="A14" s="1"/>
      <c r="B14" s="16" t="s">
        <v>7</v>
      </c>
      <c r="C14" s="17"/>
      <c r="D14" s="18"/>
      <c r="E14" s="27">
        <f>SUM(E4:E13)</f>
        <v>91.1</v>
      </c>
      <c r="F14" s="27">
        <f t="shared" ref="F14:I14" si="3">SUM(F4:F13)</f>
        <v>19973.5</v>
      </c>
      <c r="G14" s="26">
        <v>0.05</v>
      </c>
      <c r="H14" s="27">
        <f t="shared" si="3"/>
        <v>95.655000000000001</v>
      </c>
      <c r="I14" s="27">
        <f t="shared" si="3"/>
        <v>20972.174999999999</v>
      </c>
    </row>
    <row r="15" spans="1:9" x14ac:dyDescent="0.3">
      <c r="A15" s="22" t="s">
        <v>32</v>
      </c>
      <c r="B15" s="23"/>
      <c r="C15" s="23"/>
      <c r="D15" s="24"/>
      <c r="E15" s="11"/>
      <c r="F15" s="11"/>
      <c r="G15" s="11"/>
      <c r="H15" s="11"/>
      <c r="I15" s="11"/>
    </row>
    <row r="16" spans="1:9" x14ac:dyDescent="0.3">
      <c r="A16" s="22" t="s">
        <v>33</v>
      </c>
      <c r="B16" s="23"/>
      <c r="C16" s="23"/>
      <c r="D16" s="24"/>
      <c r="E16" s="11"/>
      <c r="F16" s="11"/>
      <c r="G16" s="11"/>
      <c r="H16" s="11"/>
      <c r="I16" s="11"/>
    </row>
    <row r="17" spans="1:4" x14ac:dyDescent="0.3">
      <c r="A17" s="19" t="s">
        <v>19</v>
      </c>
      <c r="B17" s="20"/>
      <c r="C17" s="20"/>
      <c r="D17" s="21"/>
    </row>
  </sheetData>
  <mergeCells count="6">
    <mergeCell ref="A1:I1"/>
    <mergeCell ref="A2:I2"/>
    <mergeCell ref="B14:D14"/>
    <mergeCell ref="A17:D17"/>
    <mergeCell ref="A15:D15"/>
    <mergeCell ref="A16:D16"/>
  </mergeCells>
  <phoneticPr fontId="3" type="noConversion"/>
  <pageMargins left="0.7" right="0.7" top="0.75" bottom="0.75" header="0.3" footer="0.3"/>
  <pageSetup paperSize="9" scale="99" orientation="landscape" r:id="rId1"/>
  <headerFooter>
    <oddHeader>&amp;L&amp;"Arial,Normalny"&amp;10CUW.261.1.2.2021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CEF1-6C37-4B67-9DB9-ED1CD79A8832}">
  <dimension ref="A1:I14"/>
  <sheetViews>
    <sheetView zoomScaleNormal="100" workbookViewId="0">
      <selection activeCell="E11" sqref="E11"/>
    </sheetView>
  </sheetViews>
  <sheetFormatPr defaultRowHeight="14.4" x14ac:dyDescent="0.3"/>
  <cols>
    <col min="1" max="1" width="6.109375" customWidth="1"/>
    <col min="2" max="2" width="43.6640625" customWidth="1"/>
    <col min="5" max="6" width="13.10937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65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34</v>
      </c>
      <c r="C4" s="8" t="s">
        <v>31</v>
      </c>
      <c r="D4" s="8">
        <v>350</v>
      </c>
      <c r="E4" s="25">
        <v>19.899999999999999</v>
      </c>
      <c r="F4" s="25">
        <f>E4*D4</f>
        <v>6964.9999999999991</v>
      </c>
      <c r="G4" s="26">
        <v>0.05</v>
      </c>
      <c r="H4" s="25">
        <f>G4*E4+E4</f>
        <v>20.895</v>
      </c>
      <c r="I4" s="25">
        <f>H4*D4</f>
        <v>7313.25</v>
      </c>
    </row>
    <row r="5" spans="1:9" x14ac:dyDescent="0.3">
      <c r="A5" s="3" t="s">
        <v>9</v>
      </c>
      <c r="B5" s="7" t="s">
        <v>35</v>
      </c>
      <c r="C5" s="8" t="s">
        <v>31</v>
      </c>
      <c r="D5" s="8">
        <v>700</v>
      </c>
      <c r="E5" s="25">
        <v>16.899999999999999</v>
      </c>
      <c r="F5" s="25">
        <f t="shared" ref="F5:F10" si="0">E5*D5</f>
        <v>11829.999999999998</v>
      </c>
      <c r="G5" s="26">
        <v>0.05</v>
      </c>
      <c r="H5" s="25">
        <f t="shared" ref="H5:H10" si="1">G5*E5+E5</f>
        <v>17.744999999999997</v>
      </c>
      <c r="I5" s="25">
        <f t="shared" ref="I5:I10" si="2">H5*D5</f>
        <v>12421.499999999998</v>
      </c>
    </row>
    <row r="6" spans="1:9" x14ac:dyDescent="0.3">
      <c r="A6" s="3" t="s">
        <v>10</v>
      </c>
      <c r="B6" s="7" t="s">
        <v>36</v>
      </c>
      <c r="C6" s="8" t="s">
        <v>31</v>
      </c>
      <c r="D6" s="8">
        <v>80</v>
      </c>
      <c r="E6" s="25">
        <v>6.9</v>
      </c>
      <c r="F6" s="25">
        <f t="shared" si="0"/>
        <v>552</v>
      </c>
      <c r="G6" s="26">
        <v>0.05</v>
      </c>
      <c r="H6" s="25">
        <f t="shared" si="1"/>
        <v>7.2450000000000001</v>
      </c>
      <c r="I6" s="25">
        <f t="shared" si="2"/>
        <v>579.6</v>
      </c>
    </row>
    <row r="7" spans="1:9" x14ac:dyDescent="0.3">
      <c r="A7" s="3" t="s">
        <v>11</v>
      </c>
      <c r="B7" s="7" t="s">
        <v>24</v>
      </c>
      <c r="C7" s="8" t="s">
        <v>31</v>
      </c>
      <c r="D7" s="8">
        <v>80</v>
      </c>
      <c r="E7" s="25">
        <v>8.9</v>
      </c>
      <c r="F7" s="25">
        <f t="shared" si="0"/>
        <v>712</v>
      </c>
      <c r="G7" s="26">
        <v>0.05</v>
      </c>
      <c r="H7" s="25">
        <f t="shared" si="1"/>
        <v>9.3450000000000006</v>
      </c>
      <c r="I7" s="25">
        <f t="shared" si="2"/>
        <v>747.6</v>
      </c>
    </row>
    <row r="8" spans="1:9" x14ac:dyDescent="0.3">
      <c r="A8" s="3" t="s">
        <v>12</v>
      </c>
      <c r="B8" s="7" t="s">
        <v>25</v>
      </c>
      <c r="C8" s="8" t="s">
        <v>31</v>
      </c>
      <c r="D8" s="8">
        <v>850</v>
      </c>
      <c r="E8" s="25">
        <v>7.6</v>
      </c>
      <c r="F8" s="25">
        <f t="shared" si="0"/>
        <v>6460</v>
      </c>
      <c r="G8" s="26">
        <v>0.05</v>
      </c>
      <c r="H8" s="25">
        <f t="shared" si="1"/>
        <v>7.9799999999999995</v>
      </c>
      <c r="I8" s="25">
        <f t="shared" si="2"/>
        <v>6783</v>
      </c>
    </row>
    <row r="9" spans="1:9" x14ac:dyDescent="0.3">
      <c r="A9" s="3" t="s">
        <v>13</v>
      </c>
      <c r="B9" s="7" t="s">
        <v>27</v>
      </c>
      <c r="C9" s="8" t="s">
        <v>31</v>
      </c>
      <c r="D9" s="8">
        <v>30</v>
      </c>
      <c r="E9" s="25">
        <v>3.9</v>
      </c>
      <c r="F9" s="25">
        <f t="shared" si="0"/>
        <v>117</v>
      </c>
      <c r="G9" s="26">
        <v>0.05</v>
      </c>
      <c r="H9" s="25">
        <f t="shared" si="1"/>
        <v>4.0949999999999998</v>
      </c>
      <c r="I9" s="25">
        <f t="shared" si="2"/>
        <v>122.85</v>
      </c>
    </row>
    <row r="10" spans="1:9" x14ac:dyDescent="0.3">
      <c r="A10" s="3" t="s">
        <v>14</v>
      </c>
      <c r="B10" s="7" t="s">
        <v>37</v>
      </c>
      <c r="C10" s="8" t="s">
        <v>31</v>
      </c>
      <c r="D10" s="8">
        <v>150</v>
      </c>
      <c r="E10" s="25">
        <v>7.9</v>
      </c>
      <c r="F10" s="25">
        <f t="shared" si="0"/>
        <v>1185</v>
      </c>
      <c r="G10" s="26">
        <v>0.05</v>
      </c>
      <c r="H10" s="25">
        <f t="shared" si="1"/>
        <v>8.2949999999999999</v>
      </c>
      <c r="I10" s="25">
        <f t="shared" si="2"/>
        <v>1244.25</v>
      </c>
    </row>
    <row r="11" spans="1:9" x14ac:dyDescent="0.3">
      <c r="A11" s="1"/>
      <c r="B11" s="16" t="s">
        <v>7</v>
      </c>
      <c r="C11" s="17"/>
      <c r="D11" s="18"/>
      <c r="E11" s="28">
        <f>SUM(E4:E10)</f>
        <v>72</v>
      </c>
      <c r="F11" s="28">
        <f t="shared" ref="F11:I11" si="3">SUM(F4:F10)</f>
        <v>27820.999999999996</v>
      </c>
      <c r="G11" s="26">
        <v>0.05</v>
      </c>
      <c r="H11" s="28">
        <f t="shared" si="3"/>
        <v>75.599999999999994</v>
      </c>
      <c r="I11" s="28">
        <f t="shared" si="3"/>
        <v>29212.049999999996</v>
      </c>
    </row>
    <row r="12" spans="1:9" x14ac:dyDescent="0.3">
      <c r="A12" s="22" t="s">
        <v>32</v>
      </c>
      <c r="B12" s="23"/>
      <c r="C12" s="23"/>
      <c r="D12" s="24"/>
      <c r="E12" s="11"/>
      <c r="F12" s="11"/>
      <c r="G12" s="11"/>
      <c r="H12" s="11"/>
      <c r="I12" s="11"/>
    </row>
    <row r="13" spans="1:9" x14ac:dyDescent="0.3">
      <c r="A13" s="22" t="s">
        <v>33</v>
      </c>
      <c r="B13" s="23"/>
      <c r="C13" s="23"/>
      <c r="D13" s="24"/>
      <c r="E13" s="11"/>
      <c r="F13" s="11"/>
      <c r="G13" s="11"/>
      <c r="H13" s="11"/>
      <c r="I13" s="11"/>
    </row>
    <row r="14" spans="1:9" x14ac:dyDescent="0.3">
      <c r="A14" s="19" t="s">
        <v>19</v>
      </c>
      <c r="B14" s="20"/>
      <c r="C14" s="20"/>
      <c r="D14" s="21"/>
    </row>
  </sheetData>
  <mergeCells count="6">
    <mergeCell ref="A1:I1"/>
    <mergeCell ref="A2:I2"/>
    <mergeCell ref="B11:D11"/>
    <mergeCell ref="A14:D14"/>
    <mergeCell ref="A12:D12"/>
    <mergeCell ref="A13:D13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2"/>
  <sheetViews>
    <sheetView zoomScaleNormal="100" workbookViewId="0">
      <selection activeCell="I9" sqref="I9"/>
    </sheetView>
  </sheetViews>
  <sheetFormatPr defaultRowHeight="14.4" x14ac:dyDescent="0.3"/>
  <cols>
    <col min="1" max="1" width="6.109375" customWidth="1"/>
    <col min="2" max="2" width="43.6640625" customWidth="1"/>
    <col min="5" max="5" width="12.5546875" customWidth="1"/>
    <col min="6" max="6" width="12.8867187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66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21</v>
      </c>
      <c r="C4" s="8" t="s">
        <v>31</v>
      </c>
      <c r="D4" s="8">
        <v>26</v>
      </c>
      <c r="E4" s="25">
        <v>19.899999999999999</v>
      </c>
      <c r="F4" s="25">
        <f>E4*D4</f>
        <v>517.4</v>
      </c>
      <c r="G4" s="26">
        <v>0.05</v>
      </c>
      <c r="H4" s="25">
        <f>G4*E4+E4</f>
        <v>20.895</v>
      </c>
      <c r="I4" s="25">
        <f>H4*D4</f>
        <v>543.27</v>
      </c>
    </row>
    <row r="5" spans="1:9" x14ac:dyDescent="0.3">
      <c r="A5" s="3" t="s">
        <v>9</v>
      </c>
      <c r="B5" s="7" t="s">
        <v>22</v>
      </c>
      <c r="C5" s="8" t="s">
        <v>31</v>
      </c>
      <c r="D5" s="8">
        <v>130</v>
      </c>
      <c r="E5" s="25">
        <v>16.899999999999999</v>
      </c>
      <c r="F5" s="25">
        <f t="shared" ref="F5:F8" si="0">E5*D5</f>
        <v>2197</v>
      </c>
      <c r="G5" s="26">
        <v>0.05</v>
      </c>
      <c r="H5" s="25">
        <f t="shared" ref="H5:H8" si="1">G5*E5+E5</f>
        <v>17.744999999999997</v>
      </c>
      <c r="I5" s="25">
        <f t="shared" ref="I5:I8" si="2">H5*D5</f>
        <v>2306.8499999999995</v>
      </c>
    </row>
    <row r="6" spans="1:9" x14ac:dyDescent="0.3">
      <c r="A6" s="3" t="s">
        <v>10</v>
      </c>
      <c r="B6" s="7" t="s">
        <v>62</v>
      </c>
      <c r="C6" s="8" t="s">
        <v>31</v>
      </c>
      <c r="D6" s="8">
        <v>24</v>
      </c>
      <c r="E6" s="25">
        <v>4.9000000000000004</v>
      </c>
      <c r="F6" s="25">
        <f t="shared" si="0"/>
        <v>117.60000000000001</v>
      </c>
      <c r="G6" s="26">
        <v>0.05</v>
      </c>
      <c r="H6" s="25">
        <f t="shared" si="1"/>
        <v>5.1450000000000005</v>
      </c>
      <c r="I6" s="25">
        <f t="shared" si="2"/>
        <v>123.48000000000002</v>
      </c>
    </row>
    <row r="7" spans="1:9" x14ac:dyDescent="0.3">
      <c r="A7" s="3" t="s">
        <v>11</v>
      </c>
      <c r="B7" s="12" t="s">
        <v>38</v>
      </c>
      <c r="C7" s="8" t="s">
        <v>31</v>
      </c>
      <c r="D7" s="8">
        <v>150</v>
      </c>
      <c r="E7" s="25">
        <v>7.9</v>
      </c>
      <c r="F7" s="25">
        <f t="shared" si="0"/>
        <v>1185</v>
      </c>
      <c r="G7" s="26">
        <v>0.05</v>
      </c>
      <c r="H7" s="25">
        <f t="shared" si="1"/>
        <v>8.2949999999999999</v>
      </c>
      <c r="I7" s="25">
        <f t="shared" si="2"/>
        <v>1244.25</v>
      </c>
    </row>
    <row r="8" spans="1:9" x14ac:dyDescent="0.3">
      <c r="A8" s="3" t="s">
        <v>12</v>
      </c>
      <c r="B8" s="7" t="s">
        <v>39</v>
      </c>
      <c r="C8" s="8" t="s">
        <v>31</v>
      </c>
      <c r="D8" s="8">
        <v>20</v>
      </c>
      <c r="E8" s="25">
        <v>2</v>
      </c>
      <c r="F8" s="25">
        <f t="shared" si="0"/>
        <v>40</v>
      </c>
      <c r="G8" s="26">
        <v>0.05</v>
      </c>
      <c r="H8" s="25">
        <f t="shared" si="1"/>
        <v>2.1</v>
      </c>
      <c r="I8" s="25">
        <f t="shared" si="2"/>
        <v>42</v>
      </c>
    </row>
    <row r="9" spans="1:9" x14ac:dyDescent="0.3">
      <c r="A9" s="1"/>
      <c r="B9" s="16" t="s">
        <v>7</v>
      </c>
      <c r="C9" s="17"/>
      <c r="D9" s="18"/>
      <c r="E9" s="28">
        <f t="shared" ref="E9:I9" si="3">SUM(E4:E8)</f>
        <v>51.599999999999994</v>
      </c>
      <c r="F9" s="28">
        <f t="shared" si="3"/>
        <v>4057</v>
      </c>
      <c r="G9" s="26">
        <v>0.05</v>
      </c>
      <c r="H9" s="28">
        <f t="shared" si="3"/>
        <v>54.180000000000007</v>
      </c>
      <c r="I9" s="28">
        <f>SUM(I4:I8)</f>
        <v>4259.8499999999995</v>
      </c>
    </row>
    <row r="10" spans="1:9" x14ac:dyDescent="0.3">
      <c r="A10" s="22" t="s">
        <v>32</v>
      </c>
      <c r="B10" s="23"/>
      <c r="C10" s="23"/>
      <c r="D10" s="24"/>
      <c r="E10" s="11"/>
      <c r="F10" s="11"/>
      <c r="G10" s="11"/>
      <c r="H10" s="11"/>
      <c r="I10" s="11"/>
    </row>
    <row r="11" spans="1:9" x14ac:dyDescent="0.3">
      <c r="A11" s="22" t="s">
        <v>33</v>
      </c>
      <c r="B11" s="23"/>
      <c r="C11" s="23"/>
      <c r="D11" s="24"/>
      <c r="E11" s="11"/>
      <c r="F11" s="11"/>
      <c r="G11" s="11"/>
      <c r="H11" s="11"/>
      <c r="I11" s="11"/>
    </row>
    <row r="12" spans="1:9" x14ac:dyDescent="0.3">
      <c r="A12" s="19" t="s">
        <v>19</v>
      </c>
      <c r="B12" s="20"/>
      <c r="C12" s="20"/>
      <c r="D12" s="21"/>
    </row>
  </sheetData>
  <mergeCells count="6">
    <mergeCell ref="A1:I1"/>
    <mergeCell ref="A2:I2"/>
    <mergeCell ref="B9:D9"/>
    <mergeCell ref="A12:D12"/>
    <mergeCell ref="A10:D10"/>
    <mergeCell ref="A11:D11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B58C-D33C-4230-B87F-E0DFF2D4E7C6}">
  <dimension ref="A1:I8"/>
  <sheetViews>
    <sheetView zoomScaleNormal="100" workbookViewId="0">
      <selection activeCell="I6" sqref="I6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554687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67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35</v>
      </c>
      <c r="C4" s="8" t="s">
        <v>40</v>
      </c>
      <c r="D4" s="8">
        <v>100</v>
      </c>
      <c r="E4" s="25">
        <v>16.899999999999999</v>
      </c>
      <c r="F4" s="25">
        <f>E4*D4</f>
        <v>1689.9999999999998</v>
      </c>
      <c r="G4" s="26">
        <v>0.05</v>
      </c>
      <c r="H4" s="25">
        <f>G4*E4+E4</f>
        <v>17.744999999999997</v>
      </c>
      <c r="I4" s="25">
        <f>H4*D4</f>
        <v>1774.4999999999998</v>
      </c>
    </row>
    <row r="5" spans="1:9" x14ac:dyDescent="0.3">
      <c r="A5" s="3" t="s">
        <v>9</v>
      </c>
      <c r="B5" s="7" t="s">
        <v>36</v>
      </c>
      <c r="C5" s="8" t="s">
        <v>40</v>
      </c>
      <c r="D5" s="8">
        <v>100</v>
      </c>
      <c r="E5" s="25">
        <v>6.9</v>
      </c>
      <c r="F5" s="25">
        <f>E5*D5</f>
        <v>690</v>
      </c>
      <c r="G5" s="26">
        <v>0.05</v>
      </c>
      <c r="H5" s="25">
        <f>G5*E5+E5</f>
        <v>7.2450000000000001</v>
      </c>
      <c r="I5" s="25">
        <f>H5*D5</f>
        <v>724.5</v>
      </c>
    </row>
    <row r="6" spans="1:9" x14ac:dyDescent="0.3">
      <c r="A6" s="1"/>
      <c r="B6" s="16" t="s">
        <v>7</v>
      </c>
      <c r="C6" s="17"/>
      <c r="D6" s="18"/>
      <c r="E6" s="28">
        <f>SUM(E4:E5)</f>
        <v>23.799999999999997</v>
      </c>
      <c r="F6" s="28">
        <f t="shared" ref="F6:I6" si="0">SUM(F4:F5)</f>
        <v>2380</v>
      </c>
      <c r="G6" s="26">
        <v>0.05</v>
      </c>
      <c r="H6" s="28">
        <f t="shared" si="0"/>
        <v>24.99</v>
      </c>
      <c r="I6" s="28">
        <f>SUM(I4:I5)</f>
        <v>2499</v>
      </c>
    </row>
    <row r="7" spans="1:9" x14ac:dyDescent="0.3">
      <c r="A7" s="22" t="s">
        <v>41</v>
      </c>
      <c r="B7" s="23"/>
      <c r="C7" s="23"/>
      <c r="D7" s="24"/>
      <c r="E7" s="11"/>
      <c r="F7" s="11"/>
      <c r="G7" s="11"/>
      <c r="H7" s="29"/>
      <c r="I7" s="29"/>
    </row>
    <row r="8" spans="1:9" x14ac:dyDescent="0.3">
      <c r="A8" s="19" t="s">
        <v>19</v>
      </c>
      <c r="B8" s="20"/>
      <c r="C8" s="20"/>
      <c r="D8" s="21"/>
    </row>
  </sheetData>
  <mergeCells count="5">
    <mergeCell ref="A1:I1"/>
    <mergeCell ref="A2:I2"/>
    <mergeCell ref="B6:D6"/>
    <mergeCell ref="A8:D8"/>
    <mergeCell ref="A7:D7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7"/>
  <sheetViews>
    <sheetView view="pageLayout" zoomScaleNormal="100" workbookViewId="0">
      <selection activeCell="I14" sqref="I1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68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21</v>
      </c>
      <c r="C4" s="8" t="s">
        <v>31</v>
      </c>
      <c r="D4" s="8">
        <v>25</v>
      </c>
      <c r="E4" s="25">
        <v>19.899999999999999</v>
      </c>
      <c r="F4" s="25">
        <f>E4*D4</f>
        <v>497.49999999999994</v>
      </c>
      <c r="G4" s="26">
        <v>0.05</v>
      </c>
      <c r="H4" s="25">
        <f>G4*E4+E4</f>
        <v>20.895</v>
      </c>
      <c r="I4" s="25">
        <f>H4*D4</f>
        <v>522.375</v>
      </c>
    </row>
    <row r="5" spans="1:9" x14ac:dyDescent="0.3">
      <c r="A5" s="3" t="s">
        <v>9</v>
      </c>
      <c r="B5" s="7" t="s">
        <v>22</v>
      </c>
      <c r="C5" s="8" t="s">
        <v>31</v>
      </c>
      <c r="D5" s="8">
        <v>180</v>
      </c>
      <c r="E5" s="25">
        <v>16.899999999999999</v>
      </c>
      <c r="F5" s="25">
        <f t="shared" ref="F5:F13" si="0">E5*D5</f>
        <v>3041.9999999999995</v>
      </c>
      <c r="G5" s="26">
        <v>0.05</v>
      </c>
      <c r="H5" s="25">
        <f t="shared" ref="H5:H13" si="1">G5*E5+E5</f>
        <v>17.744999999999997</v>
      </c>
      <c r="I5" s="25">
        <f t="shared" ref="I5:I13" si="2">H5*D5</f>
        <v>3194.0999999999995</v>
      </c>
    </row>
    <row r="6" spans="1:9" x14ac:dyDescent="0.3">
      <c r="A6" s="3" t="s">
        <v>10</v>
      </c>
      <c r="B6" s="7" t="s">
        <v>23</v>
      </c>
      <c r="C6" s="8" t="s">
        <v>31</v>
      </c>
      <c r="D6" s="8">
        <v>50</v>
      </c>
      <c r="E6" s="25">
        <v>2</v>
      </c>
      <c r="F6" s="25">
        <f t="shared" si="0"/>
        <v>100</v>
      </c>
      <c r="G6" s="26">
        <v>0.05</v>
      </c>
      <c r="H6" s="25">
        <f t="shared" si="1"/>
        <v>2.1</v>
      </c>
      <c r="I6" s="25">
        <f t="shared" si="2"/>
        <v>105</v>
      </c>
    </row>
    <row r="7" spans="1:9" x14ac:dyDescent="0.3">
      <c r="A7" s="3" t="s">
        <v>11</v>
      </c>
      <c r="B7" s="7" t="s">
        <v>24</v>
      </c>
      <c r="C7" s="8" t="s">
        <v>31</v>
      </c>
      <c r="D7" s="8">
        <v>20</v>
      </c>
      <c r="E7" s="25">
        <v>8.9</v>
      </c>
      <c r="F7" s="25">
        <f t="shared" si="0"/>
        <v>178</v>
      </c>
      <c r="G7" s="26">
        <v>0.05</v>
      </c>
      <c r="H7" s="25">
        <f t="shared" si="1"/>
        <v>9.3450000000000006</v>
      </c>
      <c r="I7" s="25">
        <f t="shared" si="2"/>
        <v>186.9</v>
      </c>
    </row>
    <row r="8" spans="1:9" x14ac:dyDescent="0.3">
      <c r="A8" s="3" t="s">
        <v>12</v>
      </c>
      <c r="B8" s="7" t="s">
        <v>25</v>
      </c>
      <c r="C8" s="8" t="s">
        <v>31</v>
      </c>
      <c r="D8" s="8">
        <v>60</v>
      </c>
      <c r="E8" s="25">
        <v>7.6</v>
      </c>
      <c r="F8" s="25">
        <f t="shared" si="0"/>
        <v>456</v>
      </c>
      <c r="G8" s="26">
        <v>0.05</v>
      </c>
      <c r="H8" s="25">
        <f t="shared" si="1"/>
        <v>7.9799999999999995</v>
      </c>
      <c r="I8" s="25">
        <f t="shared" si="2"/>
        <v>478.79999999999995</v>
      </c>
    </row>
    <row r="9" spans="1:9" x14ac:dyDescent="0.3">
      <c r="A9" s="3" t="s">
        <v>13</v>
      </c>
      <c r="B9" s="7" t="s">
        <v>42</v>
      </c>
      <c r="C9" s="8" t="s">
        <v>31</v>
      </c>
      <c r="D9" s="8">
        <v>230</v>
      </c>
      <c r="E9" s="25">
        <v>6.2</v>
      </c>
      <c r="F9" s="25">
        <f t="shared" si="0"/>
        <v>1426</v>
      </c>
      <c r="G9" s="26">
        <v>0.05</v>
      </c>
      <c r="H9" s="25">
        <f t="shared" si="1"/>
        <v>6.51</v>
      </c>
      <c r="I9" s="25">
        <f t="shared" si="2"/>
        <v>1497.3</v>
      </c>
    </row>
    <row r="10" spans="1:9" x14ac:dyDescent="0.3">
      <c r="A10" s="3" t="s">
        <v>14</v>
      </c>
      <c r="B10" s="7" t="s">
        <v>36</v>
      </c>
      <c r="C10" s="8" t="s">
        <v>31</v>
      </c>
      <c r="D10" s="8">
        <v>15</v>
      </c>
      <c r="E10" s="25">
        <v>6.8</v>
      </c>
      <c r="F10" s="25">
        <f t="shared" si="0"/>
        <v>102</v>
      </c>
      <c r="G10" s="26">
        <v>0.05</v>
      </c>
      <c r="H10" s="25">
        <f t="shared" si="1"/>
        <v>7.14</v>
      </c>
      <c r="I10" s="25">
        <f t="shared" si="2"/>
        <v>107.1</v>
      </c>
    </row>
    <row r="11" spans="1:9" x14ac:dyDescent="0.3">
      <c r="A11" s="3" t="s">
        <v>15</v>
      </c>
      <c r="B11" s="7" t="s">
        <v>43</v>
      </c>
      <c r="C11" s="8" t="s">
        <v>31</v>
      </c>
      <c r="D11" s="8">
        <v>25</v>
      </c>
      <c r="E11" s="25">
        <v>8.6</v>
      </c>
      <c r="F11" s="25">
        <f t="shared" si="0"/>
        <v>215</v>
      </c>
      <c r="G11" s="26">
        <v>0.05</v>
      </c>
      <c r="H11" s="25">
        <f t="shared" si="1"/>
        <v>9.0299999999999994</v>
      </c>
      <c r="I11" s="25">
        <f t="shared" si="2"/>
        <v>225.74999999999997</v>
      </c>
    </row>
    <row r="12" spans="1:9" x14ac:dyDescent="0.3">
      <c r="A12" s="3" t="s">
        <v>16</v>
      </c>
      <c r="B12" s="7" t="s">
        <v>27</v>
      </c>
      <c r="C12" s="8" t="s">
        <v>31</v>
      </c>
      <c r="D12" s="8">
        <v>15</v>
      </c>
      <c r="E12" s="25">
        <v>4.9000000000000004</v>
      </c>
      <c r="F12" s="25">
        <f t="shared" si="0"/>
        <v>73.5</v>
      </c>
      <c r="G12" s="26">
        <v>0.05</v>
      </c>
      <c r="H12" s="25">
        <f t="shared" si="1"/>
        <v>5.1450000000000005</v>
      </c>
      <c r="I12" s="25">
        <f t="shared" si="2"/>
        <v>77.175000000000011</v>
      </c>
    </row>
    <row r="13" spans="1:9" x14ac:dyDescent="0.3">
      <c r="A13" s="3" t="s">
        <v>17</v>
      </c>
      <c r="B13" s="7" t="s">
        <v>29</v>
      </c>
      <c r="C13" s="8" t="s">
        <v>31</v>
      </c>
      <c r="D13" s="8">
        <v>15</v>
      </c>
      <c r="E13" s="25">
        <v>13.9</v>
      </c>
      <c r="F13" s="25">
        <f t="shared" si="0"/>
        <v>208.5</v>
      </c>
      <c r="G13" s="26">
        <v>0.05</v>
      </c>
      <c r="H13" s="25">
        <f t="shared" si="1"/>
        <v>14.595000000000001</v>
      </c>
      <c r="I13" s="25">
        <f t="shared" si="2"/>
        <v>218.92500000000001</v>
      </c>
    </row>
    <row r="14" spans="1:9" x14ac:dyDescent="0.3">
      <c r="A14" s="1"/>
      <c r="B14" s="16" t="s">
        <v>7</v>
      </c>
      <c r="C14" s="17"/>
      <c r="D14" s="18"/>
      <c r="E14" s="27">
        <f>SUM(E4:E13)</f>
        <v>95.7</v>
      </c>
      <c r="F14" s="27">
        <f t="shared" ref="F14:I14" si="3">SUM(F4:F13)</f>
        <v>6298.5</v>
      </c>
      <c r="G14" s="26">
        <v>0.05</v>
      </c>
      <c r="H14" s="27">
        <f t="shared" si="3"/>
        <v>100.485</v>
      </c>
      <c r="I14" s="27">
        <f t="shared" si="3"/>
        <v>6613.4250000000002</v>
      </c>
    </row>
    <row r="15" spans="1:9" x14ac:dyDescent="0.3">
      <c r="A15" s="22" t="s">
        <v>32</v>
      </c>
      <c r="B15" s="23"/>
      <c r="C15" s="23"/>
      <c r="D15" s="24"/>
      <c r="E15" s="11"/>
      <c r="F15" s="11"/>
      <c r="G15" s="11"/>
      <c r="H15" s="11"/>
      <c r="I15" s="11"/>
    </row>
    <row r="16" spans="1:9" x14ac:dyDescent="0.3">
      <c r="A16" s="22" t="s">
        <v>33</v>
      </c>
      <c r="B16" s="23"/>
      <c r="C16" s="23"/>
      <c r="D16" s="24"/>
      <c r="E16" s="11"/>
      <c r="F16" s="11"/>
      <c r="G16" s="11"/>
      <c r="H16" s="11"/>
      <c r="I16" s="11"/>
    </row>
    <row r="17" spans="1:4" x14ac:dyDescent="0.3">
      <c r="A17" s="19" t="s">
        <v>19</v>
      </c>
      <c r="B17" s="20"/>
      <c r="C17" s="20"/>
      <c r="D17" s="21"/>
    </row>
  </sheetData>
  <mergeCells count="6">
    <mergeCell ref="A1:I1"/>
    <mergeCell ref="A2:I2"/>
    <mergeCell ref="B14:D14"/>
    <mergeCell ref="A17:D17"/>
    <mergeCell ref="A15:D15"/>
    <mergeCell ref="A16:D16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dimension ref="A1:I13"/>
  <sheetViews>
    <sheetView view="pageLayout" zoomScaleNormal="100" workbookViewId="0">
      <selection activeCell="I10" sqref="I10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2.4414062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69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4" t="s">
        <v>44</v>
      </c>
      <c r="C4" s="2" t="s">
        <v>31</v>
      </c>
      <c r="D4" s="2">
        <v>106</v>
      </c>
      <c r="E4" s="25">
        <v>19.899999999999999</v>
      </c>
      <c r="F4" s="25">
        <f>E4*D4</f>
        <v>2109.3999999999996</v>
      </c>
      <c r="G4" s="26">
        <v>0.05</v>
      </c>
      <c r="H4" s="25">
        <f>G4*E4+E4</f>
        <v>20.895</v>
      </c>
      <c r="I4" s="25">
        <f>H4*D4</f>
        <v>2214.87</v>
      </c>
    </row>
    <row r="5" spans="1:9" x14ac:dyDescent="0.3">
      <c r="A5" s="3" t="s">
        <v>9</v>
      </c>
      <c r="B5" s="4" t="s">
        <v>45</v>
      </c>
      <c r="C5" s="2" t="s">
        <v>31</v>
      </c>
      <c r="D5" s="2">
        <v>170</v>
      </c>
      <c r="E5" s="25">
        <v>16.899999999999999</v>
      </c>
      <c r="F5" s="25">
        <f t="shared" ref="F5:F9" si="0">E5*D5</f>
        <v>2872.9999999999995</v>
      </c>
      <c r="G5" s="26">
        <v>0.05</v>
      </c>
      <c r="H5" s="25">
        <f t="shared" ref="H5:H9" si="1">G5*E5+E5</f>
        <v>17.744999999999997</v>
      </c>
      <c r="I5" s="25">
        <f t="shared" ref="I5:I9" si="2">H5*D5</f>
        <v>3016.6499999999996</v>
      </c>
    </row>
    <row r="6" spans="1:9" x14ac:dyDescent="0.3">
      <c r="A6" s="3" t="s">
        <v>10</v>
      </c>
      <c r="B6" s="4" t="s">
        <v>46</v>
      </c>
      <c r="C6" s="2" t="s">
        <v>31</v>
      </c>
      <c r="D6" s="2">
        <v>126</v>
      </c>
      <c r="E6" s="25">
        <v>8.9</v>
      </c>
      <c r="F6" s="25">
        <f t="shared" si="0"/>
        <v>1121.4000000000001</v>
      </c>
      <c r="G6" s="26">
        <v>0.05</v>
      </c>
      <c r="H6" s="25">
        <f t="shared" si="1"/>
        <v>9.3450000000000006</v>
      </c>
      <c r="I6" s="25">
        <f t="shared" si="2"/>
        <v>1177.47</v>
      </c>
    </row>
    <row r="7" spans="1:9" x14ac:dyDescent="0.3">
      <c r="A7" s="3" t="s">
        <v>11</v>
      </c>
      <c r="B7" s="4" t="s">
        <v>47</v>
      </c>
      <c r="C7" s="2" t="s">
        <v>31</v>
      </c>
      <c r="D7" s="2">
        <v>227</v>
      </c>
      <c r="E7" s="25">
        <v>7.9</v>
      </c>
      <c r="F7" s="25">
        <f t="shared" si="0"/>
        <v>1793.3000000000002</v>
      </c>
      <c r="G7" s="26">
        <v>0.05</v>
      </c>
      <c r="H7" s="25">
        <f t="shared" si="1"/>
        <v>8.2949999999999999</v>
      </c>
      <c r="I7" s="25">
        <f t="shared" si="2"/>
        <v>1882.9649999999999</v>
      </c>
    </row>
    <row r="8" spans="1:9" x14ac:dyDescent="0.3">
      <c r="A8" s="3" t="s">
        <v>12</v>
      </c>
      <c r="B8" s="4" t="s">
        <v>49</v>
      </c>
      <c r="C8" s="2" t="s">
        <v>31</v>
      </c>
      <c r="D8" s="13">
        <v>110</v>
      </c>
      <c r="E8" s="25">
        <v>7.6</v>
      </c>
      <c r="F8" s="25">
        <f t="shared" si="0"/>
        <v>836</v>
      </c>
      <c r="G8" s="26">
        <v>0.05</v>
      </c>
      <c r="H8" s="25">
        <f t="shared" si="1"/>
        <v>7.9799999999999995</v>
      </c>
      <c r="I8" s="25">
        <f t="shared" si="2"/>
        <v>877.8</v>
      </c>
    </row>
    <row r="9" spans="1:9" x14ac:dyDescent="0.3">
      <c r="A9" s="3" t="s">
        <v>13</v>
      </c>
      <c r="B9" s="4" t="s">
        <v>48</v>
      </c>
      <c r="C9" s="2" t="s">
        <v>31</v>
      </c>
      <c r="D9" s="2">
        <v>20</v>
      </c>
      <c r="E9" s="25">
        <v>4.5</v>
      </c>
      <c r="F9" s="25">
        <f t="shared" si="0"/>
        <v>90</v>
      </c>
      <c r="G9" s="26">
        <v>0.05</v>
      </c>
      <c r="H9" s="25">
        <f t="shared" si="1"/>
        <v>4.7249999999999996</v>
      </c>
      <c r="I9" s="25">
        <f t="shared" si="2"/>
        <v>94.5</v>
      </c>
    </row>
    <row r="10" spans="1:9" x14ac:dyDescent="0.3">
      <c r="A10" s="1"/>
      <c r="B10" s="16" t="s">
        <v>7</v>
      </c>
      <c r="C10" s="17"/>
      <c r="D10" s="18"/>
      <c r="E10" s="27">
        <f t="shared" ref="E10:I10" si="3">SUM(E4:E9)</f>
        <v>65.699999999999989</v>
      </c>
      <c r="F10" s="27">
        <f t="shared" si="3"/>
        <v>8823.0999999999985</v>
      </c>
      <c r="G10" s="26">
        <v>0.05</v>
      </c>
      <c r="H10" s="27">
        <f t="shared" si="3"/>
        <v>68.984999999999999</v>
      </c>
      <c r="I10" s="27">
        <f>SUM(I4:I9)</f>
        <v>9264.2549999999992</v>
      </c>
    </row>
    <row r="11" spans="1:9" x14ac:dyDescent="0.3">
      <c r="A11" s="22" t="s">
        <v>32</v>
      </c>
      <c r="B11" s="23"/>
      <c r="C11" s="23"/>
      <c r="D11" s="24"/>
      <c r="E11" s="11"/>
      <c r="F11" s="11"/>
      <c r="G11" s="11"/>
      <c r="H11" s="11"/>
      <c r="I11" s="11"/>
    </row>
    <row r="12" spans="1:9" x14ac:dyDescent="0.3">
      <c r="A12" s="22" t="s">
        <v>33</v>
      </c>
      <c r="B12" s="23"/>
      <c r="C12" s="23"/>
      <c r="D12" s="24"/>
      <c r="E12" s="11"/>
      <c r="F12" s="11"/>
      <c r="G12" s="11"/>
      <c r="H12" s="11"/>
      <c r="I12" s="11"/>
    </row>
    <row r="13" spans="1:9" x14ac:dyDescent="0.3">
      <c r="A13" s="19" t="s">
        <v>19</v>
      </c>
      <c r="B13" s="20"/>
      <c r="C13" s="20"/>
      <c r="D13" s="21"/>
    </row>
  </sheetData>
  <mergeCells count="6">
    <mergeCell ref="A1:I1"/>
    <mergeCell ref="A2:I2"/>
    <mergeCell ref="B10:D10"/>
    <mergeCell ref="A13:D13"/>
    <mergeCell ref="A11:D11"/>
    <mergeCell ref="A12:D12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C6F5-0BC4-4537-B912-A9A82E1DE527}">
  <dimension ref="A1:I13"/>
  <sheetViews>
    <sheetView view="pageLayout" zoomScaleNormal="100" workbookViewId="0">
      <selection activeCell="I10" sqref="I10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0.664062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70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34</v>
      </c>
      <c r="C4" s="8" t="s">
        <v>31</v>
      </c>
      <c r="D4" s="8">
        <v>50</v>
      </c>
      <c r="E4" s="25">
        <v>19.899999999999999</v>
      </c>
      <c r="F4" s="25">
        <f>E4*D4</f>
        <v>994.99999999999989</v>
      </c>
      <c r="G4" s="26">
        <v>0.05</v>
      </c>
      <c r="H4" s="25">
        <f>G4*E4+E4</f>
        <v>20.895</v>
      </c>
      <c r="I4" s="25">
        <f>H4*D4</f>
        <v>1044.75</v>
      </c>
    </row>
    <row r="5" spans="1:9" x14ac:dyDescent="0.3">
      <c r="A5" s="3" t="s">
        <v>9</v>
      </c>
      <c r="B5" s="7" t="s">
        <v>35</v>
      </c>
      <c r="C5" s="8" t="s">
        <v>31</v>
      </c>
      <c r="D5" s="8">
        <v>50</v>
      </c>
      <c r="E5" s="25">
        <v>16.899999999999999</v>
      </c>
      <c r="F5" s="25">
        <f t="shared" ref="F5:F9" si="0">E5*D5</f>
        <v>844.99999999999989</v>
      </c>
      <c r="G5" s="26">
        <v>0.05</v>
      </c>
      <c r="H5" s="25">
        <f t="shared" ref="H5:H9" si="1">G5*E5+E5</f>
        <v>17.744999999999997</v>
      </c>
      <c r="I5" s="25">
        <f t="shared" ref="I5:I9" si="2">H5*D5</f>
        <v>887.24999999999989</v>
      </c>
    </row>
    <row r="6" spans="1:9" x14ac:dyDescent="0.3">
      <c r="A6" s="3" t="s">
        <v>10</v>
      </c>
      <c r="B6" s="12" t="s">
        <v>50</v>
      </c>
      <c r="C6" s="8" t="s">
        <v>31</v>
      </c>
      <c r="D6" s="8">
        <v>40</v>
      </c>
      <c r="E6" s="25">
        <v>2.4</v>
      </c>
      <c r="F6" s="25">
        <f t="shared" si="0"/>
        <v>96</v>
      </c>
      <c r="G6" s="26">
        <v>0.05</v>
      </c>
      <c r="H6" s="25">
        <f t="shared" si="1"/>
        <v>2.52</v>
      </c>
      <c r="I6" s="25">
        <f t="shared" si="2"/>
        <v>100.8</v>
      </c>
    </row>
    <row r="7" spans="1:9" x14ac:dyDescent="0.3">
      <c r="A7" s="3" t="s">
        <v>11</v>
      </c>
      <c r="B7" s="7" t="s">
        <v>51</v>
      </c>
      <c r="C7" s="8" t="s">
        <v>31</v>
      </c>
      <c r="D7" s="8">
        <v>50</v>
      </c>
      <c r="E7" s="25">
        <v>8.9</v>
      </c>
      <c r="F7" s="25">
        <f t="shared" si="0"/>
        <v>445</v>
      </c>
      <c r="G7" s="26">
        <v>0.05</v>
      </c>
      <c r="H7" s="25">
        <f t="shared" si="1"/>
        <v>9.3450000000000006</v>
      </c>
      <c r="I7" s="25">
        <f t="shared" si="2"/>
        <v>467.25000000000006</v>
      </c>
    </row>
    <row r="8" spans="1:9" x14ac:dyDescent="0.3">
      <c r="A8" s="3" t="s">
        <v>12</v>
      </c>
      <c r="B8" s="7" t="s">
        <v>52</v>
      </c>
      <c r="C8" s="8" t="s">
        <v>31</v>
      </c>
      <c r="D8" s="8">
        <v>75</v>
      </c>
      <c r="E8" s="25">
        <v>7.9</v>
      </c>
      <c r="F8" s="25">
        <f t="shared" si="0"/>
        <v>592.5</v>
      </c>
      <c r="G8" s="26">
        <v>0.05</v>
      </c>
      <c r="H8" s="25">
        <f t="shared" si="1"/>
        <v>8.2949999999999999</v>
      </c>
      <c r="I8" s="25">
        <f t="shared" si="2"/>
        <v>622.125</v>
      </c>
    </row>
    <row r="9" spans="1:9" x14ac:dyDescent="0.3">
      <c r="A9" s="3" t="s">
        <v>13</v>
      </c>
      <c r="B9" s="7" t="s">
        <v>53</v>
      </c>
      <c r="C9" s="8" t="s">
        <v>31</v>
      </c>
      <c r="D9" s="8">
        <v>60</v>
      </c>
      <c r="E9" s="25">
        <v>8.9</v>
      </c>
      <c r="F9" s="25">
        <f t="shared" si="0"/>
        <v>534</v>
      </c>
      <c r="G9" s="26">
        <v>0.05</v>
      </c>
      <c r="H9" s="25">
        <f t="shared" si="1"/>
        <v>9.3450000000000006</v>
      </c>
      <c r="I9" s="25">
        <f t="shared" si="2"/>
        <v>560.70000000000005</v>
      </c>
    </row>
    <row r="10" spans="1:9" x14ac:dyDescent="0.3">
      <c r="A10" s="1"/>
      <c r="B10" s="16" t="s">
        <v>7</v>
      </c>
      <c r="C10" s="17"/>
      <c r="D10" s="18"/>
      <c r="E10" s="27">
        <f t="shared" ref="E10:I10" si="3">SUM(E4:E9)</f>
        <v>64.899999999999991</v>
      </c>
      <c r="F10" s="27">
        <f t="shared" si="3"/>
        <v>3507.5</v>
      </c>
      <c r="G10" s="26">
        <v>0.05</v>
      </c>
      <c r="H10" s="27">
        <f t="shared" si="3"/>
        <v>68.14500000000001</v>
      </c>
      <c r="I10" s="27">
        <f t="shared" si="3"/>
        <v>3682.875</v>
      </c>
    </row>
    <row r="11" spans="1:9" x14ac:dyDescent="0.3">
      <c r="A11" s="22" t="s">
        <v>54</v>
      </c>
      <c r="B11" s="23"/>
      <c r="C11" s="23"/>
      <c r="D11" s="24"/>
      <c r="E11" s="11"/>
      <c r="F11" s="11"/>
      <c r="G11" s="11"/>
      <c r="H11" s="11"/>
      <c r="I11" s="11"/>
    </row>
    <row r="12" spans="1:9" x14ac:dyDescent="0.3">
      <c r="A12" s="22" t="s">
        <v>55</v>
      </c>
      <c r="B12" s="23"/>
      <c r="C12" s="23"/>
      <c r="D12" s="24"/>
      <c r="E12" s="11"/>
      <c r="F12" s="11"/>
      <c r="G12" s="11"/>
      <c r="H12" s="11"/>
      <c r="I12" s="11"/>
    </row>
    <row r="13" spans="1:9" x14ac:dyDescent="0.3">
      <c r="A13" s="19" t="s">
        <v>19</v>
      </c>
      <c r="B13" s="20"/>
      <c r="C13" s="20"/>
      <c r="D13" s="21"/>
    </row>
  </sheetData>
  <mergeCells count="6">
    <mergeCell ref="A1:I1"/>
    <mergeCell ref="A2:I2"/>
    <mergeCell ref="B10:D10"/>
    <mergeCell ref="A13:D13"/>
    <mergeCell ref="A11:D11"/>
    <mergeCell ref="A12:D12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A3A8-D195-4A2C-AE9F-8EF4BED87CD8}">
  <dimension ref="A1:I14"/>
  <sheetViews>
    <sheetView tabSelected="1" zoomScaleNormal="100" zoomScaleSheetLayoutView="89" workbookViewId="0">
      <selection activeCell="H34" sqref="H34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1.88671875" customWidth="1"/>
    <col min="8" max="8" width="12.88671875" customWidth="1"/>
    <col min="9" max="9" width="16.109375" customWidth="1"/>
  </cols>
  <sheetData>
    <row r="1" spans="1:9" ht="30" customHeight="1" x14ac:dyDescent="0.3">
      <c r="A1" s="14" t="s">
        <v>63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4" t="s">
        <v>71</v>
      </c>
      <c r="B2" s="15"/>
      <c r="C2" s="15"/>
      <c r="D2" s="15"/>
      <c r="E2" s="15"/>
      <c r="F2" s="15"/>
      <c r="G2" s="15"/>
      <c r="H2" s="15"/>
      <c r="I2" s="15"/>
    </row>
    <row r="3" spans="1:9" ht="40.5" customHeight="1" x14ac:dyDescent="0.3">
      <c r="A3" s="5" t="s">
        <v>0</v>
      </c>
      <c r="B3" s="5" t="s">
        <v>20</v>
      </c>
      <c r="C3" s="5" t="s">
        <v>1</v>
      </c>
      <c r="D3" s="5" t="s">
        <v>18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3">
      <c r="A4" s="3" t="s">
        <v>8</v>
      </c>
      <c r="B4" s="7" t="s">
        <v>34</v>
      </c>
      <c r="C4" s="8" t="s">
        <v>40</v>
      </c>
      <c r="D4" s="8">
        <v>30</v>
      </c>
      <c r="E4" s="25">
        <v>19.899999999999999</v>
      </c>
      <c r="F4" s="25">
        <f>E4*D4</f>
        <v>597</v>
      </c>
      <c r="G4" s="26">
        <v>0.05</v>
      </c>
      <c r="H4" s="25">
        <f>G4*E4+E4</f>
        <v>20.895</v>
      </c>
      <c r="I4" s="25">
        <f>H4*D4</f>
        <v>626.85</v>
      </c>
    </row>
    <row r="5" spans="1:9" x14ac:dyDescent="0.3">
      <c r="A5" s="3" t="s">
        <v>9</v>
      </c>
      <c r="B5" s="7" t="s">
        <v>61</v>
      </c>
      <c r="C5" s="8" t="s">
        <v>40</v>
      </c>
      <c r="D5" s="8">
        <v>35</v>
      </c>
      <c r="E5" s="25">
        <v>19.600000000000001</v>
      </c>
      <c r="F5" s="25">
        <f t="shared" ref="F5:F10" si="0">E5*D5</f>
        <v>686</v>
      </c>
      <c r="G5" s="26">
        <v>0.05</v>
      </c>
      <c r="H5" s="25">
        <f t="shared" ref="H5:H10" si="1">G5*E5+E5</f>
        <v>20.580000000000002</v>
      </c>
      <c r="I5" s="25">
        <f t="shared" ref="I5:I10" si="2">H5*D5</f>
        <v>720.30000000000007</v>
      </c>
    </row>
    <row r="6" spans="1:9" x14ac:dyDescent="0.3">
      <c r="A6" s="3" t="s">
        <v>10</v>
      </c>
      <c r="B6" s="7" t="s">
        <v>56</v>
      </c>
      <c r="C6" s="8" t="s">
        <v>40</v>
      </c>
      <c r="D6" s="8">
        <v>3</v>
      </c>
      <c r="E6" s="25">
        <v>2</v>
      </c>
      <c r="F6" s="25">
        <f t="shared" si="0"/>
        <v>6</v>
      </c>
      <c r="G6" s="26">
        <v>0.05</v>
      </c>
      <c r="H6" s="25">
        <f t="shared" si="1"/>
        <v>2.1</v>
      </c>
      <c r="I6" s="25">
        <f t="shared" si="2"/>
        <v>6.3000000000000007</v>
      </c>
    </row>
    <row r="7" spans="1:9" x14ac:dyDescent="0.3">
      <c r="A7" s="3" t="s">
        <v>11</v>
      </c>
      <c r="B7" s="7" t="s">
        <v>57</v>
      </c>
      <c r="C7" s="8" t="s">
        <v>40</v>
      </c>
      <c r="D7" s="8">
        <v>40</v>
      </c>
      <c r="E7" s="25">
        <v>8.9</v>
      </c>
      <c r="F7" s="25">
        <f t="shared" si="0"/>
        <v>356</v>
      </c>
      <c r="G7" s="26">
        <v>0.05</v>
      </c>
      <c r="H7" s="25">
        <f t="shared" si="1"/>
        <v>9.3450000000000006</v>
      </c>
      <c r="I7" s="25">
        <f t="shared" si="2"/>
        <v>373.8</v>
      </c>
    </row>
    <row r="8" spans="1:9" x14ac:dyDescent="0.3">
      <c r="A8" s="3" t="s">
        <v>12</v>
      </c>
      <c r="B8" s="7" t="s">
        <v>58</v>
      </c>
      <c r="C8" s="8" t="s">
        <v>40</v>
      </c>
      <c r="D8" s="8">
        <v>5</v>
      </c>
      <c r="E8" s="25">
        <v>7.6</v>
      </c>
      <c r="F8" s="25">
        <f t="shared" si="0"/>
        <v>38</v>
      </c>
      <c r="G8" s="26">
        <v>0.05</v>
      </c>
      <c r="H8" s="25">
        <f t="shared" si="1"/>
        <v>7.9799999999999995</v>
      </c>
      <c r="I8" s="25">
        <f t="shared" si="2"/>
        <v>39.9</v>
      </c>
    </row>
    <row r="9" spans="1:9" x14ac:dyDescent="0.3">
      <c r="A9" s="3" t="s">
        <v>13</v>
      </c>
      <c r="B9" s="7" t="s">
        <v>59</v>
      </c>
      <c r="C9" s="8" t="s">
        <v>40</v>
      </c>
      <c r="D9" s="8">
        <v>15</v>
      </c>
      <c r="E9" s="25">
        <v>6.2</v>
      </c>
      <c r="F9" s="25">
        <f t="shared" si="0"/>
        <v>93</v>
      </c>
      <c r="G9" s="26">
        <v>0.05</v>
      </c>
      <c r="H9" s="25">
        <f t="shared" si="1"/>
        <v>6.51</v>
      </c>
      <c r="I9" s="25">
        <f t="shared" si="2"/>
        <v>97.649999999999991</v>
      </c>
    </row>
    <row r="10" spans="1:9" x14ac:dyDescent="0.3">
      <c r="A10" s="3" t="s">
        <v>14</v>
      </c>
      <c r="B10" s="7" t="s">
        <v>60</v>
      </c>
      <c r="C10" s="8" t="s">
        <v>40</v>
      </c>
      <c r="D10" s="8">
        <v>10</v>
      </c>
      <c r="E10" s="25">
        <v>7.7</v>
      </c>
      <c r="F10" s="25">
        <f t="shared" si="0"/>
        <v>77</v>
      </c>
      <c r="G10" s="26">
        <v>0.05</v>
      </c>
      <c r="H10" s="25">
        <f t="shared" si="1"/>
        <v>8.0850000000000009</v>
      </c>
      <c r="I10" s="25">
        <f t="shared" si="2"/>
        <v>80.850000000000009</v>
      </c>
    </row>
    <row r="11" spans="1:9" x14ac:dyDescent="0.3">
      <c r="A11" s="1"/>
      <c r="B11" s="16" t="s">
        <v>7</v>
      </c>
      <c r="C11" s="17"/>
      <c r="D11" s="18"/>
      <c r="E11" s="27">
        <f t="shared" ref="E11:I11" si="3">SUM(E4:E10)</f>
        <v>71.900000000000006</v>
      </c>
      <c r="F11" s="27">
        <f t="shared" si="3"/>
        <v>1853</v>
      </c>
      <c r="G11" s="26">
        <v>0.05</v>
      </c>
      <c r="H11" s="27">
        <f t="shared" si="3"/>
        <v>75.495000000000005</v>
      </c>
      <c r="I11" s="27">
        <f>SUM(I4:I10)</f>
        <v>1945.65</v>
      </c>
    </row>
    <row r="12" spans="1:9" x14ac:dyDescent="0.3">
      <c r="A12" s="22" t="s">
        <v>32</v>
      </c>
      <c r="B12" s="23"/>
      <c r="C12" s="23"/>
      <c r="D12" s="24"/>
      <c r="E12" s="11"/>
      <c r="F12" s="11"/>
      <c r="G12" s="11"/>
      <c r="H12" s="11"/>
      <c r="I12" s="11"/>
    </row>
    <row r="13" spans="1:9" x14ac:dyDescent="0.3">
      <c r="A13" s="22" t="s">
        <v>33</v>
      </c>
      <c r="B13" s="23"/>
      <c r="C13" s="23"/>
      <c r="D13" s="24"/>
      <c r="E13" s="11"/>
      <c r="F13" s="11"/>
      <c r="G13" s="11"/>
      <c r="H13" s="11"/>
      <c r="I13" s="11"/>
    </row>
    <row r="14" spans="1:9" x14ac:dyDescent="0.3">
      <c r="A14" s="19" t="s">
        <v>19</v>
      </c>
      <c r="B14" s="20"/>
      <c r="C14" s="20"/>
      <c r="D14" s="21"/>
    </row>
  </sheetData>
  <mergeCells count="6">
    <mergeCell ref="A1:I1"/>
    <mergeCell ref="A2:I2"/>
    <mergeCell ref="B11:D11"/>
    <mergeCell ref="A14:D14"/>
    <mergeCell ref="A12:D12"/>
    <mergeCell ref="A13:D13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 nr 1</vt:lpstr>
      <vt:lpstr>SP nr 2</vt:lpstr>
      <vt:lpstr>SP Ustjanowa Górna</vt:lpstr>
      <vt:lpstr>SP Ropienka</vt:lpstr>
      <vt:lpstr>SP Wojtkowa</vt:lpstr>
      <vt:lpstr>Przedszkole nr 1</vt:lpstr>
      <vt:lpstr>Przedszkole nr 2</vt:lpstr>
      <vt:lpstr>Żłobek Miejski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2021-07-15T12:17:31Z</cp:lastPrinted>
  <dcterms:created xsi:type="dcterms:W3CDTF">2021-06-11T10:53:44Z</dcterms:created>
  <dcterms:modified xsi:type="dcterms:W3CDTF">2021-07-15T17:49:29Z</dcterms:modified>
</cp:coreProperties>
</file>