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0" windowWidth="15225" windowHeight="8790" activeTab="0"/>
  </bookViews>
  <sheets>
    <sheet name="zał. nr 1" sheetId="1" r:id="rId1"/>
  </sheets>
  <definedNames>
    <definedName name="_xlnm.Print_Area" localSheetId="0">'zał. nr 1'!$A$1:$J$22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<sst xmlns="http://schemas.openxmlformats.org/spreadsheetml/2006/main" count="44" uniqueCount="32">
  <si>
    <t>j.m.</t>
  </si>
  <si>
    <t>wartość pakietu</t>
  </si>
  <si>
    <t>rolka 50szt/35l</t>
  </si>
  <si>
    <t>rolka 25szt/120l</t>
  </si>
  <si>
    <t>Lp.</t>
  </si>
  <si>
    <t>przedmiot zamówienia</t>
  </si>
  <si>
    <t>cena jedn. netto wg j.m..</t>
  </si>
  <si>
    <t>stawka
 VAT %</t>
  </si>
  <si>
    <t>wartość netto</t>
  </si>
  <si>
    <t>wartość brutto</t>
  </si>
  <si>
    <t>producent</t>
  </si>
  <si>
    <t>szacowane zapotrzebowanie wg j.m.</t>
  </si>
  <si>
    <t>oferowana nazwa handlowa/ nr katalogowy/wielkość/ objętość</t>
  </si>
  <si>
    <t xml:space="preserve">Pakiet 2 </t>
  </si>
  <si>
    <t>worki na zwłoki wykonane z grubej nieprzezroczystej folii, zamek przez całą długość worka, kolor biały</t>
  </si>
  <si>
    <t>szt</t>
  </si>
  <si>
    <t>opaska identyfikacyjna dla zmarłych,  zapinana na gumkę lub zaczep/rzep</t>
  </si>
  <si>
    <t>worki jednorazowe na wymiociny, ze szczelnym zamknięciem, worek trwale połączony z górnym pierścieniem (tzn.:połączenie pierścienia oraz worka winno gwarantować brak możliwości oderwania się worka w trakcie zapełniania zawartością), skala pomiarowa, pojemność minimum 1500ml</t>
  </si>
  <si>
    <t>pojemniki jednorazowego użytku na zużyty sprzęt medyczny o pojmeności co najmniej 2l, zamykane, wykonany z tworzywa sztucznego opornego na przekłucia, podlegającego całkowitej utylizacji, pojemnik przeznaczony do gromadzenia odpadów medycznych typu – igły, venflony, ostrza, itd., posiadajacy otwór wrzutowy w pokrywie głównej o średnicy co najmniej 7cm cm z wcięciami umożliwiającymi bezdotykowe zdejmowanie igieł, wysokość pojemnika co najmniej 22cm (mierząc bez pokrywy)</t>
  </si>
  <si>
    <r>
      <t xml:space="preserve">pojemniki jednorazowego użytku na zużyty sprzęt medyczny o poj. 05-0,8l, </t>
    </r>
    <r>
      <rPr>
        <b/>
        <sz val="9"/>
        <rFont val="Garamond"/>
        <family val="1"/>
      </rPr>
      <t xml:space="preserve">kształt owalny, </t>
    </r>
    <r>
      <rPr>
        <sz val="9"/>
        <rFont val="Garamond"/>
        <family val="1"/>
      </rPr>
      <t xml:space="preserve">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igieł. </t>
    </r>
  </si>
  <si>
    <t xml:space="preserve">pojemniki jednorazowego użytku na zużyty sprzęt medyczny o pojemności 1-1,4l, 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igieł. </t>
  </si>
  <si>
    <r>
      <t>pojemnik z rączką (wiaderko)</t>
    </r>
    <r>
      <rPr>
        <sz val="9"/>
        <rFont val="Garamond"/>
        <family val="1"/>
      </rPr>
      <t xml:space="preserve"> na niebezpieczne odpady medyczne 3,5-4 l, zatrzaskowe zamknięcie z możliwością wielokrotnego otwierania i po napełnieniu trwałego szczelnego zamknięcia, pojemnik z tworzywa sztucznego odpornego na przekucia, podlegającego całkowitej utylizacji, średnica otworu wrzutowego co najmniej 90mm</t>
    </r>
  </si>
  <si>
    <t xml:space="preserve">Pakiet 4 </t>
  </si>
  <si>
    <t>Załącznik nr 1 do oferty na dostawę worków i pojemników, nr sprawy PCZSzp/ZP/ZO/130/8/2023</t>
  </si>
  <si>
    <r>
      <t xml:space="preserve">Worki na śmieci foliowe, folia typu LDPE z folii polietylenowej grubość minimum 40um,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nieprzezroczyste, 50szt. na rolce, posiadające trwałe zgrzewy, odporne na rozerwanie, nieprzezroczyste, waga pojedynczego worka nie mniejsza niż 10-12g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</si>
  <si>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czarne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10-12g 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</si>
  <si>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niebieskie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9-11g 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</si>
  <si>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25szt. na rolce, posiadające trwałe zgrzewy, odporne na rozerwanie, nieprzezroczyste, waga pojedynczego worka nie mniejsza niż 37-40g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</si>
  <si>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dostęp do dwóch kolorów: czarne i niebieskie wg potrzeb Zamawiającego,</t>
    </r>
    <r>
      <rPr>
        <sz val="9"/>
        <rFont val="Garamond"/>
        <family val="1"/>
      </rPr>
      <t xml:space="preserve"> 25szt. na rolce, posiadające trwałe zgrzewy, odporne na rozerwanie, nieprzezroczyste, waga pojedynczego worka nie mniejsza niż 30-33g </t>
    </r>
  </si>
  <si>
    <t>Pakiet 1 
dopuszcza się zaoferowanie woków konfekcjonowanych w innych niż wskazane poniżej opakowaniach pod warunkiem przeliczenia ilości oraz podania wielkości oferowanego opakowania/rolki
dopuszcza się możliwość zaoferowania worków o grubości folii mniejszej niż wskazany, przy zachowaniu co najmniej minimalnej wymaganej gramatury oraz pozostałych parametrów</t>
  </si>
  <si>
    <r>
      <t xml:space="preserve">pojemniki na niebezpieczne odpady medyczne 60 l, zatrzaskowe zamknięcie z </t>
    </r>
    <r>
      <rPr>
        <b/>
        <sz val="9"/>
        <rFont val="Garamond"/>
        <family val="1"/>
      </rPr>
      <t xml:space="preserve">możliwością wielokrotnego otwierania </t>
    </r>
    <r>
      <rPr>
        <sz val="9"/>
        <rFont val="Garamond"/>
        <family val="1"/>
      </rPr>
      <t>i po napełnieniu trwałego szczelnego zamknięcia, pojemnik z tworzywa sztucznego odpornego na przekucia, podlegającego całkowitej utylizacji, podstawa w kształcie prostokąta, minimalne wymiary podstawy 33x23cm, wysokość nie mniejsza niż 60cm</t>
    </r>
  </si>
  <si>
    <r>
      <t xml:space="preserve">Pakiet 3 
</t>
    </r>
    <r>
      <rPr>
        <sz val="9"/>
        <color indexed="12"/>
        <rFont val="Garamond"/>
        <family val="1"/>
      </rPr>
      <t>dopuszczono worek następujących parametrach:pojemność 1500 ml, skalowana co 100ml, wytrzymała torba o szerokim okrągłym otworze wlotowym, zaprojektowana do wygodnego i łatwego użycia, wyposażona w plastikowy uchwyt, zapewniający higieniczne i proste zamknięcie, po napełnieniu typu Twist &amp; Lock, odcina źródło przykrego zapachu i uniemożliwia wydostanie się zawartości, dostępna w kolorach: białym i czerwonym, nazwa producenta nadrukowana na wyrobie, jednorazowego użytku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</si>
</sst>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"/>
    <numFmt numFmtId="165" formatCode="#,##0.00\ &quot;zł&quot;"/>
    <numFmt numFmtId="166" formatCode="#,##0.00\ [$€-1];[Red]\-#,##0.00\ [$€-1]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Garamond"/>
      <family val="1"/>
    </font>
    <font>
      <sz val="10"/>
      <name val="Garamond"/>
      <family val="1"/>
    </font>
    <font>
      <sz val="7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sz val="10"/>
      <color indexed="8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44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4" fontId="27" fillId="0" borderId="10" xfId="55" applyNumberFormat="1" applyFont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44" fontId="28" fillId="0" borderId="10" xfId="55" applyNumberFormat="1" applyFont="1" applyBorder="1" applyAlignment="1" applyProtection="1">
      <alignment horizontal="right" wrapText="1"/>
      <protection locked="0"/>
    </xf>
    <xf numFmtId="0" fontId="21" fillId="0" borderId="10" xfId="0" applyFont="1" applyFill="1" applyBorder="1" applyAlignment="1" applyProtection="1">
      <alignment horizontal="center"/>
      <protection/>
    </xf>
    <xf numFmtId="3" fontId="21" fillId="0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/>
    </xf>
    <xf numFmtId="44" fontId="21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/>
    </xf>
    <xf numFmtId="44" fontId="29" fillId="0" borderId="10" xfId="55" applyNumberFormat="1" applyFont="1" applyBorder="1" applyAlignment="1" applyProtection="1">
      <alignment horizontal="right" wrapText="1"/>
      <protection locked="0"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 wrapText="1" shrinkToFit="1"/>
    </xf>
    <xf numFmtId="4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4" fontId="25" fillId="0" borderId="10" xfId="0" applyNumberFormat="1" applyFont="1" applyBorder="1" applyAlignment="1">
      <alignment horizontal="center" vertical="center"/>
    </xf>
    <xf numFmtId="44" fontId="30" fillId="0" borderId="10" xfId="55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1" fillId="0" borderId="11" xfId="0" applyNumberFormat="1" applyFont="1" applyBorder="1" applyAlignment="1" applyProtection="1">
      <alignment horizontal="center"/>
      <protection/>
    </xf>
    <xf numFmtId="0" fontId="20" fillId="4" borderId="1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/>
    </xf>
    <xf numFmtId="0" fontId="25" fillId="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44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24" fillId="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4" fillId="4" borderId="12" xfId="52" applyFont="1" applyFill="1" applyBorder="1" applyAlignment="1">
      <alignment horizontal="left" vertical="center" wrapText="1"/>
      <protection/>
    </xf>
    <xf numFmtId="0" fontId="24" fillId="4" borderId="13" xfId="52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4" borderId="14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7">
      <selection activeCell="B15" sqref="B15"/>
    </sheetView>
  </sheetViews>
  <sheetFormatPr defaultColWidth="9.00390625" defaultRowHeight="12.75"/>
  <cols>
    <col min="1" max="1" width="6.00390625" style="2" customWidth="1"/>
    <col min="2" max="2" width="48.875" style="4" customWidth="1"/>
    <col min="3" max="3" width="9.375" style="5" customWidth="1"/>
    <col min="4" max="4" width="13.00390625" style="5" customWidth="1"/>
    <col min="5" max="5" width="11.00390625" style="6" customWidth="1"/>
    <col min="6" max="6" width="9.125" style="2" customWidth="1"/>
    <col min="7" max="7" width="10.625" style="1" customWidth="1"/>
    <col min="8" max="8" width="11.00390625" style="7" customWidth="1"/>
    <col min="9" max="9" width="11.25390625" style="8" customWidth="1"/>
    <col min="10" max="10" width="11.25390625" style="7" customWidth="1"/>
    <col min="11" max="16384" width="9.125" style="1" customWidth="1"/>
  </cols>
  <sheetData>
    <row r="1" spans="1:10" s="45" customFormat="1" ht="21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6" customFormat="1" ht="45.7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43" customFormat="1" ht="36">
      <c r="A3" s="39" t="s">
        <v>4</v>
      </c>
      <c r="B3" s="40" t="s">
        <v>5</v>
      </c>
      <c r="C3" s="40" t="s">
        <v>0</v>
      </c>
      <c r="D3" s="41" t="s">
        <v>11</v>
      </c>
      <c r="E3" s="40" t="s">
        <v>6</v>
      </c>
      <c r="F3" s="41" t="s">
        <v>7</v>
      </c>
      <c r="G3" s="42" t="s">
        <v>8</v>
      </c>
      <c r="H3" s="42" t="s">
        <v>9</v>
      </c>
      <c r="I3" s="42" t="s">
        <v>12</v>
      </c>
      <c r="J3" s="42" t="s">
        <v>10</v>
      </c>
    </row>
    <row r="4" spans="1:10" s="15" customFormat="1" ht="50.25" customHeight="1">
      <c r="A4" s="9">
        <v>1</v>
      </c>
      <c r="B4" s="10" t="s">
        <v>24</v>
      </c>
      <c r="C4" s="3" t="s">
        <v>2</v>
      </c>
      <c r="D4" s="11">
        <v>1200</v>
      </c>
      <c r="E4" s="12"/>
      <c r="F4" s="13"/>
      <c r="G4" s="14">
        <f>D4*E4</f>
        <v>0</v>
      </c>
      <c r="H4" s="14">
        <f>G4+(G4*F4/100)</f>
        <v>0</v>
      </c>
      <c r="I4" s="14"/>
      <c r="J4" s="3"/>
    </row>
    <row r="5" spans="1:10" s="15" customFormat="1" ht="60">
      <c r="A5" s="9">
        <v>2</v>
      </c>
      <c r="B5" s="10" t="s">
        <v>25</v>
      </c>
      <c r="C5" s="3" t="s">
        <v>2</v>
      </c>
      <c r="D5" s="11">
        <v>1800</v>
      </c>
      <c r="E5" s="12"/>
      <c r="F5" s="13"/>
      <c r="G5" s="14">
        <f>D5*E5</f>
        <v>0</v>
      </c>
      <c r="H5" s="14">
        <f>G5+(G5*F5/100)</f>
        <v>0</v>
      </c>
      <c r="I5" s="14"/>
      <c r="J5" s="3"/>
    </row>
    <row r="6" spans="1:10" s="15" customFormat="1" ht="60">
      <c r="A6" s="9">
        <v>3</v>
      </c>
      <c r="B6" s="10" t="s">
        <v>26</v>
      </c>
      <c r="C6" s="3" t="s">
        <v>2</v>
      </c>
      <c r="D6" s="11">
        <v>480</v>
      </c>
      <c r="E6" s="12"/>
      <c r="F6" s="13"/>
      <c r="G6" s="14">
        <f>D6*E6</f>
        <v>0</v>
      </c>
      <c r="H6" s="14">
        <f>G6+(G6*F6/100)</f>
        <v>0</v>
      </c>
      <c r="I6" s="14"/>
      <c r="J6" s="3"/>
    </row>
    <row r="7" spans="1:10" s="15" customFormat="1" ht="48">
      <c r="A7" s="9">
        <v>4</v>
      </c>
      <c r="B7" s="10" t="s">
        <v>27</v>
      </c>
      <c r="C7" s="3" t="s">
        <v>3</v>
      </c>
      <c r="D7" s="11">
        <v>1100</v>
      </c>
      <c r="E7" s="12"/>
      <c r="F7" s="13"/>
      <c r="G7" s="14">
        <f>D7*E7</f>
        <v>0</v>
      </c>
      <c r="H7" s="14">
        <f>G7+(G7*F7/100)</f>
        <v>0</v>
      </c>
      <c r="I7" s="14"/>
      <c r="J7" s="3"/>
    </row>
    <row r="8" spans="1:10" s="15" customFormat="1" ht="60">
      <c r="A8" s="9">
        <v>5</v>
      </c>
      <c r="B8" s="10" t="s">
        <v>28</v>
      </c>
      <c r="C8" s="3" t="s">
        <v>3</v>
      </c>
      <c r="D8" s="35">
        <v>1450</v>
      </c>
      <c r="E8" s="12"/>
      <c r="F8" s="13"/>
      <c r="G8" s="14">
        <f>D8*E8</f>
        <v>0</v>
      </c>
      <c r="H8" s="14">
        <f>G8+(G8*F8/100)</f>
        <v>0</v>
      </c>
      <c r="I8" s="14"/>
      <c r="J8" s="3"/>
    </row>
    <row r="9" spans="1:10" s="15" customFormat="1" ht="14.25" customHeight="1">
      <c r="A9" s="48" t="s">
        <v>1</v>
      </c>
      <c r="B9" s="48"/>
      <c r="C9" s="48"/>
      <c r="D9" s="48"/>
      <c r="E9" s="48"/>
      <c r="F9" s="48"/>
      <c r="G9" s="16">
        <f>SUM(G4:G8)</f>
        <v>0</v>
      </c>
      <c r="H9" s="16">
        <f>SUM(H4:H8)</f>
        <v>0</v>
      </c>
      <c r="I9" s="16"/>
      <c r="J9" s="3"/>
    </row>
    <row r="10" spans="1:10" s="37" customFormat="1" ht="15.75" customHeigh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s="15" customFormat="1" ht="24.75" customHeight="1">
      <c r="A11" s="17">
        <v>1</v>
      </c>
      <c r="B11" s="10" t="s">
        <v>14</v>
      </c>
      <c r="C11" s="3" t="s">
        <v>15</v>
      </c>
      <c r="D11" s="18">
        <v>150</v>
      </c>
      <c r="E11" s="19"/>
      <c r="F11" s="13"/>
      <c r="G11" s="14">
        <f>D11*E11</f>
        <v>0</v>
      </c>
      <c r="H11" s="14">
        <f>G11+(G11*F11/100)</f>
        <v>0</v>
      </c>
      <c r="I11" s="14"/>
      <c r="J11" s="3"/>
    </row>
    <row r="12" spans="1:10" s="15" customFormat="1" ht="24.75" customHeight="1">
      <c r="A12" s="17">
        <v>3</v>
      </c>
      <c r="B12" s="10" t="s">
        <v>16</v>
      </c>
      <c r="C12" s="3" t="s">
        <v>15</v>
      </c>
      <c r="D12" s="18">
        <v>150</v>
      </c>
      <c r="E12" s="20"/>
      <c r="F12" s="13"/>
      <c r="G12" s="14">
        <f>D12*E12</f>
        <v>0</v>
      </c>
      <c r="H12" s="14">
        <f>G12+(G12*F12/100)</f>
        <v>0</v>
      </c>
      <c r="I12" s="20"/>
      <c r="J12" s="20"/>
    </row>
    <row r="13" spans="1:10" s="15" customFormat="1" ht="18" customHeight="1">
      <c r="A13" s="51" t="s">
        <v>1</v>
      </c>
      <c r="B13" s="51"/>
      <c r="C13" s="51"/>
      <c r="D13" s="51"/>
      <c r="E13" s="51"/>
      <c r="F13" s="51"/>
      <c r="G13" s="21">
        <f>G12+G11</f>
        <v>0</v>
      </c>
      <c r="H13" s="21">
        <f>H12+H11</f>
        <v>0</v>
      </c>
      <c r="I13" s="20"/>
      <c r="J13" s="20"/>
    </row>
    <row r="14" spans="1:10" s="38" customFormat="1" ht="57.75" customHeight="1">
      <c r="A14" s="49" t="s">
        <v>31</v>
      </c>
      <c r="B14" s="50"/>
      <c r="C14" s="50"/>
      <c r="D14" s="50"/>
      <c r="E14" s="50"/>
      <c r="F14" s="50"/>
      <c r="G14" s="50"/>
      <c r="H14" s="50"/>
      <c r="I14" s="50"/>
      <c r="J14" s="53"/>
    </row>
    <row r="15" spans="1:10" s="34" customFormat="1" ht="60">
      <c r="A15" s="29">
        <v>1</v>
      </c>
      <c r="B15" s="30" t="s">
        <v>17</v>
      </c>
      <c r="C15" s="29" t="s">
        <v>15</v>
      </c>
      <c r="D15" s="29">
        <v>3750</v>
      </c>
      <c r="E15" s="31"/>
      <c r="F15" s="29"/>
      <c r="G15" s="32">
        <f>D15*E15</f>
        <v>0</v>
      </c>
      <c r="H15" s="32">
        <f>G15+(G15*F15/100)</f>
        <v>0</v>
      </c>
      <c r="I15" s="30"/>
      <c r="J15" s="33"/>
    </row>
    <row r="16" spans="1:10" s="37" customFormat="1" ht="18" customHeight="1">
      <c r="A16" s="49" t="s">
        <v>22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81" customHeight="1">
      <c r="A17" s="22">
        <v>1</v>
      </c>
      <c r="B17" s="23" t="s">
        <v>19</v>
      </c>
      <c r="C17" s="22" t="s">
        <v>15</v>
      </c>
      <c r="D17" s="22">
        <v>400</v>
      </c>
      <c r="E17" s="24"/>
      <c r="F17" s="22"/>
      <c r="G17" s="25">
        <f>D17*E17</f>
        <v>0</v>
      </c>
      <c r="H17" s="25">
        <f>G17+(G17*F17/100)</f>
        <v>0</v>
      </c>
      <c r="I17" s="26"/>
      <c r="J17" s="26"/>
    </row>
    <row r="18" spans="1:10" ht="80.25" customHeight="1">
      <c r="A18" s="22">
        <v>2</v>
      </c>
      <c r="B18" s="23" t="s">
        <v>20</v>
      </c>
      <c r="C18" s="22" t="s">
        <v>15</v>
      </c>
      <c r="D18" s="22">
        <v>2000</v>
      </c>
      <c r="E18" s="24"/>
      <c r="F18" s="22"/>
      <c r="G18" s="25">
        <f>D18*E18</f>
        <v>0</v>
      </c>
      <c r="H18" s="25">
        <f>G18+(G18*F18/100)</f>
        <v>0</v>
      </c>
      <c r="I18" s="26"/>
      <c r="J18" s="26"/>
    </row>
    <row r="19" spans="1:10" ht="93" customHeight="1">
      <c r="A19" s="22">
        <v>3</v>
      </c>
      <c r="B19" s="23" t="s">
        <v>18</v>
      </c>
      <c r="C19" s="22" t="s">
        <v>15</v>
      </c>
      <c r="D19" s="22">
        <v>3000</v>
      </c>
      <c r="E19" s="24"/>
      <c r="F19" s="22"/>
      <c r="G19" s="25">
        <f>D19*E19</f>
        <v>0</v>
      </c>
      <c r="H19" s="25">
        <f>G19+(G19*F19/100)</f>
        <v>0</v>
      </c>
      <c r="I19" s="26"/>
      <c r="J19" s="26"/>
    </row>
    <row r="20" spans="1:10" ht="58.5" customHeight="1">
      <c r="A20" s="22">
        <v>4</v>
      </c>
      <c r="B20" s="44" t="s">
        <v>21</v>
      </c>
      <c r="C20" s="22" t="s">
        <v>15</v>
      </c>
      <c r="D20" s="22">
        <v>600</v>
      </c>
      <c r="E20" s="24"/>
      <c r="F20" s="22"/>
      <c r="G20" s="25">
        <f>D20*E20</f>
        <v>0</v>
      </c>
      <c r="H20" s="25">
        <f>G20+(G20*F20/100)</f>
        <v>0</v>
      </c>
      <c r="I20" s="26"/>
      <c r="J20" s="26"/>
    </row>
    <row r="21" spans="1:10" ht="75.75" customHeight="1">
      <c r="A21" s="22">
        <v>5</v>
      </c>
      <c r="B21" s="27" t="s">
        <v>30</v>
      </c>
      <c r="C21" s="22" t="s">
        <v>15</v>
      </c>
      <c r="D21" s="22">
        <v>30</v>
      </c>
      <c r="E21" s="24"/>
      <c r="F21" s="22"/>
      <c r="G21" s="25">
        <f>D21*E21</f>
        <v>0</v>
      </c>
      <c r="H21" s="25">
        <f>G21+(G21*F21/100)</f>
        <v>0</v>
      </c>
      <c r="I21" s="26"/>
      <c r="J21" s="26"/>
    </row>
    <row r="22" spans="1:10" ht="18" customHeight="1">
      <c r="A22" s="52" t="s">
        <v>1</v>
      </c>
      <c r="B22" s="52"/>
      <c r="C22" s="52"/>
      <c r="D22" s="52"/>
      <c r="E22" s="52"/>
      <c r="F22" s="52"/>
      <c r="G22" s="28">
        <f>SUM(G17:G21)</f>
        <v>0</v>
      </c>
      <c r="H22" s="28">
        <f>SUM(H17:H21)</f>
        <v>0</v>
      </c>
      <c r="I22" s="26"/>
      <c r="J22" s="26"/>
    </row>
  </sheetData>
  <sheetProtection/>
  <mergeCells count="8">
    <mergeCell ref="A13:F13"/>
    <mergeCell ref="A16:J16"/>
    <mergeCell ref="A22:F22"/>
    <mergeCell ref="A14:J14"/>
    <mergeCell ref="A1:J1"/>
    <mergeCell ref="A2:J2"/>
    <mergeCell ref="A9:F9"/>
    <mergeCell ref="A10:J10"/>
  </mergeCells>
  <printOptions/>
  <pageMargins left="0.61" right="0.33" top="0.56" bottom="0.98" header="0.48" footer="0.41"/>
  <pageSetup horizontalDpi="600" verticalDpi="600" orientation="landscape" paperSize="9" scale="95" r:id="rId1"/>
  <headerFooter alignWithMargins="0">
    <oddFooter>&amp;L&amp;P&amp;C&amp;"Garamond,Normalny"&amp;9załącznik nr 1 do oferty&amp;R&amp;"Garamond,Normalny"&amp;8....................................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2023-04-28T12:29:06Z</cp:lastPrinted>
  <dcterms:created xsi:type="dcterms:W3CDTF">2010-09-07T17:18:58Z</dcterms:created>
  <dcterms:modified xsi:type="dcterms:W3CDTF">2023-04-28T12:29:09Z</dcterms:modified>
  <cp:category/>
  <cp:version/>
  <cp:contentType/>
  <cp:contentStatus/>
</cp:coreProperties>
</file>