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3\520_Zamowienia_Publiczne\K. Misiec-Podeszwa\2024\520. 261.2.13.2024. KMP Naprawa i obsługa urządzeń klimatyzacyjnych w autobusach\do publikacji\"/>
    </mc:Choice>
  </mc:AlternateContent>
  <xr:revisionPtr revIDLastSave="0" documentId="8_{205ACA7A-D3F1-4351-95A2-F801C18D030F}" xr6:coauthVersionLast="47" xr6:coauthVersionMax="47" xr10:uidLastSave="{00000000-0000-0000-0000-000000000000}"/>
  <bookViews>
    <workbookView xWindow="-120" yWindow="-120" windowWidth="29040" windowHeight="15720" xr2:uid="{0269C628-9BE3-467C-8EA4-E1640EF24218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0" i="1" l="1"/>
  <c r="F320" i="1"/>
  <c r="F323" i="1"/>
  <c r="F321" i="1"/>
  <c r="H321" i="1" s="1"/>
  <c r="I321" i="1" s="1"/>
  <c r="H320" i="1"/>
  <c r="I320" i="1" s="1"/>
  <c r="F309" i="1"/>
  <c r="F302" i="1"/>
  <c r="H302" i="1" s="1"/>
  <c r="I302" i="1" s="1"/>
  <c r="H300" i="1"/>
  <c r="I300" i="1" s="1"/>
  <c r="H299" i="1"/>
  <c r="I299" i="1" s="1"/>
  <c r="F280" i="1"/>
  <c r="F278" i="1"/>
  <c r="H278" i="1" s="1"/>
  <c r="I278" i="1" s="1"/>
  <c r="H277" i="1"/>
  <c r="I277" i="1" s="1"/>
  <c r="F260" i="1"/>
  <c r="F259" i="1"/>
  <c r="H259" i="1" s="1"/>
  <c r="I259" i="1" s="1"/>
  <c r="F258" i="1"/>
  <c r="F257" i="1"/>
  <c r="F256" i="1"/>
  <c r="F255" i="1"/>
  <c r="F254" i="1"/>
  <c r="H253" i="1"/>
  <c r="I253" i="1" s="1"/>
  <c r="F252" i="1"/>
  <c r="H252" i="1" s="1"/>
  <c r="F238" i="1"/>
  <c r="H238" i="1" s="1"/>
  <c r="I238" i="1" s="1"/>
  <c r="H231" i="1"/>
  <c r="I231" i="1" s="1"/>
  <c r="F237" i="1"/>
  <c r="F236" i="1"/>
  <c r="H236" i="1" s="1"/>
  <c r="I236" i="1" s="1"/>
  <c r="H215" i="1"/>
  <c r="I215" i="1" s="1"/>
  <c r="F214" i="1"/>
  <c r="H196" i="1"/>
  <c r="I196" i="1" s="1"/>
  <c r="F195" i="1"/>
  <c r="F194" i="1"/>
  <c r="F175" i="1"/>
  <c r="H175" i="1" s="1"/>
  <c r="I175" i="1" s="1"/>
  <c r="F15" i="1"/>
  <c r="H15" i="1" s="1"/>
  <c r="I15" i="1" s="1"/>
  <c r="F296" i="1"/>
  <c r="H296" i="1" s="1"/>
  <c r="F297" i="1"/>
  <c r="H297" i="1" s="1"/>
  <c r="F298" i="1"/>
  <c r="H298" i="1" s="1"/>
  <c r="F301" i="1"/>
  <c r="H301" i="1" s="1"/>
  <c r="H279" i="1"/>
  <c r="I279" i="1" s="1"/>
  <c r="F267" i="1"/>
  <c r="F266" i="1"/>
  <c r="H266" i="1" s="1"/>
  <c r="H234" i="1"/>
  <c r="F169" i="1"/>
  <c r="H169" i="1" s="1"/>
  <c r="I169" i="1" s="1"/>
  <c r="F170" i="1"/>
  <c r="H170" i="1" s="1"/>
  <c r="I170" i="1" s="1"/>
  <c r="F171" i="1"/>
  <c r="H171" i="1" s="1"/>
  <c r="I171" i="1" s="1"/>
  <c r="F172" i="1"/>
  <c r="H172" i="1" s="1"/>
  <c r="F173" i="1"/>
  <c r="H173" i="1" s="1"/>
  <c r="F168" i="1"/>
  <c r="H168" i="1" s="1"/>
  <c r="I168" i="1" s="1"/>
  <c r="F163" i="1"/>
  <c r="H163" i="1" s="1"/>
  <c r="F161" i="1"/>
  <c r="H161" i="1" s="1"/>
  <c r="F25" i="1"/>
  <c r="F13" i="1"/>
  <c r="H13" i="1" s="1"/>
  <c r="I13" i="1" s="1"/>
  <c r="F14" i="1"/>
  <c r="H14" i="1" s="1"/>
  <c r="F16" i="1"/>
  <c r="H16" i="1" s="1"/>
  <c r="I16" i="1" s="1"/>
  <c r="F17" i="1"/>
  <c r="F6" i="1"/>
  <c r="H6" i="1" s="1"/>
  <c r="I6" i="1" s="1"/>
  <c r="I317" i="1"/>
  <c r="I318" i="1"/>
  <c r="I319" i="1"/>
  <c r="I316" i="1"/>
  <c r="I311" i="1"/>
  <c r="I310" i="1"/>
  <c r="F295" i="1"/>
  <c r="H295" i="1" s="1"/>
  <c r="F290" i="1"/>
  <c r="F289" i="1"/>
  <c r="H289" i="1" s="1"/>
  <c r="F275" i="1"/>
  <c r="F276" i="1"/>
  <c r="F274" i="1"/>
  <c r="F273" i="1"/>
  <c r="F268" i="1"/>
  <c r="H268" i="1" s="1"/>
  <c r="F251" i="1"/>
  <c r="F246" i="1"/>
  <c r="F245" i="1"/>
  <c r="F244" i="1"/>
  <c r="H244" i="1" s="1"/>
  <c r="F235" i="1"/>
  <c r="H235" i="1" s="1"/>
  <c r="F232" i="1"/>
  <c r="H232" i="1" s="1"/>
  <c r="F233" i="1"/>
  <c r="H233" i="1" s="1"/>
  <c r="F230" i="1"/>
  <c r="F229" i="1"/>
  <c r="H229" i="1" s="1"/>
  <c r="F224" i="1"/>
  <c r="H224" i="1" s="1"/>
  <c r="F223" i="1"/>
  <c r="H223" i="1" s="1"/>
  <c r="F222" i="1"/>
  <c r="H222" i="1" s="1"/>
  <c r="F210" i="1"/>
  <c r="F211" i="1"/>
  <c r="H211" i="1" s="1"/>
  <c r="F212" i="1"/>
  <c r="H212" i="1" s="1"/>
  <c r="F213" i="1"/>
  <c r="H213" i="1" s="1"/>
  <c r="F209" i="1"/>
  <c r="F204" i="1"/>
  <c r="H204" i="1" s="1"/>
  <c r="F203" i="1"/>
  <c r="F202" i="1"/>
  <c r="H202" i="1" s="1"/>
  <c r="F190" i="1"/>
  <c r="H190" i="1" s="1"/>
  <c r="F191" i="1"/>
  <c r="H191" i="1" s="1"/>
  <c r="F192" i="1"/>
  <c r="H192" i="1" s="1"/>
  <c r="F193" i="1"/>
  <c r="H193" i="1" s="1"/>
  <c r="F189" i="1"/>
  <c r="H189" i="1" s="1"/>
  <c r="F184" i="1"/>
  <c r="H184" i="1" s="1"/>
  <c r="F182" i="1"/>
  <c r="H182" i="1" s="1"/>
  <c r="F153" i="1"/>
  <c r="F149" i="1"/>
  <c r="F150" i="1"/>
  <c r="H150" i="1" s="1"/>
  <c r="F151" i="1"/>
  <c r="H151" i="1" s="1"/>
  <c r="F152" i="1"/>
  <c r="H152" i="1" s="1"/>
  <c r="F148" i="1"/>
  <c r="H148" i="1" s="1"/>
  <c r="F143" i="1"/>
  <c r="H143" i="1" s="1"/>
  <c r="F141" i="1"/>
  <c r="F132" i="1"/>
  <c r="H132" i="1" s="1"/>
  <c r="F128" i="1"/>
  <c r="F129" i="1"/>
  <c r="F130" i="1"/>
  <c r="H130" i="1" s="1"/>
  <c r="I130" i="1" s="1"/>
  <c r="F131" i="1"/>
  <c r="F127" i="1"/>
  <c r="H127" i="1" s="1"/>
  <c r="F126" i="1"/>
  <c r="F121" i="1"/>
  <c r="F119" i="1"/>
  <c r="H119" i="1" s="1"/>
  <c r="F114" i="1"/>
  <c r="H114" i="1" s="1"/>
  <c r="F113" i="1"/>
  <c r="F108" i="1"/>
  <c r="H108" i="1" s="1"/>
  <c r="F109" i="1"/>
  <c r="H109" i="1" s="1"/>
  <c r="F110" i="1"/>
  <c r="F111" i="1"/>
  <c r="F112" i="1"/>
  <c r="H112" i="1" s="1"/>
  <c r="I112" i="1" s="1"/>
  <c r="F107" i="1"/>
  <c r="H107" i="1" s="1"/>
  <c r="F102" i="1"/>
  <c r="H102" i="1" s="1"/>
  <c r="F101" i="1"/>
  <c r="F100" i="1"/>
  <c r="H100" i="1" s="1"/>
  <c r="F90" i="1"/>
  <c r="H90" i="1" s="1"/>
  <c r="F91" i="1"/>
  <c r="H91" i="1" s="1"/>
  <c r="I91" i="1" s="1"/>
  <c r="F92" i="1"/>
  <c r="H92" i="1" s="1"/>
  <c r="F93" i="1"/>
  <c r="H93" i="1" s="1"/>
  <c r="F94" i="1"/>
  <c r="H94" i="1" s="1"/>
  <c r="F95" i="1"/>
  <c r="H95" i="1" s="1"/>
  <c r="F89" i="1"/>
  <c r="F84" i="1"/>
  <c r="F83" i="1"/>
  <c r="F82" i="1"/>
  <c r="F72" i="1"/>
  <c r="H72" i="1" s="1"/>
  <c r="I72" i="1" s="1"/>
  <c r="F73" i="1"/>
  <c r="F74" i="1"/>
  <c r="H74" i="1" s="1"/>
  <c r="F75" i="1"/>
  <c r="H75" i="1" s="1"/>
  <c r="I75" i="1" s="1"/>
  <c r="F76" i="1"/>
  <c r="F77" i="1"/>
  <c r="F71" i="1"/>
  <c r="F66" i="1"/>
  <c r="H66" i="1" s="1"/>
  <c r="F65" i="1"/>
  <c r="H65" i="1" s="1"/>
  <c r="F64" i="1"/>
  <c r="H64" i="1" s="1"/>
  <c r="I64" i="1" s="1"/>
  <c r="F59" i="1"/>
  <c r="F53" i="1"/>
  <c r="F54" i="1"/>
  <c r="F55" i="1"/>
  <c r="F56" i="1"/>
  <c r="F57" i="1"/>
  <c r="F58" i="1"/>
  <c r="H58" i="1" s="1"/>
  <c r="I58" i="1" s="1"/>
  <c r="F52" i="1"/>
  <c r="H52" i="1" s="1"/>
  <c r="I52" i="1" s="1"/>
  <c r="F47" i="1"/>
  <c r="H47" i="1" s="1"/>
  <c r="F46" i="1"/>
  <c r="H46" i="1" s="1"/>
  <c r="F45" i="1"/>
  <c r="H45" i="1" s="1"/>
  <c r="F33" i="1"/>
  <c r="F34" i="1"/>
  <c r="F35" i="1"/>
  <c r="F36" i="1"/>
  <c r="H36" i="1" s="1"/>
  <c r="I36" i="1" s="1"/>
  <c r="F37" i="1"/>
  <c r="H37" i="1" s="1"/>
  <c r="F38" i="1"/>
  <c r="H38" i="1" s="1"/>
  <c r="F32" i="1"/>
  <c r="F27" i="1"/>
  <c r="F26" i="1"/>
  <c r="F5" i="1"/>
  <c r="H5" i="1" s="1"/>
  <c r="F18" i="1"/>
  <c r="H18" i="1" s="1"/>
  <c r="I18" i="1" s="1"/>
  <c r="F12" i="1"/>
  <c r="F7" i="1"/>
  <c r="H7" i="1" s="1"/>
  <c r="I298" i="1" l="1"/>
  <c r="H323" i="1"/>
  <c r="I323" i="1" s="1"/>
  <c r="H309" i="1"/>
  <c r="H280" i="1"/>
  <c r="I280" i="1" s="1"/>
  <c r="H260" i="1"/>
  <c r="I260" i="1" s="1"/>
  <c r="H258" i="1"/>
  <c r="I258" i="1" s="1"/>
  <c r="H257" i="1"/>
  <c r="I257" i="1" s="1"/>
  <c r="H256" i="1"/>
  <c r="I256" i="1" s="1"/>
  <c r="H255" i="1"/>
  <c r="I255" i="1" s="1"/>
  <c r="H254" i="1"/>
  <c r="I254" i="1" s="1"/>
  <c r="I252" i="1"/>
  <c r="F261" i="1"/>
  <c r="F239" i="1"/>
  <c r="H237" i="1"/>
  <c r="I237" i="1" s="1"/>
  <c r="H214" i="1"/>
  <c r="I214" i="1" s="1"/>
  <c r="F197" i="1"/>
  <c r="F177" i="1"/>
  <c r="H195" i="1"/>
  <c r="I195" i="1" s="1"/>
  <c r="H194" i="1"/>
  <c r="I194" i="1" s="1"/>
  <c r="H176" i="1"/>
  <c r="I176" i="1" s="1"/>
  <c r="H71" i="1"/>
  <c r="I71" i="1" s="1"/>
  <c r="H101" i="1"/>
  <c r="I101" i="1" s="1"/>
  <c r="H245" i="1"/>
  <c r="H246" i="1"/>
  <c r="I246" i="1" s="1"/>
  <c r="H251" i="1"/>
  <c r="I251" i="1" s="1"/>
  <c r="H273" i="1"/>
  <c r="I273" i="1" s="1"/>
  <c r="H274" i="1"/>
  <c r="I274" i="1" s="1"/>
  <c r="H276" i="1"/>
  <c r="I276" i="1" s="1"/>
  <c r="H275" i="1"/>
  <c r="I275" i="1" s="1"/>
  <c r="H288" i="1"/>
  <c r="H290" i="1"/>
  <c r="I290" i="1" s="1"/>
  <c r="I266" i="1"/>
  <c r="H267" i="1"/>
  <c r="I297" i="1"/>
  <c r="I296" i="1"/>
  <c r="I295" i="1"/>
  <c r="I289" i="1"/>
  <c r="I268" i="1"/>
  <c r="H230" i="1"/>
  <c r="I230" i="1" s="1"/>
  <c r="I114" i="1"/>
  <c r="I223" i="1"/>
  <c r="I224" i="1"/>
  <c r="H57" i="1"/>
  <c r="I57" i="1" s="1"/>
  <c r="I222" i="1"/>
  <c r="I229" i="1"/>
  <c r="H56" i="1"/>
  <c r="I56" i="1" s="1"/>
  <c r="I244" i="1"/>
  <c r="I233" i="1"/>
  <c r="I232" i="1"/>
  <c r="I235" i="1"/>
  <c r="H73" i="1"/>
  <c r="I73" i="1" s="1"/>
  <c r="H84" i="1"/>
  <c r="I84" i="1" s="1"/>
  <c r="H110" i="1"/>
  <c r="I110" i="1" s="1"/>
  <c r="H111" i="1"/>
  <c r="I111" i="1" s="1"/>
  <c r="I74" i="1"/>
  <c r="I90" i="1"/>
  <c r="I109" i="1"/>
  <c r="I143" i="1"/>
  <c r="H55" i="1"/>
  <c r="I55" i="1" s="1"/>
  <c r="H89" i="1"/>
  <c r="I89" i="1" s="1"/>
  <c r="H131" i="1"/>
  <c r="I131" i="1" s="1"/>
  <c r="H141" i="1"/>
  <c r="H126" i="1"/>
  <c r="I126" i="1" s="1"/>
  <c r="H35" i="1"/>
  <c r="I35" i="1" s="1"/>
  <c r="H54" i="1"/>
  <c r="I54" i="1" s="1"/>
  <c r="H77" i="1"/>
  <c r="I77" i="1" s="1"/>
  <c r="H149" i="1"/>
  <c r="I149" i="1" s="1"/>
  <c r="H203" i="1"/>
  <c r="I203" i="1" s="1"/>
  <c r="I150" i="1"/>
  <c r="I38" i="1"/>
  <c r="I184" i="1"/>
  <c r="H27" i="1"/>
  <c r="I27" i="1" s="1"/>
  <c r="H34" i="1"/>
  <c r="I34" i="1" s="1"/>
  <c r="H59" i="1"/>
  <c r="I59" i="1" s="1"/>
  <c r="H53" i="1"/>
  <c r="I53" i="1" s="1"/>
  <c r="H76" i="1"/>
  <c r="I76" i="1" s="1"/>
  <c r="H113" i="1"/>
  <c r="I113" i="1" s="1"/>
  <c r="H129" i="1"/>
  <c r="I129" i="1" s="1"/>
  <c r="H210" i="1"/>
  <c r="I210" i="1" s="1"/>
  <c r="I65" i="1"/>
  <c r="I92" i="1"/>
  <c r="I132" i="1"/>
  <c r="H83" i="1"/>
  <c r="I83" i="1" s="1"/>
  <c r="I95" i="1"/>
  <c r="I108" i="1"/>
  <c r="I148" i="1"/>
  <c r="I119" i="1"/>
  <c r="I152" i="1"/>
  <c r="I37" i="1"/>
  <c r="I94" i="1"/>
  <c r="I151" i="1"/>
  <c r="I211" i="1"/>
  <c r="H32" i="1"/>
  <c r="I32" i="1" s="1"/>
  <c r="H33" i="1"/>
  <c r="I33" i="1" s="1"/>
  <c r="H82" i="1"/>
  <c r="I82" i="1" s="1"/>
  <c r="H121" i="1"/>
  <c r="I121" i="1" s="1"/>
  <c r="H128" i="1"/>
  <c r="I128" i="1" s="1"/>
  <c r="H153" i="1"/>
  <c r="I153" i="1" s="1"/>
  <c r="H209" i="1"/>
  <c r="I209" i="1" s="1"/>
  <c r="I202" i="1"/>
  <c r="I213" i="1"/>
  <c r="I212" i="1"/>
  <c r="I204" i="1"/>
  <c r="I193" i="1"/>
  <c r="I192" i="1"/>
  <c r="I191" i="1"/>
  <c r="I190" i="1"/>
  <c r="I189" i="1"/>
  <c r="I182" i="1"/>
  <c r="I173" i="1"/>
  <c r="I172" i="1"/>
  <c r="H177" i="1"/>
  <c r="I163" i="1"/>
  <c r="I161" i="1"/>
  <c r="I127" i="1"/>
  <c r="I107" i="1"/>
  <c r="I102" i="1"/>
  <c r="I100" i="1"/>
  <c r="I93" i="1"/>
  <c r="I66" i="1"/>
  <c r="I47" i="1"/>
  <c r="I46" i="1"/>
  <c r="I45" i="1"/>
  <c r="H26" i="1"/>
  <c r="I26" i="1" s="1"/>
  <c r="H12" i="1"/>
  <c r="I12" i="1" s="1"/>
  <c r="H17" i="1"/>
  <c r="I17" i="1" s="1"/>
  <c r="I14" i="1"/>
  <c r="I7" i="1"/>
  <c r="F324" i="1"/>
  <c r="F303" i="1"/>
  <c r="F281" i="1"/>
  <c r="F216" i="1"/>
  <c r="F154" i="1"/>
  <c r="F133" i="1"/>
  <c r="F115" i="1"/>
  <c r="F96" i="1"/>
  <c r="F78" i="1"/>
  <c r="F60" i="1"/>
  <c r="F19" i="1"/>
  <c r="I5" i="1"/>
  <c r="I309" i="1" l="1"/>
  <c r="I324" i="1" s="1"/>
  <c r="H324" i="1"/>
  <c r="H239" i="1"/>
  <c r="H261" i="1"/>
  <c r="I239" i="1"/>
  <c r="I197" i="1"/>
  <c r="I177" i="1"/>
  <c r="H197" i="1"/>
  <c r="H281" i="1"/>
  <c r="I267" i="1"/>
  <c r="I281" i="1" s="1"/>
  <c r="H303" i="1"/>
  <c r="I288" i="1"/>
  <c r="I303" i="1" s="1"/>
  <c r="I245" i="1"/>
  <c r="I261" i="1" s="1"/>
  <c r="H154" i="1"/>
  <c r="H78" i="1"/>
  <c r="H216" i="1"/>
  <c r="H60" i="1"/>
  <c r="I60" i="1"/>
  <c r="I133" i="1"/>
  <c r="H133" i="1"/>
  <c r="I78" i="1"/>
  <c r="I216" i="1"/>
  <c r="I115" i="1"/>
  <c r="I141" i="1"/>
  <c r="I154" i="1" s="1"/>
  <c r="I96" i="1"/>
  <c r="H96" i="1"/>
  <c r="H19" i="1"/>
  <c r="H25" i="1"/>
  <c r="I25" i="1" s="1"/>
  <c r="I19" i="1"/>
  <c r="F39" i="1"/>
  <c r="I39" i="1" l="1"/>
  <c r="H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tc={86C13341-C24A-4AC5-A8A6-DDECA005ED6D}</author>
  </authors>
  <commentList>
    <comment ref="A336" authorId="0" shapeId="0" xr:uid="{86C13341-C24A-4AC5-A8A6-DDECA005ED6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Czy ta tabela będzie sumą tabel wykazanych wyżej?</t>
      </text>
    </comment>
  </commentList>
</comments>
</file>

<file path=xl/sharedStrings.xml><?xml version="1.0" encoding="utf-8"?>
<sst xmlns="http://schemas.openxmlformats.org/spreadsheetml/2006/main" count="719" uniqueCount="267">
  <si>
    <t xml:space="preserve">Załącznik nr 1b do SIWZ Formularz cenowy </t>
  </si>
  <si>
    <r>
      <t xml:space="preserve">         1.</t>
    </r>
    <r>
      <rPr>
        <b/>
        <sz val="12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Arial"/>
        <family val="2"/>
        <charset val="238"/>
      </rPr>
      <t>Klimatyzacja Konvekta typ KL60 -  14 szt.  zamontowana w autobusach Solaris Urbino 12, rok produkcji 2008, 2009</t>
    </r>
  </si>
  <si>
    <t>Pakiet    PK I</t>
  </si>
  <si>
    <t xml:space="preserve">Nazwa części </t>
  </si>
  <si>
    <t xml:space="preserve">Cena jednostkowa netto </t>
  </si>
  <si>
    <t>Jednostka miary</t>
  </si>
  <si>
    <t xml:space="preserve">Ilość </t>
  </si>
  <si>
    <t xml:space="preserve">Wartość netto </t>
  </si>
  <si>
    <t>Podatek VAT %</t>
  </si>
  <si>
    <t>Wartość podatku Vat</t>
  </si>
  <si>
    <t>Wartość brutto</t>
  </si>
  <si>
    <t xml:space="preserve">1.1. </t>
  </si>
  <si>
    <t>Nowa sprężarka klimatyzacji typ GEA/ Bock KVX 40/560K</t>
  </si>
  <si>
    <t>szt.</t>
  </si>
  <si>
    <t>1.2.</t>
  </si>
  <si>
    <t>Nowe sprzęgło elektromagnetyczne do sprężarki klimatyzacji</t>
  </si>
  <si>
    <t>1.3.</t>
  </si>
  <si>
    <t>Olej do sprężarki</t>
  </si>
  <si>
    <t>litr</t>
  </si>
  <si>
    <t>Nazwa producenta</t>
  </si>
  <si>
    <t>…………………………………………………..</t>
  </si>
  <si>
    <t>Gatunek oleju</t>
  </si>
  <si>
    <t>1.4.</t>
  </si>
  <si>
    <t>Czynnik chłodzący R-134</t>
  </si>
  <si>
    <t>kg.</t>
  </si>
  <si>
    <t>1.5.</t>
  </si>
  <si>
    <t>Filtr czynnika + uszczelki</t>
  </si>
  <si>
    <t>1.6.</t>
  </si>
  <si>
    <t>Uszczelniacz wału sprężarki</t>
  </si>
  <si>
    <t>1.7.</t>
  </si>
  <si>
    <t>Łożysko sprzęgła elektromagnetycznego</t>
  </si>
  <si>
    <t>1.9.</t>
  </si>
  <si>
    <t>Wentylator skraplacza</t>
  </si>
  <si>
    <t>1.10.</t>
  </si>
  <si>
    <t xml:space="preserve">Wentylator dachowy </t>
  </si>
  <si>
    <t>1.11</t>
  </si>
  <si>
    <t>Suchy/czysty azot do osuszania klimatyzacji</t>
  </si>
  <si>
    <t>kg</t>
  </si>
  <si>
    <r>
      <t xml:space="preserve">        2.</t>
    </r>
    <r>
      <rPr>
        <b/>
        <sz val="12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Arial"/>
        <family val="2"/>
        <charset val="238"/>
      </rPr>
      <t>Klimatyzacja Konvekta typ KL120 - 30 szt. zamontowana w autobusach Solaris Urbino 18, rok produkcji 2008, 2009</t>
    </r>
  </si>
  <si>
    <t>Pakiet    PK II</t>
  </si>
  <si>
    <t>Podatek Vat (%)</t>
  </si>
  <si>
    <t>2.1.</t>
  </si>
  <si>
    <t>Nowa sprężarka klimatyzacji typ GEA/Bock KVX 40/655</t>
  </si>
  <si>
    <t>2.2.</t>
  </si>
  <si>
    <t>2.3.</t>
  </si>
  <si>
    <t>2.4.</t>
  </si>
  <si>
    <t>2.5.</t>
  </si>
  <si>
    <t>2.6.</t>
  </si>
  <si>
    <t>2.7.</t>
  </si>
  <si>
    <r>
      <t>Wentylator dachowy</t>
    </r>
    <r>
      <rPr>
        <b/>
        <sz val="10"/>
        <rFont val="Arial"/>
        <family val="2"/>
        <charset val="238"/>
      </rPr>
      <t xml:space="preserve"> </t>
    </r>
  </si>
  <si>
    <t>kpl.</t>
  </si>
  <si>
    <t>2.8.</t>
  </si>
  <si>
    <t>Suchy/czysty azot do osuszenia układu klimatyzacji</t>
  </si>
  <si>
    <t>2.9.</t>
  </si>
  <si>
    <t>2.10.</t>
  </si>
  <si>
    <r>
      <t xml:space="preserve">         3.   </t>
    </r>
    <r>
      <rPr>
        <b/>
        <sz val="12"/>
        <color theme="1"/>
        <rFont val="Times New Roman"/>
        <family val="1"/>
        <charset val="238"/>
      </rPr>
      <t>  </t>
    </r>
    <r>
      <rPr>
        <b/>
        <sz val="12"/>
        <color theme="1"/>
        <rFont val="Arial"/>
        <family val="2"/>
        <charset val="238"/>
      </rPr>
      <t>Klimatyzacja Konvekta typ P600 -14 szt.  zamontowana w autobusach Mercedes Citaro O530, rok produkcji 2009</t>
    </r>
  </si>
  <si>
    <t>Pakiet    PK III</t>
  </si>
  <si>
    <t>3.1.</t>
  </si>
  <si>
    <t>Nowa sprężarka klimatyzacji typ GEA/Bock KVX 40/560K</t>
  </si>
  <si>
    <t>3.2.</t>
  </si>
  <si>
    <t>3.3.</t>
  </si>
  <si>
    <t>Nazwa producenta …........................................</t>
  </si>
  <si>
    <t>Gatunek oleju …..............................................</t>
  </si>
  <si>
    <t>3.4.</t>
  </si>
  <si>
    <t>3.5.</t>
  </si>
  <si>
    <t>3.6.</t>
  </si>
  <si>
    <t>3.7.</t>
  </si>
  <si>
    <t>3.8.</t>
  </si>
  <si>
    <t>3.9.</t>
  </si>
  <si>
    <t>3.10.</t>
  </si>
  <si>
    <t>3.11.</t>
  </si>
  <si>
    <t>Zawór rozprężny</t>
  </si>
  <si>
    <r>
      <rPr>
        <b/>
        <sz val="12"/>
        <color theme="1"/>
        <rFont val="Times New Roman"/>
        <family val="1"/>
        <charset val="238"/>
      </rPr>
      <t xml:space="preserve">            4.      </t>
    </r>
    <r>
      <rPr>
        <b/>
        <sz val="12"/>
        <color theme="1"/>
        <rFont val="Arial"/>
        <family val="2"/>
        <charset val="238"/>
      </rPr>
      <t>Klimatyzacja Konvekta typ P600 -  10 szt.  zamontowana w autobusach Mercedes Conecto LF, rok produkcji 2011</t>
    </r>
  </si>
  <si>
    <t>Pakiet    PK IV</t>
  </si>
  <si>
    <t>4.1.</t>
  </si>
  <si>
    <t>4.2.</t>
  </si>
  <si>
    <t>4.3.</t>
  </si>
  <si>
    <t>Nazwa producenta…..........................................</t>
  </si>
  <si>
    <t>Gatunek oleju…................................................</t>
  </si>
  <si>
    <t>4.4.</t>
  </si>
  <si>
    <t>4.5.</t>
  </si>
  <si>
    <t>4.6.</t>
  </si>
  <si>
    <t>4.7.</t>
  </si>
  <si>
    <t>4.8.</t>
  </si>
  <si>
    <t>4.9.</t>
  </si>
  <si>
    <t>4.10.</t>
  </si>
  <si>
    <r>
      <rPr>
        <b/>
        <sz val="12"/>
        <color theme="1"/>
        <rFont val="Times New Roman"/>
        <family val="1"/>
        <charset val="238"/>
      </rPr>
      <t xml:space="preserve">         5.         </t>
    </r>
    <r>
      <rPr>
        <b/>
        <sz val="12"/>
        <color theme="1"/>
        <rFont val="Arial"/>
        <family val="2"/>
        <charset val="238"/>
      </rPr>
      <t>Klimatyzacja Konvekta typ P600 - 12 szt. zamontowana w autobusach Mercedes Conecto G, rok produkcji 2011</t>
    </r>
  </si>
  <si>
    <t>Pakiet    PK V</t>
  </si>
  <si>
    <t>5.1.</t>
  </si>
  <si>
    <t>5.2.</t>
  </si>
  <si>
    <t>5.3.</t>
  </si>
  <si>
    <t>Nazwa producenta….............................................</t>
  </si>
  <si>
    <t>Gatunek oleju…..................................................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</si>
  <si>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</si>
  <si>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</si>
  <si>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</si>
  <si>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</si>
  <si>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</si>
  <si>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</si>
  <si>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</si>
  <si>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12"/>
        <color rgb="FF000000"/>
        <rFont val="Times New Roman"/>
      </rPr>
      <t xml:space="preserve">       6.  </t>
    </r>
    <r>
      <rPr>
        <b/>
        <sz val="12"/>
        <color rgb="FF000000"/>
        <rFont val="Arial"/>
      </rPr>
      <t>Klimatyzacja Webasto typ P 600 – 2 szt.  zamontowanej  w autobusach MAN NL 273/283, rok produkcji 2002/2003</t>
    </r>
  </si>
  <si>
    <t xml:space="preserve">Pakiet    Pw I </t>
  </si>
  <si>
    <t>6.1.</t>
  </si>
  <si>
    <t>Nowa sprężarka klimatyzacji typ GEA/Bock SKX 40</t>
  </si>
  <si>
    <t>6.2.</t>
  </si>
  <si>
    <t>6.3.</t>
  </si>
  <si>
    <t>6.4.</t>
  </si>
  <si>
    <t>6.5.</t>
  </si>
  <si>
    <t>6.6.</t>
  </si>
  <si>
    <t>6.7.</t>
  </si>
  <si>
    <r>
      <t xml:space="preserve">Wentylator dachowy </t>
    </r>
    <r>
      <rPr>
        <b/>
        <sz val="10"/>
        <rFont val="Arial"/>
        <family val="2"/>
        <charset val="238"/>
      </rPr>
      <t>(kpl.)</t>
    </r>
  </si>
  <si>
    <t>6.8.</t>
  </si>
  <si>
    <t>6.9.</t>
  </si>
  <si>
    <t>6.10.</t>
  </si>
  <si>
    <t>Wentylator parownika części pasażerskiej przedniej</t>
  </si>
  <si>
    <t xml:space="preserve">6.11.  </t>
  </si>
  <si>
    <r>
      <rPr>
        <b/>
        <sz val="12"/>
        <color theme="1"/>
        <rFont val="Times New Roman"/>
        <family val="1"/>
        <charset val="238"/>
      </rPr>
      <t xml:space="preserve">         7.         </t>
    </r>
    <r>
      <rPr>
        <b/>
        <sz val="12"/>
        <color theme="1"/>
        <rFont val="Arial"/>
        <family val="2"/>
        <charset val="238"/>
      </rPr>
      <t>Klimatyzacja Spheros typ CC145 T -  4 szt.  zamontowanej w autobusach IVECO 65 C URBY 7,6, rok produkcji 2013</t>
    </r>
  </si>
  <si>
    <t>Pakiet    Pw II</t>
  </si>
  <si>
    <t>7.1.</t>
  </si>
  <si>
    <t>Nowa sprężarka klimatyzacji typ DELPHI SP -15</t>
  </si>
  <si>
    <t>7.2.</t>
  </si>
  <si>
    <r>
      <t xml:space="preserve">Nowe sprzęgło elektromagnetycznego kompletu </t>
    </r>
    <r>
      <rPr>
        <b/>
        <u/>
        <sz val="10"/>
        <color theme="1"/>
        <rFont val="Arial"/>
        <family val="2"/>
        <charset val="238"/>
      </rPr>
      <t>dedykowany</t>
    </r>
    <r>
      <rPr>
        <b/>
        <sz val="10"/>
        <color theme="1"/>
        <rFont val="Arial"/>
        <family val="2"/>
        <charset val="238"/>
      </rPr>
      <t xml:space="preserve"> do sprężarki klimatyzacji typ Bock KVX 40/655</t>
    </r>
  </si>
  <si>
    <t>Nazwa producenta…...........................................</t>
  </si>
  <si>
    <t>Gatunek oleju….................................................</t>
  </si>
  <si>
    <t>7.3.</t>
  </si>
  <si>
    <t>7.4.</t>
  </si>
  <si>
    <t>7.6.</t>
  </si>
  <si>
    <t>7.5.</t>
  </si>
  <si>
    <t xml:space="preserve">7.7. </t>
  </si>
  <si>
    <r>
      <rPr>
        <b/>
        <sz val="12"/>
        <color theme="1"/>
        <rFont val="Times New Roman"/>
        <family val="1"/>
        <charset val="238"/>
      </rPr>
      <t xml:space="preserve">         8.         </t>
    </r>
    <r>
      <rPr>
        <b/>
        <sz val="12"/>
        <color theme="1"/>
        <rFont val="Arial"/>
        <family val="2"/>
        <charset val="238"/>
      </rPr>
      <t>Klimatyzacja Spheros typ Panama -  1 szt. zamontowanej w autobusach IVECO 65 C URBY 7,6 – rok produkcji 2013</t>
    </r>
  </si>
  <si>
    <t>Pakiet    Pw III</t>
  </si>
  <si>
    <t>8.1.</t>
  </si>
  <si>
    <t>8.2.</t>
  </si>
  <si>
    <t>8.3.</t>
  </si>
  <si>
    <t>8.4.</t>
  </si>
  <si>
    <t>8.6.</t>
  </si>
  <si>
    <t>8,5.</t>
  </si>
  <si>
    <t xml:space="preserve">8.7. </t>
  </si>
  <si>
    <r>
      <rPr>
        <b/>
        <sz val="12"/>
        <color theme="1"/>
        <rFont val="Times New Roman"/>
        <family val="1"/>
        <charset val="238"/>
      </rPr>
      <t xml:space="preserve">         9.         </t>
    </r>
    <r>
      <rPr>
        <b/>
        <sz val="12"/>
        <color theme="1"/>
        <rFont val="Arial"/>
        <family val="2"/>
        <charset val="238"/>
      </rPr>
      <t>Klimatyzacja Spheros typ HF01/HK01 40 kW - 9 szt. zamontowanej w autobusach Mercedes Citaro 628 02, rok produkcji 2016</t>
    </r>
  </si>
  <si>
    <t>Pakiet    Pw IV</t>
  </si>
  <si>
    <t>9.1.</t>
  </si>
  <si>
    <t>Nowa sprężarka klimatyzacji typ GEA/ BockFKX 40/560</t>
  </si>
  <si>
    <t>9.2.</t>
  </si>
  <si>
    <t>Nazwa producenta…............................................</t>
  </si>
  <si>
    <t>9.3.</t>
  </si>
  <si>
    <t>9.4.</t>
  </si>
  <si>
    <t>9.5.</t>
  </si>
  <si>
    <t>9.6.</t>
  </si>
  <si>
    <t>Wentylator dachowy</t>
  </si>
  <si>
    <t>9.7.</t>
  </si>
  <si>
    <t>9.8.</t>
  </si>
  <si>
    <t>9.9.</t>
  </si>
  <si>
    <r>
      <rPr>
        <b/>
        <sz val="12"/>
        <color theme="1"/>
        <rFont val="Times New Roman"/>
        <family val="1"/>
        <charset val="238"/>
      </rPr>
      <t xml:space="preserve">        10.         </t>
    </r>
    <r>
      <rPr>
        <b/>
        <sz val="12"/>
        <color theme="1"/>
        <rFont val="Arial"/>
        <family val="2"/>
        <charset val="238"/>
      </rPr>
      <t xml:space="preserve">Klimatyzacja Spheros typ HF01/HK01 40 kW - 5 szt. zamontowanej w autobusach Mercedes Citaro K, rok produkcji 2016
</t>
    </r>
  </si>
  <si>
    <t>Pakiet    Pw V</t>
  </si>
  <si>
    <t>10.1.</t>
  </si>
  <si>
    <t>Nowa sprężarka klimatyzacji typ GEA/Bock FKX 560</t>
  </si>
  <si>
    <t>10.2.</t>
  </si>
  <si>
    <t>10.3.</t>
  </si>
  <si>
    <t>10.4.</t>
  </si>
  <si>
    <t>10.5.</t>
  </si>
  <si>
    <t>10.6.</t>
  </si>
  <si>
    <t>10.7.</t>
  </si>
  <si>
    <t>10.8.</t>
  </si>
  <si>
    <r>
      <rPr>
        <b/>
        <sz val="12"/>
        <color theme="1"/>
        <rFont val="Times New Roman"/>
        <family val="1"/>
        <charset val="238"/>
      </rPr>
      <t xml:space="preserve">        11.         </t>
    </r>
    <r>
      <rPr>
        <b/>
        <sz val="12"/>
        <color theme="1"/>
        <rFont val="Arial"/>
        <family val="2"/>
        <charset val="238"/>
      </rPr>
      <t xml:space="preserve">Klimatyzacja Spheros typ HF01/HK01 44 kW - 9 szt. zamontowanej w autobusach Mercedes Citaro G, rok produkcji 2016
</t>
    </r>
  </si>
  <si>
    <t>Pakiet    Pw VI</t>
  </si>
  <si>
    <t>11.1.</t>
  </si>
  <si>
    <t>Nowa sprężarka klimatyzacji typ GEA/ Bock FKX  40 655</t>
  </si>
  <si>
    <t>11.2.</t>
  </si>
  <si>
    <t>11.3.</t>
  </si>
  <si>
    <t>Nazwa producenta ….........................................</t>
  </si>
  <si>
    <t>Gatunek oleju …...............................................</t>
  </si>
  <si>
    <t>11.4.</t>
  </si>
  <si>
    <t>11.5.</t>
  </si>
  <si>
    <t>11.6.</t>
  </si>
  <si>
    <t>11.7.</t>
  </si>
  <si>
    <t>11.8.</t>
  </si>
  <si>
    <t>Sterownik kierowcy</t>
  </si>
  <si>
    <t>11.9.</t>
  </si>
  <si>
    <t>11.10.</t>
  </si>
  <si>
    <r>
      <rPr>
        <b/>
        <sz val="12"/>
        <color theme="1"/>
        <rFont val="Times New Roman"/>
        <family val="1"/>
        <charset val="238"/>
      </rPr>
      <t xml:space="preserve">         12.         </t>
    </r>
    <r>
      <rPr>
        <b/>
        <sz val="12"/>
        <color theme="1"/>
        <rFont val="Arial"/>
        <family val="2"/>
        <charset val="238"/>
      </rPr>
      <t>Klimatyzacja Hispacold –  21 szt. zamontowana  w autobusach Solaris Urbino 12, rok produkcji 2006</t>
    </r>
  </si>
  <si>
    <t>Pakiet    Ph I</t>
  </si>
  <si>
    <t>12.1.</t>
  </si>
  <si>
    <t>Nowa sprężarka klimatyzacji typ Bock FKX 40/560K</t>
  </si>
  <si>
    <t>12.2.</t>
  </si>
  <si>
    <t>Nowe sprzęgło elektromagnetyczne kompletnego do sprężarki klimatyzacji typ FKX 40/560 K</t>
  </si>
  <si>
    <t>12.3.</t>
  </si>
  <si>
    <t>Nazwa producenta …..........................................;</t>
  </si>
  <si>
    <t>Gatunek oleju ….................................................</t>
  </si>
  <si>
    <t>12.4.</t>
  </si>
  <si>
    <t>12.5.</t>
  </si>
  <si>
    <t>12.6.</t>
  </si>
  <si>
    <t>12.7.</t>
  </si>
  <si>
    <t>Śmigło wentylatora skraplacza</t>
  </si>
  <si>
    <t>12.8.</t>
  </si>
  <si>
    <t>Silnik  wentylatora skraplacza komutowanego elektronicznie</t>
  </si>
  <si>
    <t>12.9.</t>
  </si>
  <si>
    <t>Regulator silnika wentylatora skraplacza</t>
  </si>
  <si>
    <t>12.10.</t>
  </si>
  <si>
    <t>Osłona śmigła</t>
  </si>
  <si>
    <t>12.11.</t>
  </si>
  <si>
    <t>12.12.</t>
  </si>
  <si>
    <r>
      <rPr>
        <b/>
        <sz val="12"/>
        <color rgb="FF000000"/>
        <rFont val="Times New Roman"/>
      </rPr>
      <t xml:space="preserve">         13.         </t>
    </r>
    <r>
      <rPr>
        <b/>
        <sz val="12"/>
        <color rgb="FF000000"/>
        <rFont val="Arial"/>
      </rPr>
      <t>Klimatyzacja Hispacold – 7 szt. zamontowana  w autobusach Solaris Urbino 18, rok produkcji 2006</t>
    </r>
  </si>
  <si>
    <t>Pakiet    Ph II</t>
  </si>
  <si>
    <t>13.1.</t>
  </si>
  <si>
    <t>13.2.</t>
  </si>
  <si>
    <r>
      <t>Nowe sprzęgło elektromagnetyczne, kompletne</t>
    </r>
    <r>
      <rPr>
        <b/>
        <sz val="10"/>
        <color theme="1"/>
        <rFont val="Arial"/>
        <family val="2"/>
        <charset val="238"/>
      </rPr>
      <t>do sprężarki klimatyzacji typ FKX 40/560 K</t>
    </r>
  </si>
  <si>
    <t>13.3.</t>
  </si>
  <si>
    <t>Nazwa producenta….........................................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</si>
  <si>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</si>
  <si>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</si>
  <si>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</si>
  <si>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</si>
  <si>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</si>
  <si>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</si>
  <si>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</si>
  <si>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</si>
  <si>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</si>
  <si>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r>
      <rPr>
        <b/>
        <sz val="12"/>
        <color theme="1"/>
        <rFont val="Times New Roman"/>
        <family val="1"/>
        <charset val="238"/>
      </rPr>
      <t xml:space="preserve">         14.         </t>
    </r>
    <r>
      <rPr>
        <b/>
        <sz val="12"/>
        <color theme="1"/>
        <rFont val="Arial"/>
        <family val="2"/>
        <charset val="238"/>
      </rPr>
      <t>Klimatyzacja Spheros Valeo REVO 420  typ H002/HK01 40 kW -  26 szt.  zamontowanej w autobusach Mercedes Citaro G, rok produkcji 2019</t>
    </r>
  </si>
  <si>
    <t>Pakiet    Px I</t>
  </si>
  <si>
    <t xml:space="preserve">Nazwa wybranych części i matreiałów </t>
  </si>
  <si>
    <t>14.1.</t>
  </si>
  <si>
    <t>Nowa sprężarka klimatyzacji typ Bock FKX 40/655 K1</t>
  </si>
  <si>
    <t>14.2.</t>
  </si>
  <si>
    <t xml:space="preserve">Nowe sprzęgło elektromagnetyczne do sprężarki klimatyzacji typ FK X40/560 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</si>
  <si>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</si>
  <si>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</si>
  <si>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</si>
  <si>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</si>
  <si>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</si>
  <si>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</si>
  <si>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</si>
  <si>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</si>
  <si>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r>
      <rPr>
        <b/>
        <sz val="12"/>
        <color theme="1"/>
        <rFont val="Times New Roman"/>
        <family val="1"/>
        <charset val="238"/>
      </rPr>
      <t xml:space="preserve">         15.         </t>
    </r>
    <r>
      <rPr>
        <b/>
        <sz val="12"/>
        <color theme="1"/>
        <rFont val="Arial"/>
        <family val="2"/>
        <charset val="238"/>
      </rPr>
      <t>Klimatyzacja Spheros Valeo REVO 250 typ H002/HK01 36 kW - 18 szt. zamontowanej w autobusach Mercedes Citaro LF, rok produkcji 2019</t>
    </r>
  </si>
  <si>
    <t>Pakiet    Px II</t>
  </si>
  <si>
    <t>15.1.</t>
  </si>
  <si>
    <t>Nowa sprężarka klimatyzacji typ Bock FKX 40/560K1</t>
  </si>
  <si>
    <t>15.2.</t>
  </si>
  <si>
    <t xml:space="preserve">Nowe sprzęgło elektromagnetyczne do sprężarki typ FK X 40/560K 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</si>
  <si>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</si>
  <si>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</si>
  <si>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</si>
  <si>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</si>
  <si>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</si>
  <si>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</si>
  <si>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</si>
  <si>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</si>
  <si>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r>
      <rPr>
        <b/>
        <sz val="12"/>
        <color theme="1"/>
        <rFont val="Times New Roman"/>
        <family val="1"/>
        <charset val="238"/>
      </rPr>
      <t xml:space="preserve">         16.      </t>
    </r>
    <r>
      <rPr>
        <b/>
        <sz val="12"/>
        <color theme="1"/>
        <rFont val="Arial"/>
        <family val="2"/>
        <charset val="238"/>
      </rPr>
      <t xml:space="preserve">Klimatyzacja Spheros Valeo REVO 250  H002/Hk01 32kW  </t>
    </r>
    <r>
      <rPr>
        <b/>
        <sz val="12"/>
        <rFont val="Arial"/>
        <family val="2"/>
        <charset val="238"/>
      </rPr>
      <t>2 szt</t>
    </r>
    <r>
      <rPr>
        <b/>
        <sz val="12"/>
        <color theme="1"/>
        <rFont val="Arial"/>
        <family val="2"/>
        <charset val="238"/>
      </rPr>
      <t xml:space="preserve"> , zamontowanej  w Mercedes Citaro k, rok produkcji 2019</t>
    </r>
  </si>
  <si>
    <t>Pakiet    Px III</t>
  </si>
  <si>
    <t>16.1.</t>
  </si>
  <si>
    <t>16.2.</t>
  </si>
  <si>
    <r>
      <t>Nowe sprzęgło elektromagnetyczne</t>
    </r>
    <r>
      <rPr>
        <b/>
        <sz val="10"/>
        <color theme="1"/>
        <rFont val="Arial"/>
        <family val="2"/>
        <charset val="238"/>
      </rPr>
      <t xml:space="preserve"> do sprężarki klimatyzacji typ FKX 40/560K</t>
    </r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</si>
  <si>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</si>
  <si>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</si>
  <si>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</si>
  <si>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</si>
  <si>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</si>
  <si>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</si>
  <si>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</si>
  <si>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</si>
  <si>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Czynności serwisowe dla wszystkich rodzajów klimatyzacji i Czynności naprawcze</t>
  </si>
  <si>
    <t xml:space="preserve">Pakiet    </t>
  </si>
  <si>
    <t>Cp</t>
  </si>
  <si>
    <t>Czynności serwisowe dla wszystkich rodzajów klimatyzacji</t>
  </si>
  <si>
    <t>Crb</t>
  </si>
  <si>
    <t>czynności naprawcze</t>
  </si>
  <si>
    <t>rb</t>
  </si>
  <si>
    <t>według zakresu wykonywanej naprawy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</si>
</sst>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Arial"/>
      <family val="1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</font>
    <font>
      <b/>
      <sz val="12"/>
      <color rgb="FF000000"/>
      <name val="Arial"/>
    </font>
    <font>
      <b/>
      <sz val="12"/>
      <color rgb="FF000000"/>
      <name val="Arial"/>
      <family val="1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9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2" borderId="4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justify" vertical="center"/>
    </xf>
    <xf numFmtId="0" fontId="3" fillId="5" borderId="3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horizontal="justify" vertical="center"/>
    </xf>
    <xf numFmtId="0" fontId="4" fillId="5" borderId="5" xfId="0" applyFont="1" applyFill="1" applyBorder="1" applyAlignment="1">
      <alignment horizontal="justify" vertical="center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/>
    </xf>
    <xf numFmtId="16" fontId="3" fillId="5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/>
    <xf numFmtId="0" fontId="3" fillId="3" borderId="8" xfId="0" applyFont="1" applyFill="1" applyBorder="1"/>
    <xf numFmtId="16" fontId="3" fillId="2" borderId="2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" fontId="3" fillId="5" borderId="1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justify" vertical="center"/>
    </xf>
    <xf numFmtId="0" fontId="4" fillId="2" borderId="7" xfId="0" applyFont="1" applyFill="1" applyBorder="1" applyAlignment="1">
      <alignment horizontal="justify" vertical="center"/>
    </xf>
    <xf numFmtId="0" fontId="5" fillId="2" borderId="7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16" fontId="3" fillId="5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15" fillId="5" borderId="0" xfId="0" applyFont="1" applyFill="1"/>
    <xf numFmtId="0" fontId="15" fillId="0" borderId="0" xfId="0" applyFont="1"/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wrapText="1"/>
    </xf>
    <xf numFmtId="9" fontId="1" fillId="0" borderId="1" xfId="1" applyFont="1" applyBorder="1" applyAlignment="1">
      <alignment horizontal="center" wrapText="1"/>
    </xf>
    <xf numFmtId="9" fontId="0" fillId="0" borderId="0" xfId="0" applyNumberFormat="1"/>
    <xf numFmtId="0" fontId="1" fillId="3" borderId="0" xfId="0" applyFont="1" applyFill="1"/>
    <xf numFmtId="0" fontId="3" fillId="3" borderId="0" xfId="0" applyFont="1" applyFill="1"/>
    <xf numFmtId="9" fontId="1" fillId="2" borderId="2" xfId="1" applyFont="1" applyFill="1" applyBorder="1" applyAlignment="1">
      <alignment horizontal="center" vertical="center" wrapText="1"/>
    </xf>
    <xf numFmtId="9" fontId="1" fillId="2" borderId="3" xfId="1" applyFont="1" applyFill="1" applyBorder="1" applyAlignment="1">
      <alignment horizontal="center" wrapText="1"/>
    </xf>
    <xf numFmtId="9" fontId="1" fillId="2" borderId="1" xfId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3" borderId="11" xfId="0" applyNumberFormat="1" applyFont="1" applyFill="1" applyBorder="1"/>
    <xf numFmtId="10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2" fontId="1" fillId="3" borderId="8" xfId="0" applyNumberFormat="1" applyFont="1" applyFill="1" applyBorder="1"/>
    <xf numFmtId="10" fontId="1" fillId="2" borderId="2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9" fontId="2" fillId="5" borderId="1" xfId="1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wrapText="1"/>
    </xf>
    <xf numFmtId="9" fontId="3" fillId="0" borderId="1" xfId="1" applyFont="1" applyBorder="1" applyAlignment="1">
      <alignment horizontal="center" wrapText="1"/>
    </xf>
    <xf numFmtId="9" fontId="3" fillId="5" borderId="1" xfId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10" fontId="3" fillId="5" borderId="3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9" fontId="3" fillId="2" borderId="2" xfId="1" applyFont="1" applyFill="1" applyBorder="1" applyAlignment="1">
      <alignment horizontal="center" vertical="center" wrapText="1"/>
    </xf>
    <xf numFmtId="9" fontId="3" fillId="5" borderId="3" xfId="1" applyFont="1" applyFill="1" applyBorder="1" applyAlignment="1">
      <alignment horizontal="center" wrapText="1"/>
    </xf>
    <xf numFmtId="9" fontId="3" fillId="2" borderId="1" xfId="1" applyFont="1" applyFill="1" applyBorder="1" applyAlignment="1">
      <alignment horizontal="center" wrapText="1"/>
    </xf>
    <xf numFmtId="9" fontId="3" fillId="5" borderId="2" xfId="1" applyFont="1" applyFill="1" applyBorder="1" applyAlignment="1">
      <alignment horizontal="center" vertical="center" wrapText="1"/>
    </xf>
    <xf numFmtId="9" fontId="3" fillId="0" borderId="2" xfId="1" applyFont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2" fontId="3" fillId="3" borderId="8" xfId="0" applyNumberFormat="1" applyFont="1" applyFill="1" applyBorder="1"/>
    <xf numFmtId="9" fontId="3" fillId="2" borderId="3" xfId="1" applyFont="1" applyFill="1" applyBorder="1" applyAlignment="1">
      <alignment horizontal="center" wrapText="1"/>
    </xf>
    <xf numFmtId="2" fontId="3" fillId="0" borderId="14" xfId="0" applyNumberFormat="1" applyFont="1" applyBorder="1"/>
    <xf numFmtId="2" fontId="1" fillId="0" borderId="14" xfId="0" applyNumberFormat="1" applyFont="1" applyBorder="1"/>
    <xf numFmtId="0" fontId="3" fillId="3" borderId="15" xfId="0" applyFont="1" applyFill="1" applyBorder="1"/>
    <xf numFmtId="0" fontId="1" fillId="3" borderId="16" xfId="0" applyFont="1" applyFill="1" applyBorder="1"/>
    <xf numFmtId="2" fontId="1" fillId="0" borderId="17" xfId="0" applyNumberFormat="1" applyFont="1" applyBorder="1"/>
    <xf numFmtId="0" fontId="1" fillId="3" borderId="15" xfId="0" applyFont="1" applyFill="1" applyBorder="1"/>
    <xf numFmtId="0" fontId="1" fillId="0" borderId="14" xfId="0" applyFont="1" applyBorder="1"/>
    <xf numFmtId="2" fontId="1" fillId="0" borderId="2" xfId="0" applyNumberFormat="1" applyFont="1" applyBorder="1" applyAlignment="1">
      <alignment horizontal="center" vertical="center" wrapText="1"/>
    </xf>
    <xf numFmtId="9" fontId="3" fillId="5" borderId="7" xfId="1" applyFont="1" applyFill="1" applyBorder="1" applyAlignment="1">
      <alignment horizontal="center" vertical="center" wrapText="1"/>
    </xf>
    <xf numFmtId="9" fontId="3" fillId="5" borderId="3" xfId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9" fontId="3" fillId="5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wrapText="1"/>
    </xf>
    <xf numFmtId="2" fontId="3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wrapText="1"/>
    </xf>
    <xf numFmtId="10" fontId="3" fillId="7" borderId="3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wrapText="1"/>
    </xf>
    <xf numFmtId="2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9" fontId="10" fillId="5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3" fillId="0" borderId="1" xfId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3" fillId="7" borderId="1" xfId="0" applyFont="1" applyFill="1" applyBorder="1" applyAlignment="1">
      <alignment vertical="center" wrapText="1"/>
    </xf>
    <xf numFmtId="9" fontId="3" fillId="0" borderId="3" xfId="1" applyFont="1" applyFill="1" applyBorder="1" applyAlignment="1">
      <alignment horizontal="center" wrapText="1"/>
    </xf>
    <xf numFmtId="9" fontId="3" fillId="7" borderId="3" xfId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wrapText="1"/>
    </xf>
    <xf numFmtId="9" fontId="3" fillId="7" borderId="2" xfId="1" applyFont="1" applyFill="1" applyBorder="1" applyAlignment="1">
      <alignment horizont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9" fontId="3" fillId="7" borderId="1" xfId="1" applyFont="1" applyFill="1" applyBorder="1" applyAlignment="1">
      <alignment horizontal="center" wrapText="1"/>
    </xf>
    <xf numFmtId="2" fontId="2" fillId="7" borderId="1" xfId="0" applyNumberFormat="1" applyFont="1" applyFill="1" applyBorder="1" applyAlignment="1">
      <alignment horizontal="center" wrapText="1"/>
    </xf>
    <xf numFmtId="9" fontId="2" fillId="0" borderId="1" xfId="1" applyFont="1" applyFill="1" applyBorder="1" applyAlignment="1">
      <alignment horizontal="center" wrapText="1"/>
    </xf>
    <xf numFmtId="9" fontId="1" fillId="0" borderId="1" xfId="1" applyFont="1" applyFill="1" applyBorder="1" applyAlignment="1">
      <alignment horizontal="center" wrapText="1"/>
    </xf>
    <xf numFmtId="10" fontId="1" fillId="0" borderId="3" xfId="0" applyNumberFormat="1" applyFont="1" applyBorder="1" applyAlignment="1">
      <alignment horizontal="center" wrapText="1"/>
    </xf>
    <xf numFmtId="10" fontId="1" fillId="7" borderId="1" xfId="0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9" fontId="1" fillId="7" borderId="1" xfId="1" applyFont="1" applyFill="1" applyBorder="1" applyAlignment="1">
      <alignment horizontal="center" wrapText="1"/>
    </xf>
    <xf numFmtId="2" fontId="1" fillId="7" borderId="3" xfId="0" applyNumberFormat="1" applyFont="1" applyFill="1" applyBorder="1" applyAlignment="1">
      <alignment horizontal="center" wrapText="1"/>
    </xf>
    <xf numFmtId="9" fontId="2" fillId="0" borderId="1" xfId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3" fillId="0" borderId="0" xfId="0" applyFont="1"/>
    <xf numFmtId="49" fontId="22" fillId="0" borderId="0" xfId="0" applyNumberFormat="1" applyFont="1"/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16" fontId="3" fillId="5" borderId="1" xfId="0" applyNumberFormat="1" applyFont="1" applyFill="1" applyBorder="1" applyAlignment="1">
      <alignment horizontal="center" wrapText="1"/>
    </xf>
    <xf numFmtId="0" fontId="0" fillId="5" borderId="0" xfId="0" applyFill="1"/>
    <xf numFmtId="10" fontId="3" fillId="2" borderId="2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" fontId="3" fillId="5" borderId="2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9" fontId="3" fillId="5" borderId="2" xfId="1" applyFont="1" applyFill="1" applyBorder="1" applyAlignment="1">
      <alignment horizontal="center" vertical="center" wrapText="1"/>
    </xf>
    <xf numFmtId="9" fontId="3" fillId="5" borderId="7" xfId="1" applyFont="1" applyFill="1" applyBorder="1" applyAlignment="1">
      <alignment horizontal="center" vertical="center" wrapText="1"/>
    </xf>
    <xf numFmtId="9" fontId="3" fillId="5" borderId="3" xfId="1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9" fontId="3" fillId="2" borderId="2" xfId="1" applyFont="1" applyFill="1" applyBorder="1" applyAlignment="1">
      <alignment horizontal="center" vertical="center" wrapText="1"/>
    </xf>
    <xf numFmtId="9" fontId="3" fillId="2" borderId="7" xfId="1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9" fontId="1" fillId="0" borderId="2" xfId="1" applyFont="1" applyBorder="1" applyAlignment="1">
      <alignment horizontal="center" vertical="center" wrapText="1"/>
    </xf>
    <xf numFmtId="9" fontId="1" fillId="0" borderId="7" xfId="1" applyFont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9" fontId="1" fillId="0" borderId="3" xfId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wrapText="1"/>
    </xf>
    <xf numFmtId="0" fontId="14" fillId="5" borderId="0" xfId="0" applyFont="1" applyFill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ola Pertkiewicz" id="{55978E8C-5495-4BC6-93CD-8964D0C03BDC}" userId="S::mariola.pertkiewicz@gaitgdansk.onmicrosoft.com::67af9db6-e87e-44f4-8a01-1e8e2797f760" providerId="AD"/>
</personList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36" dT="2024-02-22T11:38:44.92" personId="{55978E8C-5495-4BC6-93CD-8964D0C03BDC}" id="{86C13341-C24A-4AC5-A8A6-DDECA005ED6D}">
    <text>Czy ta tabela będzie sumą tabel wykazanych wyżej?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DB9ED-5A7A-47E4-855A-21CF09ADF380}">
  <sheetPr>
    <pageSetUpPr fitToPage="1"/>
  </sheetPr>
  <dimension ref="A1:Q353"/>
  <sheetViews>
    <sheetView tabSelected="1" topLeftCell="A288" zoomScale="85" zoomScaleNormal="85" workbookViewId="0"/>
  </sheetViews>
  <sheetFormatPr defaultRowHeight="15" x14ac:dyDescent="0.25"/>
  <cols>
    <col min="1" max="1" width="9.28515625" customWidth="1"/>
    <col min="2" max="2" width="43.7109375" customWidth="1"/>
    <col min="3" max="3" width="20" customWidth="1"/>
    <col min="4" max="5" width="12" customWidth="1"/>
    <col min="6" max="7" width="14.140625" customWidth="1"/>
    <col min="8" max="9" width="12" customWidth="1"/>
  </cols>
  <sheetData>
    <row r="1" spans="1:17" ht="46.5" customHeight="1" x14ac:dyDescent="0.25">
      <c r="H1" s="279" t="s">
        <v>0</v>
      </c>
      <c r="I1" s="279"/>
    </row>
    <row r="2" spans="1:17" ht="15.75" thickBot="1" x14ac:dyDescent="0.3"/>
    <row r="3" spans="1:17" ht="27.75" customHeight="1" thickBot="1" x14ac:dyDescent="0.3">
      <c r="A3" s="289" t="s">
        <v>1</v>
      </c>
      <c r="B3" s="225"/>
      <c r="C3" s="225"/>
      <c r="D3" s="225"/>
      <c r="E3" s="225"/>
      <c r="F3" s="225"/>
      <c r="G3" s="225"/>
      <c r="H3" s="225"/>
      <c r="I3" s="225"/>
      <c r="Q3" s="92"/>
    </row>
    <row r="4" spans="1:17" ht="25.5" x14ac:dyDescent="0.25">
      <c r="A4" s="86" t="s">
        <v>2</v>
      </c>
      <c r="B4" s="87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</row>
    <row r="5" spans="1:17" ht="28.5" customHeight="1" x14ac:dyDescent="0.25">
      <c r="A5" s="38" t="s">
        <v>11</v>
      </c>
      <c r="B5" s="3" t="s">
        <v>12</v>
      </c>
      <c r="C5" s="98">
        <v>0</v>
      </c>
      <c r="D5" s="46" t="s">
        <v>13</v>
      </c>
      <c r="E5" s="34">
        <v>2</v>
      </c>
      <c r="F5" s="98">
        <f>C5*E5</f>
        <v>0</v>
      </c>
      <c r="G5" s="91"/>
      <c r="H5" s="98">
        <f>F5*G5</f>
        <v>0</v>
      </c>
      <c r="I5" s="98">
        <f>F5+H5</f>
        <v>0</v>
      </c>
    </row>
    <row r="6" spans="1:17" ht="42" customHeight="1" x14ac:dyDescent="0.25">
      <c r="A6" s="39" t="s">
        <v>14</v>
      </c>
      <c r="B6" s="8" t="s">
        <v>15</v>
      </c>
      <c r="C6" s="104">
        <v>0</v>
      </c>
      <c r="D6" s="47" t="s">
        <v>13</v>
      </c>
      <c r="E6" s="35">
        <v>5</v>
      </c>
      <c r="F6" s="98">
        <f>C6*E6</f>
        <v>0</v>
      </c>
      <c r="G6" s="95"/>
      <c r="H6" s="98">
        <f>F6*G6</f>
        <v>0</v>
      </c>
      <c r="I6" s="98">
        <f>F6+H6</f>
        <v>0</v>
      </c>
    </row>
    <row r="7" spans="1:17" x14ac:dyDescent="0.25">
      <c r="A7" s="263" t="s">
        <v>16</v>
      </c>
      <c r="B7" s="13" t="s">
        <v>17</v>
      </c>
      <c r="C7" s="272">
        <v>0</v>
      </c>
      <c r="D7" s="269" t="s">
        <v>18</v>
      </c>
      <c r="E7" s="284">
        <v>28</v>
      </c>
      <c r="F7" s="272">
        <f>C7*E7</f>
        <v>0</v>
      </c>
      <c r="G7" s="275"/>
      <c r="H7" s="290">
        <f>F7*G7</f>
        <v>0</v>
      </c>
      <c r="I7" s="272">
        <f>F7+H7</f>
        <v>0</v>
      </c>
    </row>
    <row r="8" spans="1:17" x14ac:dyDescent="0.25">
      <c r="A8" s="264"/>
      <c r="B8" s="14" t="s">
        <v>19</v>
      </c>
      <c r="C8" s="273"/>
      <c r="D8" s="270"/>
      <c r="E8" s="285"/>
      <c r="F8" s="273"/>
      <c r="G8" s="276"/>
      <c r="H8" s="291"/>
      <c r="I8" s="273"/>
    </row>
    <row r="9" spans="1:17" ht="28.5" x14ac:dyDescent="0.25">
      <c r="A9" s="264"/>
      <c r="B9" s="15" t="s">
        <v>20</v>
      </c>
      <c r="C9" s="273"/>
      <c r="D9" s="270"/>
      <c r="E9" s="285"/>
      <c r="F9" s="273"/>
      <c r="G9" s="276"/>
      <c r="H9" s="291"/>
      <c r="I9" s="273"/>
    </row>
    <row r="10" spans="1:17" ht="11.25" customHeight="1" x14ac:dyDescent="0.25">
      <c r="A10" s="264"/>
      <c r="B10" s="14" t="s">
        <v>21</v>
      </c>
      <c r="C10" s="273"/>
      <c r="D10" s="270"/>
      <c r="E10" s="285"/>
      <c r="F10" s="273"/>
      <c r="G10" s="276"/>
      <c r="H10" s="291"/>
      <c r="I10" s="273"/>
    </row>
    <row r="11" spans="1:17" ht="8.25" customHeight="1" x14ac:dyDescent="0.25">
      <c r="A11" s="265"/>
      <c r="B11" s="16" t="s">
        <v>20</v>
      </c>
      <c r="C11" s="274"/>
      <c r="D11" s="271"/>
      <c r="E11" s="286"/>
      <c r="F11" s="274"/>
      <c r="G11" s="280"/>
      <c r="H11" s="292"/>
      <c r="I11" s="274"/>
    </row>
    <row r="12" spans="1:17" x14ac:dyDescent="0.25">
      <c r="A12" s="40" t="s">
        <v>22</v>
      </c>
      <c r="B12" s="10" t="s">
        <v>23</v>
      </c>
      <c r="C12" s="100">
        <v>0</v>
      </c>
      <c r="D12" s="48" t="s">
        <v>24</v>
      </c>
      <c r="E12" s="36">
        <v>30</v>
      </c>
      <c r="F12" s="100">
        <f t="shared" ref="F12:F18" si="0">C12*E12</f>
        <v>0</v>
      </c>
      <c r="G12" s="96"/>
      <c r="H12" s="187">
        <f t="shared" ref="H12:H18" si="1">F12*G12</f>
        <v>0</v>
      </c>
      <c r="I12" s="100">
        <f t="shared" ref="I12:I18" si="2">F12+H12</f>
        <v>0</v>
      </c>
    </row>
    <row r="13" spans="1:17" x14ac:dyDescent="0.25">
      <c r="A13" s="41" t="s">
        <v>25</v>
      </c>
      <c r="B13" s="7" t="s">
        <v>26</v>
      </c>
      <c r="C13" s="142">
        <v>0</v>
      </c>
      <c r="D13" s="46" t="s">
        <v>13</v>
      </c>
      <c r="E13" s="34">
        <v>14</v>
      </c>
      <c r="F13" s="142">
        <f t="shared" si="0"/>
        <v>0</v>
      </c>
      <c r="G13" s="184"/>
      <c r="H13" s="98">
        <f t="shared" si="1"/>
        <v>0</v>
      </c>
      <c r="I13" s="142">
        <f t="shared" si="2"/>
        <v>0</v>
      </c>
    </row>
    <row r="14" spans="1:17" x14ac:dyDescent="0.25">
      <c r="A14" s="42" t="s">
        <v>27</v>
      </c>
      <c r="B14" s="6" t="s">
        <v>28</v>
      </c>
      <c r="C14" s="100">
        <v>0</v>
      </c>
      <c r="D14" s="49" t="s">
        <v>13</v>
      </c>
      <c r="E14" s="37">
        <v>3</v>
      </c>
      <c r="F14" s="100">
        <f t="shared" si="0"/>
        <v>0</v>
      </c>
      <c r="G14" s="97"/>
      <c r="H14" s="187">
        <f t="shared" si="1"/>
        <v>0</v>
      </c>
      <c r="I14" s="100">
        <f t="shared" si="2"/>
        <v>0</v>
      </c>
    </row>
    <row r="15" spans="1:17" x14ac:dyDescent="0.25">
      <c r="A15" s="41" t="s">
        <v>29</v>
      </c>
      <c r="B15" s="3" t="s">
        <v>30</v>
      </c>
      <c r="C15" s="142">
        <v>0</v>
      </c>
      <c r="D15" s="46" t="s">
        <v>13</v>
      </c>
      <c r="E15" s="34">
        <v>1</v>
      </c>
      <c r="F15" s="142">
        <f>C15*E15</f>
        <v>0</v>
      </c>
      <c r="G15" s="184"/>
      <c r="H15" s="98">
        <f>F15*G15</f>
        <v>0</v>
      </c>
      <c r="I15" s="142">
        <f>F15+H15</f>
        <v>0</v>
      </c>
    </row>
    <row r="16" spans="1:17" x14ac:dyDescent="0.25">
      <c r="A16" s="188" t="s">
        <v>31</v>
      </c>
      <c r="B16" s="158" t="s">
        <v>32</v>
      </c>
      <c r="C16" s="191">
        <v>0</v>
      </c>
      <c r="D16" s="155" t="s">
        <v>13</v>
      </c>
      <c r="E16" s="189">
        <v>20</v>
      </c>
      <c r="F16" s="100">
        <f t="shared" si="0"/>
        <v>0</v>
      </c>
      <c r="G16" s="190"/>
      <c r="H16" s="187">
        <f t="shared" si="1"/>
        <v>0</v>
      </c>
      <c r="I16" s="100">
        <f t="shared" si="2"/>
        <v>0</v>
      </c>
    </row>
    <row r="17" spans="1:9" x14ac:dyDescent="0.25">
      <c r="A17" s="44" t="s">
        <v>33</v>
      </c>
      <c r="B17" s="3" t="s">
        <v>34</v>
      </c>
      <c r="C17" s="142">
        <v>0</v>
      </c>
      <c r="D17" s="81" t="s">
        <v>13</v>
      </c>
      <c r="E17" s="34">
        <v>10</v>
      </c>
      <c r="F17" s="142">
        <f t="shared" si="0"/>
        <v>0</v>
      </c>
      <c r="G17" s="184"/>
      <c r="H17" s="98">
        <f t="shared" si="1"/>
        <v>0</v>
      </c>
      <c r="I17" s="142">
        <f t="shared" si="2"/>
        <v>0</v>
      </c>
    </row>
    <row r="18" spans="1:9" ht="18" customHeight="1" x14ac:dyDescent="0.25">
      <c r="A18" s="144" t="s">
        <v>35</v>
      </c>
      <c r="B18" s="143" t="s">
        <v>36</v>
      </c>
      <c r="C18" s="100">
        <v>0</v>
      </c>
      <c r="D18" s="68" t="s">
        <v>37</v>
      </c>
      <c r="E18" s="67">
        <v>1</v>
      </c>
      <c r="F18" s="101">
        <f t="shared" si="0"/>
        <v>0</v>
      </c>
      <c r="G18" s="97"/>
      <c r="H18" s="187">
        <f t="shared" si="1"/>
        <v>0</v>
      </c>
      <c r="I18" s="101">
        <f t="shared" si="2"/>
        <v>0</v>
      </c>
    </row>
    <row r="19" spans="1:9" ht="15.75" thickBot="1" x14ac:dyDescent="0.3">
      <c r="F19" s="102">
        <f>SUM(F5:F18)</f>
        <v>0</v>
      </c>
      <c r="G19" s="137"/>
      <c r="H19" s="105">
        <f>SUM(H5:H18)</f>
        <v>0</v>
      </c>
      <c r="I19" s="102">
        <f>SUM(I5:I18)</f>
        <v>0</v>
      </c>
    </row>
    <row r="22" spans="1:9" ht="15.75" thickBot="1" x14ac:dyDescent="0.3"/>
    <row r="23" spans="1:9" ht="30.75" customHeight="1" thickBot="1" x14ac:dyDescent="0.3">
      <c r="A23" s="289" t="s">
        <v>38</v>
      </c>
      <c r="B23" s="225"/>
      <c r="C23" s="225"/>
      <c r="D23" s="225"/>
      <c r="E23" s="225"/>
      <c r="F23" s="225"/>
      <c r="G23" s="225"/>
      <c r="H23" s="225"/>
      <c r="I23" s="225"/>
    </row>
    <row r="24" spans="1:9" ht="25.5" x14ac:dyDescent="0.25">
      <c r="A24" s="23" t="s">
        <v>39</v>
      </c>
      <c r="B24" s="24" t="s">
        <v>3</v>
      </c>
      <c r="C24" s="23" t="s">
        <v>4</v>
      </c>
      <c r="D24" s="23" t="s">
        <v>5</v>
      </c>
      <c r="E24" s="23" t="s">
        <v>6</v>
      </c>
      <c r="F24" s="23" t="s">
        <v>7</v>
      </c>
      <c r="G24" s="23" t="s">
        <v>40</v>
      </c>
      <c r="H24" s="23" t="s">
        <v>9</v>
      </c>
      <c r="I24" s="23" t="s">
        <v>10</v>
      </c>
    </row>
    <row r="25" spans="1:9" ht="26.25" x14ac:dyDescent="0.25">
      <c r="A25" s="38" t="s">
        <v>41</v>
      </c>
      <c r="B25" s="3" t="s">
        <v>42</v>
      </c>
      <c r="C25" s="98"/>
      <c r="D25" s="46" t="s">
        <v>13</v>
      </c>
      <c r="E25" s="34">
        <v>10</v>
      </c>
      <c r="F25" s="98">
        <f>C25*E25</f>
        <v>0</v>
      </c>
      <c r="G25" s="90"/>
      <c r="H25" s="98">
        <f>F25*G25</f>
        <v>0</v>
      </c>
      <c r="I25" s="98">
        <f>F25+H25</f>
        <v>0</v>
      </c>
    </row>
    <row r="26" spans="1:9" ht="26.25" x14ac:dyDescent="0.25">
      <c r="A26" s="39" t="s">
        <v>43</v>
      </c>
      <c r="B26" s="20" t="s">
        <v>15</v>
      </c>
      <c r="C26" s="104"/>
      <c r="D26" s="47" t="s">
        <v>13</v>
      </c>
      <c r="E26" s="35">
        <v>10</v>
      </c>
      <c r="F26" s="104">
        <f>C26*E26</f>
        <v>0</v>
      </c>
      <c r="G26" s="186"/>
      <c r="H26" s="187">
        <f>F26*G26</f>
        <v>0</v>
      </c>
      <c r="I26" s="104">
        <f>F26+H26</f>
        <v>0</v>
      </c>
    </row>
    <row r="27" spans="1:9" x14ac:dyDescent="0.25">
      <c r="A27" s="263" t="s">
        <v>44</v>
      </c>
      <c r="B27" s="13" t="s">
        <v>17</v>
      </c>
      <c r="C27" s="272"/>
      <c r="D27" s="269" t="s">
        <v>18</v>
      </c>
      <c r="E27" s="284">
        <v>60</v>
      </c>
      <c r="F27" s="272">
        <f>C27*E27</f>
        <v>0</v>
      </c>
      <c r="G27" s="281"/>
      <c r="H27" s="272">
        <f>F27*G27</f>
        <v>0</v>
      </c>
      <c r="I27" s="272">
        <f>F27+H27</f>
        <v>0</v>
      </c>
    </row>
    <row r="28" spans="1:9" x14ac:dyDescent="0.25">
      <c r="A28" s="264"/>
      <c r="B28" s="14" t="s">
        <v>19</v>
      </c>
      <c r="C28" s="273"/>
      <c r="D28" s="270"/>
      <c r="E28" s="285"/>
      <c r="F28" s="273"/>
      <c r="G28" s="282"/>
      <c r="H28" s="273"/>
      <c r="I28" s="273"/>
    </row>
    <row r="29" spans="1:9" ht="28.5" x14ac:dyDescent="0.25">
      <c r="A29" s="264"/>
      <c r="B29" s="15" t="s">
        <v>20</v>
      </c>
      <c r="C29" s="273"/>
      <c r="D29" s="270"/>
      <c r="E29" s="285"/>
      <c r="F29" s="273"/>
      <c r="G29" s="282"/>
      <c r="H29" s="273"/>
      <c r="I29" s="273"/>
    </row>
    <row r="30" spans="1:9" x14ac:dyDescent="0.25">
      <c r="A30" s="264"/>
      <c r="B30" s="14" t="s">
        <v>21</v>
      </c>
      <c r="C30" s="273"/>
      <c r="D30" s="270"/>
      <c r="E30" s="285"/>
      <c r="F30" s="273"/>
      <c r="G30" s="282"/>
      <c r="H30" s="273"/>
      <c r="I30" s="273"/>
    </row>
    <row r="31" spans="1:9" ht="29.25" x14ac:dyDescent="0.25">
      <c r="A31" s="265"/>
      <c r="B31" s="16" t="s">
        <v>20</v>
      </c>
      <c r="C31" s="274"/>
      <c r="D31" s="271"/>
      <c r="E31" s="286"/>
      <c r="F31" s="274"/>
      <c r="G31" s="283"/>
      <c r="H31" s="274"/>
      <c r="I31" s="274"/>
    </row>
    <row r="32" spans="1:9" x14ac:dyDescent="0.25">
      <c r="A32" s="45" t="s">
        <v>45</v>
      </c>
      <c r="B32" s="10" t="s">
        <v>23</v>
      </c>
      <c r="C32" s="100"/>
      <c r="D32" s="48" t="s">
        <v>24</v>
      </c>
      <c r="E32" s="36">
        <v>160</v>
      </c>
      <c r="F32" s="100">
        <f>C32*E32</f>
        <v>0</v>
      </c>
      <c r="G32" s="103"/>
      <c r="H32" s="100">
        <f>F32*G32</f>
        <v>0</v>
      </c>
      <c r="I32" s="100">
        <f>F32+H32</f>
        <v>0</v>
      </c>
    </row>
    <row r="33" spans="1:9" x14ac:dyDescent="0.25">
      <c r="A33" s="41" t="s">
        <v>46</v>
      </c>
      <c r="B33" s="7" t="s">
        <v>26</v>
      </c>
      <c r="C33" s="98"/>
      <c r="D33" s="46" t="s">
        <v>13</v>
      </c>
      <c r="E33" s="34">
        <v>30</v>
      </c>
      <c r="F33" s="142">
        <f t="shared" ref="F33:F38" si="3">C33*E33</f>
        <v>0</v>
      </c>
      <c r="G33" s="185"/>
      <c r="H33" s="142">
        <f t="shared" ref="H33:H38" si="4">F33*G33</f>
        <v>0</v>
      </c>
      <c r="I33" s="142">
        <f t="shared" ref="I33:I38" si="5">F33+H33</f>
        <v>0</v>
      </c>
    </row>
    <row r="34" spans="1:9" x14ac:dyDescent="0.25">
      <c r="A34" s="42" t="s">
        <v>47</v>
      </c>
      <c r="B34" s="6" t="s">
        <v>28</v>
      </c>
      <c r="C34" s="101"/>
      <c r="D34" s="49" t="s">
        <v>13</v>
      </c>
      <c r="E34" s="37">
        <v>5</v>
      </c>
      <c r="F34" s="100">
        <f t="shared" si="3"/>
        <v>0</v>
      </c>
      <c r="G34" s="103"/>
      <c r="H34" s="100">
        <f t="shared" si="4"/>
        <v>0</v>
      </c>
      <c r="I34" s="100">
        <f t="shared" si="5"/>
        <v>0</v>
      </c>
    </row>
    <row r="35" spans="1:9" x14ac:dyDescent="0.25">
      <c r="A35" s="41" t="s">
        <v>48</v>
      </c>
      <c r="B35" s="3" t="s">
        <v>49</v>
      </c>
      <c r="C35" s="98"/>
      <c r="D35" s="54" t="s">
        <v>50</v>
      </c>
      <c r="E35" s="34">
        <v>10</v>
      </c>
      <c r="F35" s="142">
        <f t="shared" si="3"/>
        <v>0</v>
      </c>
      <c r="G35" s="185"/>
      <c r="H35" s="142">
        <f t="shared" si="4"/>
        <v>0</v>
      </c>
      <c r="I35" s="142">
        <f t="shared" si="5"/>
        <v>0</v>
      </c>
    </row>
    <row r="36" spans="1:9" ht="26.25" x14ac:dyDescent="0.25">
      <c r="A36" s="43" t="s">
        <v>51</v>
      </c>
      <c r="B36" s="6" t="s">
        <v>52</v>
      </c>
      <c r="C36" s="101"/>
      <c r="D36" s="49" t="s">
        <v>24</v>
      </c>
      <c r="E36" s="37">
        <v>1</v>
      </c>
      <c r="F36" s="100">
        <f t="shared" si="3"/>
        <v>0</v>
      </c>
      <c r="G36" s="103"/>
      <c r="H36" s="100">
        <f t="shared" si="4"/>
        <v>0</v>
      </c>
      <c r="I36" s="100">
        <f t="shared" si="5"/>
        <v>0</v>
      </c>
    </row>
    <row r="37" spans="1:9" x14ac:dyDescent="0.25">
      <c r="A37" s="44" t="s">
        <v>53</v>
      </c>
      <c r="B37" s="3" t="s">
        <v>30</v>
      </c>
      <c r="C37" s="98"/>
      <c r="D37" s="46" t="s">
        <v>13</v>
      </c>
      <c r="E37" s="34">
        <v>1</v>
      </c>
      <c r="F37" s="142">
        <f t="shared" si="3"/>
        <v>0</v>
      </c>
      <c r="G37" s="185"/>
      <c r="H37" s="142">
        <f t="shared" si="4"/>
        <v>0</v>
      </c>
      <c r="I37" s="142">
        <f t="shared" si="5"/>
        <v>0</v>
      </c>
    </row>
    <row r="38" spans="1:9" ht="15.75" thickBot="1" x14ac:dyDescent="0.3">
      <c r="A38" s="188" t="s">
        <v>54</v>
      </c>
      <c r="B38" s="158" t="s">
        <v>32</v>
      </c>
      <c r="C38" s="187"/>
      <c r="D38" s="155" t="s">
        <v>13</v>
      </c>
      <c r="E38" s="189">
        <v>20</v>
      </c>
      <c r="F38" s="100">
        <f t="shared" si="3"/>
        <v>0</v>
      </c>
      <c r="G38" s="103"/>
      <c r="H38" s="100">
        <f t="shared" si="4"/>
        <v>0</v>
      </c>
      <c r="I38" s="100">
        <f t="shared" si="5"/>
        <v>0</v>
      </c>
    </row>
    <row r="39" spans="1:9" ht="15.75" thickBot="1" x14ac:dyDescent="0.3">
      <c r="F39" s="66">
        <f>SUM(F25:F38)</f>
        <v>0</v>
      </c>
      <c r="G39" s="137"/>
      <c r="H39" s="133">
        <f>SUM(H25:H38)</f>
        <v>0</v>
      </c>
      <c r="I39" s="106">
        <f>SUM(I25:I38)</f>
        <v>0</v>
      </c>
    </row>
    <row r="42" spans="1:9" ht="15.75" customHeight="1" thickBot="1" x14ac:dyDescent="0.3"/>
    <row r="43" spans="1:9" ht="43.5" customHeight="1" thickBot="1" x14ac:dyDescent="0.3">
      <c r="A43" s="289" t="s">
        <v>55</v>
      </c>
      <c r="B43" s="225"/>
      <c r="C43" s="225"/>
      <c r="D43" s="225"/>
      <c r="E43" s="225"/>
      <c r="F43" s="225"/>
      <c r="G43" s="225"/>
      <c r="H43" s="225"/>
      <c r="I43" s="225"/>
    </row>
    <row r="44" spans="1:9" ht="25.5" x14ac:dyDescent="0.25">
      <c r="A44" s="23" t="s">
        <v>56</v>
      </c>
      <c r="B44" s="24" t="s">
        <v>3</v>
      </c>
      <c r="C44" s="23" t="s">
        <v>4</v>
      </c>
      <c r="D44" s="23" t="s">
        <v>5</v>
      </c>
      <c r="E44" s="23" t="s">
        <v>6</v>
      </c>
      <c r="F44" s="23" t="s">
        <v>7</v>
      </c>
      <c r="G44" s="23" t="s">
        <v>40</v>
      </c>
      <c r="H44" s="23" t="s">
        <v>9</v>
      </c>
      <c r="I44" s="23" t="s">
        <v>10</v>
      </c>
    </row>
    <row r="45" spans="1:9" ht="26.25" x14ac:dyDescent="0.25">
      <c r="A45" s="38" t="s">
        <v>57</v>
      </c>
      <c r="B45" s="20" t="s">
        <v>58</v>
      </c>
      <c r="C45" s="4"/>
      <c r="D45" s="46" t="s">
        <v>13</v>
      </c>
      <c r="E45" s="34">
        <v>2</v>
      </c>
      <c r="F45" s="98">
        <f>C45*E45</f>
        <v>0</v>
      </c>
      <c r="G45" s="90"/>
      <c r="H45" s="98">
        <f>F45*G45</f>
        <v>0</v>
      </c>
      <c r="I45" s="98">
        <f>F45+H45</f>
        <v>0</v>
      </c>
    </row>
    <row r="46" spans="1:9" ht="26.25" x14ac:dyDescent="0.25">
      <c r="A46" s="39" t="s">
        <v>59</v>
      </c>
      <c r="B46" s="6" t="s">
        <v>15</v>
      </c>
      <c r="C46" s="9"/>
      <c r="D46" s="47" t="s">
        <v>13</v>
      </c>
      <c r="E46" s="35">
        <v>5</v>
      </c>
      <c r="F46" s="104">
        <f>C46*E46</f>
        <v>0</v>
      </c>
      <c r="G46" s="107"/>
      <c r="H46" s="98">
        <f>F46*G46</f>
        <v>0</v>
      </c>
      <c r="I46" s="98">
        <f>F46+H46</f>
        <v>0</v>
      </c>
    </row>
    <row r="47" spans="1:9" x14ac:dyDescent="0.25">
      <c r="A47" s="263" t="s">
        <v>60</v>
      </c>
      <c r="B47" s="13" t="s">
        <v>17</v>
      </c>
      <c r="C47" s="266"/>
      <c r="D47" s="269" t="s">
        <v>18</v>
      </c>
      <c r="E47" s="284">
        <v>28</v>
      </c>
      <c r="F47" s="272">
        <f>C47*E47</f>
        <v>0</v>
      </c>
      <c r="G47" s="281"/>
      <c r="H47" s="272">
        <f>F47*G47</f>
        <v>0</v>
      </c>
      <c r="I47" s="272">
        <f>F47+H47</f>
        <v>0</v>
      </c>
    </row>
    <row r="48" spans="1:9" x14ac:dyDescent="0.25">
      <c r="A48" s="264"/>
      <c r="B48" s="14" t="s">
        <v>61</v>
      </c>
      <c r="C48" s="267"/>
      <c r="D48" s="270"/>
      <c r="E48" s="285"/>
      <c r="F48" s="273"/>
      <c r="G48" s="282"/>
      <c r="H48" s="273"/>
      <c r="I48" s="273"/>
    </row>
    <row r="49" spans="1:9" ht="15" hidden="1" customHeight="1" x14ac:dyDescent="0.25">
      <c r="A49" s="264"/>
      <c r="B49" s="15"/>
      <c r="C49" s="267"/>
      <c r="D49" s="270"/>
      <c r="E49" s="285"/>
      <c r="F49" s="273"/>
      <c r="G49" s="282"/>
      <c r="H49" s="273"/>
      <c r="I49" s="273"/>
    </row>
    <row r="50" spans="1:9" x14ac:dyDescent="0.25">
      <c r="A50" s="264"/>
      <c r="B50" s="14" t="s">
        <v>62</v>
      </c>
      <c r="C50" s="267"/>
      <c r="D50" s="270"/>
      <c r="E50" s="285"/>
      <c r="F50" s="273"/>
      <c r="G50" s="282"/>
      <c r="H50" s="273"/>
      <c r="I50" s="273"/>
    </row>
    <row r="51" spans="1:9" ht="3.75" customHeight="1" x14ac:dyDescent="0.25">
      <c r="A51" s="265"/>
      <c r="B51" s="16"/>
      <c r="C51" s="268"/>
      <c r="D51" s="271"/>
      <c r="E51" s="286"/>
      <c r="F51" s="274"/>
      <c r="G51" s="283"/>
      <c r="H51" s="274"/>
      <c r="I51" s="274"/>
    </row>
    <row r="52" spans="1:9" x14ac:dyDescent="0.25">
      <c r="A52" s="45" t="s">
        <v>63</v>
      </c>
      <c r="B52" s="10" t="s">
        <v>23</v>
      </c>
      <c r="C52" s="11"/>
      <c r="D52" s="48" t="s">
        <v>24</v>
      </c>
      <c r="E52" s="36">
        <v>70</v>
      </c>
      <c r="F52" s="100">
        <f>C52*E52</f>
        <v>0</v>
      </c>
      <c r="G52" s="103"/>
      <c r="H52" s="100">
        <f>F52*G52</f>
        <v>0</v>
      </c>
      <c r="I52" s="100">
        <f>F52+H52</f>
        <v>0</v>
      </c>
    </row>
    <row r="53" spans="1:9" x14ac:dyDescent="0.25">
      <c r="A53" s="41" t="s">
        <v>64</v>
      </c>
      <c r="B53" s="7" t="s">
        <v>26</v>
      </c>
      <c r="C53" s="4"/>
      <c r="D53" s="46" t="s">
        <v>13</v>
      </c>
      <c r="E53" s="34">
        <v>14</v>
      </c>
      <c r="F53" s="142">
        <f t="shared" ref="F53:F58" si="6">C53*E53</f>
        <v>0</v>
      </c>
      <c r="G53" s="185"/>
      <c r="H53" s="142">
        <f t="shared" ref="H53:H59" si="7">F53*G53</f>
        <v>0</v>
      </c>
      <c r="I53" s="142">
        <f t="shared" ref="I53:I59" si="8">F53+H53</f>
        <v>0</v>
      </c>
    </row>
    <row r="54" spans="1:9" x14ac:dyDescent="0.25">
      <c r="A54" s="42" t="s">
        <v>65</v>
      </c>
      <c r="B54" s="6" t="s">
        <v>28</v>
      </c>
      <c r="C54" s="2"/>
      <c r="D54" s="49" t="s">
        <v>13</v>
      </c>
      <c r="E54" s="37">
        <v>3</v>
      </c>
      <c r="F54" s="100">
        <f t="shared" si="6"/>
        <v>0</v>
      </c>
      <c r="G54" s="103"/>
      <c r="H54" s="100">
        <f t="shared" si="7"/>
        <v>0</v>
      </c>
      <c r="I54" s="100">
        <f t="shared" si="8"/>
        <v>0</v>
      </c>
    </row>
    <row r="55" spans="1:9" x14ac:dyDescent="0.25">
      <c r="A55" s="41" t="s">
        <v>66</v>
      </c>
      <c r="B55" s="3" t="s">
        <v>30</v>
      </c>
      <c r="C55" s="4"/>
      <c r="D55" s="46" t="s">
        <v>13</v>
      </c>
      <c r="E55" s="34">
        <v>10</v>
      </c>
      <c r="F55" s="142">
        <f t="shared" si="6"/>
        <v>0</v>
      </c>
      <c r="G55" s="185"/>
      <c r="H55" s="142">
        <f t="shared" si="7"/>
        <v>0</v>
      </c>
      <c r="I55" s="142">
        <f t="shared" si="8"/>
        <v>0</v>
      </c>
    </row>
    <row r="56" spans="1:9" x14ac:dyDescent="0.25">
      <c r="A56" s="43" t="s">
        <v>67</v>
      </c>
      <c r="B56" s="6" t="s">
        <v>34</v>
      </c>
      <c r="C56" s="2"/>
      <c r="D56" s="68" t="s">
        <v>13</v>
      </c>
      <c r="E56" s="37">
        <v>5</v>
      </c>
      <c r="F56" s="100">
        <f t="shared" si="6"/>
        <v>0</v>
      </c>
      <c r="G56" s="103"/>
      <c r="H56" s="100">
        <f t="shared" si="7"/>
        <v>0</v>
      </c>
      <c r="I56" s="100">
        <f t="shared" si="8"/>
        <v>0</v>
      </c>
    </row>
    <row r="57" spans="1:9" x14ac:dyDescent="0.25">
      <c r="A57" s="44" t="s">
        <v>68</v>
      </c>
      <c r="B57" s="3" t="s">
        <v>32</v>
      </c>
      <c r="C57" s="4"/>
      <c r="D57" s="46" t="s">
        <v>13</v>
      </c>
      <c r="E57" s="34">
        <v>10</v>
      </c>
      <c r="F57" s="142">
        <f t="shared" si="6"/>
        <v>0</v>
      </c>
      <c r="G57" s="185"/>
      <c r="H57" s="142">
        <f t="shared" si="7"/>
        <v>0</v>
      </c>
      <c r="I57" s="142">
        <f t="shared" si="8"/>
        <v>0</v>
      </c>
    </row>
    <row r="58" spans="1:9" ht="25.5" x14ac:dyDescent="0.25">
      <c r="A58" s="43" t="s">
        <v>69</v>
      </c>
      <c r="B58" s="143" t="s">
        <v>52</v>
      </c>
      <c r="C58" s="5"/>
      <c r="D58" s="49" t="s">
        <v>24</v>
      </c>
      <c r="E58" s="67">
        <v>1</v>
      </c>
      <c r="F58" s="147">
        <f t="shared" si="6"/>
        <v>0</v>
      </c>
      <c r="G58" s="148"/>
      <c r="H58" s="147">
        <f t="shared" si="7"/>
        <v>0</v>
      </c>
      <c r="I58" s="147">
        <f t="shared" si="8"/>
        <v>0</v>
      </c>
    </row>
    <row r="59" spans="1:9" x14ac:dyDescent="0.25">
      <c r="A59" s="146" t="s">
        <v>70</v>
      </c>
      <c r="B59" s="145" t="s">
        <v>71</v>
      </c>
      <c r="C59" s="4"/>
      <c r="D59" s="46" t="s">
        <v>13</v>
      </c>
      <c r="E59" s="70">
        <v>1</v>
      </c>
      <c r="F59" s="98">
        <f>C59*E59</f>
        <v>0</v>
      </c>
      <c r="G59" s="90"/>
      <c r="H59" s="142">
        <f t="shared" si="7"/>
        <v>0</v>
      </c>
      <c r="I59" s="142">
        <f t="shared" si="8"/>
        <v>0</v>
      </c>
    </row>
    <row r="60" spans="1:9" ht="15.75" thickBot="1" x14ac:dyDescent="0.3">
      <c r="A60" s="69"/>
      <c r="F60" s="102">
        <f>SUM(F45:F59)</f>
        <v>0</v>
      </c>
      <c r="G60" s="137"/>
      <c r="H60" s="133">
        <f>SUM(H45:H59)</f>
        <v>0</v>
      </c>
      <c r="I60" s="102">
        <f>SUM(I45:I59)</f>
        <v>0</v>
      </c>
    </row>
    <row r="61" spans="1:9" ht="23.25" customHeight="1" thickBot="1" x14ac:dyDescent="0.3"/>
    <row r="62" spans="1:9" ht="37.5" customHeight="1" thickBot="1" x14ac:dyDescent="0.3">
      <c r="A62" s="224" t="s">
        <v>72</v>
      </c>
      <c r="B62" s="225"/>
      <c r="C62" s="225"/>
      <c r="D62" s="225"/>
      <c r="E62" s="225"/>
      <c r="F62" s="225"/>
      <c r="G62" s="225"/>
      <c r="H62" s="225"/>
      <c r="I62" s="225"/>
    </row>
    <row r="63" spans="1:9" ht="25.5" x14ac:dyDescent="0.25">
      <c r="A63" s="23" t="s">
        <v>73</v>
      </c>
      <c r="B63" s="24" t="s">
        <v>3</v>
      </c>
      <c r="C63" s="23" t="s">
        <v>4</v>
      </c>
      <c r="D63" s="23" t="s">
        <v>5</v>
      </c>
      <c r="E63" s="23" t="s">
        <v>6</v>
      </c>
      <c r="F63" s="23" t="s">
        <v>7</v>
      </c>
      <c r="G63" s="23" t="s">
        <v>8</v>
      </c>
      <c r="H63" s="23" t="s">
        <v>9</v>
      </c>
      <c r="I63" s="23" t="s">
        <v>10</v>
      </c>
    </row>
    <row r="64" spans="1:9" ht="26.25" x14ac:dyDescent="0.25">
      <c r="A64" s="38" t="s">
        <v>74</v>
      </c>
      <c r="B64" s="20" t="s">
        <v>58</v>
      </c>
      <c r="C64" s="4"/>
      <c r="D64" s="46" t="s">
        <v>13</v>
      </c>
      <c r="E64" s="34">
        <v>2</v>
      </c>
      <c r="F64" s="98">
        <f>C64*E64</f>
        <v>0</v>
      </c>
      <c r="G64" s="90"/>
      <c r="H64" s="98">
        <f>F64*G64</f>
        <v>0</v>
      </c>
      <c r="I64" s="98">
        <f>F64+H64</f>
        <v>0</v>
      </c>
    </row>
    <row r="65" spans="1:9" ht="26.25" x14ac:dyDescent="0.25">
      <c r="A65" s="39" t="s">
        <v>75</v>
      </c>
      <c r="B65" s="158" t="s">
        <v>15</v>
      </c>
      <c r="C65" s="9"/>
      <c r="D65" s="47" t="s">
        <v>13</v>
      </c>
      <c r="E65" s="35">
        <v>5</v>
      </c>
      <c r="F65" s="104">
        <f>C65*E65</f>
        <v>0</v>
      </c>
      <c r="G65" s="107"/>
      <c r="H65" s="98">
        <f>F65*G65</f>
        <v>0</v>
      </c>
      <c r="I65" s="104">
        <f>F65+H65</f>
        <v>0</v>
      </c>
    </row>
    <row r="66" spans="1:9" x14ac:dyDescent="0.25">
      <c r="A66" s="263" t="s">
        <v>76</v>
      </c>
      <c r="B66" s="13" t="s">
        <v>17</v>
      </c>
      <c r="C66" s="266"/>
      <c r="D66" s="269" t="s">
        <v>18</v>
      </c>
      <c r="E66" s="284">
        <v>5</v>
      </c>
      <c r="F66" s="272">
        <f>C66*E66</f>
        <v>0</v>
      </c>
      <c r="G66" s="281"/>
      <c r="H66" s="272">
        <f>F66*G66</f>
        <v>0</v>
      </c>
      <c r="I66" s="272">
        <f>F66+H66</f>
        <v>0</v>
      </c>
    </row>
    <row r="67" spans="1:9" x14ac:dyDescent="0.25">
      <c r="A67" s="264"/>
      <c r="B67" s="14" t="s">
        <v>77</v>
      </c>
      <c r="C67" s="267"/>
      <c r="D67" s="270"/>
      <c r="E67" s="285"/>
      <c r="F67" s="273"/>
      <c r="G67" s="282"/>
      <c r="H67" s="273"/>
      <c r="I67" s="273"/>
    </row>
    <row r="68" spans="1:9" ht="15" hidden="1" customHeight="1" x14ac:dyDescent="0.25">
      <c r="A68" s="264"/>
      <c r="B68" s="15"/>
      <c r="C68" s="267"/>
      <c r="D68" s="270"/>
      <c r="E68" s="285"/>
      <c r="F68" s="273"/>
      <c r="G68" s="282"/>
      <c r="H68" s="273"/>
      <c r="I68" s="273"/>
    </row>
    <row r="69" spans="1:9" ht="46.5" customHeight="1" x14ac:dyDescent="0.25">
      <c r="A69" s="264"/>
      <c r="B69" s="14" t="s">
        <v>78</v>
      </c>
      <c r="C69" s="267"/>
      <c r="D69" s="270"/>
      <c r="E69" s="285"/>
      <c r="F69" s="273"/>
      <c r="G69" s="282"/>
      <c r="H69" s="273"/>
      <c r="I69" s="273"/>
    </row>
    <row r="70" spans="1:9" ht="0.75" customHeight="1" x14ac:dyDescent="0.25">
      <c r="A70" s="265"/>
      <c r="B70" s="16"/>
      <c r="C70" s="268"/>
      <c r="D70" s="271"/>
      <c r="E70" s="286"/>
      <c r="F70" s="274"/>
      <c r="G70" s="89"/>
      <c r="H70" s="274"/>
      <c r="I70" s="274"/>
    </row>
    <row r="71" spans="1:9" x14ac:dyDescent="0.25">
      <c r="A71" s="45" t="s">
        <v>79</v>
      </c>
      <c r="B71" s="10" t="s">
        <v>23</v>
      </c>
      <c r="C71" s="11"/>
      <c r="D71" s="48" t="s">
        <v>24</v>
      </c>
      <c r="E71" s="36">
        <v>80</v>
      </c>
      <c r="F71" s="100">
        <f>C71*E71</f>
        <v>0</v>
      </c>
      <c r="G71" s="103"/>
      <c r="H71" s="100">
        <f>F71*G71</f>
        <v>0</v>
      </c>
      <c r="I71" s="100">
        <f>F71+H71</f>
        <v>0</v>
      </c>
    </row>
    <row r="72" spans="1:9" x14ac:dyDescent="0.25">
      <c r="A72" s="41" t="s">
        <v>80</v>
      </c>
      <c r="B72" s="7" t="s">
        <v>26</v>
      </c>
      <c r="C72" s="4"/>
      <c r="D72" s="46" t="s">
        <v>13</v>
      </c>
      <c r="E72" s="34">
        <v>10</v>
      </c>
      <c r="F72" s="142">
        <f t="shared" ref="F72:F77" si="9">C72*E72</f>
        <v>0</v>
      </c>
      <c r="G72" s="185"/>
      <c r="H72" s="142">
        <f t="shared" ref="H72:H77" si="10">F72*G72</f>
        <v>0</v>
      </c>
      <c r="I72" s="142">
        <f t="shared" ref="I72:I77" si="11">F72+H72</f>
        <v>0</v>
      </c>
    </row>
    <row r="73" spans="1:9" x14ac:dyDescent="0.25">
      <c r="A73" s="42" t="s">
        <v>81</v>
      </c>
      <c r="B73" s="6" t="s">
        <v>28</v>
      </c>
      <c r="C73" s="2"/>
      <c r="D73" s="49" t="s">
        <v>13</v>
      </c>
      <c r="E73" s="37">
        <v>3</v>
      </c>
      <c r="F73" s="100">
        <f t="shared" si="9"/>
        <v>0</v>
      </c>
      <c r="G73" s="103"/>
      <c r="H73" s="100">
        <f t="shared" si="10"/>
        <v>0</v>
      </c>
      <c r="I73" s="100">
        <f t="shared" si="11"/>
        <v>0</v>
      </c>
    </row>
    <row r="74" spans="1:9" x14ac:dyDescent="0.25">
      <c r="A74" s="41" t="s">
        <v>82</v>
      </c>
      <c r="B74" s="3" t="s">
        <v>30</v>
      </c>
      <c r="C74" s="4"/>
      <c r="D74" s="46" t="s">
        <v>13</v>
      </c>
      <c r="E74" s="34">
        <v>5</v>
      </c>
      <c r="F74" s="142">
        <f t="shared" si="9"/>
        <v>0</v>
      </c>
      <c r="G74" s="185"/>
      <c r="H74" s="142">
        <f t="shared" si="10"/>
        <v>0</v>
      </c>
      <c r="I74" s="142">
        <f t="shared" si="11"/>
        <v>0</v>
      </c>
    </row>
    <row r="75" spans="1:9" x14ac:dyDescent="0.25">
      <c r="A75" s="43" t="s">
        <v>83</v>
      </c>
      <c r="B75" s="6" t="s">
        <v>34</v>
      </c>
      <c r="C75" s="2"/>
      <c r="D75" s="49" t="s">
        <v>13</v>
      </c>
      <c r="E75" s="37">
        <v>5</v>
      </c>
      <c r="F75" s="100">
        <f t="shared" si="9"/>
        <v>0</v>
      </c>
      <c r="G75" s="103"/>
      <c r="H75" s="100">
        <f t="shared" si="10"/>
        <v>0</v>
      </c>
      <c r="I75" s="100">
        <f t="shared" si="11"/>
        <v>0</v>
      </c>
    </row>
    <row r="76" spans="1:9" x14ac:dyDescent="0.25">
      <c r="A76" s="44" t="s">
        <v>84</v>
      </c>
      <c r="B76" s="3" t="s">
        <v>32</v>
      </c>
      <c r="C76" s="4"/>
      <c r="D76" s="46" t="s">
        <v>13</v>
      </c>
      <c r="E76" s="34">
        <v>10</v>
      </c>
      <c r="F76" s="142">
        <f t="shared" si="9"/>
        <v>0</v>
      </c>
      <c r="G76" s="185"/>
      <c r="H76" s="142">
        <f t="shared" si="10"/>
        <v>0</v>
      </c>
      <c r="I76" s="142">
        <f t="shared" si="11"/>
        <v>0</v>
      </c>
    </row>
    <row r="77" spans="1:9" ht="26.25" x14ac:dyDescent="0.25">
      <c r="A77" s="80" t="s">
        <v>85</v>
      </c>
      <c r="B77" s="6" t="s">
        <v>52</v>
      </c>
      <c r="C77" s="2"/>
      <c r="D77" s="49" t="s">
        <v>24</v>
      </c>
      <c r="E77" s="67">
        <v>1</v>
      </c>
      <c r="F77" s="147">
        <f t="shared" si="9"/>
        <v>0</v>
      </c>
      <c r="G77" s="148"/>
      <c r="H77" s="147">
        <f t="shared" si="10"/>
        <v>0</v>
      </c>
      <c r="I77" s="147">
        <f t="shared" si="11"/>
        <v>0</v>
      </c>
    </row>
    <row r="78" spans="1:9" ht="15.75" thickBot="1" x14ac:dyDescent="0.3">
      <c r="F78" s="102">
        <f>SUM(F64:F77)</f>
        <v>0</v>
      </c>
      <c r="G78" s="137"/>
      <c r="H78" s="133">
        <f>SUM(H64:H77)</f>
        <v>0</v>
      </c>
      <c r="I78" s="102">
        <f>SUM(I64:I77)</f>
        <v>0</v>
      </c>
    </row>
    <row r="79" spans="1:9" ht="28.5" customHeight="1" thickBot="1" x14ac:dyDescent="0.3"/>
    <row r="80" spans="1:9" ht="39" customHeight="1" thickBot="1" x14ac:dyDescent="0.3">
      <c r="A80" s="224" t="s">
        <v>86</v>
      </c>
      <c r="B80" s="225"/>
      <c r="C80" s="225"/>
      <c r="D80" s="225"/>
      <c r="E80" s="225"/>
      <c r="F80" s="225"/>
      <c r="G80" s="225"/>
      <c r="H80" s="225"/>
      <c r="I80" s="225"/>
    </row>
    <row r="81" spans="1:9" ht="30" x14ac:dyDescent="0.25">
      <c r="A81" s="17" t="s">
        <v>87</v>
      </c>
      <c r="B81" s="18" t="s">
        <v>3</v>
      </c>
      <c r="C81" s="17" t="s">
        <v>4</v>
      </c>
      <c r="D81" s="17" t="s">
        <v>5</v>
      </c>
      <c r="E81" s="17" t="s">
        <v>6</v>
      </c>
      <c r="F81" s="17" t="s">
        <v>7</v>
      </c>
      <c r="G81" s="23" t="s">
        <v>8</v>
      </c>
      <c r="H81" s="23" t="s">
        <v>9</v>
      </c>
      <c r="I81" s="17" t="s">
        <v>10</v>
      </c>
    </row>
    <row r="82" spans="1:9" ht="26.25" x14ac:dyDescent="0.25">
      <c r="A82" s="38" t="s">
        <v>88</v>
      </c>
      <c r="B82" s="20" t="s">
        <v>42</v>
      </c>
      <c r="C82" s="4"/>
      <c r="D82" s="46" t="s">
        <v>13</v>
      </c>
      <c r="E82" s="34">
        <v>3</v>
      </c>
      <c r="F82" s="98">
        <f>-C82*E82</f>
        <v>0</v>
      </c>
      <c r="G82" s="90"/>
      <c r="H82" s="98">
        <f>F82*G82</f>
        <v>0</v>
      </c>
      <c r="I82" s="98">
        <f>F82+H82</f>
        <v>0</v>
      </c>
    </row>
    <row r="83" spans="1:9" ht="26.25" x14ac:dyDescent="0.25">
      <c r="A83" s="39" t="s">
        <v>89</v>
      </c>
      <c r="B83" s="6" t="s">
        <v>15</v>
      </c>
      <c r="C83" s="9"/>
      <c r="D83" s="47" t="s">
        <v>13</v>
      </c>
      <c r="E83" s="35">
        <v>5</v>
      </c>
      <c r="F83" s="104">
        <f>C83*E83</f>
        <v>0</v>
      </c>
      <c r="G83" s="107"/>
      <c r="H83" s="187">
        <f>F83*G83</f>
        <v>0</v>
      </c>
      <c r="I83" s="104">
        <f>F83+H83</f>
        <v>0</v>
      </c>
    </row>
    <row r="84" spans="1:9" x14ac:dyDescent="0.25">
      <c r="A84" s="263" t="s">
        <v>90</v>
      </c>
      <c r="B84" s="13" t="s">
        <v>17</v>
      </c>
      <c r="C84" s="266"/>
      <c r="D84" s="269" t="s">
        <v>18</v>
      </c>
      <c r="E84" s="284">
        <v>24</v>
      </c>
      <c r="F84" s="272">
        <f>C84*E84</f>
        <v>0</v>
      </c>
      <c r="G84" s="281"/>
      <c r="H84" s="272">
        <f>F84*G84</f>
        <v>0</v>
      </c>
      <c r="I84" s="272">
        <f>F84+H84</f>
        <v>0</v>
      </c>
    </row>
    <row r="85" spans="1:9" ht="25.5" x14ac:dyDescent="0.25">
      <c r="A85" s="264"/>
      <c r="B85" s="14" t="s">
        <v>91</v>
      </c>
      <c r="C85" s="267"/>
      <c r="D85" s="270"/>
      <c r="E85" s="285"/>
      <c r="F85" s="273"/>
      <c r="G85" s="282"/>
      <c r="H85" s="273"/>
      <c r="I85" s="273"/>
    </row>
    <row r="86" spans="1:9" ht="15" hidden="1" customHeight="1" x14ac:dyDescent="0.25">
      <c r="A86" s="264"/>
      <c r="B86" s="15"/>
      <c r="C86" s="267"/>
      <c r="D86" s="270"/>
      <c r="E86" s="285"/>
      <c r="F86" s="273"/>
      <c r="G86" s="282"/>
      <c r="H86" s="273"/>
      <c r="I86" s="273"/>
    </row>
    <row r="87" spans="1:9" ht="15.75" customHeight="1" x14ac:dyDescent="0.25">
      <c r="A87" s="264"/>
      <c r="B87" s="14" t="s">
        <v>92</v>
      </c>
      <c r="C87" s="267"/>
      <c r="D87" s="270"/>
      <c r="E87" s="285"/>
      <c r="F87" s="273"/>
      <c r="G87" s="282"/>
      <c r="H87" s="273"/>
      <c r="I87" s="273"/>
    </row>
    <row r="88" spans="1:9" hidden="1" x14ac:dyDescent="0.25">
      <c r="A88" s="265"/>
      <c r="B88" s="16"/>
      <c r="C88" s="268"/>
      <c r="D88" s="271"/>
      <c r="E88" s="286"/>
      <c r="F88" s="274"/>
      <c r="G88" s="89"/>
      <c r="H88" s="274"/>
      <c r="I88" s="274"/>
    </row>
    <row r="89" spans="1:9" x14ac:dyDescent="0.25">
      <c r="A89" s="50" t="s">
        <v>93</v>
      </c>
      <c r="B89" s="6" t="s">
        <v>23</v>
      </c>
      <c r="C89" s="2"/>
      <c r="D89" s="49" t="s">
        <v>24</v>
      </c>
      <c r="E89" s="37">
        <v>70</v>
      </c>
      <c r="F89" s="101">
        <f>C89*E89</f>
        <v>0</v>
      </c>
      <c r="G89" s="108"/>
      <c r="H89" s="101">
        <f>F89*G89</f>
        <v>0</v>
      </c>
      <c r="I89" s="101">
        <f>F89+H89</f>
        <v>0</v>
      </c>
    </row>
    <row r="90" spans="1:9" x14ac:dyDescent="0.25">
      <c r="A90" s="41" t="s">
        <v>94</v>
      </c>
      <c r="B90" s="7" t="s">
        <v>26</v>
      </c>
      <c r="C90" s="4"/>
      <c r="D90" s="46" t="s">
        <v>13</v>
      </c>
      <c r="E90" s="34">
        <v>12</v>
      </c>
      <c r="F90" s="98">
        <f t="shared" ref="F90:F95" si="12">C90*E90</f>
        <v>0</v>
      </c>
      <c r="G90" s="90"/>
      <c r="H90" s="98">
        <f t="shared" ref="H90:H95" si="13">F90*G90</f>
        <v>0</v>
      </c>
      <c r="I90" s="98">
        <f t="shared" ref="I90:I95" si="14">F90+H90</f>
        <v>0</v>
      </c>
    </row>
    <row r="91" spans="1:9" x14ac:dyDescent="0.25">
      <c r="A91" s="42" t="s">
        <v>95</v>
      </c>
      <c r="B91" s="6" t="s">
        <v>28</v>
      </c>
      <c r="C91" s="2"/>
      <c r="D91" s="49" t="s">
        <v>13</v>
      </c>
      <c r="E91" s="37">
        <v>5</v>
      </c>
      <c r="F91" s="101">
        <f t="shared" si="12"/>
        <v>0</v>
      </c>
      <c r="G91" s="108"/>
      <c r="H91" s="101">
        <f t="shared" si="13"/>
        <v>0</v>
      </c>
      <c r="I91" s="101">
        <f t="shared" si="14"/>
        <v>0</v>
      </c>
    </row>
    <row r="92" spans="1:9" x14ac:dyDescent="0.25">
      <c r="A92" s="41" t="s">
        <v>96</v>
      </c>
      <c r="B92" s="3" t="s">
        <v>30</v>
      </c>
      <c r="C92" s="4"/>
      <c r="D92" s="46" t="s">
        <v>13</v>
      </c>
      <c r="E92" s="34">
        <v>5</v>
      </c>
      <c r="F92" s="98">
        <f t="shared" si="12"/>
        <v>0</v>
      </c>
      <c r="G92" s="90"/>
      <c r="H92" s="98">
        <f t="shared" si="13"/>
        <v>0</v>
      </c>
      <c r="I92" s="98">
        <f t="shared" si="14"/>
        <v>0</v>
      </c>
    </row>
    <row r="93" spans="1:9" x14ac:dyDescent="0.25">
      <c r="A93" s="43" t="s">
        <v>97</v>
      </c>
      <c r="B93" s="6" t="s">
        <v>34</v>
      </c>
      <c r="C93" s="2"/>
      <c r="D93" s="49" t="s">
        <v>13</v>
      </c>
      <c r="E93" s="37">
        <v>6</v>
      </c>
      <c r="F93" s="101">
        <f t="shared" si="12"/>
        <v>0</v>
      </c>
      <c r="G93" s="108"/>
      <c r="H93" s="101">
        <f t="shared" si="13"/>
        <v>0</v>
      </c>
      <c r="I93" s="101">
        <f t="shared" si="14"/>
        <v>0</v>
      </c>
    </row>
    <row r="94" spans="1:9" x14ac:dyDescent="0.25">
      <c r="A94" s="44" t="s">
        <v>98</v>
      </c>
      <c r="B94" s="3" t="s">
        <v>32</v>
      </c>
      <c r="C94" s="4"/>
      <c r="D94" s="46" t="s">
        <v>13</v>
      </c>
      <c r="E94" s="34">
        <v>10</v>
      </c>
      <c r="F94" s="98">
        <f t="shared" si="12"/>
        <v>0</v>
      </c>
      <c r="G94" s="90"/>
      <c r="H94" s="98">
        <f t="shared" si="13"/>
        <v>0</v>
      </c>
      <c r="I94" s="98">
        <f t="shared" si="14"/>
        <v>0</v>
      </c>
    </row>
    <row r="95" spans="1:9" ht="26.25" x14ac:dyDescent="0.25">
      <c r="A95" s="80" t="s">
        <v>99</v>
      </c>
      <c r="B95" s="6" t="s">
        <v>52</v>
      </c>
      <c r="C95" s="2"/>
      <c r="D95" s="49" t="s">
        <v>24</v>
      </c>
      <c r="E95" s="37">
        <v>1</v>
      </c>
      <c r="F95" s="101">
        <f t="shared" si="12"/>
        <v>0</v>
      </c>
      <c r="G95" s="108"/>
      <c r="H95" s="101">
        <f t="shared" si="13"/>
        <v>0</v>
      </c>
      <c r="I95" s="101">
        <f t="shared" si="14"/>
        <v>0</v>
      </c>
    </row>
    <row r="96" spans="1:9" ht="15.75" thickBot="1" x14ac:dyDescent="0.3">
      <c r="F96" s="102">
        <f>SUM(F82:F95)</f>
        <v>0</v>
      </c>
      <c r="G96" s="137"/>
      <c r="H96" s="133">
        <f>SUM(H82:H95)</f>
        <v>0</v>
      </c>
      <c r="I96" s="102">
        <f>SUM(I82:I95)</f>
        <v>0</v>
      </c>
    </row>
    <row r="97" spans="1:14" ht="48" customHeight="1" thickBot="1" x14ac:dyDescent="0.3"/>
    <row r="98" spans="1:14" ht="36" customHeight="1" x14ac:dyDescent="0.25">
      <c r="A98" s="261" t="s">
        <v>100</v>
      </c>
      <c r="B98" s="262"/>
      <c r="C98" s="262"/>
      <c r="D98" s="262"/>
      <c r="E98" s="262"/>
      <c r="F98" s="262"/>
      <c r="G98" s="262"/>
      <c r="H98" s="262"/>
      <c r="I98" s="262"/>
      <c r="J98" s="288"/>
      <c r="K98" s="288"/>
      <c r="L98" s="288"/>
      <c r="M98" s="288"/>
      <c r="N98" s="288"/>
    </row>
    <row r="99" spans="1:14" ht="30" x14ac:dyDescent="0.25">
      <c r="A99" s="17" t="s">
        <v>101</v>
      </c>
      <c r="B99" s="18" t="s">
        <v>3</v>
      </c>
      <c r="C99" s="17" t="s">
        <v>4</v>
      </c>
      <c r="D99" s="17" t="s">
        <v>5</v>
      </c>
      <c r="E99" s="17" t="s">
        <v>6</v>
      </c>
      <c r="F99" s="17" t="s">
        <v>7</v>
      </c>
      <c r="G99" s="23" t="s">
        <v>8</v>
      </c>
      <c r="H99" s="23" t="s">
        <v>9</v>
      </c>
      <c r="I99" s="17" t="s">
        <v>10</v>
      </c>
    </row>
    <row r="100" spans="1:14" ht="26.25" x14ac:dyDescent="0.25">
      <c r="A100" s="38" t="s">
        <v>102</v>
      </c>
      <c r="B100" s="20" t="s">
        <v>103</v>
      </c>
      <c r="C100" s="22"/>
      <c r="D100" s="46" t="s">
        <v>13</v>
      </c>
      <c r="E100" s="55">
        <v>1</v>
      </c>
      <c r="F100" s="98">
        <f>C100*E100</f>
        <v>0</v>
      </c>
      <c r="G100" s="90"/>
      <c r="H100" s="98">
        <f>F100*G100</f>
        <v>0</v>
      </c>
      <c r="I100" s="98">
        <f>F100+H100</f>
        <v>0</v>
      </c>
    </row>
    <row r="101" spans="1:14" ht="26.25" x14ac:dyDescent="0.25">
      <c r="A101" s="39" t="s">
        <v>104</v>
      </c>
      <c r="B101" s="6" t="s">
        <v>15</v>
      </c>
      <c r="C101" s="9"/>
      <c r="D101" s="47" t="s">
        <v>13</v>
      </c>
      <c r="E101" s="47">
        <v>3</v>
      </c>
      <c r="F101" s="104">
        <f>C101*E101</f>
        <v>0</v>
      </c>
      <c r="G101" s="107"/>
      <c r="H101" s="98">
        <f>F101*G101</f>
        <v>0</v>
      </c>
      <c r="I101" s="104">
        <f>F101+H101</f>
        <v>0</v>
      </c>
    </row>
    <row r="102" spans="1:14" x14ac:dyDescent="0.25">
      <c r="A102" s="263" t="s">
        <v>105</v>
      </c>
      <c r="B102" s="13" t="s">
        <v>17</v>
      </c>
      <c r="C102" s="266"/>
      <c r="D102" s="269" t="s">
        <v>18</v>
      </c>
      <c r="E102" s="269">
        <v>14</v>
      </c>
      <c r="F102" s="272">
        <f>C102*E102</f>
        <v>0</v>
      </c>
      <c r="G102" s="275"/>
      <c r="H102" s="272">
        <f>F102*G102</f>
        <v>0</v>
      </c>
      <c r="I102" s="272">
        <f>F102+H102</f>
        <v>0</v>
      </c>
    </row>
    <row r="103" spans="1:14" x14ac:dyDescent="0.25">
      <c r="A103" s="264"/>
      <c r="B103" s="14" t="s">
        <v>77</v>
      </c>
      <c r="C103" s="267"/>
      <c r="D103" s="270"/>
      <c r="E103" s="270"/>
      <c r="F103" s="273"/>
      <c r="G103" s="276"/>
      <c r="H103" s="273"/>
      <c r="I103" s="273"/>
    </row>
    <row r="104" spans="1:14" ht="15" hidden="1" customHeight="1" x14ac:dyDescent="0.25">
      <c r="A104" s="264"/>
      <c r="B104" s="15"/>
      <c r="C104" s="267"/>
      <c r="D104" s="270"/>
      <c r="E104" s="270"/>
      <c r="F104" s="273"/>
      <c r="G104" s="276"/>
      <c r="H104" s="273"/>
      <c r="I104" s="273"/>
    </row>
    <row r="105" spans="1:14" x14ac:dyDescent="0.25">
      <c r="A105" s="264"/>
      <c r="B105" s="14" t="s">
        <v>78</v>
      </c>
      <c r="C105" s="267"/>
      <c r="D105" s="270"/>
      <c r="E105" s="270"/>
      <c r="F105" s="273"/>
      <c r="G105" s="276"/>
      <c r="H105" s="273"/>
      <c r="I105" s="273"/>
    </row>
    <row r="106" spans="1:14" ht="18.75" hidden="1" customHeight="1" x14ac:dyDescent="0.25">
      <c r="A106" s="265"/>
      <c r="B106" s="16"/>
      <c r="C106" s="268"/>
      <c r="D106" s="271"/>
      <c r="E106" s="271"/>
      <c r="F106" s="274"/>
      <c r="G106" s="89"/>
      <c r="H106" s="274"/>
      <c r="I106" s="274"/>
    </row>
    <row r="107" spans="1:14" x14ac:dyDescent="0.25">
      <c r="A107" s="50" t="s">
        <v>106</v>
      </c>
      <c r="B107" s="6" t="s">
        <v>23</v>
      </c>
      <c r="C107" s="2"/>
      <c r="D107" s="49" t="s">
        <v>24</v>
      </c>
      <c r="E107" s="57">
        <v>70</v>
      </c>
      <c r="F107" s="101">
        <f>C107*E107</f>
        <v>0</v>
      </c>
      <c r="G107" s="97"/>
      <c r="H107" s="101">
        <f>F107*G107</f>
        <v>0</v>
      </c>
      <c r="I107" s="101">
        <f>F107+H107</f>
        <v>0</v>
      </c>
    </row>
    <row r="108" spans="1:14" x14ac:dyDescent="0.25">
      <c r="A108" s="41" t="s">
        <v>107</v>
      </c>
      <c r="B108" s="7" t="s">
        <v>26</v>
      </c>
      <c r="C108" s="4"/>
      <c r="D108" s="46" t="s">
        <v>13</v>
      </c>
      <c r="E108" s="55">
        <v>7</v>
      </c>
      <c r="F108" s="98">
        <f t="shared" ref="F108:F112" si="15">C108*E108</f>
        <v>0</v>
      </c>
      <c r="G108" s="184"/>
      <c r="H108" s="98">
        <f t="shared" ref="H108:H114" si="16">F108*G108</f>
        <v>0</v>
      </c>
      <c r="I108" s="98">
        <f t="shared" ref="I108:I112" si="17">F108+H108</f>
        <v>0</v>
      </c>
    </row>
    <row r="109" spans="1:14" x14ac:dyDescent="0.25">
      <c r="A109" s="50" t="s">
        <v>108</v>
      </c>
      <c r="B109" s="6" t="s">
        <v>28</v>
      </c>
      <c r="C109" s="2"/>
      <c r="D109" s="49" t="s">
        <v>13</v>
      </c>
      <c r="E109" s="57">
        <v>3</v>
      </c>
      <c r="F109" s="101">
        <f t="shared" si="15"/>
        <v>0</v>
      </c>
      <c r="G109" s="97"/>
      <c r="H109" s="101">
        <f t="shared" si="16"/>
        <v>0</v>
      </c>
      <c r="I109" s="101">
        <f t="shared" si="17"/>
        <v>0</v>
      </c>
    </row>
    <row r="110" spans="1:14" x14ac:dyDescent="0.25">
      <c r="A110" s="41" t="s">
        <v>109</v>
      </c>
      <c r="B110" s="3" t="s">
        <v>110</v>
      </c>
      <c r="C110" s="4"/>
      <c r="D110" s="81" t="s">
        <v>50</v>
      </c>
      <c r="E110" s="55">
        <v>8</v>
      </c>
      <c r="F110" s="98">
        <f t="shared" si="15"/>
        <v>0</v>
      </c>
      <c r="G110" s="184"/>
      <c r="H110" s="98">
        <f t="shared" si="16"/>
        <v>0</v>
      </c>
      <c r="I110" s="98">
        <f t="shared" si="17"/>
        <v>0</v>
      </c>
    </row>
    <row r="111" spans="1:14" x14ac:dyDescent="0.25">
      <c r="A111" s="43" t="s">
        <v>111</v>
      </c>
      <c r="B111" s="6" t="s">
        <v>32</v>
      </c>
      <c r="C111" s="2"/>
      <c r="D111" s="49" t="s">
        <v>13</v>
      </c>
      <c r="E111" s="57">
        <v>12</v>
      </c>
      <c r="F111" s="101">
        <f t="shared" si="15"/>
        <v>0</v>
      </c>
      <c r="G111" s="97"/>
      <c r="H111" s="101">
        <f t="shared" si="16"/>
        <v>0</v>
      </c>
      <c r="I111" s="101">
        <f t="shared" si="17"/>
        <v>0</v>
      </c>
    </row>
    <row r="112" spans="1:14" x14ac:dyDescent="0.25">
      <c r="A112" s="44" t="s">
        <v>112</v>
      </c>
      <c r="B112" s="3" t="s">
        <v>30</v>
      </c>
      <c r="C112" s="4"/>
      <c r="D112" s="46" t="s">
        <v>13</v>
      </c>
      <c r="E112" s="55">
        <v>1</v>
      </c>
      <c r="F112" s="98">
        <f t="shared" si="15"/>
        <v>0</v>
      </c>
      <c r="G112" s="184"/>
      <c r="H112" s="98">
        <f t="shared" si="16"/>
        <v>0</v>
      </c>
      <c r="I112" s="98">
        <f t="shared" si="17"/>
        <v>0</v>
      </c>
    </row>
    <row r="113" spans="1:10" ht="26.25" x14ac:dyDescent="0.25">
      <c r="A113" s="50" t="s">
        <v>113</v>
      </c>
      <c r="B113" s="6" t="s">
        <v>114</v>
      </c>
      <c r="C113" s="2"/>
      <c r="D113" s="49" t="s">
        <v>50</v>
      </c>
      <c r="E113" s="57">
        <v>1</v>
      </c>
      <c r="F113" s="101">
        <f>C113*E113</f>
        <v>0</v>
      </c>
      <c r="G113" s="97"/>
      <c r="H113" s="101">
        <f t="shared" si="16"/>
        <v>0</v>
      </c>
      <c r="I113" s="101">
        <f>F113+H113</f>
        <v>0</v>
      </c>
    </row>
    <row r="114" spans="1:10" ht="26.25" x14ac:dyDescent="0.25">
      <c r="A114" s="71" t="s">
        <v>115</v>
      </c>
      <c r="B114" s="3" t="s">
        <v>52</v>
      </c>
      <c r="C114" s="72"/>
      <c r="D114" s="54" t="s">
        <v>24</v>
      </c>
      <c r="E114" s="54">
        <v>1</v>
      </c>
      <c r="F114" s="98">
        <f>C114*E114</f>
        <v>0</v>
      </c>
      <c r="G114" s="184"/>
      <c r="H114" s="98">
        <f t="shared" si="16"/>
        <v>0</v>
      </c>
      <c r="I114" s="98">
        <f>F114+H114</f>
        <v>0</v>
      </c>
      <c r="J114" s="85"/>
    </row>
    <row r="115" spans="1:10" ht="15.75" thickBot="1" x14ac:dyDescent="0.3">
      <c r="F115" s="102">
        <f>SUM(F100:F114)</f>
        <v>0</v>
      </c>
      <c r="G115" s="137"/>
      <c r="H115" s="138"/>
      <c r="I115" s="102">
        <f>SUM(I100:I114)</f>
        <v>0</v>
      </c>
    </row>
    <row r="116" spans="1:10" ht="39" customHeight="1" thickBot="1" x14ac:dyDescent="0.3"/>
    <row r="117" spans="1:10" ht="33.75" customHeight="1" thickBot="1" x14ac:dyDescent="0.3">
      <c r="A117" s="224" t="s">
        <v>116</v>
      </c>
      <c r="B117" s="225"/>
      <c r="C117" s="225"/>
      <c r="D117" s="225"/>
      <c r="E117" s="225"/>
      <c r="F117" s="225"/>
      <c r="G117" s="225"/>
      <c r="H117" s="225"/>
      <c r="I117" s="225"/>
    </row>
    <row r="118" spans="1:10" ht="25.5" x14ac:dyDescent="0.25">
      <c r="A118" s="23" t="s">
        <v>117</v>
      </c>
      <c r="B118" s="24" t="s">
        <v>3</v>
      </c>
      <c r="C118" s="23" t="s">
        <v>4</v>
      </c>
      <c r="D118" s="23" t="s">
        <v>5</v>
      </c>
      <c r="E118" s="23" t="s">
        <v>6</v>
      </c>
      <c r="F118" s="23" t="s">
        <v>7</v>
      </c>
      <c r="G118" s="23" t="s">
        <v>8</v>
      </c>
      <c r="H118" s="23" t="s">
        <v>9</v>
      </c>
      <c r="I118" s="23" t="s">
        <v>10</v>
      </c>
    </row>
    <row r="119" spans="1:10" ht="26.25" x14ac:dyDescent="0.25">
      <c r="A119" s="38" t="s">
        <v>118</v>
      </c>
      <c r="B119" s="20" t="s">
        <v>119</v>
      </c>
      <c r="C119" s="55"/>
      <c r="D119" s="46" t="s">
        <v>13</v>
      </c>
      <c r="E119" s="55">
        <v>3</v>
      </c>
      <c r="F119" s="109">
        <f>C119*E119</f>
        <v>0</v>
      </c>
      <c r="G119" s="113"/>
      <c r="H119" s="109">
        <f>F119*G119</f>
        <v>0</v>
      </c>
      <c r="I119" s="109">
        <f>F119+H119</f>
        <v>0</v>
      </c>
    </row>
    <row r="120" spans="1:10" ht="39" hidden="1" x14ac:dyDescent="0.25">
      <c r="A120" s="39" t="s">
        <v>120</v>
      </c>
      <c r="B120" s="20" t="s">
        <v>121</v>
      </c>
      <c r="C120" s="47"/>
      <c r="D120" s="47" t="s">
        <v>13</v>
      </c>
      <c r="E120" s="47"/>
      <c r="F120" s="110"/>
      <c r="G120" s="35"/>
      <c r="H120" s="35"/>
      <c r="I120" s="110"/>
    </row>
    <row r="121" spans="1:10" x14ac:dyDescent="0.25">
      <c r="A121" s="226" t="s">
        <v>120</v>
      </c>
      <c r="B121" s="74" t="s">
        <v>17</v>
      </c>
      <c r="C121" s="232"/>
      <c r="D121" s="232" t="s">
        <v>18</v>
      </c>
      <c r="E121" s="232">
        <v>3</v>
      </c>
      <c r="F121" s="258">
        <f>C121*E121</f>
        <v>0</v>
      </c>
      <c r="G121" s="277"/>
      <c r="H121" s="258">
        <f>F121*G121</f>
        <v>0</v>
      </c>
      <c r="I121" s="258">
        <f>F121+H121</f>
        <v>0</v>
      </c>
    </row>
    <row r="122" spans="1:10" ht="25.5" x14ac:dyDescent="0.25">
      <c r="A122" s="227"/>
      <c r="B122" s="75" t="s">
        <v>122</v>
      </c>
      <c r="C122" s="233"/>
      <c r="D122" s="233"/>
      <c r="E122" s="233"/>
      <c r="F122" s="259"/>
      <c r="G122" s="278"/>
      <c r="H122" s="259"/>
      <c r="I122" s="259"/>
    </row>
    <row r="123" spans="1:10" ht="15" hidden="1" customHeight="1" x14ac:dyDescent="0.25">
      <c r="A123" s="227"/>
      <c r="B123" s="76"/>
      <c r="C123" s="233"/>
      <c r="D123" s="233"/>
      <c r="E123" s="233"/>
      <c r="F123" s="259"/>
      <c r="G123" s="278"/>
      <c r="H123" s="259"/>
      <c r="I123" s="259"/>
    </row>
    <row r="124" spans="1:10" x14ac:dyDescent="0.25">
      <c r="A124" s="227"/>
      <c r="B124" s="73" t="s">
        <v>123</v>
      </c>
      <c r="C124" s="233"/>
      <c r="D124" s="233"/>
      <c r="E124" s="233"/>
      <c r="F124" s="259"/>
      <c r="G124" s="278"/>
      <c r="H124" s="259"/>
      <c r="I124" s="259"/>
    </row>
    <row r="125" spans="1:10" ht="29.25" hidden="1" x14ac:dyDescent="0.25">
      <c r="A125" s="228"/>
      <c r="B125" s="77" t="s">
        <v>20</v>
      </c>
      <c r="C125" s="234"/>
      <c r="D125" s="234"/>
      <c r="E125" s="234"/>
      <c r="F125" s="260"/>
      <c r="G125" s="88"/>
      <c r="H125" s="260"/>
      <c r="I125" s="260"/>
    </row>
    <row r="126" spans="1:10" ht="21.75" customHeight="1" x14ac:dyDescent="0.25">
      <c r="A126" s="79" t="s">
        <v>124</v>
      </c>
      <c r="B126" s="28" t="s">
        <v>23</v>
      </c>
      <c r="C126" s="58"/>
      <c r="D126" s="46" t="s">
        <v>24</v>
      </c>
      <c r="E126" s="58">
        <v>15</v>
      </c>
      <c r="F126" s="111">
        <f>C126*E126</f>
        <v>0</v>
      </c>
      <c r="G126" s="114"/>
      <c r="H126" s="111">
        <f>F126*G126</f>
        <v>0</v>
      </c>
      <c r="I126" s="111">
        <f>F126+H126</f>
        <v>0</v>
      </c>
    </row>
    <row r="127" spans="1:10" x14ac:dyDescent="0.25">
      <c r="A127" s="42" t="s">
        <v>125</v>
      </c>
      <c r="B127" s="29" t="s">
        <v>26</v>
      </c>
      <c r="C127" s="57"/>
      <c r="D127" s="49" t="s">
        <v>13</v>
      </c>
      <c r="E127" s="57">
        <v>5</v>
      </c>
      <c r="F127" s="112">
        <f>C127*E127</f>
        <v>0</v>
      </c>
      <c r="G127" s="115"/>
      <c r="H127" s="182">
        <f t="shared" ref="H127:H132" si="18">F127*G127</f>
        <v>0</v>
      </c>
      <c r="I127" s="112">
        <f>F127+H127</f>
        <v>0</v>
      </c>
    </row>
    <row r="128" spans="1:10" hidden="1" x14ac:dyDescent="0.25">
      <c r="A128" s="42" t="s">
        <v>126</v>
      </c>
      <c r="B128" s="6" t="s">
        <v>28</v>
      </c>
      <c r="C128" s="57"/>
      <c r="D128" s="49" t="s">
        <v>13</v>
      </c>
      <c r="E128" s="57"/>
      <c r="F128" s="112">
        <f t="shared" ref="F128:F131" si="19">C128*E128</f>
        <v>0</v>
      </c>
      <c r="G128" s="115"/>
      <c r="H128" s="111">
        <f t="shared" si="18"/>
        <v>0</v>
      </c>
      <c r="I128" s="112">
        <f t="shared" ref="I128:I131" si="20">F128+H128</f>
        <v>0</v>
      </c>
    </row>
    <row r="129" spans="1:10" hidden="1" x14ac:dyDescent="0.25">
      <c r="A129" s="41" t="s">
        <v>127</v>
      </c>
      <c r="B129" s="3" t="s">
        <v>30</v>
      </c>
      <c r="C129" s="55"/>
      <c r="D129" s="46" t="s">
        <v>13</v>
      </c>
      <c r="E129" s="55"/>
      <c r="F129" s="112">
        <f t="shared" si="19"/>
        <v>0</v>
      </c>
      <c r="G129" s="115"/>
      <c r="H129" s="111">
        <f t="shared" si="18"/>
        <v>0</v>
      </c>
      <c r="I129" s="112">
        <f t="shared" si="20"/>
        <v>0</v>
      </c>
    </row>
    <row r="130" spans="1:10" x14ac:dyDescent="0.25">
      <c r="A130" s="52" t="s">
        <v>127</v>
      </c>
      <c r="B130" s="30" t="s">
        <v>34</v>
      </c>
      <c r="C130" s="58"/>
      <c r="D130" s="54" t="s">
        <v>13</v>
      </c>
      <c r="E130" s="55">
        <v>4</v>
      </c>
      <c r="F130" s="109">
        <f t="shared" si="19"/>
        <v>0</v>
      </c>
      <c r="G130" s="183"/>
      <c r="H130" s="109">
        <f t="shared" si="18"/>
        <v>0</v>
      </c>
      <c r="I130" s="109">
        <f t="shared" si="20"/>
        <v>0</v>
      </c>
    </row>
    <row r="131" spans="1:10" x14ac:dyDescent="0.25">
      <c r="A131" s="43" t="s">
        <v>126</v>
      </c>
      <c r="B131" s="6" t="s">
        <v>32</v>
      </c>
      <c r="C131" s="57"/>
      <c r="D131" s="49" t="s">
        <v>13</v>
      </c>
      <c r="E131" s="57">
        <v>6</v>
      </c>
      <c r="F131" s="112">
        <f t="shared" si="19"/>
        <v>0</v>
      </c>
      <c r="G131" s="115"/>
      <c r="H131" s="182">
        <f t="shared" si="18"/>
        <v>0</v>
      </c>
      <c r="I131" s="112">
        <f t="shared" si="20"/>
        <v>0</v>
      </c>
    </row>
    <row r="132" spans="1:10" ht="27.75" customHeight="1" thickBot="1" x14ac:dyDescent="0.3">
      <c r="A132" s="21" t="s">
        <v>128</v>
      </c>
      <c r="B132" s="3" t="s">
        <v>52</v>
      </c>
      <c r="C132" s="4"/>
      <c r="D132" s="19" t="s">
        <v>24</v>
      </c>
      <c r="E132" s="19">
        <v>1</v>
      </c>
      <c r="F132" s="139">
        <f>C132*E132</f>
        <v>0</v>
      </c>
      <c r="G132" s="192"/>
      <c r="H132" s="149">
        <f t="shared" si="18"/>
        <v>0</v>
      </c>
      <c r="I132" s="139">
        <f>F132+H132</f>
        <v>0</v>
      </c>
      <c r="J132" s="85"/>
    </row>
    <row r="133" spans="1:10" ht="35.25" customHeight="1" thickBot="1" x14ac:dyDescent="0.3">
      <c r="F133" s="106">
        <f>SUM(F119:F132)</f>
        <v>0</v>
      </c>
      <c r="G133" s="137"/>
      <c r="H133" s="133">
        <f>SUM(H119:H132)</f>
        <v>0</v>
      </c>
      <c r="I133" s="106">
        <f>SUM(I119:I132)</f>
        <v>0</v>
      </c>
    </row>
    <row r="138" spans="1:10" ht="15.75" customHeight="1" thickBot="1" x14ac:dyDescent="0.3"/>
    <row r="139" spans="1:10" ht="45.75" customHeight="1" thickBot="1" x14ac:dyDescent="0.3">
      <c r="A139" s="224" t="s">
        <v>129</v>
      </c>
      <c r="B139" s="225"/>
      <c r="C139" s="225"/>
      <c r="D139" s="225"/>
      <c r="E139" s="225"/>
      <c r="F139" s="225"/>
      <c r="G139" s="225"/>
      <c r="H139" s="225"/>
      <c r="I139" s="225"/>
    </row>
    <row r="140" spans="1:10" ht="25.5" x14ac:dyDescent="0.25">
      <c r="A140" s="23" t="s">
        <v>130</v>
      </c>
      <c r="B140" s="24" t="s">
        <v>3</v>
      </c>
      <c r="C140" s="23" t="s">
        <v>4</v>
      </c>
      <c r="D140" s="23" t="s">
        <v>5</v>
      </c>
      <c r="E140" s="23" t="s">
        <v>6</v>
      </c>
      <c r="F140" s="23" t="s">
        <v>7</v>
      </c>
      <c r="G140" s="23" t="s">
        <v>8</v>
      </c>
      <c r="H140" s="23" t="s">
        <v>9</v>
      </c>
      <c r="I140" s="23" t="s">
        <v>10</v>
      </c>
    </row>
    <row r="141" spans="1:10" ht="26.25" x14ac:dyDescent="0.25">
      <c r="A141" s="38" t="s">
        <v>131</v>
      </c>
      <c r="B141" s="20" t="s">
        <v>119</v>
      </c>
      <c r="C141" s="116"/>
      <c r="D141" s="46" t="s">
        <v>13</v>
      </c>
      <c r="E141" s="55">
        <v>1</v>
      </c>
      <c r="F141" s="116">
        <f>C141*E141</f>
        <v>0</v>
      </c>
      <c r="G141" s="119"/>
      <c r="H141" s="116">
        <f>F141*G141</f>
        <v>0</v>
      </c>
      <c r="I141" s="116">
        <f>F141+H141</f>
        <v>0</v>
      </c>
    </row>
    <row r="142" spans="1:10" ht="39" hidden="1" x14ac:dyDescent="0.25">
      <c r="A142" s="39" t="s">
        <v>132</v>
      </c>
      <c r="B142" s="20" t="s">
        <v>121</v>
      </c>
      <c r="C142" s="47"/>
      <c r="D142" s="47" t="s">
        <v>13</v>
      </c>
      <c r="E142" s="47"/>
      <c r="F142" s="47"/>
      <c r="G142" s="47"/>
      <c r="H142" s="47"/>
      <c r="I142" s="47"/>
    </row>
    <row r="143" spans="1:10" x14ac:dyDescent="0.25">
      <c r="A143" s="226" t="s">
        <v>132</v>
      </c>
      <c r="B143" s="26" t="s">
        <v>17</v>
      </c>
      <c r="C143" s="229"/>
      <c r="D143" s="232" t="s">
        <v>18</v>
      </c>
      <c r="E143" s="232">
        <v>0.5</v>
      </c>
      <c r="F143" s="229">
        <f>C143*E143</f>
        <v>0</v>
      </c>
      <c r="G143" s="221"/>
      <c r="H143" s="229">
        <f>F143*G143</f>
        <v>0</v>
      </c>
      <c r="I143" s="229">
        <f>F143+H143</f>
        <v>0</v>
      </c>
    </row>
    <row r="144" spans="1:10" x14ac:dyDescent="0.25">
      <c r="A144" s="227"/>
      <c r="B144" s="27" t="s">
        <v>19</v>
      </c>
      <c r="C144" s="230"/>
      <c r="D144" s="233"/>
      <c r="E144" s="233"/>
      <c r="F144" s="230"/>
      <c r="G144" s="222"/>
      <c r="H144" s="230"/>
      <c r="I144" s="230"/>
    </row>
    <row r="145" spans="1:9" x14ac:dyDescent="0.25">
      <c r="A145" s="227"/>
      <c r="B145" s="27" t="s">
        <v>20</v>
      </c>
      <c r="C145" s="230"/>
      <c r="D145" s="233"/>
      <c r="E145" s="233"/>
      <c r="F145" s="230"/>
      <c r="G145" s="222"/>
      <c r="H145" s="230"/>
      <c r="I145" s="230"/>
    </row>
    <row r="146" spans="1:9" ht="25.5" x14ac:dyDescent="0.25">
      <c r="A146" s="227"/>
      <c r="B146" s="73" t="s">
        <v>92</v>
      </c>
      <c r="C146" s="230"/>
      <c r="D146" s="233"/>
      <c r="E146" s="233"/>
      <c r="F146" s="230"/>
      <c r="G146" s="222"/>
      <c r="H146" s="230"/>
      <c r="I146" s="230"/>
    </row>
    <row r="147" spans="1:9" hidden="1" x14ac:dyDescent="0.25">
      <c r="A147" s="228"/>
      <c r="B147" s="59"/>
      <c r="C147" s="231"/>
      <c r="D147" s="234"/>
      <c r="E147" s="234"/>
      <c r="F147" s="231"/>
      <c r="G147" s="48"/>
      <c r="H147" s="231"/>
      <c r="I147" s="231"/>
    </row>
    <row r="148" spans="1:9" x14ac:dyDescent="0.25">
      <c r="A148" s="79" t="s">
        <v>133</v>
      </c>
      <c r="B148" s="28" t="s">
        <v>23</v>
      </c>
      <c r="C148" s="118"/>
      <c r="D148" s="54" t="s">
        <v>24</v>
      </c>
      <c r="E148" s="58">
        <v>2</v>
      </c>
      <c r="F148" s="118">
        <f>C148*E148</f>
        <v>0</v>
      </c>
      <c r="G148" s="120"/>
      <c r="H148" s="118">
        <f>F148*G148</f>
        <v>0</v>
      </c>
      <c r="I148" s="118">
        <f>-F148+H148</f>
        <v>0</v>
      </c>
    </row>
    <row r="149" spans="1:9" x14ac:dyDescent="0.25">
      <c r="A149" s="42" t="s">
        <v>134</v>
      </c>
      <c r="B149" s="29" t="s">
        <v>26</v>
      </c>
      <c r="C149" s="154"/>
      <c r="D149" s="155" t="s">
        <v>13</v>
      </c>
      <c r="E149" s="153">
        <v>1</v>
      </c>
      <c r="F149" s="154">
        <f t="shared" ref="F149:F152" si="21">C149*E149</f>
        <v>0</v>
      </c>
      <c r="G149" s="181"/>
      <c r="H149" s="154">
        <f t="shared" ref="H149:H153" si="22">F149*G149</f>
        <v>0</v>
      </c>
      <c r="I149" s="154">
        <f t="shared" ref="I149:I152" si="23">-F149+H149</f>
        <v>0</v>
      </c>
    </row>
    <row r="150" spans="1:9" hidden="1" x14ac:dyDescent="0.25">
      <c r="A150" s="42" t="s">
        <v>135</v>
      </c>
      <c r="B150" s="6" t="s">
        <v>28</v>
      </c>
      <c r="C150" s="118">
        <v>1</v>
      </c>
      <c r="D150" s="49" t="s">
        <v>13</v>
      </c>
      <c r="E150" s="57"/>
      <c r="F150" s="58">
        <f t="shared" si="21"/>
        <v>0</v>
      </c>
      <c r="G150" s="120"/>
      <c r="H150" s="118">
        <f t="shared" si="22"/>
        <v>0</v>
      </c>
      <c r="I150" s="118">
        <f t="shared" si="23"/>
        <v>0</v>
      </c>
    </row>
    <row r="151" spans="1:9" x14ac:dyDescent="0.25">
      <c r="A151" s="41" t="s">
        <v>136</v>
      </c>
      <c r="B151" s="30" t="s">
        <v>32</v>
      </c>
      <c r="C151" s="118"/>
      <c r="D151" s="46" t="s">
        <v>13</v>
      </c>
      <c r="E151" s="55">
        <v>2</v>
      </c>
      <c r="F151" s="118">
        <f t="shared" si="21"/>
        <v>0</v>
      </c>
      <c r="G151" s="120"/>
      <c r="H151" s="118">
        <f t="shared" si="22"/>
        <v>0</v>
      </c>
      <c r="I151" s="118">
        <f t="shared" si="23"/>
        <v>0</v>
      </c>
    </row>
    <row r="152" spans="1:9" x14ac:dyDescent="0.25">
      <c r="A152" s="80" t="s">
        <v>135</v>
      </c>
      <c r="B152" s="6" t="s">
        <v>34</v>
      </c>
      <c r="C152" s="154"/>
      <c r="D152" s="155" t="s">
        <v>13</v>
      </c>
      <c r="E152" s="153">
        <v>2</v>
      </c>
      <c r="F152" s="154">
        <f t="shared" si="21"/>
        <v>0</v>
      </c>
      <c r="G152" s="181"/>
      <c r="H152" s="154">
        <f t="shared" si="22"/>
        <v>0</v>
      </c>
      <c r="I152" s="154">
        <f t="shared" si="23"/>
        <v>0</v>
      </c>
    </row>
    <row r="153" spans="1:9" ht="23.25" customHeight="1" thickBot="1" x14ac:dyDescent="0.3">
      <c r="A153" s="54" t="s">
        <v>137</v>
      </c>
      <c r="B153" s="150" t="s">
        <v>52</v>
      </c>
      <c r="C153" s="151"/>
      <c r="D153" s="54" t="s">
        <v>24</v>
      </c>
      <c r="E153" s="54">
        <v>1</v>
      </c>
      <c r="F153" s="151">
        <f>C153*E153</f>
        <v>0</v>
      </c>
      <c r="G153" s="152"/>
      <c r="H153" s="151">
        <f t="shared" si="22"/>
        <v>0</v>
      </c>
      <c r="I153" s="151">
        <f>F153+H153</f>
        <v>0</v>
      </c>
    </row>
    <row r="154" spans="1:9" ht="15.75" thickBot="1" x14ac:dyDescent="0.3">
      <c r="F154" s="106">
        <f>SUM(F141:F153)</f>
        <v>0</v>
      </c>
      <c r="G154" s="135"/>
      <c r="H154" s="136">
        <f>SUM(H141:H153)</f>
        <v>0</v>
      </c>
      <c r="I154" s="106">
        <f>SUM(I141:I153)</f>
        <v>0</v>
      </c>
    </row>
    <row r="158" spans="1:9" ht="15.75" thickBot="1" x14ac:dyDescent="0.3"/>
    <row r="159" spans="1:9" ht="39" customHeight="1" thickBot="1" x14ac:dyDescent="0.3">
      <c r="A159" s="224" t="s">
        <v>138</v>
      </c>
      <c r="B159" s="225"/>
      <c r="C159" s="225"/>
      <c r="D159" s="225"/>
      <c r="E159" s="225"/>
      <c r="F159" s="225"/>
      <c r="G159" s="225"/>
      <c r="H159" s="225"/>
      <c r="I159" s="225"/>
    </row>
    <row r="160" spans="1:9" ht="25.5" x14ac:dyDescent="0.25">
      <c r="A160" s="23" t="s">
        <v>139</v>
      </c>
      <c r="B160" s="24" t="s">
        <v>3</v>
      </c>
      <c r="C160" s="23" t="s">
        <v>4</v>
      </c>
      <c r="D160" s="23" t="s">
        <v>5</v>
      </c>
      <c r="E160" s="23" t="s">
        <v>6</v>
      </c>
      <c r="F160" s="23" t="s">
        <v>7</v>
      </c>
      <c r="G160" s="23" t="s">
        <v>8</v>
      </c>
      <c r="H160" s="23" t="s">
        <v>9</v>
      </c>
      <c r="I160" s="23" t="s">
        <v>10</v>
      </c>
    </row>
    <row r="161" spans="1:9" ht="26.25" x14ac:dyDescent="0.25">
      <c r="A161" s="38" t="s">
        <v>140</v>
      </c>
      <c r="B161" s="20" t="s">
        <v>141</v>
      </c>
      <c r="C161" s="116"/>
      <c r="D161" s="46" t="s">
        <v>13</v>
      </c>
      <c r="E161" s="55">
        <v>2</v>
      </c>
      <c r="F161" s="116">
        <f>C161*E161</f>
        <v>0</v>
      </c>
      <c r="G161" s="119"/>
      <c r="H161" s="116">
        <f>F161*G161</f>
        <v>0</v>
      </c>
      <c r="I161" s="116">
        <f>F161+H161</f>
        <v>0</v>
      </c>
    </row>
    <row r="162" spans="1:9" hidden="1" x14ac:dyDescent="0.25">
      <c r="A162" s="39"/>
      <c r="B162" s="20"/>
      <c r="C162" s="47"/>
      <c r="D162" s="47"/>
      <c r="E162" s="47"/>
      <c r="F162" s="117"/>
      <c r="G162" s="47"/>
      <c r="H162" s="47"/>
      <c r="I162" s="47"/>
    </row>
    <row r="163" spans="1:9" x14ac:dyDescent="0.25">
      <c r="A163" s="226" t="s">
        <v>142</v>
      </c>
      <c r="B163" s="26" t="s">
        <v>17</v>
      </c>
      <c r="C163" s="229"/>
      <c r="D163" s="232" t="s">
        <v>18</v>
      </c>
      <c r="E163" s="232">
        <v>18</v>
      </c>
      <c r="F163" s="229">
        <f>C163*E163</f>
        <v>0</v>
      </c>
      <c r="G163" s="221"/>
      <c r="H163" s="229">
        <f>F163*G163</f>
        <v>0</v>
      </c>
      <c r="I163" s="229">
        <f>F163+H163</f>
        <v>0</v>
      </c>
    </row>
    <row r="164" spans="1:9" ht="25.5" x14ac:dyDescent="0.25">
      <c r="A164" s="227"/>
      <c r="B164" s="27" t="s">
        <v>143</v>
      </c>
      <c r="C164" s="230"/>
      <c r="D164" s="233"/>
      <c r="E164" s="233"/>
      <c r="F164" s="230"/>
      <c r="G164" s="222"/>
      <c r="H164" s="230"/>
      <c r="I164" s="230"/>
    </row>
    <row r="165" spans="1:9" ht="15" hidden="1" customHeight="1" x14ac:dyDescent="0.25">
      <c r="A165" s="227"/>
      <c r="B165" s="27" t="s">
        <v>20</v>
      </c>
      <c r="C165" s="230"/>
      <c r="D165" s="233"/>
      <c r="E165" s="233"/>
      <c r="F165" s="230"/>
      <c r="G165" s="222"/>
      <c r="H165" s="230"/>
      <c r="I165" s="230"/>
    </row>
    <row r="166" spans="1:9" x14ac:dyDescent="0.25">
      <c r="A166" s="227"/>
      <c r="B166" s="27" t="s">
        <v>21</v>
      </c>
      <c r="C166" s="230"/>
      <c r="D166" s="233"/>
      <c r="E166" s="233"/>
      <c r="F166" s="230"/>
      <c r="G166" s="222"/>
      <c r="H166" s="230"/>
      <c r="I166" s="230"/>
    </row>
    <row r="167" spans="1:9" x14ac:dyDescent="0.25">
      <c r="A167" s="228"/>
      <c r="B167" s="59" t="s">
        <v>20</v>
      </c>
      <c r="C167" s="231"/>
      <c r="D167" s="234"/>
      <c r="E167" s="234"/>
      <c r="F167" s="231"/>
      <c r="G167" s="223"/>
      <c r="H167" s="231"/>
      <c r="I167" s="231"/>
    </row>
    <row r="168" spans="1:9" x14ac:dyDescent="0.25">
      <c r="A168" s="51" t="s">
        <v>144</v>
      </c>
      <c r="B168" s="28" t="s">
        <v>23</v>
      </c>
      <c r="C168" s="121"/>
      <c r="D168" s="53" t="s">
        <v>24</v>
      </c>
      <c r="E168" s="56">
        <v>50</v>
      </c>
      <c r="F168" s="121">
        <f>C168*E168</f>
        <v>0</v>
      </c>
      <c r="G168" s="122"/>
      <c r="H168" s="121">
        <f>F168*G168</f>
        <v>0</v>
      </c>
      <c r="I168" s="121">
        <f>F168+H168</f>
        <v>0</v>
      </c>
    </row>
    <row r="169" spans="1:9" x14ac:dyDescent="0.25">
      <c r="A169" s="42" t="s">
        <v>145</v>
      </c>
      <c r="B169" s="29" t="s">
        <v>26</v>
      </c>
      <c r="C169" s="123"/>
      <c r="D169" s="49" t="s">
        <v>13</v>
      </c>
      <c r="E169" s="57">
        <v>9</v>
      </c>
      <c r="F169" s="156">
        <f t="shared" ref="F169:F173" si="24">C169*E169</f>
        <v>0</v>
      </c>
      <c r="G169" s="157"/>
      <c r="H169" s="156">
        <f t="shared" ref="H169:H173" si="25">F169*G169</f>
        <v>0</v>
      </c>
      <c r="I169" s="156">
        <f t="shared" ref="I169:I172" si="26">F169+H169</f>
        <v>0</v>
      </c>
    </row>
    <row r="170" spans="1:9" hidden="1" x14ac:dyDescent="0.25">
      <c r="A170" s="42"/>
      <c r="B170" s="6"/>
      <c r="C170" s="123"/>
      <c r="D170" s="49"/>
      <c r="E170" s="57"/>
      <c r="F170" s="121">
        <f t="shared" si="24"/>
        <v>0</v>
      </c>
      <c r="G170" s="122"/>
      <c r="H170" s="121">
        <f t="shared" si="25"/>
        <v>0</v>
      </c>
      <c r="I170" s="56">
        <f t="shared" si="26"/>
        <v>0</v>
      </c>
    </row>
    <row r="171" spans="1:9" x14ac:dyDescent="0.25">
      <c r="A171" s="41" t="s">
        <v>146</v>
      </c>
      <c r="B171" s="30" t="s">
        <v>32</v>
      </c>
      <c r="C171" s="116"/>
      <c r="D171" s="46" t="s">
        <v>13</v>
      </c>
      <c r="E171" s="55">
        <v>10</v>
      </c>
      <c r="F171" s="121">
        <f t="shared" si="24"/>
        <v>0</v>
      </c>
      <c r="G171" s="122"/>
      <c r="H171" s="121">
        <f t="shared" si="25"/>
        <v>0</v>
      </c>
      <c r="I171" s="121">
        <f t="shared" si="26"/>
        <v>0</v>
      </c>
    </row>
    <row r="172" spans="1:9" x14ac:dyDescent="0.25">
      <c r="A172" s="43" t="s">
        <v>147</v>
      </c>
      <c r="B172" s="6" t="s">
        <v>148</v>
      </c>
      <c r="C172" s="123"/>
      <c r="D172" s="49" t="s">
        <v>13</v>
      </c>
      <c r="E172" s="57">
        <v>6</v>
      </c>
      <c r="F172" s="156">
        <f t="shared" si="24"/>
        <v>0</v>
      </c>
      <c r="G172" s="157"/>
      <c r="H172" s="156">
        <f t="shared" si="25"/>
        <v>0</v>
      </c>
      <c r="I172" s="156">
        <f t="shared" si="26"/>
        <v>0</v>
      </c>
    </row>
    <row r="173" spans="1:9" x14ac:dyDescent="0.25">
      <c r="A173" s="58" t="s">
        <v>149</v>
      </c>
      <c r="B173" s="30" t="s">
        <v>30</v>
      </c>
      <c r="C173" s="118"/>
      <c r="D173" s="54" t="s">
        <v>13</v>
      </c>
      <c r="E173" s="54">
        <v>1</v>
      </c>
      <c r="F173" s="121">
        <f t="shared" si="24"/>
        <v>0</v>
      </c>
      <c r="G173" s="122"/>
      <c r="H173" s="121">
        <f t="shared" si="25"/>
        <v>0</v>
      </c>
      <c r="I173" s="118">
        <f>F173+H173</f>
        <v>0</v>
      </c>
    </row>
    <row r="174" spans="1:9" ht="15.75" hidden="1" thickBot="1" x14ac:dyDescent="0.3">
      <c r="A174" s="21"/>
      <c r="B174" s="3"/>
      <c r="C174" s="4"/>
      <c r="D174" s="19"/>
      <c r="E174" s="4"/>
      <c r="F174" s="99"/>
      <c r="G174" s="12"/>
      <c r="H174" s="4"/>
      <c r="I174" s="12"/>
    </row>
    <row r="175" spans="1:9" x14ac:dyDescent="0.25">
      <c r="A175" s="58" t="s">
        <v>150</v>
      </c>
      <c r="B175" s="30" t="s">
        <v>28</v>
      </c>
      <c r="C175" s="118"/>
      <c r="D175" s="54" t="s">
        <v>13</v>
      </c>
      <c r="E175" s="54">
        <v>5</v>
      </c>
      <c r="F175" s="121">
        <f t="shared" ref="F175" si="27">C175*E175</f>
        <v>0</v>
      </c>
      <c r="G175" s="122"/>
      <c r="H175" s="121">
        <f t="shared" ref="H175" si="28">F175*G175</f>
        <v>0</v>
      </c>
      <c r="I175" s="118">
        <f>F175+H175</f>
        <v>0</v>
      </c>
    </row>
    <row r="176" spans="1:9" ht="26.25" thickBot="1" x14ac:dyDescent="0.3">
      <c r="A176" s="58" t="s">
        <v>151</v>
      </c>
      <c r="B176" s="150" t="s">
        <v>52</v>
      </c>
      <c r="C176" s="118"/>
      <c r="D176" s="54" t="s">
        <v>37</v>
      </c>
      <c r="E176" s="54">
        <v>1</v>
      </c>
      <c r="F176" s="121">
        <v>0</v>
      </c>
      <c r="G176" s="122"/>
      <c r="H176" s="121">
        <f t="shared" ref="H176" si="29">F176*G176</f>
        <v>0</v>
      </c>
      <c r="I176" s="118">
        <f>F176+H176</f>
        <v>0</v>
      </c>
    </row>
    <row r="177" spans="1:10" ht="15.75" thickBot="1" x14ac:dyDescent="0.3">
      <c r="F177" s="106">
        <f>SUM(F161:F176)</f>
        <v>0</v>
      </c>
      <c r="G177" s="135"/>
      <c r="H177" s="133">
        <f>SUM(H161:H174)</f>
        <v>0</v>
      </c>
      <c r="I177" s="106">
        <f>SUM(I161:I176)</f>
        <v>0</v>
      </c>
    </row>
    <row r="179" spans="1:10" ht="23.25" customHeight="1" thickBot="1" x14ac:dyDescent="0.3"/>
    <row r="180" spans="1:10" ht="46.5" customHeight="1" thickBot="1" x14ac:dyDescent="0.3">
      <c r="A180" s="224" t="s">
        <v>152</v>
      </c>
      <c r="B180" s="225"/>
      <c r="C180" s="225"/>
      <c r="D180" s="225"/>
      <c r="E180" s="225"/>
      <c r="F180" s="225"/>
      <c r="G180" s="225"/>
      <c r="H180" s="225"/>
      <c r="I180" s="225"/>
      <c r="J180" s="84"/>
    </row>
    <row r="181" spans="1:10" ht="25.5" x14ac:dyDescent="0.25">
      <c r="A181" s="23" t="s">
        <v>153</v>
      </c>
      <c r="B181" s="24" t="s">
        <v>3</v>
      </c>
      <c r="C181" s="23" t="s">
        <v>4</v>
      </c>
      <c r="D181" s="23" t="s">
        <v>5</v>
      </c>
      <c r="E181" s="23" t="s">
        <v>6</v>
      </c>
      <c r="F181" s="23" t="s">
        <v>7</v>
      </c>
      <c r="G181" s="23" t="s">
        <v>8</v>
      </c>
      <c r="H181" s="23" t="s">
        <v>9</v>
      </c>
      <c r="I181" s="23" t="s">
        <v>10</v>
      </c>
    </row>
    <row r="182" spans="1:10" ht="26.25" x14ac:dyDescent="0.25">
      <c r="A182" s="38" t="s">
        <v>154</v>
      </c>
      <c r="B182" s="20" t="s">
        <v>155</v>
      </c>
      <c r="C182" s="116"/>
      <c r="D182" s="46" t="s">
        <v>13</v>
      </c>
      <c r="E182" s="55">
        <v>1</v>
      </c>
      <c r="F182" s="116">
        <f>C182*E182</f>
        <v>0</v>
      </c>
      <c r="G182" s="119"/>
      <c r="H182" s="116">
        <f>F182*G182</f>
        <v>0</v>
      </c>
      <c r="I182" s="116">
        <f>F182+H182</f>
        <v>0</v>
      </c>
    </row>
    <row r="183" spans="1:10" hidden="1" x14ac:dyDescent="0.25">
      <c r="A183" s="39"/>
      <c r="B183" s="20"/>
      <c r="C183" s="47"/>
      <c r="D183" s="47"/>
      <c r="E183" s="47"/>
      <c r="F183" s="47"/>
      <c r="G183" s="47"/>
      <c r="H183" s="47"/>
      <c r="I183" s="117"/>
    </row>
    <row r="184" spans="1:10" x14ac:dyDescent="0.25">
      <c r="A184" s="226" t="s">
        <v>156</v>
      </c>
      <c r="B184" s="26" t="s">
        <v>17</v>
      </c>
      <c r="C184" s="229"/>
      <c r="D184" s="232" t="s">
        <v>18</v>
      </c>
      <c r="E184" s="232">
        <v>10</v>
      </c>
      <c r="F184" s="229">
        <f>C184*E184</f>
        <v>0</v>
      </c>
      <c r="G184" s="255"/>
      <c r="H184" s="229">
        <f>F184*G184</f>
        <v>0</v>
      </c>
      <c r="I184" s="229">
        <f>F184+H184</f>
        <v>0</v>
      </c>
    </row>
    <row r="185" spans="1:10" x14ac:dyDescent="0.25">
      <c r="A185" s="227"/>
      <c r="B185" s="27" t="s">
        <v>19</v>
      </c>
      <c r="C185" s="230"/>
      <c r="D185" s="233"/>
      <c r="E185" s="233"/>
      <c r="F185" s="230"/>
      <c r="G185" s="256"/>
      <c r="H185" s="230"/>
      <c r="I185" s="230"/>
    </row>
    <row r="186" spans="1:10" x14ac:dyDescent="0.25">
      <c r="A186" s="227"/>
      <c r="B186" s="27" t="s">
        <v>20</v>
      </c>
      <c r="C186" s="230"/>
      <c r="D186" s="233"/>
      <c r="E186" s="233"/>
      <c r="F186" s="230"/>
      <c r="G186" s="256"/>
      <c r="H186" s="230"/>
      <c r="I186" s="230"/>
    </row>
    <row r="187" spans="1:10" x14ac:dyDescent="0.25">
      <c r="A187" s="227"/>
      <c r="B187" s="27" t="s">
        <v>21</v>
      </c>
      <c r="C187" s="230"/>
      <c r="D187" s="233"/>
      <c r="E187" s="233"/>
      <c r="F187" s="230"/>
      <c r="G187" s="256"/>
      <c r="H187" s="230"/>
      <c r="I187" s="230"/>
    </row>
    <row r="188" spans="1:10" x14ac:dyDescent="0.25">
      <c r="A188" s="228"/>
      <c r="B188" s="59" t="s">
        <v>20</v>
      </c>
      <c r="C188" s="231"/>
      <c r="D188" s="234"/>
      <c r="E188" s="234"/>
      <c r="F188" s="231"/>
      <c r="G188" s="257"/>
      <c r="H188" s="231"/>
      <c r="I188" s="231"/>
    </row>
    <row r="189" spans="1:10" x14ac:dyDescent="0.25">
      <c r="A189" s="51" t="s">
        <v>157</v>
      </c>
      <c r="B189" s="28" t="s">
        <v>23</v>
      </c>
      <c r="C189" s="121"/>
      <c r="D189" s="53" t="s">
        <v>24</v>
      </c>
      <c r="E189" s="56">
        <v>25</v>
      </c>
      <c r="F189" s="121">
        <f>C189*E189</f>
        <v>0</v>
      </c>
      <c r="G189" s="125"/>
      <c r="H189" s="121">
        <f>F189*G189</f>
        <v>0</v>
      </c>
      <c r="I189" s="121">
        <f>F189+H189</f>
        <v>0</v>
      </c>
    </row>
    <row r="190" spans="1:10" x14ac:dyDescent="0.25">
      <c r="A190" s="42" t="s">
        <v>158</v>
      </c>
      <c r="B190" s="29" t="s">
        <v>26</v>
      </c>
      <c r="C190" s="156"/>
      <c r="D190" s="155" t="s">
        <v>13</v>
      </c>
      <c r="E190" s="153">
        <v>5</v>
      </c>
      <c r="F190" s="156">
        <f t="shared" ref="F190:F194" si="30">C190*E190</f>
        <v>0</v>
      </c>
      <c r="G190" s="172"/>
      <c r="H190" s="156">
        <f t="shared" ref="H190:H194" si="31">F190*G190</f>
        <v>0</v>
      </c>
      <c r="I190" s="156">
        <f t="shared" ref="I190:I193" si="32">F190+H190</f>
        <v>0</v>
      </c>
    </row>
    <row r="191" spans="1:10" hidden="1" x14ac:dyDescent="0.25">
      <c r="A191" s="42"/>
      <c r="B191" s="6"/>
      <c r="C191" s="121">
        <v>1</v>
      </c>
      <c r="D191" s="49"/>
      <c r="E191" s="57"/>
      <c r="F191" s="56">
        <f t="shared" si="30"/>
        <v>0</v>
      </c>
      <c r="G191" s="125"/>
      <c r="H191" s="121">
        <f t="shared" si="31"/>
        <v>0</v>
      </c>
      <c r="I191" s="121">
        <f t="shared" si="32"/>
        <v>0</v>
      </c>
    </row>
    <row r="192" spans="1:10" x14ac:dyDescent="0.25">
      <c r="A192" s="41" t="s">
        <v>158</v>
      </c>
      <c r="B192" s="30" t="s">
        <v>34</v>
      </c>
      <c r="C192" s="121"/>
      <c r="D192" s="54" t="s">
        <v>13</v>
      </c>
      <c r="E192" s="55">
        <v>6</v>
      </c>
      <c r="F192" s="121">
        <f t="shared" si="30"/>
        <v>0</v>
      </c>
      <c r="G192" s="125"/>
      <c r="H192" s="121">
        <f t="shared" si="31"/>
        <v>0</v>
      </c>
      <c r="I192" s="121">
        <f t="shared" si="32"/>
        <v>0</v>
      </c>
    </row>
    <row r="193" spans="1:10" x14ac:dyDescent="0.25">
      <c r="A193" s="43" t="s">
        <v>159</v>
      </c>
      <c r="B193" s="6" t="s">
        <v>32</v>
      </c>
      <c r="C193" s="156"/>
      <c r="D193" s="155" t="s">
        <v>13</v>
      </c>
      <c r="E193" s="153">
        <v>10</v>
      </c>
      <c r="F193" s="156">
        <f t="shared" si="30"/>
        <v>0</v>
      </c>
      <c r="G193" s="172"/>
      <c r="H193" s="156">
        <f t="shared" si="31"/>
        <v>0</v>
      </c>
      <c r="I193" s="156">
        <f t="shared" si="32"/>
        <v>0</v>
      </c>
    </row>
    <row r="194" spans="1:10" x14ac:dyDescent="0.25">
      <c r="A194" s="159" t="s">
        <v>160</v>
      </c>
      <c r="B194" s="30" t="s">
        <v>30</v>
      </c>
      <c r="C194" s="118"/>
      <c r="D194" s="54" t="s">
        <v>13</v>
      </c>
      <c r="E194" s="54">
        <v>1</v>
      </c>
      <c r="F194" s="121">
        <f t="shared" si="30"/>
        <v>0</v>
      </c>
      <c r="G194" s="122"/>
      <c r="H194" s="121">
        <f t="shared" si="31"/>
        <v>0</v>
      </c>
      <c r="I194" s="118">
        <f>F194+H194</f>
        <v>0</v>
      </c>
      <c r="J194" s="85"/>
    </row>
    <row r="195" spans="1:10" x14ac:dyDescent="0.25">
      <c r="A195" s="58" t="s">
        <v>161</v>
      </c>
      <c r="B195" s="30" t="s">
        <v>28</v>
      </c>
      <c r="C195" s="118"/>
      <c r="D195" s="54" t="s">
        <v>13</v>
      </c>
      <c r="E195" s="54">
        <v>3</v>
      </c>
      <c r="F195" s="121">
        <f t="shared" ref="F195" si="33">C195*E195</f>
        <v>0</v>
      </c>
      <c r="G195" s="122"/>
      <c r="H195" s="121">
        <f t="shared" ref="H195:H196" si="34">F195*G195</f>
        <v>0</v>
      </c>
      <c r="I195" s="118">
        <f>F195+H195</f>
        <v>0</v>
      </c>
    </row>
    <row r="196" spans="1:10" ht="26.25" thickBot="1" x14ac:dyDescent="0.3">
      <c r="A196" s="58" t="s">
        <v>162</v>
      </c>
      <c r="B196" s="150" t="s">
        <v>52</v>
      </c>
      <c r="C196" s="118"/>
      <c r="D196" s="54" t="s">
        <v>37</v>
      </c>
      <c r="E196" s="54">
        <v>1</v>
      </c>
      <c r="F196" s="121">
        <v>0</v>
      </c>
      <c r="G196" s="122"/>
      <c r="H196" s="121">
        <f t="shared" si="34"/>
        <v>0</v>
      </c>
      <c r="I196" s="118">
        <f>F196+H196</f>
        <v>0</v>
      </c>
    </row>
    <row r="197" spans="1:10" ht="15.75" thickBot="1" x14ac:dyDescent="0.3">
      <c r="F197" s="106">
        <f>SUM(F182:F196)</f>
        <v>0</v>
      </c>
      <c r="G197" s="135"/>
      <c r="H197" s="133">
        <f>SUM(H182:H194)</f>
        <v>0</v>
      </c>
      <c r="I197" s="106">
        <f>SUM(I182:I196)</f>
        <v>0</v>
      </c>
    </row>
    <row r="199" spans="1:10" ht="4.5" customHeight="1" thickBot="1" x14ac:dyDescent="0.3"/>
    <row r="200" spans="1:10" ht="50.25" customHeight="1" thickBot="1" x14ac:dyDescent="0.3">
      <c r="A200" s="253" t="s">
        <v>163</v>
      </c>
      <c r="B200" s="254"/>
      <c r="C200" s="254"/>
      <c r="D200" s="254"/>
      <c r="E200" s="254"/>
      <c r="F200" s="254"/>
      <c r="G200" s="254"/>
      <c r="H200" s="254"/>
      <c r="I200" s="254"/>
    </row>
    <row r="201" spans="1:10" ht="25.5" x14ac:dyDescent="0.25">
      <c r="A201" s="23" t="s">
        <v>164</v>
      </c>
      <c r="B201" s="24" t="s">
        <v>3</v>
      </c>
      <c r="C201" s="23" t="s">
        <v>4</v>
      </c>
      <c r="D201" s="23" t="s">
        <v>5</v>
      </c>
      <c r="E201" s="23" t="s">
        <v>6</v>
      </c>
      <c r="F201" s="23" t="s">
        <v>7</v>
      </c>
      <c r="G201" s="23" t="s">
        <v>8</v>
      </c>
      <c r="H201" s="23" t="s">
        <v>9</v>
      </c>
      <c r="I201" s="23" t="s">
        <v>10</v>
      </c>
    </row>
    <row r="202" spans="1:10" ht="50.25" customHeight="1" x14ac:dyDescent="0.25">
      <c r="A202" s="50" t="s">
        <v>165</v>
      </c>
      <c r="B202" s="78" t="s">
        <v>166</v>
      </c>
      <c r="C202" s="123"/>
      <c r="D202" s="49" t="s">
        <v>13</v>
      </c>
      <c r="E202" s="57">
        <v>2</v>
      </c>
      <c r="F202" s="123">
        <f>C202*E202</f>
        <v>0</v>
      </c>
      <c r="G202" s="126"/>
      <c r="H202" s="123">
        <f>F202*G202</f>
        <v>0</v>
      </c>
      <c r="I202" s="123">
        <f>F202+H202</f>
        <v>0</v>
      </c>
    </row>
    <row r="203" spans="1:10" x14ac:dyDescent="0.25">
      <c r="A203" s="160" t="s">
        <v>167</v>
      </c>
      <c r="B203" s="161" t="s">
        <v>30</v>
      </c>
      <c r="C203" s="162"/>
      <c r="D203" s="163" t="s">
        <v>13</v>
      </c>
      <c r="E203" s="163">
        <v>1</v>
      </c>
      <c r="F203" s="162">
        <f>C203*E203</f>
        <v>0</v>
      </c>
      <c r="G203" s="164"/>
      <c r="H203" s="162">
        <f>F203*G203</f>
        <v>0</v>
      </c>
      <c r="I203" s="162">
        <f>F203+H203</f>
        <v>0</v>
      </c>
    </row>
    <row r="204" spans="1:10" x14ac:dyDescent="0.25">
      <c r="A204" s="226" t="s">
        <v>168</v>
      </c>
      <c r="B204" s="26" t="s">
        <v>17</v>
      </c>
      <c r="C204" s="229"/>
      <c r="D204" s="232" t="s">
        <v>18</v>
      </c>
      <c r="E204" s="232">
        <v>18</v>
      </c>
      <c r="F204" s="229">
        <f>C204*E204</f>
        <v>0</v>
      </c>
      <c r="G204" s="221"/>
      <c r="H204" s="229">
        <f>F204*G204</f>
        <v>0</v>
      </c>
      <c r="I204" s="229">
        <f>F204+H204</f>
        <v>0</v>
      </c>
    </row>
    <row r="205" spans="1:10" x14ac:dyDescent="0.25">
      <c r="A205" s="227"/>
      <c r="B205" s="27" t="s">
        <v>169</v>
      </c>
      <c r="C205" s="230"/>
      <c r="D205" s="233"/>
      <c r="E205" s="233"/>
      <c r="F205" s="230"/>
      <c r="G205" s="222"/>
      <c r="H205" s="230"/>
      <c r="I205" s="230"/>
    </row>
    <row r="206" spans="1:10" ht="15" hidden="1" customHeight="1" x14ac:dyDescent="0.25">
      <c r="A206" s="227"/>
      <c r="B206" s="27"/>
      <c r="C206" s="230"/>
      <c r="D206" s="233"/>
      <c r="E206" s="233"/>
      <c r="F206" s="230"/>
      <c r="G206" s="222"/>
      <c r="H206" s="230"/>
      <c r="I206" s="230"/>
    </row>
    <row r="207" spans="1:10" x14ac:dyDescent="0.25">
      <c r="A207" s="227"/>
      <c r="B207" s="27" t="s">
        <v>170</v>
      </c>
      <c r="C207" s="230"/>
      <c r="D207" s="233"/>
      <c r="E207" s="233"/>
      <c r="F207" s="230"/>
      <c r="G207" s="222"/>
      <c r="H207" s="230"/>
      <c r="I207" s="230"/>
    </row>
    <row r="208" spans="1:10" hidden="1" x14ac:dyDescent="0.25">
      <c r="A208" s="228"/>
      <c r="B208" s="59" t="s">
        <v>20</v>
      </c>
      <c r="C208" s="231"/>
      <c r="D208" s="234"/>
      <c r="E208" s="234"/>
      <c r="F208" s="231"/>
      <c r="G208" s="48"/>
      <c r="H208" s="231"/>
      <c r="I208" s="231"/>
    </row>
    <row r="209" spans="1:9" x14ac:dyDescent="0.25">
      <c r="A209" s="79" t="s">
        <v>171</v>
      </c>
      <c r="B209" s="30" t="s">
        <v>23</v>
      </c>
      <c r="C209" s="118"/>
      <c r="D209" s="54" t="s">
        <v>24</v>
      </c>
      <c r="E209" s="58">
        <v>50</v>
      </c>
      <c r="F209" s="118">
        <f>C209*E209</f>
        <v>0</v>
      </c>
      <c r="G209" s="120"/>
      <c r="H209" s="118">
        <f>F209*G209</f>
        <v>0</v>
      </c>
      <c r="I209" s="118">
        <f>F209+H209</f>
        <v>0</v>
      </c>
    </row>
    <row r="210" spans="1:9" x14ac:dyDescent="0.25">
      <c r="A210" s="42" t="s">
        <v>172</v>
      </c>
      <c r="B210" s="29" t="s">
        <v>26</v>
      </c>
      <c r="C210" s="123"/>
      <c r="D210" s="49" t="s">
        <v>13</v>
      </c>
      <c r="E210" s="57">
        <v>9</v>
      </c>
      <c r="F210" s="154">
        <f t="shared" ref="F210:F214" si="35">C210*E210</f>
        <v>0</v>
      </c>
      <c r="G210" s="181"/>
      <c r="H210" s="154">
        <f t="shared" ref="H210:H215" si="36">F210*G210</f>
        <v>0</v>
      </c>
      <c r="I210" s="154">
        <f t="shared" ref="I210:I213" si="37">F210+H210</f>
        <v>0</v>
      </c>
    </row>
    <row r="211" spans="1:9" x14ac:dyDescent="0.25">
      <c r="A211" s="41" t="s">
        <v>173</v>
      </c>
      <c r="B211" s="30" t="s">
        <v>34</v>
      </c>
      <c r="C211" s="118"/>
      <c r="D211" s="54" t="s">
        <v>50</v>
      </c>
      <c r="E211" s="58">
        <v>8</v>
      </c>
      <c r="F211" s="118">
        <f t="shared" si="35"/>
        <v>0</v>
      </c>
      <c r="G211" s="120"/>
      <c r="H211" s="118">
        <f t="shared" si="36"/>
        <v>0</v>
      </c>
      <c r="I211" s="118">
        <f t="shared" si="37"/>
        <v>0</v>
      </c>
    </row>
    <row r="212" spans="1:9" x14ac:dyDescent="0.25">
      <c r="A212" s="42" t="s">
        <v>174</v>
      </c>
      <c r="B212" s="6" t="s">
        <v>32</v>
      </c>
      <c r="C212" s="123"/>
      <c r="D212" s="49" t="s">
        <v>13</v>
      </c>
      <c r="E212" s="57">
        <v>10</v>
      </c>
      <c r="F212" s="154">
        <f t="shared" si="35"/>
        <v>0</v>
      </c>
      <c r="G212" s="181"/>
      <c r="H212" s="154">
        <f t="shared" si="36"/>
        <v>0</v>
      </c>
      <c r="I212" s="154">
        <f t="shared" si="37"/>
        <v>0</v>
      </c>
    </row>
    <row r="213" spans="1:9" x14ac:dyDescent="0.25">
      <c r="A213" s="52" t="s">
        <v>175</v>
      </c>
      <c r="B213" s="30" t="s">
        <v>176</v>
      </c>
      <c r="C213" s="118"/>
      <c r="D213" s="54" t="s">
        <v>13</v>
      </c>
      <c r="E213" s="58">
        <v>1</v>
      </c>
      <c r="F213" s="118">
        <f t="shared" si="35"/>
        <v>0</v>
      </c>
      <c r="G213" s="120"/>
      <c r="H213" s="118">
        <f t="shared" si="36"/>
        <v>0</v>
      </c>
      <c r="I213" s="118">
        <f t="shared" si="37"/>
        <v>0</v>
      </c>
    </row>
    <row r="214" spans="1:9" x14ac:dyDescent="0.25">
      <c r="A214" s="58" t="s">
        <v>177</v>
      </c>
      <c r="B214" s="30" t="s">
        <v>28</v>
      </c>
      <c r="C214" s="118"/>
      <c r="D214" s="54" t="s">
        <v>13</v>
      </c>
      <c r="E214" s="54">
        <v>5</v>
      </c>
      <c r="F214" s="121">
        <f t="shared" si="35"/>
        <v>0</v>
      </c>
      <c r="G214" s="122"/>
      <c r="H214" s="121">
        <f t="shared" si="36"/>
        <v>0</v>
      </c>
      <c r="I214" s="118">
        <f>F214+H214</f>
        <v>0</v>
      </c>
    </row>
    <row r="215" spans="1:9" ht="27" customHeight="1" thickBot="1" x14ac:dyDescent="0.3">
      <c r="A215" s="58" t="s">
        <v>178</v>
      </c>
      <c r="B215" s="150" t="s">
        <v>52</v>
      </c>
      <c r="C215" s="118"/>
      <c r="D215" s="54" t="s">
        <v>37</v>
      </c>
      <c r="E215" s="54">
        <v>1</v>
      </c>
      <c r="F215" s="121">
        <v>0</v>
      </c>
      <c r="G215" s="122"/>
      <c r="H215" s="121">
        <f t="shared" si="36"/>
        <v>0</v>
      </c>
      <c r="I215" s="118">
        <f>F215+H215</f>
        <v>0</v>
      </c>
    </row>
    <row r="216" spans="1:9" ht="15.75" thickBot="1" x14ac:dyDescent="0.3">
      <c r="F216" s="106">
        <f>SUM(F202:F215)</f>
        <v>0</v>
      </c>
      <c r="G216" s="135"/>
      <c r="H216" s="133">
        <f>SUM(H202:H215)</f>
        <v>0</v>
      </c>
      <c r="I216" s="106">
        <f>SUM(I202:I215)</f>
        <v>0</v>
      </c>
    </row>
    <row r="219" spans="1:9" ht="51.75" customHeight="1" thickBot="1" x14ac:dyDescent="0.3"/>
    <row r="220" spans="1:9" ht="51" customHeight="1" thickBot="1" x14ac:dyDescent="0.3">
      <c r="A220" s="224" t="s">
        <v>179</v>
      </c>
      <c r="B220" s="225"/>
      <c r="C220" s="225"/>
      <c r="D220" s="225"/>
      <c r="E220" s="225"/>
      <c r="F220" s="225"/>
      <c r="G220" s="225"/>
      <c r="H220" s="225"/>
      <c r="I220" s="225"/>
    </row>
    <row r="221" spans="1:9" ht="25.5" x14ac:dyDescent="0.25">
      <c r="A221" s="23" t="s">
        <v>180</v>
      </c>
      <c r="B221" s="24" t="s">
        <v>3</v>
      </c>
      <c r="C221" s="23" t="s">
        <v>4</v>
      </c>
      <c r="D221" s="23" t="s">
        <v>5</v>
      </c>
      <c r="E221" s="23" t="s">
        <v>6</v>
      </c>
      <c r="F221" s="23" t="s">
        <v>7</v>
      </c>
      <c r="G221" s="23" t="s">
        <v>8</v>
      </c>
      <c r="H221" s="23" t="s">
        <v>9</v>
      </c>
      <c r="I221" s="23" t="s">
        <v>10</v>
      </c>
    </row>
    <row r="222" spans="1:9" ht="25.5" x14ac:dyDescent="0.25">
      <c r="A222" s="38" t="s">
        <v>181</v>
      </c>
      <c r="B222" s="165" t="s">
        <v>182</v>
      </c>
      <c r="C222" s="46"/>
      <c r="D222" s="46" t="s">
        <v>13</v>
      </c>
      <c r="E222" s="46">
        <v>6</v>
      </c>
      <c r="F222" s="167">
        <f>C222*E222</f>
        <v>0</v>
      </c>
      <c r="G222" s="166"/>
      <c r="H222" s="167">
        <f>F222*G222</f>
        <v>0</v>
      </c>
      <c r="I222" s="167">
        <f>F222+H222</f>
        <v>0</v>
      </c>
    </row>
    <row r="223" spans="1:9" ht="39" x14ac:dyDescent="0.25">
      <c r="A223" s="39" t="s">
        <v>183</v>
      </c>
      <c r="B223" s="6" t="s">
        <v>184</v>
      </c>
      <c r="C223" s="47"/>
      <c r="D223" s="47" t="s">
        <v>13</v>
      </c>
      <c r="E223" s="47">
        <v>10</v>
      </c>
      <c r="F223" s="117">
        <f>C223*E223</f>
        <v>0</v>
      </c>
      <c r="G223" s="124"/>
      <c r="H223" s="154">
        <f>F223*G223</f>
        <v>0</v>
      </c>
      <c r="I223" s="117">
        <f>F223+H223</f>
        <v>0</v>
      </c>
    </row>
    <row r="224" spans="1:9" x14ac:dyDescent="0.25">
      <c r="A224" s="235" t="s">
        <v>185</v>
      </c>
      <c r="B224" s="31" t="s">
        <v>17</v>
      </c>
      <c r="C224" s="238"/>
      <c r="D224" s="238" t="s">
        <v>18</v>
      </c>
      <c r="E224" s="238">
        <v>50</v>
      </c>
      <c r="F224" s="241">
        <f>C224*E224</f>
        <v>0</v>
      </c>
      <c r="G224" s="247"/>
      <c r="H224" s="241">
        <f>F224*G224</f>
        <v>0</v>
      </c>
      <c r="I224" s="241">
        <f>F224+H224</f>
        <v>0</v>
      </c>
    </row>
    <row r="225" spans="1:9" ht="25.5" x14ac:dyDescent="0.25">
      <c r="A225" s="236"/>
      <c r="B225" s="32" t="s">
        <v>186</v>
      </c>
      <c r="C225" s="239"/>
      <c r="D225" s="239"/>
      <c r="E225" s="239"/>
      <c r="F225" s="242"/>
      <c r="G225" s="248"/>
      <c r="H225" s="242"/>
      <c r="I225" s="242"/>
    </row>
    <row r="226" spans="1:9" ht="15" hidden="1" customHeight="1" x14ac:dyDescent="0.25">
      <c r="A226" s="236"/>
      <c r="B226" s="32"/>
      <c r="C226" s="239"/>
      <c r="D226" s="239"/>
      <c r="E226" s="239"/>
      <c r="F226" s="242"/>
      <c r="G226" s="248"/>
      <c r="H226" s="242"/>
      <c r="I226" s="242"/>
    </row>
    <row r="227" spans="1:9" ht="18" customHeight="1" x14ac:dyDescent="0.25">
      <c r="A227" s="236"/>
      <c r="B227" s="32" t="s">
        <v>187</v>
      </c>
      <c r="C227" s="239"/>
      <c r="D227" s="239"/>
      <c r="E227" s="239"/>
      <c r="F227" s="242"/>
      <c r="G227" s="248"/>
      <c r="H227" s="242"/>
      <c r="I227" s="242"/>
    </row>
    <row r="228" spans="1:9" hidden="1" x14ac:dyDescent="0.25">
      <c r="A228" s="237"/>
      <c r="B228" s="60"/>
      <c r="C228" s="240"/>
      <c r="D228" s="240"/>
      <c r="E228" s="240"/>
      <c r="F228" s="243"/>
      <c r="G228" s="53"/>
      <c r="H228" s="243"/>
      <c r="I228" s="243"/>
    </row>
    <row r="229" spans="1:9" x14ac:dyDescent="0.25">
      <c r="A229" s="50" t="s">
        <v>188</v>
      </c>
      <c r="B229" s="6" t="s">
        <v>23</v>
      </c>
      <c r="C229" s="57"/>
      <c r="D229" s="49" t="s">
        <v>24</v>
      </c>
      <c r="E229" s="57">
        <v>80</v>
      </c>
      <c r="F229" s="123">
        <f>C229*E229</f>
        <v>0</v>
      </c>
      <c r="G229" s="126"/>
      <c r="H229" s="123">
        <f>F229*G229</f>
        <v>0</v>
      </c>
      <c r="I229" s="123">
        <f>F229+H229</f>
        <v>0</v>
      </c>
    </row>
    <row r="230" spans="1:9" x14ac:dyDescent="0.25">
      <c r="A230" s="62" t="s">
        <v>189</v>
      </c>
      <c r="B230" s="33" t="s">
        <v>26</v>
      </c>
      <c r="C230" s="58"/>
      <c r="D230" s="54" t="s">
        <v>13</v>
      </c>
      <c r="E230" s="58">
        <v>25</v>
      </c>
      <c r="F230" s="118">
        <f>C230*E230</f>
        <v>0</v>
      </c>
      <c r="G230" s="120"/>
      <c r="H230" s="116">
        <f t="shared" ref="H230:H235" si="38">F230*G230</f>
        <v>0</v>
      </c>
      <c r="I230" s="169">
        <f t="shared" ref="I230:I233" si="39">F230+H230</f>
        <v>0</v>
      </c>
    </row>
    <row r="231" spans="1:9" ht="25.5" x14ac:dyDescent="0.25">
      <c r="A231" s="153" t="s">
        <v>190</v>
      </c>
      <c r="B231" s="170" t="s">
        <v>52</v>
      </c>
      <c r="C231" s="154"/>
      <c r="D231" s="155" t="s">
        <v>37</v>
      </c>
      <c r="E231" s="155">
        <v>1</v>
      </c>
      <c r="F231" s="156">
        <v>0</v>
      </c>
      <c r="G231" s="157"/>
      <c r="H231" s="156">
        <f t="shared" si="38"/>
        <v>0</v>
      </c>
      <c r="I231" s="154">
        <f>F231+H231</f>
        <v>0</v>
      </c>
    </row>
    <row r="232" spans="1:9" x14ac:dyDescent="0.25">
      <c r="A232" s="41" t="s">
        <v>191</v>
      </c>
      <c r="B232" s="3" t="s">
        <v>192</v>
      </c>
      <c r="C232" s="55"/>
      <c r="D232" s="46" t="s">
        <v>13</v>
      </c>
      <c r="E232" s="55">
        <v>1</v>
      </c>
      <c r="F232" s="116">
        <f t="shared" ref="F232:F233" si="40">C232*E232</f>
        <v>0</v>
      </c>
      <c r="G232" s="168"/>
      <c r="H232" s="116">
        <f t="shared" si="38"/>
        <v>0</v>
      </c>
      <c r="I232" s="169">
        <f t="shared" si="39"/>
        <v>0</v>
      </c>
    </row>
    <row r="233" spans="1:9" ht="26.25" x14ac:dyDescent="0.25">
      <c r="A233" s="52" t="s">
        <v>193</v>
      </c>
      <c r="B233" s="30" t="s">
        <v>194</v>
      </c>
      <c r="C233" s="58"/>
      <c r="D233" s="54" t="s">
        <v>13</v>
      </c>
      <c r="E233" s="58">
        <v>10</v>
      </c>
      <c r="F233" s="118">
        <f t="shared" si="40"/>
        <v>0</v>
      </c>
      <c r="G233" s="120"/>
      <c r="H233" s="118">
        <f t="shared" si="38"/>
        <v>0</v>
      </c>
      <c r="I233" s="121">
        <f t="shared" si="39"/>
        <v>0</v>
      </c>
    </row>
    <row r="234" spans="1:9" hidden="1" x14ac:dyDescent="0.25">
      <c r="A234" s="52"/>
      <c r="B234" s="30"/>
      <c r="C234" s="58"/>
      <c r="D234" s="54"/>
      <c r="E234" s="58"/>
      <c r="F234" s="118"/>
      <c r="G234" s="120"/>
      <c r="H234" s="118">
        <f t="shared" si="38"/>
        <v>0</v>
      </c>
      <c r="I234" s="118"/>
    </row>
    <row r="235" spans="1:9" x14ac:dyDescent="0.25">
      <c r="A235" s="219" t="s">
        <v>195</v>
      </c>
      <c r="B235" s="30" t="s">
        <v>196</v>
      </c>
      <c r="C235" s="58"/>
      <c r="D235" s="54" t="s">
        <v>13</v>
      </c>
      <c r="E235" s="58">
        <v>10</v>
      </c>
      <c r="F235" s="118">
        <f>C235*E235</f>
        <v>0</v>
      </c>
      <c r="G235" s="120"/>
      <c r="H235" s="118">
        <f t="shared" si="38"/>
        <v>0</v>
      </c>
      <c r="I235" s="118">
        <f>F235+H235</f>
        <v>0</v>
      </c>
    </row>
    <row r="236" spans="1:9" x14ac:dyDescent="0.25">
      <c r="A236" s="218" t="s">
        <v>197</v>
      </c>
      <c r="B236" s="28" t="s">
        <v>198</v>
      </c>
      <c r="C236" s="56"/>
      <c r="D236" s="53" t="s">
        <v>13</v>
      </c>
      <c r="E236" s="56">
        <v>10</v>
      </c>
      <c r="F236" s="121">
        <f t="shared" ref="F236:F238" si="41">C236*E236</f>
        <v>0</v>
      </c>
      <c r="G236" s="125"/>
      <c r="H236" s="121">
        <f t="shared" ref="H236:H238" si="42">F236*G236</f>
        <v>0</v>
      </c>
      <c r="I236" s="121">
        <f t="shared" ref="I236:I238" si="43">F236+H236</f>
        <v>0</v>
      </c>
    </row>
    <row r="237" spans="1:9" x14ac:dyDescent="0.25">
      <c r="A237" s="52" t="s">
        <v>199</v>
      </c>
      <c r="B237" s="30" t="s">
        <v>30</v>
      </c>
      <c r="C237" s="58"/>
      <c r="D237" s="54" t="s">
        <v>13</v>
      </c>
      <c r="E237" s="58">
        <v>1</v>
      </c>
      <c r="F237" s="118">
        <f t="shared" si="41"/>
        <v>0</v>
      </c>
      <c r="G237" s="120"/>
      <c r="H237" s="118">
        <f t="shared" si="42"/>
        <v>0</v>
      </c>
      <c r="I237" s="121">
        <f t="shared" si="43"/>
        <v>0</v>
      </c>
    </row>
    <row r="238" spans="1:9" x14ac:dyDescent="0.25">
      <c r="A238" s="52" t="s">
        <v>200</v>
      </c>
      <c r="B238" s="30" t="s">
        <v>28</v>
      </c>
      <c r="C238" s="58"/>
      <c r="D238" s="54" t="s">
        <v>13</v>
      </c>
      <c r="E238" s="58">
        <v>10</v>
      </c>
      <c r="F238" s="118">
        <f t="shared" si="41"/>
        <v>0</v>
      </c>
      <c r="G238" s="120"/>
      <c r="H238" s="118">
        <f t="shared" si="42"/>
        <v>0</v>
      </c>
      <c r="I238" s="118">
        <f t="shared" si="43"/>
        <v>0</v>
      </c>
    </row>
    <row r="239" spans="1:9" ht="15.75" thickBot="1" x14ac:dyDescent="0.3">
      <c r="F239" s="106">
        <f>SUM(F222:F238)</f>
        <v>0</v>
      </c>
      <c r="G239" s="135"/>
      <c r="H239" s="133">
        <f>SUM(H222:H238)</f>
        <v>0</v>
      </c>
      <c r="I239" s="106">
        <f>SUM(I222:I238)</f>
        <v>0</v>
      </c>
    </row>
    <row r="240" spans="1:9" x14ac:dyDescent="0.25">
      <c r="A240" s="63"/>
      <c r="B240" s="63"/>
      <c r="C240" s="63"/>
      <c r="D240" s="63"/>
      <c r="E240" s="63"/>
      <c r="F240" s="63"/>
      <c r="G240" s="63"/>
      <c r="H240" s="63"/>
      <c r="I240" s="63"/>
    </row>
    <row r="241" spans="1:10" ht="43.5" customHeight="1" thickBot="1" x14ac:dyDescent="0.3">
      <c r="A241" s="63"/>
      <c r="B241" s="63"/>
      <c r="C241" s="63"/>
      <c r="D241" s="63"/>
      <c r="E241" s="63"/>
      <c r="F241" s="63"/>
      <c r="G241" s="63"/>
      <c r="H241" s="63"/>
      <c r="I241" s="63"/>
    </row>
    <row r="242" spans="1:10" ht="46.5" customHeight="1" thickBot="1" x14ac:dyDescent="0.3">
      <c r="A242" s="250" t="s">
        <v>201</v>
      </c>
      <c r="B242" s="251"/>
      <c r="C242" s="251"/>
      <c r="D242" s="251"/>
      <c r="E242" s="251"/>
      <c r="F242" s="251"/>
      <c r="G242" s="251"/>
      <c r="H242" s="251"/>
      <c r="I242" s="252"/>
    </row>
    <row r="243" spans="1:10" ht="25.5" x14ac:dyDescent="0.25">
      <c r="A243" s="23" t="s">
        <v>202</v>
      </c>
      <c r="B243" s="24" t="s">
        <v>3</v>
      </c>
      <c r="C243" s="23" t="s">
        <v>4</v>
      </c>
      <c r="D243" s="23" t="s">
        <v>5</v>
      </c>
      <c r="E243" s="23" t="s">
        <v>6</v>
      </c>
      <c r="F243" s="23" t="s">
        <v>7</v>
      </c>
      <c r="G243" s="23" t="s">
        <v>8</v>
      </c>
      <c r="H243" s="23" t="s">
        <v>9</v>
      </c>
      <c r="I243" s="23" t="s">
        <v>10</v>
      </c>
    </row>
    <row r="244" spans="1:10" ht="26.25" x14ac:dyDescent="0.25">
      <c r="A244" s="38" t="s">
        <v>203</v>
      </c>
      <c r="B244" s="3" t="s">
        <v>182</v>
      </c>
      <c r="C244" s="55"/>
      <c r="D244" s="46" t="s">
        <v>13</v>
      </c>
      <c r="E244" s="55">
        <v>3</v>
      </c>
      <c r="F244" s="116">
        <f>C244*E244</f>
        <v>0</v>
      </c>
      <c r="G244" s="119"/>
      <c r="H244" s="116">
        <f>F244*G244</f>
        <v>0</v>
      </c>
      <c r="I244" s="116">
        <f>F244+H244</f>
        <v>0</v>
      </c>
    </row>
    <row r="245" spans="1:10" ht="39" x14ac:dyDescent="0.25">
      <c r="A245" s="39" t="s">
        <v>204</v>
      </c>
      <c r="B245" s="25" t="s">
        <v>205</v>
      </c>
      <c r="C245" s="47"/>
      <c r="D245" s="47" t="s">
        <v>13</v>
      </c>
      <c r="E245" s="47">
        <v>6</v>
      </c>
      <c r="F245" s="117">
        <f>C245*E245</f>
        <v>0</v>
      </c>
      <c r="G245" s="124"/>
      <c r="H245" s="116">
        <f>F245*G245</f>
        <v>0</v>
      </c>
      <c r="I245" s="117">
        <f>F245+H245</f>
        <v>0</v>
      </c>
    </row>
    <row r="246" spans="1:10" x14ac:dyDescent="0.25">
      <c r="A246" s="235" t="s">
        <v>206</v>
      </c>
      <c r="B246" s="31" t="s">
        <v>17</v>
      </c>
      <c r="C246" s="238"/>
      <c r="D246" s="238" t="s">
        <v>18</v>
      </c>
      <c r="E246" s="238">
        <v>16</v>
      </c>
      <c r="F246" s="241">
        <f>C246*E246</f>
        <v>0</v>
      </c>
      <c r="G246" s="247"/>
      <c r="H246" s="241">
        <f>F246*G246</f>
        <v>0</v>
      </c>
      <c r="I246" s="241">
        <f>F246+H246</f>
        <v>0</v>
      </c>
    </row>
    <row r="247" spans="1:10" x14ac:dyDescent="0.25">
      <c r="A247" s="236"/>
      <c r="B247" s="32" t="s">
        <v>207</v>
      </c>
      <c r="C247" s="239"/>
      <c r="D247" s="239"/>
      <c r="E247" s="239"/>
      <c r="F247" s="242"/>
      <c r="G247" s="248"/>
      <c r="H247" s="242"/>
      <c r="I247" s="242"/>
    </row>
    <row r="248" spans="1:10" ht="15" hidden="1" customHeight="1" x14ac:dyDescent="0.25">
      <c r="A248" s="236"/>
      <c r="B248" s="32"/>
      <c r="C248" s="239"/>
      <c r="D248" s="239"/>
      <c r="E248" s="239"/>
      <c r="F248" s="242"/>
      <c r="G248" s="248"/>
      <c r="H248" s="242"/>
      <c r="I248" s="242"/>
    </row>
    <row r="249" spans="1:10" x14ac:dyDescent="0.25">
      <c r="A249" s="236"/>
      <c r="B249" s="32" t="s">
        <v>170</v>
      </c>
      <c r="C249" s="239"/>
      <c r="D249" s="239"/>
      <c r="E249" s="239"/>
      <c r="F249" s="242"/>
      <c r="G249" s="248"/>
      <c r="H249" s="242"/>
      <c r="I249" s="242"/>
    </row>
    <row r="250" spans="1:10" hidden="1" x14ac:dyDescent="0.25">
      <c r="A250" s="237"/>
      <c r="B250" s="60"/>
      <c r="C250" s="240"/>
      <c r="D250" s="240"/>
      <c r="E250" s="240"/>
      <c r="F250" s="243"/>
      <c r="G250" s="53"/>
      <c r="H250" s="243"/>
      <c r="I250" s="243"/>
    </row>
    <row r="251" spans="1:10" x14ac:dyDescent="0.25">
      <c r="A251" s="50" t="s">
        <v>208</v>
      </c>
      <c r="B251" s="6" t="s">
        <v>23</v>
      </c>
      <c r="C251" s="57"/>
      <c r="D251" s="49" t="s">
        <v>24</v>
      </c>
      <c r="E251" s="57">
        <v>80</v>
      </c>
      <c r="F251" s="123">
        <f>C251*E251</f>
        <v>0</v>
      </c>
      <c r="G251" s="126"/>
      <c r="H251" s="123">
        <f>F251*G251</f>
        <v>0</v>
      </c>
      <c r="I251" s="123">
        <f>F251+H251</f>
        <v>0</v>
      </c>
    </row>
    <row r="252" spans="1:10" ht="27" customHeight="1" x14ac:dyDescent="0.25">
      <c r="A252" s="62" t="s">
        <v>209</v>
      </c>
      <c r="B252" s="33" t="s">
        <v>26</v>
      </c>
      <c r="C252" s="58"/>
      <c r="D252" s="54" t="s">
        <v>13</v>
      </c>
      <c r="E252" s="58">
        <v>1</v>
      </c>
      <c r="F252" s="118">
        <f>C252*E252</f>
        <v>0</v>
      </c>
      <c r="G252" s="168"/>
      <c r="H252" s="116">
        <f t="shared" ref="H252:H260" si="44">F252*G252</f>
        <v>0</v>
      </c>
      <c r="I252" s="116">
        <f t="shared" ref="I252" si="45">F252+H252</f>
        <v>0</v>
      </c>
    </row>
    <row r="253" spans="1:10" ht="25.5" x14ac:dyDescent="0.25">
      <c r="A253" s="153" t="s">
        <v>210</v>
      </c>
      <c r="B253" s="170" t="s">
        <v>52</v>
      </c>
      <c r="C253" s="154"/>
      <c r="D253" s="155" t="s">
        <v>37</v>
      </c>
      <c r="E253" s="155">
        <v>1</v>
      </c>
      <c r="F253" s="156">
        <v>0</v>
      </c>
      <c r="G253" s="157"/>
      <c r="H253" s="156">
        <f t="shared" si="44"/>
        <v>0</v>
      </c>
      <c r="I253" s="154">
        <f>F253+H253</f>
        <v>0</v>
      </c>
    </row>
    <row r="254" spans="1:10" x14ac:dyDescent="0.25">
      <c r="A254" s="41" t="s">
        <v>211</v>
      </c>
      <c r="B254" s="3" t="s">
        <v>192</v>
      </c>
      <c r="C254" s="55"/>
      <c r="D254" s="46" t="s">
        <v>13</v>
      </c>
      <c r="E254" s="55">
        <v>1</v>
      </c>
      <c r="F254" s="116">
        <f t="shared" ref="F254:F255" si="46">C254*E254</f>
        <v>0</v>
      </c>
      <c r="G254" s="168"/>
      <c r="H254" s="116">
        <f t="shared" si="44"/>
        <v>0</v>
      </c>
      <c r="I254" s="169">
        <f t="shared" ref="I254:I255" si="47">F254+H254</f>
        <v>0</v>
      </c>
    </row>
    <row r="255" spans="1:10" ht="26.25" x14ac:dyDescent="0.25">
      <c r="A255" s="52" t="s">
        <v>212</v>
      </c>
      <c r="B255" s="30" t="s">
        <v>194</v>
      </c>
      <c r="C255" s="58"/>
      <c r="D255" s="54" t="s">
        <v>13</v>
      </c>
      <c r="E255" s="58">
        <v>5</v>
      </c>
      <c r="F255" s="118">
        <f t="shared" si="46"/>
        <v>0</v>
      </c>
      <c r="G255" s="120"/>
      <c r="H255" s="118">
        <f t="shared" si="44"/>
        <v>0</v>
      </c>
      <c r="I255" s="121">
        <f t="shared" si="47"/>
        <v>0</v>
      </c>
      <c r="J255" s="220"/>
    </row>
    <row r="256" spans="1:10" x14ac:dyDescent="0.25">
      <c r="A256" s="219" t="s">
        <v>213</v>
      </c>
      <c r="B256" s="30" t="s">
        <v>196</v>
      </c>
      <c r="C256" s="58"/>
      <c r="D256" s="54" t="s">
        <v>13</v>
      </c>
      <c r="E256" s="58">
        <v>5</v>
      </c>
      <c r="F256" s="118">
        <f>C256*E256</f>
        <v>0</v>
      </c>
      <c r="G256" s="120"/>
      <c r="H256" s="118">
        <f t="shared" si="44"/>
        <v>0</v>
      </c>
      <c r="I256" s="118">
        <f>F256+H256</f>
        <v>0</v>
      </c>
      <c r="J256" s="220"/>
    </row>
    <row r="257" spans="1:10" x14ac:dyDescent="0.25">
      <c r="A257" s="218" t="s">
        <v>214</v>
      </c>
      <c r="B257" s="28" t="s">
        <v>198</v>
      </c>
      <c r="C257" s="56"/>
      <c r="D257" s="53" t="s">
        <v>13</v>
      </c>
      <c r="E257" s="56">
        <v>5</v>
      </c>
      <c r="F257" s="121">
        <f t="shared" ref="F257:F260" si="48">C257*E257</f>
        <v>0</v>
      </c>
      <c r="G257" s="125"/>
      <c r="H257" s="121">
        <f t="shared" si="44"/>
        <v>0</v>
      </c>
      <c r="I257" s="121">
        <f t="shared" ref="I257:I260" si="49">F257+H257</f>
        <v>0</v>
      </c>
      <c r="J257" s="220"/>
    </row>
    <row r="258" spans="1:10" x14ac:dyDescent="0.25">
      <c r="A258" s="52" t="s">
        <v>215</v>
      </c>
      <c r="B258" s="30" t="s">
        <v>30</v>
      </c>
      <c r="C258" s="58"/>
      <c r="D258" s="54" t="s">
        <v>13</v>
      </c>
      <c r="E258" s="58">
        <v>1</v>
      </c>
      <c r="F258" s="118">
        <f t="shared" si="48"/>
        <v>0</v>
      </c>
      <c r="G258" s="120"/>
      <c r="H258" s="118">
        <f t="shared" si="44"/>
        <v>0</v>
      </c>
      <c r="I258" s="121">
        <f t="shared" si="49"/>
        <v>0</v>
      </c>
      <c r="J258" s="220"/>
    </row>
    <row r="259" spans="1:10" hidden="1" x14ac:dyDescent="0.25">
      <c r="A259" s="52" t="s">
        <v>200</v>
      </c>
      <c r="B259" s="30" t="s">
        <v>28</v>
      </c>
      <c r="C259" s="58"/>
      <c r="D259" s="54" t="s">
        <v>13</v>
      </c>
      <c r="E259" s="58">
        <v>1</v>
      </c>
      <c r="F259" s="58">
        <f t="shared" si="48"/>
        <v>0</v>
      </c>
      <c r="G259" s="120"/>
      <c r="H259" s="118">
        <f t="shared" si="44"/>
        <v>0</v>
      </c>
      <c r="I259" s="118">
        <f t="shared" si="49"/>
        <v>0</v>
      </c>
      <c r="J259" s="220"/>
    </row>
    <row r="260" spans="1:10" ht="15.75" thickBot="1" x14ac:dyDescent="0.3">
      <c r="A260" s="52" t="s">
        <v>216</v>
      </c>
      <c r="B260" s="30" t="s">
        <v>28</v>
      </c>
      <c r="C260" s="58"/>
      <c r="D260" s="54" t="s">
        <v>13</v>
      </c>
      <c r="E260" s="58">
        <v>5</v>
      </c>
      <c r="F260" s="58">
        <f t="shared" si="48"/>
        <v>0</v>
      </c>
      <c r="G260" s="120"/>
      <c r="H260" s="118">
        <f t="shared" si="44"/>
        <v>0</v>
      </c>
      <c r="I260" s="118">
        <f t="shared" si="49"/>
        <v>0</v>
      </c>
      <c r="J260" s="84"/>
    </row>
    <row r="261" spans="1:10" ht="15.75" thickBot="1" x14ac:dyDescent="0.3">
      <c r="A261" s="63"/>
      <c r="B261" s="63"/>
      <c r="C261" s="63"/>
      <c r="D261" s="63"/>
      <c r="E261" s="63"/>
      <c r="F261" s="130">
        <f>SUM(F244:F260)</f>
        <v>0</v>
      </c>
      <c r="G261" s="134"/>
      <c r="H261" s="132">
        <f>SUM(H244:H260)</f>
        <v>0</v>
      </c>
      <c r="I261" s="130">
        <f>SUM(I244:I260)</f>
        <v>0</v>
      </c>
    </row>
    <row r="263" spans="1:10" ht="45.75" customHeight="1" thickBot="1" x14ac:dyDescent="0.3"/>
    <row r="264" spans="1:10" ht="40.5" customHeight="1" thickBot="1" x14ac:dyDescent="0.3">
      <c r="A264" s="224" t="s">
        <v>217</v>
      </c>
      <c r="B264" s="225"/>
      <c r="C264" s="225"/>
      <c r="D264" s="225"/>
      <c r="E264" s="225"/>
      <c r="F264" s="225"/>
      <c r="G264" s="225"/>
      <c r="H264" s="225"/>
      <c r="I264" s="225"/>
    </row>
    <row r="265" spans="1:10" ht="25.5" x14ac:dyDescent="0.25">
      <c r="A265" s="23" t="s">
        <v>218</v>
      </c>
      <c r="B265" s="23" t="s">
        <v>219</v>
      </c>
      <c r="C265" s="23" t="s">
        <v>4</v>
      </c>
      <c r="D265" s="23" t="s">
        <v>5</v>
      </c>
      <c r="E265" s="23" t="s">
        <v>6</v>
      </c>
      <c r="F265" s="23" t="s">
        <v>7</v>
      </c>
      <c r="G265" s="23" t="s">
        <v>8</v>
      </c>
      <c r="H265" s="23" t="s">
        <v>9</v>
      </c>
      <c r="I265" s="23" t="s">
        <v>10</v>
      </c>
    </row>
    <row r="266" spans="1:10" ht="26.25" x14ac:dyDescent="0.25">
      <c r="A266" s="38" t="s">
        <v>220</v>
      </c>
      <c r="B266" s="20" t="s">
        <v>221</v>
      </c>
      <c r="C266" s="55"/>
      <c r="D266" s="46" t="s">
        <v>13</v>
      </c>
      <c r="E266" s="55">
        <v>2</v>
      </c>
      <c r="F266" s="116">
        <f>C266*E266</f>
        <v>0</v>
      </c>
      <c r="G266" s="119"/>
      <c r="H266" s="116">
        <f>F266*G266</f>
        <v>0</v>
      </c>
      <c r="I266" s="116">
        <f>F266+H266</f>
        <v>0</v>
      </c>
    </row>
    <row r="267" spans="1:10" ht="26.25" x14ac:dyDescent="0.25">
      <c r="A267" s="39" t="s">
        <v>222</v>
      </c>
      <c r="B267" s="6" t="s">
        <v>223</v>
      </c>
      <c r="C267" s="47"/>
      <c r="D267" s="47" t="s">
        <v>13</v>
      </c>
      <c r="E267" s="47">
        <v>3</v>
      </c>
      <c r="F267" s="116">
        <f>C267*E267</f>
        <v>0</v>
      </c>
      <c r="G267" s="128"/>
      <c r="H267" s="116">
        <f>F267*G267</f>
        <v>0</v>
      </c>
      <c r="I267" s="116">
        <f>F267+H267</f>
        <v>0</v>
      </c>
    </row>
    <row r="268" spans="1:10" x14ac:dyDescent="0.25">
      <c r="A268" s="235" t="s">
        <v>224</v>
      </c>
      <c r="B268" s="31" t="s">
        <v>17</v>
      </c>
      <c r="C268" s="238"/>
      <c r="D268" s="238" t="s">
        <v>18</v>
      </c>
      <c r="E268" s="238">
        <v>18</v>
      </c>
      <c r="F268" s="241">
        <f>C268*E268</f>
        <v>0</v>
      </c>
      <c r="G268" s="247"/>
      <c r="H268" s="241">
        <f>F268*G268</f>
        <v>0</v>
      </c>
      <c r="I268" s="241">
        <f>F268+H268</f>
        <v>0</v>
      </c>
    </row>
    <row r="269" spans="1:10" x14ac:dyDescent="0.25">
      <c r="A269" s="236"/>
      <c r="B269" s="32" t="s">
        <v>169</v>
      </c>
      <c r="C269" s="239"/>
      <c r="D269" s="239"/>
      <c r="E269" s="239"/>
      <c r="F269" s="242"/>
      <c r="G269" s="248"/>
      <c r="H269" s="242"/>
      <c r="I269" s="242"/>
    </row>
    <row r="270" spans="1:10" ht="15" hidden="1" customHeight="1" x14ac:dyDescent="0.25">
      <c r="A270" s="236"/>
      <c r="B270" s="32" t="s">
        <v>20</v>
      </c>
      <c r="C270" s="239"/>
      <c r="D270" s="239"/>
      <c r="E270" s="239"/>
      <c r="F270" s="242"/>
      <c r="G270" s="248"/>
      <c r="H270" s="242"/>
      <c r="I270" s="242"/>
    </row>
    <row r="271" spans="1:10" x14ac:dyDescent="0.25">
      <c r="A271" s="236"/>
      <c r="B271" s="32" t="s">
        <v>78</v>
      </c>
      <c r="C271" s="239"/>
      <c r="D271" s="239"/>
      <c r="E271" s="239"/>
      <c r="F271" s="242"/>
      <c r="G271" s="248"/>
      <c r="H271" s="242"/>
      <c r="I271" s="242"/>
    </row>
    <row r="272" spans="1:10" ht="15" hidden="1" customHeight="1" x14ac:dyDescent="0.25">
      <c r="A272" s="237"/>
      <c r="B272" s="60" t="s">
        <v>20</v>
      </c>
      <c r="C272" s="240"/>
      <c r="D272" s="240"/>
      <c r="E272" s="240"/>
      <c r="F272" s="243"/>
      <c r="G272" s="53"/>
      <c r="H272" s="243"/>
      <c r="I272" s="243"/>
    </row>
    <row r="273" spans="1:9" x14ac:dyDescent="0.25">
      <c r="A273" s="50" t="s">
        <v>225</v>
      </c>
      <c r="B273" s="6" t="s">
        <v>23</v>
      </c>
      <c r="C273" s="57"/>
      <c r="D273" s="49" t="s">
        <v>24</v>
      </c>
      <c r="E273" s="57">
        <v>50</v>
      </c>
      <c r="F273" s="123">
        <f>C273*E273</f>
        <v>0</v>
      </c>
      <c r="G273" s="126"/>
      <c r="H273" s="123">
        <f>F273*G273</f>
        <v>0</v>
      </c>
      <c r="I273" s="123">
        <f>F273+H273</f>
        <v>0</v>
      </c>
    </row>
    <row r="274" spans="1:9" x14ac:dyDescent="0.25">
      <c r="A274" s="62" t="s">
        <v>226</v>
      </c>
      <c r="B274" s="33" t="s">
        <v>26</v>
      </c>
      <c r="C274" s="58"/>
      <c r="D274" s="54" t="s">
        <v>13</v>
      </c>
      <c r="E274" s="58">
        <v>9</v>
      </c>
      <c r="F274" s="118">
        <f>C274*E274</f>
        <v>0</v>
      </c>
      <c r="G274" s="168"/>
      <c r="H274" s="116">
        <f t="shared" ref="H274:H280" si="50">F274*G274</f>
        <v>0</v>
      </c>
      <c r="I274" s="116">
        <f t="shared" ref="I274:I280" si="51">F274+H274</f>
        <v>0</v>
      </c>
    </row>
    <row r="275" spans="1:9" x14ac:dyDescent="0.25">
      <c r="A275" s="42" t="s">
        <v>227</v>
      </c>
      <c r="B275" s="82" t="s">
        <v>148</v>
      </c>
      <c r="C275" s="57"/>
      <c r="D275" s="49" t="s">
        <v>50</v>
      </c>
      <c r="E275" s="57">
        <v>8</v>
      </c>
      <c r="F275" s="154">
        <f t="shared" ref="F275:F276" si="52">C275*E275</f>
        <v>0</v>
      </c>
      <c r="G275" s="126"/>
      <c r="H275" s="123">
        <f t="shared" si="50"/>
        <v>0</v>
      </c>
      <c r="I275" s="123">
        <f t="shared" si="51"/>
        <v>0</v>
      </c>
    </row>
    <row r="276" spans="1:9" x14ac:dyDescent="0.25">
      <c r="A276" s="41" t="s">
        <v>228</v>
      </c>
      <c r="B276" s="30" t="s">
        <v>32</v>
      </c>
      <c r="C276" s="55"/>
      <c r="D276" s="46" t="s">
        <v>13</v>
      </c>
      <c r="E276" s="55">
        <v>10</v>
      </c>
      <c r="F276" s="118">
        <f t="shared" si="52"/>
        <v>0</v>
      </c>
      <c r="G276" s="168"/>
      <c r="H276" s="116">
        <f t="shared" si="50"/>
        <v>0</v>
      </c>
      <c r="I276" s="116">
        <f t="shared" si="51"/>
        <v>0</v>
      </c>
    </row>
    <row r="277" spans="1:9" ht="25.5" x14ac:dyDescent="0.25">
      <c r="A277" s="153" t="s">
        <v>229</v>
      </c>
      <c r="B277" s="170" t="s">
        <v>52</v>
      </c>
      <c r="C277" s="154"/>
      <c r="D277" s="155" t="s">
        <v>37</v>
      </c>
      <c r="E277" s="155">
        <v>1</v>
      </c>
      <c r="F277" s="156">
        <v>0</v>
      </c>
      <c r="G277" s="157"/>
      <c r="H277" s="156">
        <f t="shared" si="50"/>
        <v>0</v>
      </c>
      <c r="I277" s="154">
        <f>F277+H277</f>
        <v>0</v>
      </c>
    </row>
    <row r="278" spans="1:9" x14ac:dyDescent="0.25">
      <c r="A278" s="44" t="s">
        <v>230</v>
      </c>
      <c r="B278" s="3" t="s">
        <v>30</v>
      </c>
      <c r="C278" s="55"/>
      <c r="D278" s="46" t="s">
        <v>13</v>
      </c>
      <c r="E278" s="55">
        <v>1</v>
      </c>
      <c r="F278" s="116">
        <f t="shared" ref="F278" si="53">C278*E278</f>
        <v>0</v>
      </c>
      <c r="G278" s="168"/>
      <c r="H278" s="116">
        <f t="shared" si="50"/>
        <v>0</v>
      </c>
      <c r="I278" s="169">
        <f t="shared" ref="I278" si="54">F278+H278</f>
        <v>0</v>
      </c>
    </row>
    <row r="279" spans="1:9" hidden="1" x14ac:dyDescent="0.25">
      <c r="A279" s="1"/>
      <c r="B279" s="6"/>
      <c r="C279" s="2"/>
      <c r="D279" s="5"/>
      <c r="E279" s="2"/>
      <c r="F279" s="101"/>
      <c r="G279" s="126"/>
      <c r="H279" s="123">
        <f t="shared" si="50"/>
        <v>0</v>
      </c>
      <c r="I279" s="123">
        <f t="shared" si="51"/>
        <v>0</v>
      </c>
    </row>
    <row r="280" spans="1:9" ht="15.75" thickBot="1" x14ac:dyDescent="0.3">
      <c r="A280" s="52" t="s">
        <v>231</v>
      </c>
      <c r="B280" s="30" t="s">
        <v>28</v>
      </c>
      <c r="C280" s="58"/>
      <c r="D280" s="54" t="s">
        <v>13</v>
      </c>
      <c r="E280" s="58">
        <v>5</v>
      </c>
      <c r="F280" s="118">
        <f t="shared" ref="F280" si="55">C280*E280</f>
        <v>0</v>
      </c>
      <c r="G280" s="120"/>
      <c r="H280" s="118">
        <f t="shared" si="50"/>
        <v>0</v>
      </c>
      <c r="I280" s="118">
        <f t="shared" si="51"/>
        <v>0</v>
      </c>
    </row>
    <row r="281" spans="1:9" ht="15.75" thickBot="1" x14ac:dyDescent="0.3">
      <c r="F281" s="106">
        <f>SUM(F266:F280)</f>
        <v>0</v>
      </c>
      <c r="G281" s="93"/>
      <c r="H281" s="133">
        <f>SUM(H266:H280)</f>
        <v>0</v>
      </c>
      <c r="I281" s="106">
        <f>SUM(I266:I280)</f>
        <v>0</v>
      </c>
    </row>
    <row r="285" spans="1:9" ht="32.25" customHeight="1" thickBot="1" x14ac:dyDescent="0.3"/>
    <row r="286" spans="1:9" ht="42.75" customHeight="1" thickBot="1" x14ac:dyDescent="0.3">
      <c r="A286" s="224" t="s">
        <v>232</v>
      </c>
      <c r="B286" s="225"/>
      <c r="C286" s="225"/>
      <c r="D286" s="225"/>
      <c r="E286" s="225"/>
      <c r="F286" s="225"/>
      <c r="G286" s="225"/>
      <c r="H286" s="225"/>
      <c r="I286" s="225"/>
    </row>
    <row r="287" spans="1:9" ht="25.5" x14ac:dyDescent="0.25">
      <c r="A287" s="23" t="s">
        <v>233</v>
      </c>
      <c r="B287" s="24" t="s">
        <v>3</v>
      </c>
      <c r="C287" s="23" t="s">
        <v>4</v>
      </c>
      <c r="D287" s="23" t="s">
        <v>5</v>
      </c>
      <c r="E287" s="23" t="s">
        <v>6</v>
      </c>
      <c r="F287" s="23" t="s">
        <v>7</v>
      </c>
      <c r="G287" s="23" t="s">
        <v>8</v>
      </c>
      <c r="H287" s="23" t="s">
        <v>9</v>
      </c>
      <c r="I287" s="23" t="s">
        <v>10</v>
      </c>
    </row>
    <row r="288" spans="1:9" ht="26.25" x14ac:dyDescent="0.25">
      <c r="A288" s="38" t="s">
        <v>234</v>
      </c>
      <c r="B288" s="3" t="s">
        <v>235</v>
      </c>
      <c r="C288" s="173"/>
      <c r="D288" s="46" t="s">
        <v>13</v>
      </c>
      <c r="E288" s="55">
        <v>2</v>
      </c>
      <c r="F288" s="116">
        <v>0</v>
      </c>
      <c r="G288" s="119"/>
      <c r="H288" s="116">
        <f>F288*G288</f>
        <v>0</v>
      </c>
      <c r="I288" s="116">
        <f>F288+H288</f>
        <v>0</v>
      </c>
    </row>
    <row r="289" spans="1:9" ht="26.25" x14ac:dyDescent="0.25">
      <c r="A289" s="39" t="s">
        <v>236</v>
      </c>
      <c r="B289" s="25" t="s">
        <v>237</v>
      </c>
      <c r="C289" s="176"/>
      <c r="D289" s="47" t="s">
        <v>13</v>
      </c>
      <c r="E289" s="47">
        <v>3</v>
      </c>
      <c r="F289" s="117">
        <f>C289*E289</f>
        <v>0</v>
      </c>
      <c r="G289" s="124"/>
      <c r="H289" s="154">
        <f>F289*G289</f>
        <v>0</v>
      </c>
      <c r="I289" s="154">
        <f>F289+H289</f>
        <v>0</v>
      </c>
    </row>
    <row r="290" spans="1:9" x14ac:dyDescent="0.25">
      <c r="A290" s="235" t="s">
        <v>238</v>
      </c>
      <c r="B290" s="31" t="s">
        <v>17</v>
      </c>
      <c r="C290" s="244"/>
      <c r="D290" s="238" t="s">
        <v>18</v>
      </c>
      <c r="E290" s="238">
        <v>18</v>
      </c>
      <c r="F290" s="241">
        <f>C290*E290</f>
        <v>0</v>
      </c>
      <c r="G290" s="247"/>
      <c r="H290" s="241">
        <f>F290*G290</f>
        <v>0</v>
      </c>
      <c r="I290" s="241">
        <f>F290+H290</f>
        <v>0</v>
      </c>
    </row>
    <row r="291" spans="1:9" x14ac:dyDescent="0.25">
      <c r="A291" s="236"/>
      <c r="B291" s="32" t="s">
        <v>19</v>
      </c>
      <c r="C291" s="245"/>
      <c r="D291" s="239"/>
      <c r="E291" s="239"/>
      <c r="F291" s="242"/>
      <c r="G291" s="248"/>
      <c r="H291" s="242"/>
      <c r="I291" s="242"/>
    </row>
    <row r="292" spans="1:9" x14ac:dyDescent="0.25">
      <c r="A292" s="236"/>
      <c r="B292" s="32" t="s">
        <v>20</v>
      </c>
      <c r="C292" s="245"/>
      <c r="D292" s="239"/>
      <c r="E292" s="239"/>
      <c r="F292" s="242"/>
      <c r="G292" s="248"/>
      <c r="H292" s="242"/>
      <c r="I292" s="242"/>
    </row>
    <row r="293" spans="1:9" x14ac:dyDescent="0.25">
      <c r="A293" s="236"/>
      <c r="B293" s="32" t="s">
        <v>21</v>
      </c>
      <c r="C293" s="245"/>
      <c r="D293" s="239"/>
      <c r="E293" s="239"/>
      <c r="F293" s="242"/>
      <c r="G293" s="248"/>
      <c r="H293" s="242"/>
      <c r="I293" s="242"/>
    </row>
    <row r="294" spans="1:9" x14ac:dyDescent="0.25">
      <c r="A294" s="237"/>
      <c r="B294" s="60" t="s">
        <v>20</v>
      </c>
      <c r="C294" s="246"/>
      <c r="D294" s="240"/>
      <c r="E294" s="240"/>
      <c r="F294" s="243"/>
      <c r="G294" s="249"/>
      <c r="H294" s="243"/>
      <c r="I294" s="243"/>
    </row>
    <row r="295" spans="1:9" x14ac:dyDescent="0.25">
      <c r="A295" s="45" t="s">
        <v>239</v>
      </c>
      <c r="B295" s="10" t="s">
        <v>23</v>
      </c>
      <c r="C295" s="174"/>
      <c r="D295" s="48" t="s">
        <v>24</v>
      </c>
      <c r="E295" s="61">
        <v>50</v>
      </c>
      <c r="F295" s="129">
        <f>C295*E295</f>
        <v>0</v>
      </c>
      <c r="G295" s="131"/>
      <c r="H295" s="129">
        <f>F295*G295</f>
        <v>0</v>
      </c>
      <c r="I295" s="129">
        <f>F295+H295</f>
        <v>0</v>
      </c>
    </row>
    <row r="296" spans="1:9" x14ac:dyDescent="0.25">
      <c r="A296" s="62" t="s">
        <v>240</v>
      </c>
      <c r="B296" s="33" t="s">
        <v>26</v>
      </c>
      <c r="C296" s="177"/>
      <c r="D296" s="54" t="s">
        <v>13</v>
      </c>
      <c r="E296" s="58">
        <v>9</v>
      </c>
      <c r="F296" s="169">
        <f t="shared" ref="F296:F302" si="56">C296*E296</f>
        <v>0</v>
      </c>
      <c r="G296" s="171"/>
      <c r="H296" s="169">
        <f t="shared" ref="H296:H302" si="57">F296*G296</f>
        <v>0</v>
      </c>
      <c r="I296" s="169">
        <f t="shared" ref="I296:I297" si="58">F296+H296</f>
        <v>0</v>
      </c>
    </row>
    <row r="297" spans="1:9" x14ac:dyDescent="0.25">
      <c r="A297" s="42" t="s">
        <v>241</v>
      </c>
      <c r="B297" s="82" t="s">
        <v>148</v>
      </c>
      <c r="C297" s="175"/>
      <c r="D297" s="49" t="s">
        <v>50</v>
      </c>
      <c r="E297" s="57">
        <v>8</v>
      </c>
      <c r="F297" s="129">
        <f t="shared" si="56"/>
        <v>0</v>
      </c>
      <c r="G297" s="131"/>
      <c r="H297" s="129">
        <f t="shared" si="57"/>
        <v>0</v>
      </c>
      <c r="I297" s="129">
        <f t="shared" si="58"/>
        <v>0</v>
      </c>
    </row>
    <row r="298" spans="1:9" x14ac:dyDescent="0.25">
      <c r="A298" s="41" t="s">
        <v>242</v>
      </c>
      <c r="B298" s="30" t="s">
        <v>32</v>
      </c>
      <c r="C298" s="173"/>
      <c r="D298" s="46" t="s">
        <v>13</v>
      </c>
      <c r="E298" s="55">
        <v>10</v>
      </c>
      <c r="F298" s="169">
        <f t="shared" si="56"/>
        <v>0</v>
      </c>
      <c r="G298" s="171"/>
      <c r="H298" s="169">
        <f t="shared" si="57"/>
        <v>0</v>
      </c>
      <c r="I298" s="169">
        <f>F298+H298</f>
        <v>0</v>
      </c>
    </row>
    <row r="299" spans="1:9" ht="25.5" x14ac:dyDescent="0.25">
      <c r="A299" s="153" t="s">
        <v>243</v>
      </c>
      <c r="B299" s="170" t="s">
        <v>52</v>
      </c>
      <c r="C299" s="193"/>
      <c r="D299" s="155" t="s">
        <v>37</v>
      </c>
      <c r="E299" s="155">
        <v>1</v>
      </c>
      <c r="F299" s="156">
        <v>0</v>
      </c>
      <c r="G299" s="157"/>
      <c r="H299" s="156">
        <f t="shared" si="57"/>
        <v>0</v>
      </c>
      <c r="I299" s="154">
        <f>F299+H299</f>
        <v>0</v>
      </c>
    </row>
    <row r="300" spans="1:9" x14ac:dyDescent="0.25">
      <c r="A300" s="44" t="s">
        <v>244</v>
      </c>
      <c r="B300" s="3" t="s">
        <v>30</v>
      </c>
      <c r="C300" s="173"/>
      <c r="D300" s="46" t="s">
        <v>13</v>
      </c>
      <c r="E300" s="55">
        <v>1</v>
      </c>
      <c r="F300" s="116">
        <f>C300*E300</f>
        <v>0</v>
      </c>
      <c r="G300" s="168"/>
      <c r="H300" s="116">
        <f t="shared" si="57"/>
        <v>0</v>
      </c>
      <c r="I300" s="169">
        <f t="shared" ref="I300" si="59">F300+H300</f>
        <v>0</v>
      </c>
    </row>
    <row r="301" spans="1:9" hidden="1" x14ac:dyDescent="0.25">
      <c r="A301" s="43"/>
      <c r="B301" s="6"/>
      <c r="C301" s="175"/>
      <c r="D301" s="49"/>
      <c r="E301" s="57"/>
      <c r="F301" s="129">
        <f t="shared" si="56"/>
        <v>0</v>
      </c>
      <c r="G301" s="57"/>
      <c r="H301" s="129">
        <f t="shared" si="57"/>
        <v>0</v>
      </c>
      <c r="I301" s="123"/>
    </row>
    <row r="302" spans="1:9" ht="15.75" thickBot="1" x14ac:dyDescent="0.3">
      <c r="A302" s="52" t="s">
        <v>245</v>
      </c>
      <c r="B302" s="30" t="s">
        <v>28</v>
      </c>
      <c r="C302" s="177"/>
      <c r="D302" s="54" t="s">
        <v>13</v>
      </c>
      <c r="E302" s="58">
        <v>5</v>
      </c>
      <c r="F302" s="118">
        <f t="shared" si="56"/>
        <v>0</v>
      </c>
      <c r="G302" s="120"/>
      <c r="H302" s="118">
        <f t="shared" si="57"/>
        <v>0</v>
      </c>
      <c r="I302" s="118">
        <f t="shared" ref="I302" si="60">F302+H302</f>
        <v>0</v>
      </c>
    </row>
    <row r="303" spans="1:9" ht="15.75" thickBot="1" x14ac:dyDescent="0.3">
      <c r="A303" s="63"/>
      <c r="B303" s="63"/>
      <c r="C303" s="63"/>
      <c r="D303" s="63"/>
      <c r="E303" s="63"/>
      <c r="F303" s="130">
        <f>SUM(F288:F302)</f>
        <v>0</v>
      </c>
      <c r="G303" s="94"/>
      <c r="H303" s="132">
        <f>SUM(H288:H302)</f>
        <v>0</v>
      </c>
      <c r="I303" s="130">
        <f>SUM(I288:I302)</f>
        <v>0</v>
      </c>
    </row>
    <row r="304" spans="1:9" x14ac:dyDescent="0.25">
      <c r="A304" s="63"/>
      <c r="B304" s="63"/>
      <c r="C304" s="63"/>
      <c r="D304" s="63"/>
      <c r="E304" s="63"/>
      <c r="F304" s="63"/>
      <c r="G304" s="63"/>
      <c r="H304" s="63"/>
      <c r="I304" s="63"/>
    </row>
    <row r="306" spans="1:9" ht="15.75" customHeight="1" thickBot="1" x14ac:dyDescent="0.3"/>
    <row r="307" spans="1:9" ht="44.25" customHeight="1" thickBot="1" x14ac:dyDescent="0.3">
      <c r="A307" s="224" t="s">
        <v>246</v>
      </c>
      <c r="B307" s="225"/>
      <c r="C307" s="225"/>
      <c r="D307" s="225"/>
      <c r="E307" s="225"/>
      <c r="F307" s="225"/>
      <c r="G307" s="225"/>
      <c r="H307" s="225"/>
      <c r="I307" s="225"/>
    </row>
    <row r="308" spans="1:9" ht="25.5" x14ac:dyDescent="0.25">
      <c r="A308" s="23" t="s">
        <v>247</v>
      </c>
      <c r="B308" s="24" t="s">
        <v>3</v>
      </c>
      <c r="C308" s="23" t="s">
        <v>4</v>
      </c>
      <c r="D308" s="23" t="s">
        <v>5</v>
      </c>
      <c r="E308" s="23" t="s">
        <v>6</v>
      </c>
      <c r="F308" s="23" t="s">
        <v>7</v>
      </c>
      <c r="G308" s="23" t="s">
        <v>8</v>
      </c>
      <c r="H308" s="23" t="s">
        <v>9</v>
      </c>
      <c r="I308" s="23" t="s">
        <v>10</v>
      </c>
    </row>
    <row r="309" spans="1:9" ht="33" customHeight="1" x14ac:dyDescent="0.25">
      <c r="A309" s="38" t="s">
        <v>248</v>
      </c>
      <c r="B309" s="3" t="s">
        <v>235</v>
      </c>
      <c r="C309" s="55"/>
      <c r="D309" s="46" t="s">
        <v>13</v>
      </c>
      <c r="E309" s="55">
        <v>2</v>
      </c>
      <c r="F309" s="116">
        <f>C309*E309</f>
        <v>0</v>
      </c>
      <c r="G309" s="119"/>
      <c r="H309" s="116">
        <f>F309*G309</f>
        <v>0</v>
      </c>
      <c r="I309" s="116">
        <f>F309+H309</f>
        <v>0</v>
      </c>
    </row>
    <row r="310" spans="1:9" ht="43.5" customHeight="1" x14ac:dyDescent="0.25">
      <c r="A310" s="65" t="s">
        <v>249</v>
      </c>
      <c r="B310" s="83" t="s">
        <v>250</v>
      </c>
      <c r="C310" s="47"/>
      <c r="D310" s="47" t="s">
        <v>13</v>
      </c>
      <c r="E310" s="47">
        <v>1</v>
      </c>
      <c r="F310" s="154">
        <v>0</v>
      </c>
      <c r="G310" s="178"/>
      <c r="H310" s="179">
        <v>0</v>
      </c>
      <c r="I310" s="154">
        <f>F310+H310</f>
        <v>0</v>
      </c>
    </row>
    <row r="311" spans="1:9" x14ac:dyDescent="0.25">
      <c r="A311" s="235" t="s">
        <v>251</v>
      </c>
      <c r="B311" s="31" t="s">
        <v>17</v>
      </c>
      <c r="C311" s="238"/>
      <c r="D311" s="238" t="s">
        <v>18</v>
      </c>
      <c r="E311" s="238">
        <v>5</v>
      </c>
      <c r="F311" s="241">
        <v>0</v>
      </c>
      <c r="G311" s="127"/>
      <c r="H311" s="241">
        <v>0</v>
      </c>
      <c r="I311" s="241">
        <f>F311+H311</f>
        <v>0</v>
      </c>
    </row>
    <row r="312" spans="1:9" x14ac:dyDescent="0.25">
      <c r="A312" s="236"/>
      <c r="B312" s="32" t="s">
        <v>19</v>
      </c>
      <c r="C312" s="239"/>
      <c r="D312" s="239"/>
      <c r="E312" s="239"/>
      <c r="F312" s="242"/>
      <c r="G312" s="140"/>
      <c r="H312" s="242"/>
      <c r="I312" s="242"/>
    </row>
    <row r="313" spans="1:9" x14ac:dyDescent="0.25">
      <c r="A313" s="236"/>
      <c r="B313" s="32" t="s">
        <v>20</v>
      </c>
      <c r="C313" s="239"/>
      <c r="D313" s="239"/>
      <c r="E313" s="239"/>
      <c r="F313" s="242"/>
      <c r="G313" s="140"/>
      <c r="H313" s="242"/>
      <c r="I313" s="242"/>
    </row>
    <row r="314" spans="1:9" x14ac:dyDescent="0.25">
      <c r="A314" s="236"/>
      <c r="B314" s="32" t="s">
        <v>21</v>
      </c>
      <c r="C314" s="239"/>
      <c r="D314" s="239"/>
      <c r="E314" s="239"/>
      <c r="F314" s="242"/>
      <c r="G314" s="140"/>
      <c r="H314" s="242"/>
      <c r="I314" s="242"/>
    </row>
    <row r="315" spans="1:9" x14ac:dyDescent="0.25">
      <c r="A315" s="237"/>
      <c r="B315" s="60" t="s">
        <v>20</v>
      </c>
      <c r="C315" s="240"/>
      <c r="D315" s="240"/>
      <c r="E315" s="240"/>
      <c r="F315" s="243"/>
      <c r="G315" s="141"/>
      <c r="H315" s="243"/>
      <c r="I315" s="243"/>
    </row>
    <row r="316" spans="1:9" x14ac:dyDescent="0.25">
      <c r="A316" s="45" t="s">
        <v>252</v>
      </c>
      <c r="B316" s="10" t="s">
        <v>23</v>
      </c>
      <c r="C316" s="61"/>
      <c r="D316" s="48" t="s">
        <v>24</v>
      </c>
      <c r="E316" s="61">
        <v>10</v>
      </c>
      <c r="F316" s="129">
        <v>0</v>
      </c>
      <c r="G316" s="131"/>
      <c r="H316" s="129">
        <v>0</v>
      </c>
      <c r="I316" s="129">
        <f>F316+H316</f>
        <v>0</v>
      </c>
    </row>
    <row r="317" spans="1:9" x14ac:dyDescent="0.25">
      <c r="A317" s="62" t="s">
        <v>253</v>
      </c>
      <c r="B317" s="33" t="s">
        <v>26</v>
      </c>
      <c r="C317" s="58"/>
      <c r="D317" s="54" t="s">
        <v>13</v>
      </c>
      <c r="E317" s="58">
        <v>2</v>
      </c>
      <c r="F317" s="169">
        <v>0</v>
      </c>
      <c r="G317" s="171"/>
      <c r="H317" s="116">
        <v>0</v>
      </c>
      <c r="I317" s="169">
        <f t="shared" ref="I317:I319" si="61">F317+H317</f>
        <v>0</v>
      </c>
    </row>
    <row r="318" spans="1:9" x14ac:dyDescent="0.25">
      <c r="A318" s="42" t="s">
        <v>254</v>
      </c>
      <c r="B318" s="82" t="s">
        <v>34</v>
      </c>
      <c r="C318" s="57"/>
      <c r="D318" s="49" t="s">
        <v>50</v>
      </c>
      <c r="E318" s="57">
        <v>8</v>
      </c>
      <c r="F318" s="129">
        <v>0</v>
      </c>
      <c r="G318" s="131"/>
      <c r="H318" s="123">
        <v>0</v>
      </c>
      <c r="I318" s="129">
        <f t="shared" si="61"/>
        <v>0</v>
      </c>
    </row>
    <row r="319" spans="1:9" x14ac:dyDescent="0.25">
      <c r="A319" s="41" t="s">
        <v>255</v>
      </c>
      <c r="B319" s="30" t="s">
        <v>32</v>
      </c>
      <c r="C319" s="55"/>
      <c r="D319" s="46" t="s">
        <v>13</v>
      </c>
      <c r="E319" s="55">
        <v>10</v>
      </c>
      <c r="F319" s="169">
        <v>0</v>
      </c>
      <c r="G319" s="171"/>
      <c r="H319" s="116">
        <v>0</v>
      </c>
      <c r="I319" s="169">
        <f t="shared" si="61"/>
        <v>0</v>
      </c>
    </row>
    <row r="320" spans="1:9" ht="25.5" x14ac:dyDescent="0.25">
      <c r="A320" s="153" t="s">
        <v>256</v>
      </c>
      <c r="B320" s="170" t="s">
        <v>52</v>
      </c>
      <c r="C320" s="154"/>
      <c r="D320" s="155" t="s">
        <v>37</v>
      </c>
      <c r="E320" s="155">
        <v>1</v>
      </c>
      <c r="F320" s="156">
        <f>C320*E320</f>
        <v>0</v>
      </c>
      <c r="G320" s="172"/>
      <c r="H320" s="156">
        <f t="shared" ref="H320:H321" si="62">F320*G320</f>
        <v>0</v>
      </c>
      <c r="I320" s="154">
        <f>F320+H320</f>
        <v>0</v>
      </c>
    </row>
    <row r="321" spans="1:9" x14ac:dyDescent="0.25">
      <c r="A321" s="44" t="s">
        <v>257</v>
      </c>
      <c r="B321" s="3" t="s">
        <v>30</v>
      </c>
      <c r="C321" s="55"/>
      <c r="D321" s="46" t="s">
        <v>13</v>
      </c>
      <c r="E321" s="55">
        <v>1</v>
      </c>
      <c r="F321" s="116">
        <f t="shared" ref="F321" si="63">C321*E321</f>
        <v>0</v>
      </c>
      <c r="G321" s="168"/>
      <c r="H321" s="116">
        <f t="shared" si="62"/>
        <v>0</v>
      </c>
      <c r="I321" s="169">
        <f t="shared" ref="I321" si="64">F321+H321</f>
        <v>0</v>
      </c>
    </row>
    <row r="322" spans="1:9" hidden="1" x14ac:dyDescent="0.25">
      <c r="A322" s="43"/>
      <c r="B322" s="6"/>
      <c r="C322" s="57"/>
      <c r="D322" s="49"/>
      <c r="E322" s="57"/>
      <c r="F322" s="123"/>
      <c r="G322" s="126"/>
      <c r="H322" s="123"/>
      <c r="I322" s="123"/>
    </row>
    <row r="323" spans="1:9" ht="15.75" thickBot="1" x14ac:dyDescent="0.3">
      <c r="A323" s="52" t="s">
        <v>258</v>
      </c>
      <c r="B323" s="30" t="s">
        <v>28</v>
      </c>
      <c r="C323" s="58"/>
      <c r="D323" s="54" t="s">
        <v>13</v>
      </c>
      <c r="E323" s="58">
        <v>1</v>
      </c>
      <c r="F323" s="118">
        <f t="shared" ref="F323" si="65">C323*E323</f>
        <v>0</v>
      </c>
      <c r="G323" s="120"/>
      <c r="H323" s="118">
        <f t="shared" ref="H323" si="66">F323*G323</f>
        <v>0</v>
      </c>
      <c r="I323" s="118">
        <f t="shared" ref="I323" si="67">F323+H323</f>
        <v>0</v>
      </c>
    </row>
    <row r="324" spans="1:9" ht="15.75" thickBot="1" x14ac:dyDescent="0.3">
      <c r="A324" s="63"/>
      <c r="B324" s="63"/>
      <c r="C324" s="63"/>
      <c r="D324" s="63"/>
      <c r="E324" s="63"/>
      <c r="F324" s="64">
        <f>SUM(F309:F323)</f>
        <v>0</v>
      </c>
      <c r="G324" s="94"/>
      <c r="H324" s="180">
        <f>SUM(H309:H323)</f>
        <v>0</v>
      </c>
      <c r="I324" s="64">
        <f>SUM(I309:I323)</f>
        <v>0</v>
      </c>
    </row>
    <row r="325" spans="1:9" ht="68.25" customHeight="1" x14ac:dyDescent="0.25">
      <c r="A325" s="63"/>
      <c r="B325" s="63"/>
      <c r="C325" s="63"/>
      <c r="D325" s="63"/>
      <c r="E325" s="63"/>
      <c r="F325" s="207"/>
      <c r="G325" s="207"/>
      <c r="H325" s="180"/>
      <c r="I325" s="207"/>
    </row>
    <row r="326" spans="1:9" ht="48" customHeight="1" thickBot="1" x14ac:dyDescent="0.3">
      <c r="B326" s="287" t="s">
        <v>259</v>
      </c>
      <c r="C326" s="287"/>
      <c r="D326" s="287"/>
      <c r="E326" s="287"/>
      <c r="F326" s="287"/>
    </row>
    <row r="327" spans="1:9" ht="25.5" x14ac:dyDescent="0.25">
      <c r="A327" s="209" t="s">
        <v>260</v>
      </c>
      <c r="B327" s="210" t="s">
        <v>3</v>
      </c>
      <c r="C327" s="211" t="s">
        <v>4</v>
      </c>
      <c r="D327" s="211" t="s">
        <v>5</v>
      </c>
      <c r="E327" s="211" t="s">
        <v>6</v>
      </c>
      <c r="F327" s="211" t="s">
        <v>7</v>
      </c>
      <c r="G327" s="211" t="s">
        <v>8</v>
      </c>
      <c r="H327" s="211" t="s">
        <v>9</v>
      </c>
      <c r="I327" s="212" t="s">
        <v>10</v>
      </c>
    </row>
    <row r="328" spans="1:9" ht="30" x14ac:dyDescent="0.25">
      <c r="A328" s="213" t="s">
        <v>261</v>
      </c>
      <c r="B328" s="215" t="s">
        <v>262</v>
      </c>
      <c r="C328" s="216">
        <v>0</v>
      </c>
      <c r="D328" s="213" t="s">
        <v>13</v>
      </c>
      <c r="E328" s="213">
        <v>184</v>
      </c>
      <c r="F328" s="216">
        <v>0</v>
      </c>
      <c r="G328" s="214"/>
      <c r="H328" s="216">
        <v>0</v>
      </c>
      <c r="I328" s="216">
        <v>0</v>
      </c>
    </row>
    <row r="329" spans="1:9" ht="75" x14ac:dyDescent="0.25">
      <c r="A329" s="213" t="s">
        <v>263</v>
      </c>
      <c r="B329" s="217" t="s">
        <v>264</v>
      </c>
      <c r="C329" s="216">
        <v>0</v>
      </c>
      <c r="D329" s="213" t="s">
        <v>265</v>
      </c>
      <c r="E329" s="70" t="s">
        <v>266</v>
      </c>
      <c r="F329" s="216">
        <v>0</v>
      </c>
      <c r="G329" s="214"/>
      <c r="H329" s="216">
        <v>0</v>
      </c>
      <c r="I329" s="216">
        <v>0</v>
      </c>
    </row>
    <row r="330" spans="1:9" ht="15.75" x14ac:dyDescent="0.25">
      <c r="A330" s="199"/>
      <c r="B330" s="199"/>
      <c r="C330" s="199"/>
      <c r="D330" s="199"/>
      <c r="E330" s="199"/>
      <c r="F330" s="208"/>
      <c r="G330" s="199"/>
      <c r="H330" s="199"/>
      <c r="I330" s="199"/>
    </row>
    <row r="331" spans="1:9" ht="25.5" customHeight="1" x14ac:dyDescent="0.25">
      <c r="A331" s="199"/>
      <c r="B331" s="199"/>
      <c r="C331" s="199"/>
      <c r="D331" s="199"/>
      <c r="E331" s="199"/>
      <c r="F331" s="199"/>
      <c r="G331" s="199"/>
      <c r="H331" s="199"/>
      <c r="I331" s="199"/>
    </row>
    <row r="332" spans="1:9" ht="15.75" x14ac:dyDescent="0.25">
      <c r="A332" s="199"/>
      <c r="B332" s="199"/>
      <c r="C332" s="199"/>
      <c r="D332" s="199"/>
      <c r="E332" s="199"/>
      <c r="F332" s="199"/>
      <c r="G332" s="199"/>
      <c r="H332" s="199"/>
      <c r="I332" s="199"/>
    </row>
    <row r="333" spans="1:9" ht="9.75" customHeight="1" x14ac:dyDescent="0.25">
      <c r="A333" s="199"/>
      <c r="B333" s="199"/>
      <c r="C333" s="199"/>
      <c r="D333" s="199"/>
      <c r="E333" s="199"/>
      <c r="F333" s="199"/>
      <c r="G333" s="199"/>
      <c r="H333" s="199"/>
      <c r="I333" s="199"/>
    </row>
    <row r="334" spans="1:9" ht="15.75" hidden="1" x14ac:dyDescent="0.25">
      <c r="A334" s="199"/>
      <c r="B334" s="199"/>
      <c r="C334" s="199"/>
      <c r="D334" s="199"/>
      <c r="E334" s="199"/>
      <c r="F334" s="199"/>
      <c r="G334" s="199"/>
      <c r="H334" s="199"/>
      <c r="I334" s="199"/>
    </row>
    <row r="335" spans="1:9" ht="15.75" hidden="1" x14ac:dyDescent="0.25">
      <c r="A335" s="199"/>
      <c r="B335" s="199"/>
      <c r="C335" s="199"/>
      <c r="D335" s="199"/>
      <c r="E335" s="199"/>
      <c r="F335" s="199"/>
      <c r="G335" s="199"/>
      <c r="H335" s="199"/>
      <c r="I335" s="199"/>
    </row>
    <row r="336" spans="1:9" ht="15.75" x14ac:dyDescent="0.25">
      <c r="A336" s="200"/>
      <c r="B336" s="200"/>
      <c r="C336" s="201"/>
      <c r="D336" s="202"/>
      <c r="E336" s="202"/>
      <c r="F336" s="202"/>
      <c r="G336" s="202"/>
      <c r="H336" s="202"/>
      <c r="I336" s="200"/>
    </row>
    <row r="337" spans="1:9" ht="15.75" x14ac:dyDescent="0.25">
      <c r="A337" s="203"/>
      <c r="B337" s="204"/>
      <c r="C337" s="199"/>
      <c r="D337" s="205"/>
      <c r="E337" s="205"/>
      <c r="F337" s="205"/>
      <c r="G337" s="205"/>
      <c r="H337" s="205"/>
      <c r="I337" s="203"/>
    </row>
    <row r="338" spans="1:9" ht="15.75" x14ac:dyDescent="0.25">
      <c r="A338" s="203"/>
      <c r="B338" s="204"/>
      <c r="C338" s="199"/>
      <c r="D338" s="205"/>
      <c r="E338" s="205"/>
      <c r="F338" s="205"/>
      <c r="G338" s="205"/>
      <c r="H338" s="205"/>
      <c r="I338" s="203"/>
    </row>
    <row r="339" spans="1:9" ht="15.75" x14ac:dyDescent="0.25">
      <c r="A339" s="203"/>
      <c r="B339" s="204"/>
      <c r="C339" s="199"/>
      <c r="D339" s="205"/>
      <c r="E339" s="205"/>
      <c r="F339" s="205"/>
      <c r="G339" s="205"/>
      <c r="H339" s="205"/>
      <c r="I339" s="203"/>
    </row>
    <row r="340" spans="1:9" ht="15.75" x14ac:dyDescent="0.25">
      <c r="A340" s="203"/>
      <c r="B340" s="204"/>
      <c r="C340" s="199"/>
      <c r="D340" s="205"/>
      <c r="E340" s="205"/>
      <c r="F340" s="205"/>
      <c r="G340" s="205"/>
      <c r="H340" s="205"/>
      <c r="I340" s="203"/>
    </row>
    <row r="341" spans="1:9" ht="15.75" x14ac:dyDescent="0.25">
      <c r="A341" s="203"/>
      <c r="B341" s="204"/>
      <c r="C341" s="199"/>
      <c r="D341" s="205"/>
      <c r="E341" s="205"/>
      <c r="F341" s="205"/>
      <c r="G341" s="205"/>
      <c r="H341" s="205"/>
      <c r="I341" s="203"/>
    </row>
    <row r="342" spans="1:9" ht="15.75" x14ac:dyDescent="0.25">
      <c r="A342" s="203"/>
      <c r="B342" s="204"/>
      <c r="C342" s="199"/>
      <c r="D342" s="205"/>
      <c r="E342" s="205"/>
      <c r="F342" s="205"/>
      <c r="G342" s="205"/>
      <c r="H342" s="205"/>
      <c r="I342" s="203"/>
    </row>
    <row r="343" spans="1:9" ht="15.75" x14ac:dyDescent="0.25">
      <c r="A343" s="203"/>
      <c r="B343" s="204"/>
      <c r="C343" s="199"/>
      <c r="D343" s="205"/>
      <c r="E343" s="205"/>
      <c r="F343" s="205"/>
      <c r="G343" s="205"/>
      <c r="H343" s="205"/>
      <c r="I343" s="203"/>
    </row>
    <row r="344" spans="1:9" ht="15.75" x14ac:dyDescent="0.25">
      <c r="A344" s="203"/>
      <c r="B344" s="204"/>
      <c r="C344" s="199"/>
      <c r="D344" s="205"/>
      <c r="E344" s="205"/>
      <c r="F344" s="205"/>
      <c r="G344" s="205"/>
      <c r="H344" s="205"/>
      <c r="I344" s="203"/>
    </row>
    <row r="345" spans="1:9" ht="15.75" x14ac:dyDescent="0.25">
      <c r="A345" s="203"/>
      <c r="B345" s="204"/>
      <c r="C345" s="199"/>
      <c r="D345" s="205"/>
      <c r="E345" s="205"/>
      <c r="F345" s="205"/>
      <c r="G345" s="205"/>
      <c r="H345" s="205"/>
      <c r="I345" s="203"/>
    </row>
    <row r="346" spans="1:9" ht="15.75" x14ac:dyDescent="0.25">
      <c r="A346" s="203"/>
      <c r="B346" s="204"/>
      <c r="C346" s="199"/>
      <c r="D346" s="205"/>
      <c r="E346" s="205"/>
      <c r="F346" s="205"/>
      <c r="G346" s="205"/>
      <c r="H346" s="205"/>
      <c r="I346" s="203"/>
    </row>
    <row r="347" spans="1:9" ht="15.75" x14ac:dyDescent="0.25">
      <c r="A347" s="203"/>
      <c r="B347" s="204"/>
      <c r="C347" s="199"/>
      <c r="D347" s="205"/>
      <c r="E347" s="205"/>
      <c r="F347" s="205"/>
      <c r="G347" s="205"/>
      <c r="H347" s="205"/>
      <c r="I347" s="203"/>
    </row>
    <row r="348" spans="1:9" ht="15.75" x14ac:dyDescent="0.25">
      <c r="A348" s="203"/>
      <c r="B348" s="206"/>
      <c r="C348" s="199"/>
      <c r="D348" s="205"/>
      <c r="E348" s="205"/>
      <c r="F348" s="205"/>
      <c r="G348" s="205"/>
      <c r="H348" s="205"/>
      <c r="I348" s="203"/>
    </row>
    <row r="349" spans="1:9" ht="15.75" x14ac:dyDescent="0.25">
      <c r="A349" s="203"/>
      <c r="B349" s="206"/>
      <c r="C349" s="199"/>
      <c r="D349" s="205"/>
      <c r="E349" s="205"/>
      <c r="F349" s="205"/>
      <c r="G349" s="205"/>
      <c r="H349" s="205"/>
      <c r="I349" s="203"/>
    </row>
    <row r="350" spans="1:9" ht="15.75" x14ac:dyDescent="0.25">
      <c r="A350" s="203"/>
      <c r="B350" s="204"/>
      <c r="C350" s="199"/>
      <c r="D350" s="205"/>
      <c r="E350" s="205"/>
      <c r="F350" s="205"/>
      <c r="G350" s="205"/>
      <c r="H350" s="205"/>
      <c r="I350" s="203"/>
    </row>
    <row r="351" spans="1:9" x14ac:dyDescent="0.25">
      <c r="A351" s="69"/>
      <c r="B351" s="195"/>
      <c r="D351" s="197"/>
      <c r="E351" s="197"/>
      <c r="F351" s="197"/>
      <c r="G351" s="197"/>
      <c r="H351" s="197"/>
      <c r="I351" s="69"/>
    </row>
    <row r="352" spans="1:9" x14ac:dyDescent="0.25">
      <c r="A352" s="69"/>
      <c r="B352" s="195"/>
      <c r="D352" s="197"/>
      <c r="E352" s="197"/>
      <c r="F352" s="197"/>
      <c r="G352" s="197"/>
      <c r="H352" s="197"/>
      <c r="I352" s="69"/>
    </row>
    <row r="353" spans="2:9" ht="18.75" x14ac:dyDescent="0.3">
      <c r="B353" s="194"/>
      <c r="C353" s="196"/>
      <c r="D353" s="198"/>
      <c r="E353" s="198"/>
      <c r="F353" s="198"/>
      <c r="G353" s="198"/>
      <c r="H353" s="198"/>
      <c r="I353" s="69"/>
    </row>
  </sheetData>
  <mergeCells count="146">
    <mergeCell ref="B326:F326"/>
    <mergeCell ref="J98:N98"/>
    <mergeCell ref="A3:I3"/>
    <mergeCell ref="A23:I23"/>
    <mergeCell ref="A27:A31"/>
    <mergeCell ref="C27:C31"/>
    <mergeCell ref="D27:D31"/>
    <mergeCell ref="E27:E31"/>
    <mergeCell ref="F27:F31"/>
    <mergeCell ref="H27:H31"/>
    <mergeCell ref="I27:I31"/>
    <mergeCell ref="C7:C11"/>
    <mergeCell ref="D7:D11"/>
    <mergeCell ref="E7:E11"/>
    <mergeCell ref="F7:F11"/>
    <mergeCell ref="H7:H11"/>
    <mergeCell ref="I7:I11"/>
    <mergeCell ref="A7:A11"/>
    <mergeCell ref="A43:I43"/>
    <mergeCell ref="A47:A51"/>
    <mergeCell ref="C47:C51"/>
    <mergeCell ref="D47:D51"/>
    <mergeCell ref="E47:E51"/>
    <mergeCell ref="F47:F51"/>
    <mergeCell ref="H47:H51"/>
    <mergeCell ref="I47:I51"/>
    <mergeCell ref="H1:I1"/>
    <mergeCell ref="A80:I80"/>
    <mergeCell ref="G7:G11"/>
    <mergeCell ref="G27:G31"/>
    <mergeCell ref="G47:G51"/>
    <mergeCell ref="A84:A88"/>
    <mergeCell ref="C84:C88"/>
    <mergeCell ref="D84:D88"/>
    <mergeCell ref="E84:E88"/>
    <mergeCell ref="F84:F88"/>
    <mergeCell ref="H84:H88"/>
    <mergeCell ref="I84:I88"/>
    <mergeCell ref="A62:I62"/>
    <mergeCell ref="A66:A70"/>
    <mergeCell ref="C66:C70"/>
    <mergeCell ref="D66:D70"/>
    <mergeCell ref="E66:E70"/>
    <mergeCell ref="F66:F70"/>
    <mergeCell ref="H66:H70"/>
    <mergeCell ref="I66:I70"/>
    <mergeCell ref="G66:G69"/>
    <mergeCell ref="G84:G87"/>
    <mergeCell ref="I121:I125"/>
    <mergeCell ref="A98:I98"/>
    <mergeCell ref="A102:A106"/>
    <mergeCell ref="C102:C106"/>
    <mergeCell ref="D102:D106"/>
    <mergeCell ref="E102:E106"/>
    <mergeCell ref="F102:F106"/>
    <mergeCell ref="H102:H106"/>
    <mergeCell ref="I102:I106"/>
    <mergeCell ref="G102:G105"/>
    <mergeCell ref="G121:G124"/>
    <mergeCell ref="A117:I117"/>
    <mergeCell ref="A121:A125"/>
    <mergeCell ref="C121:C125"/>
    <mergeCell ref="D121:D125"/>
    <mergeCell ref="E121:E125"/>
    <mergeCell ref="F121:F125"/>
    <mergeCell ref="H121:H125"/>
    <mergeCell ref="A180:I180"/>
    <mergeCell ref="A184:A188"/>
    <mergeCell ref="C184:C188"/>
    <mergeCell ref="D184:D188"/>
    <mergeCell ref="E184:E188"/>
    <mergeCell ref="F184:F188"/>
    <mergeCell ref="H184:H188"/>
    <mergeCell ref="I184:I188"/>
    <mergeCell ref="A159:I159"/>
    <mergeCell ref="A163:A167"/>
    <mergeCell ref="C163:C167"/>
    <mergeCell ref="D163:D167"/>
    <mergeCell ref="E163:E167"/>
    <mergeCell ref="F163:F167"/>
    <mergeCell ref="H163:H167"/>
    <mergeCell ref="I163:I167"/>
    <mergeCell ref="G184:G188"/>
    <mergeCell ref="A220:I220"/>
    <mergeCell ref="A224:A228"/>
    <mergeCell ref="C224:C228"/>
    <mergeCell ref="D224:D228"/>
    <mergeCell ref="E224:E228"/>
    <mergeCell ref="F224:F228"/>
    <mergeCell ref="H224:H228"/>
    <mergeCell ref="I224:I228"/>
    <mergeCell ref="A200:I200"/>
    <mergeCell ref="A204:A208"/>
    <mergeCell ref="C204:C208"/>
    <mergeCell ref="D204:D208"/>
    <mergeCell ref="E204:E208"/>
    <mergeCell ref="F204:F208"/>
    <mergeCell ref="H204:H208"/>
    <mergeCell ref="I204:I208"/>
    <mergeCell ref="G204:G207"/>
    <mergeCell ref="G224:G227"/>
    <mergeCell ref="A264:I264"/>
    <mergeCell ref="A268:A272"/>
    <mergeCell ref="C268:C272"/>
    <mergeCell ref="D268:D272"/>
    <mergeCell ref="E268:E272"/>
    <mergeCell ref="F268:F272"/>
    <mergeCell ref="H268:H272"/>
    <mergeCell ref="I268:I272"/>
    <mergeCell ref="A242:I242"/>
    <mergeCell ref="A246:A250"/>
    <mergeCell ref="C246:C250"/>
    <mergeCell ref="D246:D250"/>
    <mergeCell ref="E246:E250"/>
    <mergeCell ref="F246:F250"/>
    <mergeCell ref="H246:H250"/>
    <mergeCell ref="I246:I250"/>
    <mergeCell ref="G246:G249"/>
    <mergeCell ref="G268:G271"/>
    <mergeCell ref="A307:I307"/>
    <mergeCell ref="A311:A315"/>
    <mergeCell ref="C311:C315"/>
    <mergeCell ref="D311:D315"/>
    <mergeCell ref="E311:E315"/>
    <mergeCell ref="F311:F315"/>
    <mergeCell ref="H311:H315"/>
    <mergeCell ref="I311:I315"/>
    <mergeCell ref="A286:I286"/>
    <mergeCell ref="A290:A294"/>
    <mergeCell ref="C290:C294"/>
    <mergeCell ref="D290:D294"/>
    <mergeCell ref="E290:E294"/>
    <mergeCell ref="F290:F294"/>
    <mergeCell ref="H290:H294"/>
    <mergeCell ref="I290:I294"/>
    <mergeCell ref="G290:G294"/>
    <mergeCell ref="G143:G146"/>
    <mergeCell ref="G163:G167"/>
    <mergeCell ref="A139:I139"/>
    <mergeCell ref="A143:A147"/>
    <mergeCell ref="C143:C147"/>
    <mergeCell ref="D143:D147"/>
    <mergeCell ref="E143:E147"/>
    <mergeCell ref="F143:F147"/>
    <mergeCell ref="H143:H147"/>
    <mergeCell ref="I143:I147"/>
  </mergeCells>
  <phoneticPr fontId="13" type="noConversion"/>
  <pageMargins left="0" right="0" top="0" bottom="0" header="0" footer="0"/>
  <pageSetup paperSize="9" scale="74" fitToHeight="0" orientation="landscape" r:id="rId1"/>
  <rowBreaks count="1" manualBreakCount="1">
    <brk id="335" max="16383" man="1"/>
  </rowBreaks>
  <colBreaks count="1" manualBreakCount="1">
    <brk id="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B8F9A44610E145A47B92D88DBB2893" ma:contentTypeVersion="14" ma:contentTypeDescription="Utwórz nowy dokument." ma:contentTypeScope="" ma:versionID="1035095c9989d27a80fe70d795659b4f">
  <xsd:schema xmlns:xsd="http://www.w3.org/2001/XMLSchema" xmlns:xs="http://www.w3.org/2001/XMLSchema" xmlns:p="http://schemas.microsoft.com/office/2006/metadata/properties" xmlns:ns2="4df0ebfd-26af-4ff9-bf4d-afc53ef3adf9" xmlns:ns3="2171d3e5-6a0b-44a7-afe3-f44a01961136" targetNamespace="http://schemas.microsoft.com/office/2006/metadata/properties" ma:root="true" ma:fieldsID="7d6ff3727c543724f916f679089ace1c" ns2:_="" ns3:_="">
    <xsd:import namespace="4df0ebfd-26af-4ff9-bf4d-afc53ef3adf9"/>
    <xsd:import namespace="2171d3e5-6a0b-44a7-afe3-f44a01961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ebfd-26af-4ff9-bf4d-afc53ef3ad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f3f6b421-32e6-490d-99c0-9e418ba611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1d3e5-6a0b-44a7-afe3-f44a01961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228528d-5e57-43ab-a156-123832b5d3f5}" ma:internalName="TaxCatchAll" ma:showField="CatchAllData" ma:web="2171d3e5-6a0b-44a7-afe3-f44a01961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71d3e5-6a0b-44a7-afe3-f44a01961136" xsi:nil="true"/>
    <lcf76f155ced4ddcb4097134ff3c332f xmlns="4df0ebfd-26af-4ff9-bf4d-afc53ef3adf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FFD1120-9B39-4D43-B720-C3D5211372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699D7-23AA-4B2E-AF4B-C1C289838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0ebfd-26af-4ff9-bf4d-afc53ef3adf9"/>
    <ds:schemaRef ds:uri="2171d3e5-6a0b-44a7-afe3-f44a01961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576279-C5C1-4988-876D-AD75FF8DE3E9}">
  <ds:schemaRefs>
    <ds:schemaRef ds:uri="http://schemas.microsoft.com/office/2006/metadata/properties"/>
    <ds:schemaRef ds:uri="http://schemas.microsoft.com/office/infopath/2007/PartnerControls"/>
    <ds:schemaRef ds:uri="2171d3e5-6a0b-44a7-afe3-f44a01961136"/>
    <ds:schemaRef ds:uri="4df0ebfd-26af-4ff9-bf4d-afc53ef3ad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ICzuba</dc:creator>
  <cp:keywords/>
  <dc:description/>
  <cp:lastModifiedBy>Katarzyna Misiec-Podeszwa</cp:lastModifiedBy>
  <cp:revision/>
  <dcterms:created xsi:type="dcterms:W3CDTF">2022-04-05T07:10:35Z</dcterms:created>
  <dcterms:modified xsi:type="dcterms:W3CDTF">2024-04-11T08:55:19Z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0x01010024B8F9A44610E145A47B92D88DBB2893</vt:lpwstr>
  </property>
  <property fmtid="{D5CDD505-2E9C-101B-9397-08002B2CF9AE}" pid="3" name="MediaServiceImageTags">
    <vt:lpwstr/>
  </property>
</Properties>
</file>