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040" yWindow="3030" windowWidth="20730" windowHeight="11385"/>
  </bookViews>
  <sheets>
    <sheet name="Przedmiar" sheetId="28" r:id="rId1"/>
  </sheets>
  <definedNames>
    <definedName name="_xlnm.Print_Area" localSheetId="0">Przedmiar!$B$1:$H$46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28" l="1"/>
  <c r="H36" i="28"/>
  <c r="H33" i="28"/>
  <c r="H27" i="28"/>
  <c r="H25" i="28"/>
  <c r="H22" i="28"/>
  <c r="H18" i="28"/>
  <c r="H16" i="28"/>
  <c r="H13" i="28"/>
  <c r="H40" i="28"/>
  <c r="H39" i="28"/>
  <c r="H38" i="28"/>
  <c r="H37" i="28"/>
  <c r="H34" i="28"/>
  <c r="H30" i="28"/>
  <c r="H29" i="28"/>
  <c r="H28" i="28"/>
  <c r="H20" i="28"/>
  <c r="H19" i="28"/>
  <c r="H11" i="28"/>
  <c r="H43" i="28" l="1"/>
  <c r="H45" i="28" l="1"/>
  <c r="H44" i="28"/>
</calcChain>
</file>

<file path=xl/sharedStrings.xml><?xml version="1.0" encoding="utf-8"?>
<sst xmlns="http://schemas.openxmlformats.org/spreadsheetml/2006/main" count="87" uniqueCount="61">
  <si>
    <t>Lp.</t>
  </si>
  <si>
    <t>Nazwa i opis pozycji</t>
  </si>
  <si>
    <t>Jedn.</t>
  </si>
  <si>
    <t>Ilość</t>
  </si>
  <si>
    <t>Obliczenia</t>
  </si>
  <si>
    <t>I. ROBOTY PRZYGOTOWAWCZE</t>
  </si>
  <si>
    <t>m²</t>
  </si>
  <si>
    <t>m³</t>
  </si>
  <si>
    <t>mb</t>
  </si>
  <si>
    <t>Ułożenie warstwy podbudowy z kruszywa naturalnego, łamanego 0/31.5 o gr. 15 cm stabilizowanego mechanicznie</t>
  </si>
  <si>
    <t>Roboty pomiarowe w terenie równinnym</t>
  </si>
  <si>
    <t>km</t>
  </si>
  <si>
    <t>Suma netto</t>
  </si>
  <si>
    <t>VAT 23%</t>
  </si>
  <si>
    <t>Suma brutto</t>
  </si>
  <si>
    <t>II. JEZDNIA</t>
  </si>
  <si>
    <t>Remont nawierzchni bitumicznej masami MMA bez obcinania krawędzi wyboju</t>
  </si>
  <si>
    <t>t</t>
  </si>
  <si>
    <t>Mechaniczne oczyszczenie nawierzchni bitumicznej</t>
  </si>
  <si>
    <t>Skropienie istniejącej nawierzchni kationową emulsją asfaltową C60 B3 ZM w ilości 0.3 kg/m²</t>
  </si>
  <si>
    <t>Roboty ziemne - dowóz materiału zagęszczalnego o wskaźniku różnoziarnistości k ≥ 5 na pobocza i skarpy (pozyskanie po stronie Wykonawcy)</t>
  </si>
  <si>
    <t>Roboty ziemne - zebranie warstwy humusu o grubości 10 cm z poboczy (wywóz urobku, miejsce składowania i utylizacja po stronie Wykonawcy)</t>
  </si>
  <si>
    <t>Wyrównanie istniejącej nawierzchni kruszywem natrualnym łamanym 0/31,5 - grubość warstwy 10 cm</t>
  </si>
  <si>
    <t>m³: 2*1.0*505.0*0.1</t>
  </si>
  <si>
    <t>Ułożenie warstwy ścieralnej z betonu asfaltowego AC 11 S o grubości 5 cm wg PN-EN 13108-1</t>
  </si>
  <si>
    <t>IIi. ZJAZDY</t>
  </si>
  <si>
    <t>m³: 2.0*5.0*10*0,1</t>
  </si>
  <si>
    <t>Profilowanie i zagęszczenie dna wykopów</t>
  </si>
  <si>
    <t>m³: 2.0*5.0*10</t>
  </si>
  <si>
    <t>Roboty ziemne - zebranie warstwy humusu o grubości 15 cm (wywóz urobku, miejsce składowania i utylizacja po stronie Wykonawcy)</t>
  </si>
  <si>
    <t>Montaż barier sprężystych wraz z zakończeniami na przepuście</t>
  </si>
  <si>
    <t>m³: 2*1.5*505.0</t>
  </si>
  <si>
    <t>III. REMONT NAWIERZCHNI NA PRZEPUŚCIE W KM 4+850</t>
  </si>
  <si>
    <t>m²: 55,0*5,0</t>
  </si>
  <si>
    <t>Frezowanie istniejącej nawierzchni bitumicznej o grubości 5 cm (wywóz, miejsce składowania i utylizacja po stronie Wykonawcy)</t>
  </si>
  <si>
    <t>m²: 2*5,0*6,0</t>
  </si>
  <si>
    <t>Ułożenie siatki szklano-węglowej przesączonej asfaltem z posypką z piasku kwarcowego oraz zabezpieczonej folią o wytrzymałości na rozciąganie: - wzdłuż 120 kN/m i w poprzek pasma większe lub równe 200 kN/m</t>
  </si>
  <si>
    <t>Ułożenie warstwy ścieralnej z betonu asfaltowego AC 11 S o grubości 6 cm wg PN-EN 13108-1</t>
  </si>
  <si>
    <t>m³: 2*1.5*5,0*0,5</t>
  </si>
  <si>
    <t>Montaż barier sprężystych prostych i zaokrąglonych wraz z zakończeniami</t>
  </si>
  <si>
    <t>m³: 505,0*4,0*0,1</t>
  </si>
  <si>
    <t>Wykonanie poboczy z kruszywa naturalnego, łamanego 0/31.5 o gr. 10 cm</t>
  </si>
  <si>
    <t>Remont drogi powiatowej nr 1932C Sipiory - Czerwonak w km 0+360 - 0+865 (505 mb) i w km 4+850 (55 mb)</t>
  </si>
  <si>
    <t>m³: 4,0*505,0</t>
  </si>
  <si>
    <t>Skropienie podbudowy kationową emulsją asfaltową C60 B3 ZM w ilości 1,0 kg/m²</t>
  </si>
  <si>
    <t>Cena jednostkowa</t>
  </si>
  <si>
    <t>Wartość netto</t>
  </si>
  <si>
    <t>Załącznik nr 2</t>
  </si>
  <si>
    <t>Kosztorys ofertowy - Część nr 3</t>
  </si>
  <si>
    <t>SST</t>
  </si>
  <si>
    <t>D-01.01.01</t>
  </si>
  <si>
    <t>D-02.01.01</t>
  </si>
  <si>
    <t>D-04.04.02</t>
  </si>
  <si>
    <t>D-04.03.01</t>
  </si>
  <si>
    <t>D-05.03.05a</t>
  </si>
  <si>
    <t>D-04.08.05</t>
  </si>
  <si>
    <t>D-07.05.01</t>
  </si>
  <si>
    <t>D-04.01.01</t>
  </si>
  <si>
    <t>D-05.03.05b</t>
  </si>
  <si>
    <t>D-05.03.11</t>
  </si>
  <si>
    <t>D-05.03.26a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</si>
</sst>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7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8">
    <xf numFmtId="0" fontId="0" fillId="0" borderId="0" xfId="0"/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2" borderId="9" xfId="1" applyBorder="1" applyAlignment="1">
      <alignment horizontal="center" vertical="center"/>
    </xf>
    <xf numFmtId="0" fontId="6" fillId="2" borderId="9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/>
    <xf numFmtId="3" fontId="2" fillId="2" borderId="9" xfId="1" applyNumberFormat="1" applyBorder="1" applyAlignment="1">
      <alignment horizontal="center" vertical="center"/>
    </xf>
    <xf numFmtId="0" fontId="6" fillId="2" borderId="9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5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2" fillId="2" borderId="9" xfId="1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W195"/>
  <sheetViews>
    <sheetView tabSelected="1" workbookViewId="0">
      <selection activeCell="B1" sqref="B1:H46"/>
    </sheetView>
  </sheetViews>
  <sheetFormatPr defaultRowHeight="15.95" customHeight="1" x14ac:dyDescent="0.2"/>
  <cols>
    <col min="2" max="2" width="7.7109375" customWidth="1"/>
    <col min="3" max="3" width="10.42578125" customWidth="1"/>
    <col min="4" max="4" width="68.5703125" customWidth="1"/>
    <col min="5" max="5" width="7.42578125" customWidth="1"/>
    <col min="6" max="6" width="8" customWidth="1"/>
    <col min="7" max="7" width="12.7109375" customWidth="1"/>
    <col min="8" max="8" width="11.5703125" customWidth="1"/>
  </cols>
  <sheetData>
    <row r="1" spans="2:23" ht="15.95" customHeight="1" x14ac:dyDescent="0.25">
      <c r="G1" s="35" t="s">
        <v>47</v>
      </c>
      <c r="H1" s="35"/>
    </row>
    <row r="2" spans="2:23" ht="15.95" customHeight="1" x14ac:dyDescent="0.2">
      <c r="B2" s="44" t="s">
        <v>48</v>
      </c>
      <c r="C2" s="44"/>
      <c r="D2" s="44"/>
      <c r="E2" s="44"/>
      <c r="F2" s="44"/>
      <c r="G2" s="44"/>
      <c r="H2" s="44"/>
    </row>
    <row r="3" spans="2:23" ht="15.95" customHeight="1" x14ac:dyDescent="0.2">
      <c r="B3" s="44"/>
      <c r="C3" s="44"/>
      <c r="D3" s="44"/>
      <c r="E3" s="44"/>
      <c r="F3" s="44"/>
      <c r="G3" s="44"/>
      <c r="H3" s="44"/>
    </row>
    <row r="4" spans="2:23" ht="15.95" customHeight="1" x14ac:dyDescent="0.2">
      <c r="B4" s="45" t="s">
        <v>42</v>
      </c>
      <c r="C4" s="45"/>
      <c r="D4" s="45"/>
      <c r="E4" s="45"/>
      <c r="F4" s="45"/>
      <c r="G4" s="45"/>
      <c r="H4" s="45"/>
    </row>
    <row r="5" spans="2:23" ht="15.95" customHeight="1" x14ac:dyDescent="0.2">
      <c r="B5" s="45"/>
      <c r="C5" s="45"/>
      <c r="D5" s="45"/>
      <c r="E5" s="45"/>
      <c r="F5" s="45"/>
      <c r="G5" s="45"/>
      <c r="H5" s="45"/>
    </row>
    <row r="6" spans="2:23" ht="15.95" customHeight="1" x14ac:dyDescent="0.2">
      <c r="B6" s="46"/>
      <c r="C6" s="46"/>
      <c r="D6" s="46"/>
      <c r="E6" s="46"/>
      <c r="F6" s="4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23" ht="18" customHeight="1" x14ac:dyDescent="0.2">
      <c r="B7" s="47" t="s">
        <v>0</v>
      </c>
      <c r="C7" s="42" t="s">
        <v>49</v>
      </c>
      <c r="D7" s="6" t="s">
        <v>1</v>
      </c>
      <c r="E7" s="47" t="s">
        <v>2</v>
      </c>
      <c r="F7" s="47" t="s">
        <v>3</v>
      </c>
      <c r="G7" s="42" t="s">
        <v>45</v>
      </c>
      <c r="H7" s="42" t="s">
        <v>46</v>
      </c>
      <c r="M7" s="28"/>
      <c r="N7" s="28"/>
      <c r="O7" s="27"/>
      <c r="P7" s="27"/>
      <c r="Q7" s="27"/>
      <c r="R7" s="27"/>
      <c r="S7" s="27"/>
      <c r="T7" s="27"/>
      <c r="U7" s="27"/>
      <c r="V7" s="27"/>
      <c r="W7" s="27"/>
    </row>
    <row r="8" spans="2:23" ht="18" customHeight="1" x14ac:dyDescent="0.2">
      <c r="B8" s="47"/>
      <c r="C8" s="43"/>
      <c r="D8" s="7" t="s">
        <v>4</v>
      </c>
      <c r="E8" s="47"/>
      <c r="F8" s="47"/>
      <c r="G8" s="43"/>
      <c r="H8" s="43"/>
      <c r="M8" s="28"/>
      <c r="N8" s="28"/>
      <c r="O8" s="27"/>
      <c r="P8" s="27"/>
      <c r="Q8" s="27"/>
      <c r="R8" s="27"/>
      <c r="S8" s="27"/>
      <c r="T8" s="27"/>
      <c r="U8" s="27"/>
      <c r="V8" s="27"/>
      <c r="W8" s="27"/>
    </row>
    <row r="9" spans="2:23" ht="18" customHeight="1" thickBot="1" x14ac:dyDescent="0.2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2:23" ht="18" customHeight="1" thickBot="1" x14ac:dyDescent="0.25">
      <c r="B10" s="10"/>
      <c r="C10" s="10"/>
      <c r="D10" s="11" t="s">
        <v>5</v>
      </c>
      <c r="E10" s="10"/>
      <c r="F10" s="10"/>
      <c r="G10" s="10"/>
      <c r="H10" s="10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ht="18" customHeight="1" thickBot="1" x14ac:dyDescent="0.25">
      <c r="B11" s="8">
        <v>1</v>
      </c>
      <c r="C11" s="8" t="s">
        <v>50</v>
      </c>
      <c r="D11" s="9" t="s">
        <v>10</v>
      </c>
      <c r="E11" s="3" t="s">
        <v>11</v>
      </c>
      <c r="F11" s="18">
        <v>0.56000000000000005</v>
      </c>
      <c r="G11" s="30"/>
      <c r="H11" s="30">
        <f>ROUND(G11*F11,2)</f>
        <v>0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2:23" ht="27" customHeight="1" x14ac:dyDescent="0.2">
      <c r="B12" s="36">
        <v>2</v>
      </c>
      <c r="C12" s="36" t="s">
        <v>51</v>
      </c>
      <c r="D12" s="14" t="s">
        <v>21</v>
      </c>
      <c r="E12" s="2"/>
      <c r="F12" s="19"/>
      <c r="G12" s="31"/>
      <c r="H12" s="3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2:23" ht="18" customHeight="1" thickBot="1" x14ac:dyDescent="0.25">
      <c r="B13" s="37"/>
      <c r="C13" s="37"/>
      <c r="D13" s="4" t="s">
        <v>23</v>
      </c>
      <c r="E13" s="3" t="s">
        <v>7</v>
      </c>
      <c r="F13" s="15">
        <v>101</v>
      </c>
      <c r="G13" s="30"/>
      <c r="H13" s="30">
        <f>ROUND(G13*F13,2)</f>
        <v>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2:23" ht="18" customHeight="1" thickBot="1" x14ac:dyDescent="0.25">
      <c r="B14" s="10"/>
      <c r="C14" s="10"/>
      <c r="D14" s="11" t="s">
        <v>15</v>
      </c>
      <c r="E14" s="10"/>
      <c r="F14" s="10"/>
      <c r="G14" s="32"/>
      <c r="H14" s="32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ht="27" customHeight="1" x14ac:dyDescent="0.2">
      <c r="B15" s="36">
        <v>3</v>
      </c>
      <c r="C15" s="36" t="s">
        <v>55</v>
      </c>
      <c r="D15" s="14" t="s">
        <v>22</v>
      </c>
      <c r="E15" s="12"/>
      <c r="F15" s="17"/>
      <c r="G15" s="33"/>
      <c r="H15" s="33"/>
      <c r="M15" s="27"/>
      <c r="N15" s="27"/>
      <c r="O15" s="27"/>
      <c r="P15" s="27"/>
      <c r="Q15" s="27"/>
      <c r="R15" s="27"/>
      <c r="S15" s="28"/>
      <c r="T15" s="28"/>
      <c r="U15" s="27"/>
      <c r="V15" s="27"/>
      <c r="W15" s="27"/>
    </row>
    <row r="16" spans="2:23" ht="18" customHeight="1" thickBot="1" x14ac:dyDescent="0.25">
      <c r="B16" s="37"/>
      <c r="C16" s="37"/>
      <c r="D16" s="4" t="s">
        <v>40</v>
      </c>
      <c r="E16" s="3" t="s">
        <v>7</v>
      </c>
      <c r="F16" s="16">
        <v>202</v>
      </c>
      <c r="G16" s="34"/>
      <c r="H16" s="30">
        <f>ROUND(G16*F16,2)</f>
        <v>0</v>
      </c>
      <c r="M16" s="27"/>
      <c r="N16" s="27"/>
      <c r="O16" s="27"/>
      <c r="P16" s="27"/>
      <c r="Q16" s="27"/>
      <c r="R16" s="27"/>
      <c r="S16" s="28"/>
      <c r="T16" s="28"/>
      <c r="U16" s="27"/>
      <c r="V16" s="27"/>
      <c r="W16" s="27"/>
    </row>
    <row r="17" spans="2:23" s="27" customFormat="1" ht="18" customHeight="1" x14ac:dyDescent="0.2">
      <c r="B17" s="36">
        <v>4</v>
      </c>
      <c r="C17" s="36" t="s">
        <v>53</v>
      </c>
      <c r="D17" s="14" t="s">
        <v>44</v>
      </c>
      <c r="E17" s="2"/>
      <c r="F17" s="19"/>
      <c r="G17" s="31"/>
      <c r="H17" s="31"/>
      <c r="S17" s="28"/>
      <c r="T17" s="28"/>
    </row>
    <row r="18" spans="2:23" s="27" customFormat="1" ht="18" customHeight="1" thickBot="1" x14ac:dyDescent="0.25">
      <c r="B18" s="37"/>
      <c r="C18" s="37"/>
      <c r="D18" s="4" t="s">
        <v>43</v>
      </c>
      <c r="E18" s="3" t="s">
        <v>6</v>
      </c>
      <c r="F18" s="15">
        <v>2020</v>
      </c>
      <c r="G18" s="30"/>
      <c r="H18" s="30">
        <f>ROUND(G18*F18,2)</f>
        <v>0</v>
      </c>
      <c r="S18" s="28"/>
      <c r="T18" s="28"/>
    </row>
    <row r="19" spans="2:23" ht="27.75" customHeight="1" thickBot="1" x14ac:dyDescent="0.25">
      <c r="B19" s="8">
        <v>5</v>
      </c>
      <c r="C19" s="8" t="s">
        <v>54</v>
      </c>
      <c r="D19" s="13" t="s">
        <v>24</v>
      </c>
      <c r="E19" s="3" t="s">
        <v>6</v>
      </c>
      <c r="F19" s="15">
        <v>2020</v>
      </c>
      <c r="G19" s="30"/>
      <c r="H19" s="30">
        <f t="shared" ref="H19:H20" si="0">ROUND(G19*F19,2)</f>
        <v>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2:23" s="27" customFormat="1" ht="18.75" customHeight="1" thickBot="1" x14ac:dyDescent="0.25">
      <c r="B20" s="8">
        <v>6</v>
      </c>
      <c r="C20" s="8" t="s">
        <v>56</v>
      </c>
      <c r="D20" s="13" t="s">
        <v>30</v>
      </c>
      <c r="E20" s="26" t="s">
        <v>8</v>
      </c>
      <c r="F20" s="16">
        <v>44</v>
      </c>
      <c r="G20" s="34"/>
      <c r="H20" s="30">
        <f t="shared" si="0"/>
        <v>0</v>
      </c>
    </row>
    <row r="21" spans="2:23" s="27" customFormat="1" ht="18.75" customHeight="1" x14ac:dyDescent="0.2">
      <c r="B21" s="36">
        <v>7</v>
      </c>
      <c r="C21" s="36" t="s">
        <v>52</v>
      </c>
      <c r="D21" s="14" t="s">
        <v>41</v>
      </c>
      <c r="E21" s="2"/>
      <c r="F21" s="19"/>
      <c r="G21" s="31"/>
      <c r="H21" s="31"/>
    </row>
    <row r="22" spans="2:23" s="27" customFormat="1" ht="18.75" customHeight="1" thickBot="1" x14ac:dyDescent="0.25">
      <c r="B22" s="37"/>
      <c r="C22" s="37"/>
      <c r="D22" s="4" t="s">
        <v>31</v>
      </c>
      <c r="E22" s="3" t="s">
        <v>6</v>
      </c>
      <c r="F22" s="15">
        <v>1515</v>
      </c>
      <c r="G22" s="30"/>
      <c r="H22" s="30">
        <f>ROUND(G22*F22,2)</f>
        <v>0</v>
      </c>
    </row>
    <row r="23" spans="2:23" s="27" customFormat="1" ht="18" customHeight="1" thickBot="1" x14ac:dyDescent="0.25">
      <c r="B23" s="10"/>
      <c r="C23" s="10"/>
      <c r="D23" s="11" t="s">
        <v>25</v>
      </c>
      <c r="E23" s="10"/>
      <c r="F23" s="10"/>
      <c r="G23" s="32"/>
      <c r="H23" s="32"/>
    </row>
    <row r="24" spans="2:23" s="27" customFormat="1" ht="27" customHeight="1" x14ac:dyDescent="0.2">
      <c r="B24" s="36">
        <v>8</v>
      </c>
      <c r="C24" s="36" t="s">
        <v>51</v>
      </c>
      <c r="D24" s="14" t="s">
        <v>29</v>
      </c>
      <c r="E24" s="2"/>
      <c r="F24" s="19"/>
      <c r="G24" s="31"/>
      <c r="H24" s="31"/>
    </row>
    <row r="25" spans="2:23" s="27" customFormat="1" ht="18" customHeight="1" thickBot="1" x14ac:dyDescent="0.25">
      <c r="B25" s="37"/>
      <c r="C25" s="37"/>
      <c r="D25" s="4" t="s">
        <v>26</v>
      </c>
      <c r="E25" s="3" t="s">
        <v>7</v>
      </c>
      <c r="F25" s="15">
        <v>10</v>
      </c>
      <c r="G25" s="30"/>
      <c r="H25" s="30">
        <f>ROUND(G25*F25,2)</f>
        <v>0</v>
      </c>
    </row>
    <row r="26" spans="2:23" s="27" customFormat="1" ht="18" customHeight="1" x14ac:dyDescent="0.2">
      <c r="B26" s="36">
        <v>9</v>
      </c>
      <c r="C26" s="36" t="s">
        <v>57</v>
      </c>
      <c r="D26" s="14" t="s">
        <v>27</v>
      </c>
      <c r="E26" s="2"/>
      <c r="F26" s="19"/>
      <c r="G26" s="31"/>
      <c r="H26" s="31"/>
    </row>
    <row r="27" spans="2:23" s="27" customFormat="1" ht="18" customHeight="1" thickBot="1" x14ac:dyDescent="0.25">
      <c r="B27" s="37"/>
      <c r="C27" s="37"/>
      <c r="D27" s="4" t="s">
        <v>28</v>
      </c>
      <c r="E27" s="3" t="s">
        <v>6</v>
      </c>
      <c r="F27" s="15">
        <v>100</v>
      </c>
      <c r="G27" s="30"/>
      <c r="H27" s="30">
        <f>ROUND(G27*F27,2)</f>
        <v>0</v>
      </c>
    </row>
    <row r="28" spans="2:23" s="27" customFormat="1" ht="27" customHeight="1" thickBot="1" x14ac:dyDescent="0.25">
      <c r="B28" s="8">
        <v>10</v>
      </c>
      <c r="C28" s="8" t="s">
        <v>52</v>
      </c>
      <c r="D28" s="13" t="s">
        <v>9</v>
      </c>
      <c r="E28" s="26" t="s">
        <v>6</v>
      </c>
      <c r="F28" s="16">
        <v>100</v>
      </c>
      <c r="G28" s="34"/>
      <c r="H28" s="30">
        <f t="shared" ref="H28:H30" si="1">ROUND(G28*F28,2)</f>
        <v>0</v>
      </c>
    </row>
    <row r="29" spans="2:23" s="27" customFormat="1" ht="19.5" customHeight="1" thickBot="1" x14ac:dyDescent="0.25">
      <c r="B29" s="8">
        <v>11</v>
      </c>
      <c r="C29" s="8" t="s">
        <v>53</v>
      </c>
      <c r="D29" s="13" t="s">
        <v>44</v>
      </c>
      <c r="E29" s="29" t="s">
        <v>6</v>
      </c>
      <c r="F29" s="16">
        <v>100</v>
      </c>
      <c r="G29" s="34"/>
      <c r="H29" s="30">
        <f t="shared" si="1"/>
        <v>0</v>
      </c>
    </row>
    <row r="30" spans="2:23" s="27" customFormat="1" ht="27" customHeight="1" thickBot="1" x14ac:dyDescent="0.25">
      <c r="B30" s="8">
        <v>12</v>
      </c>
      <c r="C30" s="8" t="s">
        <v>54</v>
      </c>
      <c r="D30" s="13" t="s">
        <v>24</v>
      </c>
      <c r="E30" s="3" t="s">
        <v>6</v>
      </c>
      <c r="F30" s="15">
        <v>100</v>
      </c>
      <c r="G30" s="30"/>
      <c r="H30" s="30">
        <f t="shared" si="1"/>
        <v>0</v>
      </c>
    </row>
    <row r="31" spans="2:23" ht="19.5" customHeight="1" thickBot="1" x14ac:dyDescent="0.25">
      <c r="B31" s="10"/>
      <c r="C31" s="10"/>
      <c r="D31" s="25" t="s">
        <v>32</v>
      </c>
      <c r="E31" s="10"/>
      <c r="F31" s="24"/>
      <c r="G31" s="32"/>
      <c r="H31" s="32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2:23" ht="19.5" customHeight="1" x14ac:dyDescent="0.2">
      <c r="B32" s="36">
        <v>13</v>
      </c>
      <c r="C32" s="36" t="s">
        <v>53</v>
      </c>
      <c r="D32" s="14" t="s">
        <v>18</v>
      </c>
      <c r="E32" s="2"/>
      <c r="F32" s="1"/>
      <c r="G32" s="31"/>
      <c r="H32" s="31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2:23" ht="18" customHeight="1" thickBot="1" x14ac:dyDescent="0.25">
      <c r="B33" s="37"/>
      <c r="C33" s="37"/>
      <c r="D33" s="4" t="s">
        <v>33</v>
      </c>
      <c r="E33" s="3" t="s">
        <v>6</v>
      </c>
      <c r="F33" s="15">
        <v>275</v>
      </c>
      <c r="G33" s="30"/>
      <c r="H33" s="30">
        <f>ROUND(G33*F33,2)</f>
        <v>0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s="23" customFormat="1" ht="19.5" customHeight="1" thickBot="1" x14ac:dyDescent="0.25">
      <c r="B34" s="21">
        <v>14</v>
      </c>
      <c r="C34" s="21" t="s">
        <v>58</v>
      </c>
      <c r="D34" s="13" t="s">
        <v>16</v>
      </c>
      <c r="E34" s="3" t="s">
        <v>17</v>
      </c>
      <c r="F34" s="15">
        <v>2</v>
      </c>
      <c r="G34" s="30"/>
      <c r="H34" s="30">
        <f>ROUND(G34*F34,2)</f>
        <v>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2:23" s="23" customFormat="1" ht="27" customHeight="1" x14ac:dyDescent="0.2">
      <c r="B35" s="36">
        <v>15</v>
      </c>
      <c r="C35" s="36" t="s">
        <v>59</v>
      </c>
      <c r="D35" s="14" t="s">
        <v>34</v>
      </c>
      <c r="E35" s="2"/>
      <c r="F35" s="19"/>
      <c r="G35" s="31"/>
      <c r="H35" s="31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2:23" s="23" customFormat="1" ht="18" customHeight="1" thickBot="1" x14ac:dyDescent="0.25">
      <c r="B36" s="37"/>
      <c r="C36" s="37"/>
      <c r="D36" s="4" t="s">
        <v>35</v>
      </c>
      <c r="E36" s="3" t="s">
        <v>6</v>
      </c>
      <c r="F36" s="15">
        <v>60</v>
      </c>
      <c r="G36" s="30"/>
      <c r="H36" s="30">
        <f>ROUND(G36*F36,2)</f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2:23" ht="27" customHeight="1" thickBot="1" x14ac:dyDescent="0.25">
      <c r="B37" s="8">
        <v>16</v>
      </c>
      <c r="C37" s="8" t="s">
        <v>53</v>
      </c>
      <c r="D37" s="13" t="s">
        <v>19</v>
      </c>
      <c r="E37" s="22" t="s">
        <v>6</v>
      </c>
      <c r="F37" s="16">
        <v>275</v>
      </c>
      <c r="G37" s="34"/>
      <c r="H37" s="30">
        <f t="shared" ref="H37:H40" si="2">ROUND(G37*F37,2)</f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2:23" s="27" customFormat="1" ht="45.75" customHeight="1" thickBot="1" x14ac:dyDescent="0.25">
      <c r="B38" s="8">
        <v>17</v>
      </c>
      <c r="C38" s="8" t="s">
        <v>60</v>
      </c>
      <c r="D38" s="13" t="s">
        <v>36</v>
      </c>
      <c r="E38" s="26" t="s">
        <v>6</v>
      </c>
      <c r="F38" s="16">
        <v>275</v>
      </c>
      <c r="G38" s="34"/>
      <c r="H38" s="30">
        <f t="shared" si="2"/>
        <v>0</v>
      </c>
    </row>
    <row r="39" spans="2:23" ht="30.75" customHeight="1" thickBot="1" x14ac:dyDescent="0.25">
      <c r="B39" s="8">
        <v>18</v>
      </c>
      <c r="C39" s="8" t="s">
        <v>54</v>
      </c>
      <c r="D39" s="13" t="s">
        <v>37</v>
      </c>
      <c r="E39" s="22" t="s">
        <v>6</v>
      </c>
      <c r="F39" s="16">
        <v>275</v>
      </c>
      <c r="G39" s="34"/>
      <c r="H39" s="30">
        <f t="shared" si="2"/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2:23" ht="18.75" customHeight="1" thickBot="1" x14ac:dyDescent="0.25">
      <c r="B40" s="8">
        <v>19</v>
      </c>
      <c r="C40" s="8" t="s">
        <v>56</v>
      </c>
      <c r="D40" s="13" t="s">
        <v>39</v>
      </c>
      <c r="E40" s="26" t="s">
        <v>8</v>
      </c>
      <c r="F40" s="16">
        <v>44</v>
      </c>
      <c r="G40" s="34"/>
      <c r="H40" s="30">
        <f t="shared" si="2"/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2:23" ht="27" customHeight="1" x14ac:dyDescent="0.2">
      <c r="B41" s="36">
        <v>20</v>
      </c>
      <c r="C41" s="36" t="s">
        <v>51</v>
      </c>
      <c r="D41" s="14" t="s">
        <v>20</v>
      </c>
      <c r="E41" s="2"/>
      <c r="F41" s="19"/>
      <c r="G41" s="31"/>
      <c r="H41" s="31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2:23" s="23" customFormat="1" ht="18" customHeight="1" thickBot="1" x14ac:dyDescent="0.25">
      <c r="B42" s="37"/>
      <c r="C42" s="37"/>
      <c r="D42" s="4" t="s">
        <v>38</v>
      </c>
      <c r="E42" s="3" t="s">
        <v>7</v>
      </c>
      <c r="F42" s="15">
        <v>8</v>
      </c>
      <c r="G42" s="30"/>
      <c r="H42" s="30">
        <f>ROUND(G42*F42,2)</f>
        <v>0</v>
      </c>
      <c r="P42" s="27"/>
      <c r="Q42" s="27"/>
      <c r="R42" s="27"/>
      <c r="S42" s="27"/>
      <c r="T42" s="27"/>
      <c r="U42" s="27"/>
      <c r="V42" s="27"/>
      <c r="W42" s="27"/>
    </row>
    <row r="43" spans="2:23" s="23" customFormat="1" ht="18" customHeight="1" thickBot="1" x14ac:dyDescent="0.25">
      <c r="F43" s="38" t="s">
        <v>12</v>
      </c>
      <c r="G43" s="39"/>
      <c r="H43" s="20">
        <f>ROUND(SUM(H11:H42),2)</f>
        <v>0</v>
      </c>
      <c r="P43" s="27"/>
      <c r="Q43" s="27"/>
      <c r="R43" s="27"/>
      <c r="S43" s="27"/>
      <c r="T43" s="27"/>
      <c r="U43" s="27"/>
      <c r="V43" s="27"/>
      <c r="W43" s="27"/>
    </row>
    <row r="44" spans="2:23" ht="18" customHeight="1" thickBot="1" x14ac:dyDescent="0.25">
      <c r="F44" s="40" t="s">
        <v>13</v>
      </c>
      <c r="G44" s="41"/>
      <c r="H44" s="20">
        <f>ROUND(H43*0.23,2)</f>
        <v>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ht="18" customHeight="1" thickBot="1" x14ac:dyDescent="0.25">
      <c r="F45" s="38" t="s">
        <v>14</v>
      </c>
      <c r="G45" s="39"/>
      <c r="H45" s="20">
        <f>ROUND(1.23*H43,2)</f>
        <v>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 ht="27" customHeight="1" x14ac:dyDescent="0.2"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 ht="25.5" customHeight="1" x14ac:dyDescent="0.2"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18" customHeight="1" x14ac:dyDescent="0.2">
      <c r="M48" s="27"/>
      <c r="N48" s="27"/>
      <c r="O48" s="27"/>
      <c r="P48" s="27"/>
      <c r="Q48" s="27"/>
      <c r="R48" s="27"/>
      <c r="S48" s="28"/>
      <c r="T48" s="28"/>
      <c r="U48" s="27"/>
      <c r="V48" s="27"/>
      <c r="W48" s="27"/>
    </row>
    <row r="49" spans="13:23" ht="27" customHeight="1" x14ac:dyDescent="0.2">
      <c r="M49" s="27"/>
      <c r="N49" s="27"/>
      <c r="O49" s="27"/>
      <c r="P49" s="27"/>
      <c r="Q49" s="27"/>
      <c r="R49" s="27"/>
      <c r="S49" s="28"/>
      <c r="T49" s="28"/>
      <c r="U49" s="27"/>
      <c r="V49" s="27"/>
      <c r="W49" s="27"/>
    </row>
    <row r="50" spans="13:23" ht="18" customHeight="1" x14ac:dyDescent="0.2"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13:23" ht="27" customHeight="1" x14ac:dyDescent="0.2">
      <c r="S51" s="27"/>
      <c r="T51" s="27"/>
      <c r="U51" s="27"/>
      <c r="V51" s="27"/>
      <c r="W51" s="27"/>
    </row>
    <row r="52" spans="13:23" ht="27" customHeight="1" x14ac:dyDescent="0.2">
      <c r="S52" s="27"/>
      <c r="T52" s="27"/>
      <c r="U52" s="27"/>
      <c r="V52" s="27"/>
      <c r="W52" s="27"/>
    </row>
    <row r="53" spans="13:23" ht="18" customHeight="1" x14ac:dyDescent="0.2">
      <c r="S53" s="27"/>
      <c r="T53" s="27"/>
      <c r="U53" s="27"/>
      <c r="V53" s="27"/>
      <c r="W53" s="27"/>
    </row>
    <row r="54" spans="13:23" ht="39.75" customHeight="1" x14ac:dyDescent="0.2">
      <c r="S54" s="27"/>
      <c r="T54" s="27"/>
      <c r="U54" s="27"/>
      <c r="V54" s="27"/>
      <c r="W54" s="27"/>
    </row>
    <row r="55" spans="13:23" ht="18" customHeight="1" x14ac:dyDescent="0.2">
      <c r="S55" s="27"/>
      <c r="T55" s="27"/>
      <c r="U55" s="27"/>
      <c r="V55" s="27"/>
      <c r="W55" s="27"/>
    </row>
    <row r="56" spans="13:23" ht="27" customHeight="1" x14ac:dyDescent="0.2">
      <c r="S56" s="27"/>
      <c r="T56" s="27"/>
      <c r="U56" s="27"/>
      <c r="V56" s="27"/>
      <c r="W56" s="27"/>
    </row>
    <row r="57" spans="13:23" ht="18" customHeight="1" x14ac:dyDescent="0.2">
      <c r="S57" s="27"/>
      <c r="T57" s="27"/>
      <c r="U57" s="27"/>
      <c r="V57" s="27"/>
      <c r="W57" s="27"/>
    </row>
    <row r="58" spans="13:23" ht="18" customHeight="1" x14ac:dyDescent="0.2">
      <c r="S58" s="27"/>
      <c r="T58" s="27"/>
      <c r="U58" s="27"/>
      <c r="V58" s="27"/>
      <c r="W58" s="27"/>
    </row>
    <row r="59" spans="13:23" ht="18" customHeight="1" x14ac:dyDescent="0.2">
      <c r="S59" s="27"/>
      <c r="T59" s="27"/>
      <c r="U59" s="27"/>
      <c r="V59" s="27"/>
      <c r="W59" s="27"/>
    </row>
    <row r="60" spans="13:23" ht="18" customHeight="1" x14ac:dyDescent="0.2">
      <c r="S60" s="27"/>
      <c r="T60" s="27"/>
      <c r="U60" s="27"/>
      <c r="V60" s="27"/>
      <c r="W60" s="27"/>
    </row>
    <row r="61" spans="13:23" ht="18" customHeight="1" x14ac:dyDescent="0.2">
      <c r="S61" s="27"/>
      <c r="T61" s="27"/>
      <c r="U61" s="27"/>
      <c r="V61" s="27"/>
      <c r="W61" s="27"/>
    </row>
    <row r="62" spans="13:23" ht="18" customHeight="1" x14ac:dyDescent="0.2">
      <c r="S62" s="27"/>
      <c r="T62" s="27"/>
      <c r="U62" s="27"/>
      <c r="V62" s="27"/>
      <c r="W62" s="27"/>
    </row>
    <row r="63" spans="13:23" ht="18" customHeight="1" x14ac:dyDescent="0.2">
      <c r="S63" s="27"/>
      <c r="T63" s="27"/>
      <c r="U63" s="27"/>
      <c r="V63" s="27"/>
      <c r="W63" s="27"/>
    </row>
    <row r="64" spans="13:23" ht="18" customHeight="1" x14ac:dyDescent="0.2">
      <c r="S64" s="27"/>
      <c r="T64" s="27"/>
      <c r="U64" s="27"/>
      <c r="V64" s="27"/>
      <c r="W64" s="27"/>
    </row>
    <row r="65" spans="19:23" ht="18" customHeight="1" x14ac:dyDescent="0.2">
      <c r="S65" s="27"/>
      <c r="T65" s="27"/>
      <c r="U65" s="27"/>
      <c r="V65" s="27"/>
      <c r="W65" s="27"/>
    </row>
    <row r="66" spans="19:23" ht="18" customHeight="1" x14ac:dyDescent="0.2">
      <c r="S66" s="27"/>
      <c r="T66" s="27"/>
      <c r="U66" s="27"/>
      <c r="V66" s="27"/>
      <c r="W66" s="27"/>
    </row>
    <row r="67" spans="19:23" ht="18" customHeight="1" x14ac:dyDescent="0.2">
      <c r="S67" s="27"/>
      <c r="T67" s="27"/>
      <c r="U67" s="27"/>
      <c r="V67" s="27"/>
      <c r="W67" s="27"/>
    </row>
    <row r="68" spans="19:23" ht="18" customHeight="1" x14ac:dyDescent="0.2">
      <c r="S68" s="27"/>
      <c r="T68" s="27"/>
      <c r="U68" s="27"/>
      <c r="V68" s="27"/>
      <c r="W68" s="27"/>
    </row>
    <row r="69" spans="19:23" ht="18" customHeight="1" x14ac:dyDescent="0.2">
      <c r="S69" s="27"/>
      <c r="T69" s="27"/>
      <c r="U69" s="27"/>
      <c r="V69" s="27"/>
      <c r="W69" s="27"/>
    </row>
    <row r="70" spans="19:23" ht="27" customHeight="1" x14ac:dyDescent="0.2">
      <c r="S70" s="27"/>
      <c r="T70" s="27"/>
      <c r="U70" s="27"/>
      <c r="V70" s="27"/>
      <c r="W70" s="27"/>
    </row>
    <row r="71" spans="19:23" ht="18" customHeight="1" x14ac:dyDescent="0.2">
      <c r="S71" s="27"/>
      <c r="T71" s="27"/>
      <c r="U71" s="27"/>
      <c r="V71" s="27"/>
      <c r="W71" s="27"/>
    </row>
    <row r="72" spans="19:23" ht="18" customHeight="1" x14ac:dyDescent="0.2">
      <c r="S72" s="27"/>
      <c r="T72" s="27"/>
      <c r="U72" s="27"/>
      <c r="V72" s="27"/>
      <c r="W72" s="27"/>
    </row>
    <row r="73" spans="19:23" ht="18" customHeight="1" x14ac:dyDescent="0.2">
      <c r="S73" s="27"/>
      <c r="T73" s="27"/>
      <c r="U73" s="27"/>
      <c r="V73" s="27"/>
      <c r="W73" s="27"/>
    </row>
    <row r="74" spans="19:23" ht="18" customHeight="1" x14ac:dyDescent="0.2">
      <c r="S74" s="27"/>
      <c r="T74" s="27"/>
      <c r="U74" s="27"/>
      <c r="V74" s="27"/>
      <c r="W74" s="27"/>
    </row>
    <row r="75" spans="19:23" ht="18" customHeight="1" x14ac:dyDescent="0.2">
      <c r="S75" s="27"/>
      <c r="T75" s="27"/>
      <c r="U75" s="27"/>
      <c r="V75" s="27"/>
      <c r="W75" s="27"/>
    </row>
    <row r="76" spans="19:23" ht="18" customHeight="1" x14ac:dyDescent="0.2">
      <c r="S76" s="27"/>
      <c r="T76" s="27"/>
      <c r="U76" s="27"/>
      <c r="V76" s="27"/>
      <c r="W76" s="27"/>
    </row>
    <row r="77" spans="19:23" ht="18" customHeight="1" x14ac:dyDescent="0.2"/>
    <row r="78" spans="19:23" ht="18" customHeight="1" x14ac:dyDescent="0.2"/>
    <row r="79" spans="19:23" ht="18" customHeight="1" x14ac:dyDescent="0.2"/>
    <row r="80" spans="19:23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</sheetData>
  <mergeCells count="31">
    <mergeCell ref="H7:H8"/>
    <mergeCell ref="B2:H3"/>
    <mergeCell ref="B4:H5"/>
    <mergeCell ref="B12:B13"/>
    <mergeCell ref="C12:C13"/>
    <mergeCell ref="B6:F6"/>
    <mergeCell ref="B7:B8"/>
    <mergeCell ref="C7:C8"/>
    <mergeCell ref="E7:E8"/>
    <mergeCell ref="F7:F8"/>
    <mergeCell ref="B41:B42"/>
    <mergeCell ref="C41:C42"/>
    <mergeCell ref="F43:G43"/>
    <mergeCell ref="F44:G44"/>
    <mergeCell ref="F45:G45"/>
    <mergeCell ref="G1:H1"/>
    <mergeCell ref="B35:B36"/>
    <mergeCell ref="C35:C36"/>
    <mergeCell ref="B15:B16"/>
    <mergeCell ref="C15:C16"/>
    <mergeCell ref="B32:B33"/>
    <mergeCell ref="C32:C33"/>
    <mergeCell ref="B24:B25"/>
    <mergeCell ref="C24:C25"/>
    <mergeCell ref="B26:B27"/>
    <mergeCell ref="C26:C27"/>
    <mergeCell ref="B21:B22"/>
    <mergeCell ref="C21:C22"/>
    <mergeCell ref="B17:B18"/>
    <mergeCell ref="C17:C18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Dyrektor</cp:lastModifiedBy>
  <cp:lastPrinted>2021-06-14T08:40:14Z</cp:lastPrinted>
  <dcterms:created xsi:type="dcterms:W3CDTF">2014-08-28T05:14:39Z</dcterms:created>
  <dcterms:modified xsi:type="dcterms:W3CDTF">2021-06-14T08:40:19Z</dcterms:modified>
</cp:coreProperties>
</file>