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40A85C93-26CC-46FC-A100-6C3A5A5E04A9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chłodzone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16" i="2"/>
  <c r="X19" i="1" l="1"/>
  <c r="X20" i="1" s="1"/>
  <c r="Y19" i="1"/>
  <c r="Y20" i="1" s="1"/>
  <c r="Z19" i="1"/>
  <c r="Z20" i="1" s="1"/>
  <c r="AA19" i="1"/>
  <c r="AA20" i="1" s="1"/>
  <c r="AB19" i="1"/>
  <c r="AB20" i="1" s="1"/>
  <c r="W45" i="1"/>
  <c r="W46" i="1" s="1"/>
  <c r="V45" i="1"/>
  <c r="V46" i="1" s="1"/>
  <c r="U45" i="1"/>
  <c r="U46" i="1" s="1"/>
  <c r="T45" i="1"/>
  <c r="T46" i="1" s="1"/>
  <c r="S45" i="1"/>
  <c r="S46" i="1" s="1"/>
  <c r="R45" i="1"/>
  <c r="R46" i="1" s="1"/>
  <c r="Q45" i="1"/>
  <c r="Q46" i="1" s="1"/>
  <c r="T19" i="1" l="1"/>
  <c r="T20" i="1" s="1"/>
  <c r="W19" i="1" l="1"/>
  <c r="W20" i="1" s="1"/>
  <c r="R19" i="1"/>
  <c r="R20" i="1" s="1"/>
  <c r="S19" i="1"/>
  <c r="S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<sst xmlns="http://schemas.openxmlformats.org/spreadsheetml/2006/main" count="135" uniqueCount="83">
  <si>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</si>
  <si>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</si>
  <si>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</si>
  <si>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</si>
  <si>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</si>
  <si>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</si>
  <si>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</si>
  <si>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</si>
  <si>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</si>
  <si>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</si>
  <si>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</si>
  <si>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</si>
  <si>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</si>
  <si>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</si>
  <si>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</si>
  <si>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</si>
  <si>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</si>
  <si>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</si>
  <si>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</si>
  <si>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</si>
  <si>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</si>
  <si>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</si>
  <si>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</si>
  <si>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</si>
  <si>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</si>
  <si>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</si>
  <si>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</si>
  <si>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</si>
  <si>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</si>
  <si>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261-861-427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</si>
  <si>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</si>
  <si>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</si>
  <si>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</si>
  <si>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</si>
  <si>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kg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</si>
  <si>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>PRODUKTÓW  GARMAŻERYJNYCH   CHŁODZONYCH</t>
    </r>
  </si>
  <si>
    <t>PRODUKTÓW  GARMAŻERYJNYCH  CHŁODZONYCH</t>
  </si>
  <si>
    <t>Pierogi z kapustą i grzybami   ( kg)</t>
  </si>
  <si>
    <t>Pierogi   ruskie  ( kg)</t>
  </si>
  <si>
    <t>Pierogi   ze szpinakiem i serem feta  ( kg)</t>
  </si>
  <si>
    <t>Pierogi z kapustą i grzybami</t>
  </si>
  <si>
    <t xml:space="preserve">Pierogi   ruskie </t>
  </si>
  <si>
    <t xml:space="preserve">Pierogi   ze szpinakiem i serem feta </t>
  </si>
  <si>
    <t xml:space="preserve">Kopytka </t>
  </si>
  <si>
    <t>GZ. ZEGRZE , GZ.KAZUŃ,    GZ. LEGIONOWO</t>
  </si>
  <si>
    <t>261-899-103</t>
  </si>
  <si>
    <t>Pierogi   leniwe  ( kg)</t>
  </si>
  <si>
    <t>Gołąbki     ( kg)</t>
  </si>
  <si>
    <t>Ciasto      francuskie   ( kg)</t>
  </si>
  <si>
    <t>Ciasto      drożdżowe   ( kg)</t>
  </si>
  <si>
    <t>Pierożki z mięsem ( kg)</t>
  </si>
  <si>
    <t>Pierożki z grzybami ( kg)</t>
  </si>
  <si>
    <t>Kluski śląskie (kg)</t>
  </si>
  <si>
    <t>Krokiety z mięsem (kg)</t>
  </si>
  <si>
    <t>Krokiety z kapustą i grzybami (kg)</t>
  </si>
  <si>
    <t>Płaty nalesnikowe (kg)</t>
  </si>
  <si>
    <t>Kopytka (kg)</t>
  </si>
  <si>
    <t>Hummus (kg)</t>
  </si>
  <si>
    <t>Naleśnik z owocami (kg)</t>
  </si>
  <si>
    <t>Naleśnik z serem(kg)</t>
  </si>
  <si>
    <t>Placki pancakes (kg)</t>
  </si>
  <si>
    <t>Gofry (kg)</t>
  </si>
  <si>
    <t>Pierogi leniwe</t>
  </si>
  <si>
    <t>Gołąbki</t>
  </si>
  <si>
    <t>Ciasto francuskie</t>
  </si>
  <si>
    <t>Ciasto drożdżowe</t>
  </si>
  <si>
    <t>Pierożki z ięsem</t>
  </si>
  <si>
    <t>Pierożki z grzybami</t>
  </si>
  <si>
    <t>Kluski śląskie</t>
  </si>
  <si>
    <t>Keokiety z mięsem</t>
  </si>
  <si>
    <t>Krokiety z kapustą i grzybami</t>
  </si>
  <si>
    <t>Nalesniki z owocami</t>
  </si>
  <si>
    <t>Naleśniki z serem</t>
  </si>
  <si>
    <t>Placki pancakes</t>
  </si>
  <si>
    <t>Gofry</t>
  </si>
  <si>
    <t>Płaty naleśnikowe</t>
  </si>
  <si>
    <t>Hummus</t>
  </si>
  <si>
    <t>261-861-190</t>
  </si>
  <si>
    <t>Przedmiot zamówienia</t>
  </si>
  <si>
    <t>Ilość w zamówieniu w ramach opcji 200%</t>
  </si>
  <si>
    <t xml:space="preserve">Załącznik    nr  2.13 do SWZ     </t>
  </si>
  <si>
    <t>(niniejszy plik powinien być podpisany kwalifikowanym podpisem elektronicznym, przez osobe upoważnioną do składania oświadczen woli w imieniu Wykonawcy )</t>
  </si>
  <si>
    <t xml:space="preserve">Załącznik    nr  2.13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</si>
</sst>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5" fillId="2" borderId="0" xfId="0" applyFont="1" applyFill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7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6" fillId="0" borderId="0" xfId="0" applyFont="1" applyAlignment="1">
      <alignment horizont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34</xdr:row>
      <xdr:rowOff>0</xdr:rowOff>
    </xdr:from>
    <xdr:to>
      <xdr:col>11</xdr:col>
      <xdr:colOff>0</xdr:colOff>
      <xdr:row>35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46"/>
  <sheetViews>
    <sheetView tabSelected="1" topLeftCell="A22" workbookViewId="0">
      <selection activeCell="J44" sqref="J44:N46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5"/>
      <c r="M1" s="77" t="s">
        <v>80</v>
      </c>
      <c r="N1" s="77"/>
    </row>
    <row r="2" spans="2:15" x14ac:dyDescent="0.2">
      <c r="B2" s="86"/>
      <c r="C2" s="86"/>
      <c r="D2" s="86"/>
      <c r="E2" s="86"/>
      <c r="O2" s="2"/>
    </row>
    <row r="3" spans="2:15" x14ac:dyDescent="0.2">
      <c r="B3" s="86"/>
      <c r="C3" s="86"/>
      <c r="D3" s="86"/>
      <c r="E3" s="86"/>
    </row>
    <row r="4" spans="2:15" s="14" customFormat="1" ht="15" x14ac:dyDescent="0.25"/>
    <row r="5" spans="2:15" s="19" customFormat="1" ht="15.75" x14ac:dyDescent="0.25">
      <c r="D5" s="87" t="s">
        <v>19</v>
      </c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2:15" s="19" customFormat="1" ht="15.75" x14ac:dyDescent="0.25"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2:15" s="19" customFormat="1" ht="15.75" x14ac:dyDescent="0.25">
      <c r="D7" s="87" t="s">
        <v>35</v>
      </c>
      <c r="E7" s="87"/>
      <c r="F7" s="87"/>
      <c r="G7" s="87"/>
      <c r="H7" s="87"/>
      <c r="I7" s="87"/>
      <c r="J7" s="87"/>
      <c r="K7" s="87"/>
      <c r="L7" s="87"/>
      <c r="M7" s="87"/>
      <c r="N7" s="87"/>
    </row>
    <row r="8" spans="2:15" s="19" customFormat="1" ht="15.75" x14ac:dyDescent="0.25"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2:15" s="19" customFormat="1" ht="15.75" x14ac:dyDescent="0.25">
      <c r="D9" s="87" t="s">
        <v>44</v>
      </c>
      <c r="E9" s="87"/>
      <c r="F9" s="87"/>
      <c r="G9" s="87"/>
      <c r="H9" s="87"/>
      <c r="I9" s="87"/>
      <c r="J9" s="87"/>
      <c r="K9" s="87"/>
      <c r="L9" s="87"/>
      <c r="M9" s="87"/>
      <c r="N9" s="87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6" customFormat="1" ht="15" customHeight="1" x14ac:dyDescent="0.25">
      <c r="B13" s="78" t="s">
        <v>1</v>
      </c>
      <c r="C13" s="82" t="s">
        <v>78</v>
      </c>
      <c r="D13" s="83"/>
      <c r="E13" s="78" t="s">
        <v>20</v>
      </c>
      <c r="F13" s="80" t="s">
        <v>21</v>
      </c>
      <c r="G13" s="80" t="s">
        <v>22</v>
      </c>
      <c r="H13" s="80" t="s">
        <v>23</v>
      </c>
      <c r="I13" s="80" t="s">
        <v>26</v>
      </c>
      <c r="J13" s="80" t="s">
        <v>24</v>
      </c>
      <c r="K13" s="80" t="s">
        <v>79</v>
      </c>
      <c r="L13" s="80" t="s">
        <v>25</v>
      </c>
      <c r="M13" s="80" t="s">
        <v>26</v>
      </c>
      <c r="N13" s="80" t="s">
        <v>27</v>
      </c>
    </row>
    <row r="14" spans="2:15" s="16" customFormat="1" ht="51" customHeight="1" thickBot="1" x14ac:dyDescent="0.3">
      <c r="B14" s="79"/>
      <c r="C14" s="84"/>
      <c r="D14" s="85"/>
      <c r="E14" s="79"/>
      <c r="F14" s="81"/>
      <c r="G14" s="81"/>
      <c r="H14" s="81"/>
      <c r="I14" s="81"/>
      <c r="J14" s="81"/>
      <c r="K14" s="81"/>
      <c r="L14" s="81"/>
      <c r="M14" s="81"/>
      <c r="N14" s="81"/>
    </row>
    <row r="15" spans="2:15" s="4" customFormat="1" ht="23.25" customHeight="1" thickBot="1" x14ac:dyDescent="0.3">
      <c r="B15" s="17">
        <v>1</v>
      </c>
      <c r="C15" s="94">
        <v>2</v>
      </c>
      <c r="D15" s="95"/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7">
        <v>8</v>
      </c>
      <c r="K15" s="17">
        <v>9</v>
      </c>
      <c r="L15" s="17">
        <v>10</v>
      </c>
      <c r="M15" s="17">
        <v>11</v>
      </c>
      <c r="N15" s="18">
        <v>12</v>
      </c>
    </row>
    <row r="16" spans="2:15" ht="34.5" customHeight="1" thickBot="1" x14ac:dyDescent="0.25">
      <c r="B16" s="23">
        <v>1</v>
      </c>
      <c r="C16" s="92" t="s">
        <v>40</v>
      </c>
      <c r="D16" s="93"/>
      <c r="E16" s="23" t="s">
        <v>34</v>
      </c>
      <c r="F16" s="24">
        <v>85</v>
      </c>
      <c r="G16" s="25"/>
      <c r="H16" s="25"/>
      <c r="I16" s="25"/>
      <c r="J16" s="25"/>
      <c r="K16" s="24">
        <f>SUM(F16)*2</f>
        <v>170</v>
      </c>
      <c r="L16" s="25"/>
      <c r="M16" s="25"/>
      <c r="N16" s="25"/>
    </row>
    <row r="17" spans="2:14" ht="34.5" customHeight="1" thickBot="1" x14ac:dyDescent="0.25">
      <c r="B17" s="23">
        <v>2</v>
      </c>
      <c r="C17" s="92" t="s">
        <v>41</v>
      </c>
      <c r="D17" s="93"/>
      <c r="E17" s="23" t="s">
        <v>34</v>
      </c>
      <c r="F17" s="24">
        <v>135</v>
      </c>
      <c r="G17" s="25"/>
      <c r="H17" s="25"/>
      <c r="I17" s="25"/>
      <c r="J17" s="25"/>
      <c r="K17" s="24">
        <f t="shared" ref="K17:K34" si="0">SUM(F17)*2</f>
        <v>270</v>
      </c>
      <c r="L17" s="25"/>
      <c r="M17" s="25"/>
      <c r="N17" s="25"/>
    </row>
    <row r="18" spans="2:14" ht="34.5" customHeight="1" thickBot="1" x14ac:dyDescent="0.25">
      <c r="B18" s="23">
        <v>3</v>
      </c>
      <c r="C18" s="96" t="s">
        <v>42</v>
      </c>
      <c r="D18" s="97"/>
      <c r="E18" s="23" t="s">
        <v>34</v>
      </c>
      <c r="F18" s="24">
        <v>85</v>
      </c>
      <c r="G18" s="25"/>
      <c r="H18" s="25"/>
      <c r="I18" s="25"/>
      <c r="J18" s="25"/>
      <c r="K18" s="24">
        <f t="shared" si="0"/>
        <v>170</v>
      </c>
      <c r="L18" s="25"/>
      <c r="M18" s="25"/>
      <c r="N18" s="25"/>
    </row>
    <row r="19" spans="2:14" ht="34.5" customHeight="1" thickBot="1" x14ac:dyDescent="0.25">
      <c r="B19" s="23">
        <v>4</v>
      </c>
      <c r="C19" s="92" t="s">
        <v>62</v>
      </c>
      <c r="D19" s="93"/>
      <c r="E19" s="23" t="s">
        <v>34</v>
      </c>
      <c r="F19" s="24">
        <v>210</v>
      </c>
      <c r="G19" s="25"/>
      <c r="H19" s="25"/>
      <c r="I19" s="25"/>
      <c r="J19" s="25"/>
      <c r="K19" s="24">
        <f t="shared" si="0"/>
        <v>420</v>
      </c>
      <c r="L19" s="25"/>
      <c r="M19" s="25"/>
      <c r="N19" s="25"/>
    </row>
    <row r="20" spans="2:14" ht="34.5" customHeight="1" thickBot="1" x14ac:dyDescent="0.25">
      <c r="B20" s="23">
        <v>5</v>
      </c>
      <c r="C20" s="92" t="s">
        <v>63</v>
      </c>
      <c r="D20" s="93"/>
      <c r="E20" s="23" t="s">
        <v>34</v>
      </c>
      <c r="F20" s="24">
        <v>360</v>
      </c>
      <c r="G20" s="25"/>
      <c r="H20" s="25"/>
      <c r="I20" s="25"/>
      <c r="J20" s="25"/>
      <c r="K20" s="24">
        <f t="shared" si="0"/>
        <v>720</v>
      </c>
      <c r="L20" s="25"/>
      <c r="M20" s="25"/>
      <c r="N20" s="25"/>
    </row>
    <row r="21" spans="2:14" ht="34.5" customHeight="1" thickBot="1" x14ac:dyDescent="0.25">
      <c r="B21" s="23">
        <v>6</v>
      </c>
      <c r="C21" s="92" t="s">
        <v>64</v>
      </c>
      <c r="D21" s="93"/>
      <c r="E21" s="23" t="s">
        <v>34</v>
      </c>
      <c r="F21" s="24">
        <v>20</v>
      </c>
      <c r="G21" s="25"/>
      <c r="H21" s="25"/>
      <c r="I21" s="25"/>
      <c r="J21" s="25"/>
      <c r="K21" s="24">
        <f t="shared" si="0"/>
        <v>40</v>
      </c>
      <c r="L21" s="25"/>
      <c r="M21" s="25"/>
      <c r="N21" s="25"/>
    </row>
    <row r="22" spans="2:14" ht="34.5" customHeight="1" thickBot="1" x14ac:dyDescent="0.25">
      <c r="B22" s="23">
        <v>7</v>
      </c>
      <c r="C22" s="92" t="s">
        <v>65</v>
      </c>
      <c r="D22" s="93"/>
      <c r="E22" s="23" t="s">
        <v>34</v>
      </c>
      <c r="F22" s="24">
        <v>16</v>
      </c>
      <c r="G22" s="25"/>
      <c r="H22" s="25"/>
      <c r="I22" s="25"/>
      <c r="J22" s="25"/>
      <c r="K22" s="24">
        <f t="shared" si="0"/>
        <v>32</v>
      </c>
      <c r="L22" s="25"/>
      <c r="M22" s="25"/>
      <c r="N22" s="25"/>
    </row>
    <row r="23" spans="2:14" ht="34.5" customHeight="1" thickBot="1" x14ac:dyDescent="0.25">
      <c r="B23" s="23">
        <v>8</v>
      </c>
      <c r="C23" s="92" t="s">
        <v>66</v>
      </c>
      <c r="D23" s="93"/>
      <c r="E23" s="23" t="s">
        <v>34</v>
      </c>
      <c r="F23" s="24">
        <v>135</v>
      </c>
      <c r="G23" s="25"/>
      <c r="H23" s="25"/>
      <c r="I23" s="25"/>
      <c r="J23" s="25"/>
      <c r="K23" s="24">
        <f t="shared" si="0"/>
        <v>270</v>
      </c>
      <c r="L23" s="25"/>
      <c r="M23" s="25"/>
      <c r="N23" s="25"/>
    </row>
    <row r="24" spans="2:14" ht="34.5" customHeight="1" thickBot="1" x14ac:dyDescent="0.25">
      <c r="B24" s="23">
        <v>9</v>
      </c>
      <c r="C24" s="92" t="s">
        <v>67</v>
      </c>
      <c r="D24" s="93"/>
      <c r="E24" s="23" t="s">
        <v>34</v>
      </c>
      <c r="F24" s="24">
        <v>85</v>
      </c>
      <c r="G24" s="25"/>
      <c r="H24" s="25"/>
      <c r="I24" s="25"/>
      <c r="J24" s="25"/>
      <c r="K24" s="24">
        <f t="shared" si="0"/>
        <v>170</v>
      </c>
      <c r="L24" s="25"/>
      <c r="M24" s="25"/>
      <c r="N24" s="25"/>
    </row>
    <row r="25" spans="2:14" ht="34.5" customHeight="1" thickBot="1" x14ac:dyDescent="0.25">
      <c r="B25" s="23">
        <v>10</v>
      </c>
      <c r="C25" s="92" t="s">
        <v>68</v>
      </c>
      <c r="D25" s="93"/>
      <c r="E25" s="23" t="s">
        <v>34</v>
      </c>
      <c r="F25" s="24">
        <v>135</v>
      </c>
      <c r="G25" s="25"/>
      <c r="H25" s="25"/>
      <c r="I25" s="25"/>
      <c r="J25" s="25"/>
      <c r="K25" s="24">
        <f t="shared" si="0"/>
        <v>270</v>
      </c>
      <c r="L25" s="25"/>
      <c r="M25" s="25"/>
      <c r="N25" s="25"/>
    </row>
    <row r="26" spans="2:14" ht="34.5" customHeight="1" thickBot="1" x14ac:dyDescent="0.25">
      <c r="B26" s="23">
        <v>11</v>
      </c>
      <c r="C26" s="92" t="s">
        <v>69</v>
      </c>
      <c r="D26" s="93"/>
      <c r="E26" s="23" t="s">
        <v>34</v>
      </c>
      <c r="F26" s="24">
        <v>135</v>
      </c>
      <c r="G26" s="25"/>
      <c r="H26" s="25"/>
      <c r="I26" s="25"/>
      <c r="J26" s="25"/>
      <c r="K26" s="24">
        <f t="shared" si="0"/>
        <v>270</v>
      </c>
      <c r="L26" s="25"/>
      <c r="M26" s="25"/>
      <c r="N26" s="25"/>
    </row>
    <row r="27" spans="2:14" ht="34.5" customHeight="1" thickBot="1" x14ac:dyDescent="0.25">
      <c r="B27" s="23">
        <v>12</v>
      </c>
      <c r="C27" s="92" t="s">
        <v>70</v>
      </c>
      <c r="D27" s="93"/>
      <c r="E27" s="23" t="s">
        <v>34</v>
      </c>
      <c r="F27" s="24">
        <v>135</v>
      </c>
      <c r="G27" s="25"/>
      <c r="H27" s="25"/>
      <c r="I27" s="25"/>
      <c r="J27" s="25"/>
      <c r="K27" s="24">
        <f t="shared" si="0"/>
        <v>270</v>
      </c>
      <c r="L27" s="25"/>
      <c r="M27" s="25"/>
      <c r="N27" s="25"/>
    </row>
    <row r="28" spans="2:14" ht="34.5" customHeight="1" thickBot="1" x14ac:dyDescent="0.25">
      <c r="B28" s="23">
        <v>13</v>
      </c>
      <c r="C28" s="92" t="s">
        <v>71</v>
      </c>
      <c r="D28" s="93"/>
      <c r="E28" s="23" t="s">
        <v>34</v>
      </c>
      <c r="F28" s="24">
        <v>110</v>
      </c>
      <c r="G28" s="25"/>
      <c r="H28" s="25"/>
      <c r="I28" s="25"/>
      <c r="J28" s="25"/>
      <c r="K28" s="24">
        <f t="shared" si="0"/>
        <v>220</v>
      </c>
      <c r="L28" s="25"/>
      <c r="M28" s="25"/>
      <c r="N28" s="25"/>
    </row>
    <row r="29" spans="2:14" ht="34.5" customHeight="1" thickBot="1" x14ac:dyDescent="0.25">
      <c r="B29" s="23">
        <v>14</v>
      </c>
      <c r="C29" s="92" t="s">
        <v>72</v>
      </c>
      <c r="D29" s="93"/>
      <c r="E29" s="23" t="s">
        <v>34</v>
      </c>
      <c r="F29" s="24">
        <v>110</v>
      </c>
      <c r="G29" s="25"/>
      <c r="H29" s="25"/>
      <c r="I29" s="25"/>
      <c r="J29" s="25"/>
      <c r="K29" s="24">
        <f t="shared" si="0"/>
        <v>220</v>
      </c>
      <c r="L29" s="25"/>
      <c r="M29" s="25"/>
      <c r="N29" s="25"/>
    </row>
    <row r="30" spans="2:14" ht="34.5" customHeight="1" thickBot="1" x14ac:dyDescent="0.25">
      <c r="B30" s="23">
        <v>15</v>
      </c>
      <c r="C30" s="92" t="s">
        <v>73</v>
      </c>
      <c r="D30" s="93"/>
      <c r="E30" s="23" t="s">
        <v>34</v>
      </c>
      <c r="F30" s="24">
        <v>58</v>
      </c>
      <c r="G30" s="25"/>
      <c r="H30" s="25"/>
      <c r="I30" s="25"/>
      <c r="J30" s="25"/>
      <c r="K30" s="24">
        <f t="shared" si="0"/>
        <v>116</v>
      </c>
      <c r="L30" s="25"/>
      <c r="M30" s="25"/>
      <c r="N30" s="25"/>
    </row>
    <row r="31" spans="2:14" ht="34.5" customHeight="1" thickBot="1" x14ac:dyDescent="0.25">
      <c r="B31" s="23">
        <v>16</v>
      </c>
      <c r="C31" s="92" t="s">
        <v>74</v>
      </c>
      <c r="D31" s="93"/>
      <c r="E31" s="23" t="s">
        <v>34</v>
      </c>
      <c r="F31" s="24">
        <v>58</v>
      </c>
      <c r="G31" s="25"/>
      <c r="H31" s="25"/>
      <c r="I31" s="25"/>
      <c r="J31" s="25"/>
      <c r="K31" s="24">
        <f t="shared" si="0"/>
        <v>116</v>
      </c>
      <c r="L31" s="25"/>
      <c r="M31" s="25"/>
      <c r="N31" s="25"/>
    </row>
    <row r="32" spans="2:14" ht="34.5" customHeight="1" thickBot="1" x14ac:dyDescent="0.25">
      <c r="B32" s="23">
        <v>17</v>
      </c>
      <c r="C32" s="92" t="s">
        <v>75</v>
      </c>
      <c r="D32" s="93"/>
      <c r="E32" s="23" t="s">
        <v>34</v>
      </c>
      <c r="F32" s="24">
        <v>158</v>
      </c>
      <c r="G32" s="25"/>
      <c r="H32" s="25"/>
      <c r="I32" s="25"/>
      <c r="J32" s="25"/>
      <c r="K32" s="24">
        <f t="shared" si="0"/>
        <v>316</v>
      </c>
      <c r="L32" s="25"/>
      <c r="M32" s="25"/>
      <c r="N32" s="25"/>
    </row>
    <row r="33" spans="2:14" ht="34.5" customHeight="1" thickBot="1" x14ac:dyDescent="0.25">
      <c r="B33" s="23">
        <v>18</v>
      </c>
      <c r="C33" s="96" t="s">
        <v>43</v>
      </c>
      <c r="D33" s="97"/>
      <c r="E33" s="23" t="s">
        <v>34</v>
      </c>
      <c r="F33" s="24">
        <v>135</v>
      </c>
      <c r="G33" s="25"/>
      <c r="H33" s="25"/>
      <c r="I33" s="25"/>
      <c r="J33" s="25"/>
      <c r="K33" s="24">
        <f t="shared" si="0"/>
        <v>270</v>
      </c>
      <c r="L33" s="25"/>
      <c r="M33" s="25"/>
      <c r="N33" s="25"/>
    </row>
    <row r="34" spans="2:14" ht="34.5" customHeight="1" thickBot="1" x14ac:dyDescent="0.25">
      <c r="B34" s="23">
        <v>19</v>
      </c>
      <c r="C34" s="96" t="s">
        <v>76</v>
      </c>
      <c r="D34" s="97"/>
      <c r="E34" s="23" t="s">
        <v>34</v>
      </c>
      <c r="F34" s="24">
        <v>20</v>
      </c>
      <c r="G34" s="25"/>
      <c r="H34" s="25"/>
      <c r="I34" s="25"/>
      <c r="J34" s="25"/>
      <c r="K34" s="24">
        <f t="shared" si="0"/>
        <v>40</v>
      </c>
      <c r="L34" s="25"/>
      <c r="M34" s="25"/>
      <c r="N34" s="25"/>
    </row>
    <row r="35" spans="2:14" ht="29.25" customHeight="1" thickBot="1" x14ac:dyDescent="0.25">
      <c r="B35" s="89"/>
      <c r="C35" s="90"/>
      <c r="D35" s="90"/>
      <c r="E35" s="90"/>
      <c r="F35" s="90"/>
      <c r="G35" s="91"/>
      <c r="H35" s="5"/>
      <c r="I35" s="5"/>
      <c r="J35" s="5"/>
      <c r="K35" s="5"/>
      <c r="L35" s="5"/>
      <c r="M35" s="5"/>
      <c r="N35" s="5"/>
    </row>
    <row r="43" spans="2:14" x14ac:dyDescent="0.2">
      <c r="B43" s="86"/>
      <c r="C43" s="86"/>
      <c r="D43" s="86"/>
      <c r="E43" s="86"/>
      <c r="F43" s="86"/>
      <c r="K43" s="86" t="s">
        <v>28</v>
      </c>
      <c r="L43" s="86"/>
      <c r="M43" s="86"/>
    </row>
    <row r="44" spans="2:14" ht="15" customHeight="1" x14ac:dyDescent="0.2">
      <c r="J44" s="88" t="s">
        <v>81</v>
      </c>
      <c r="K44" s="88"/>
      <c r="L44" s="88"/>
      <c r="M44" s="88"/>
      <c r="N44" s="88"/>
    </row>
    <row r="45" spans="2:14" x14ac:dyDescent="0.2">
      <c r="J45" s="88"/>
      <c r="K45" s="88"/>
      <c r="L45" s="88"/>
      <c r="M45" s="88"/>
      <c r="N45" s="88"/>
    </row>
    <row r="46" spans="2:14" x14ac:dyDescent="0.2">
      <c r="J46" s="88"/>
      <c r="K46" s="88"/>
      <c r="L46" s="88"/>
      <c r="M46" s="88"/>
      <c r="N46" s="88"/>
    </row>
  </sheetData>
  <mergeCells count="43">
    <mergeCell ref="C32:D32"/>
    <mergeCell ref="C30:D30"/>
    <mergeCell ref="C31:D31"/>
    <mergeCell ref="C34:D34"/>
    <mergeCell ref="C16:D16"/>
    <mergeCell ref="C17:D17"/>
    <mergeCell ref="C22:D22"/>
    <mergeCell ref="C23:D23"/>
    <mergeCell ref="C24:D24"/>
    <mergeCell ref="C18:D18"/>
    <mergeCell ref="C19:D19"/>
    <mergeCell ref="C20:D20"/>
    <mergeCell ref="C21:D21"/>
    <mergeCell ref="C33:D33"/>
    <mergeCell ref="C25:D25"/>
    <mergeCell ref="C26:D26"/>
    <mergeCell ref="M13:M14"/>
    <mergeCell ref="C27:D27"/>
    <mergeCell ref="C28:D28"/>
    <mergeCell ref="C29:D29"/>
    <mergeCell ref="C15:D15"/>
    <mergeCell ref="I13:I14"/>
    <mergeCell ref="J44:N46"/>
    <mergeCell ref="B35:G35"/>
    <mergeCell ref="B43:D43"/>
    <mergeCell ref="E43:F43"/>
    <mergeCell ref="K43:M43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N13:N14"/>
    <mergeCell ref="H13:H14"/>
    <mergeCell ref="J13:J14"/>
    <mergeCell ref="K13:K14"/>
    <mergeCell ref="L13:L1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48"/>
  <sheetViews>
    <sheetView zoomScaleNormal="100" workbookViewId="0">
      <selection activeCell="B29" sqref="B29:AA32"/>
    </sheetView>
  </sheetViews>
  <sheetFormatPr defaultRowHeight="12.75" x14ac:dyDescent="0.2"/>
  <cols>
    <col min="1" max="1" width="5.5703125" style="7" customWidth="1"/>
    <col min="2" max="2" width="9.140625" style="7" customWidth="1"/>
    <col min="3" max="3" width="9.140625" style="7"/>
    <col min="4" max="4" width="9.28515625" style="7" customWidth="1"/>
    <col min="5" max="6" width="9.140625" style="7"/>
    <col min="7" max="7" width="6.5703125" style="7" customWidth="1"/>
    <col min="8" max="9" width="9.140625" style="7"/>
    <col min="10" max="10" width="8.85546875" style="7" customWidth="1"/>
    <col min="11" max="11" width="1" style="7" hidden="1" customWidth="1"/>
    <col min="12" max="12" width="7.5703125" style="7" customWidth="1"/>
    <col min="13" max="14" width="9.140625" style="7"/>
    <col min="15" max="15" width="11.85546875" style="7" customWidth="1"/>
    <col min="16" max="16" width="7.7109375" style="7" hidden="1" customWidth="1"/>
    <col min="17" max="17" width="9.140625" style="7"/>
    <col min="18" max="18" width="8.140625" style="7" customWidth="1"/>
    <col min="19" max="20" width="7.85546875" style="7" customWidth="1"/>
    <col min="21" max="27" width="9.140625" style="7"/>
    <col min="28" max="28" width="9.140625" style="13"/>
    <col min="29" max="16384" width="9.140625" style="7"/>
  </cols>
  <sheetData>
    <row r="2" spans="2:30" ht="15" customHeight="1" x14ac:dyDescent="0.2">
      <c r="Q2" s="59"/>
      <c r="R2" s="59"/>
      <c r="S2" s="59"/>
      <c r="T2" s="28"/>
      <c r="U2" s="8"/>
      <c r="X2" s="59" t="s">
        <v>82</v>
      </c>
      <c r="Y2" s="59"/>
      <c r="Z2" s="59"/>
      <c r="AA2" s="59"/>
      <c r="AB2" s="59"/>
      <c r="AC2" s="59"/>
      <c r="AD2" s="59"/>
    </row>
    <row r="3" spans="2:30" x14ac:dyDescent="0.2">
      <c r="B3" s="63" t="s">
        <v>30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</row>
    <row r="4" spans="2:30" x14ac:dyDescent="0.2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</row>
    <row r="5" spans="2:30" x14ac:dyDescent="0.2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</row>
    <row r="6" spans="2:30" x14ac:dyDescent="0.2"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</row>
    <row r="7" spans="2:30" s="12" customFormat="1" ht="40.5" customHeight="1" x14ac:dyDescent="0.25">
      <c r="B7" s="64" t="s">
        <v>36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27"/>
    </row>
    <row r="8" spans="2:30" ht="12.75" customHeigh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2:30" ht="13.5" customHeight="1" thickBo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2:30" ht="12.75" customHeight="1" x14ac:dyDescent="0.2">
      <c r="B10" s="40" t="s">
        <v>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50"/>
      <c r="Q10" s="32" t="s">
        <v>0</v>
      </c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4"/>
    </row>
    <row r="11" spans="2:30" ht="42" customHeight="1" thickBot="1" x14ac:dyDescent="0.25"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56"/>
      <c r="Q11" s="35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7"/>
    </row>
    <row r="12" spans="2:30" s="11" customFormat="1" ht="122.25" customHeight="1" thickBot="1" x14ac:dyDescent="0.25">
      <c r="B12" s="10" t="s">
        <v>1</v>
      </c>
      <c r="C12" s="65" t="s">
        <v>2</v>
      </c>
      <c r="D12" s="66"/>
      <c r="E12" s="65" t="s">
        <v>3</v>
      </c>
      <c r="F12" s="67"/>
      <c r="G12" s="66"/>
      <c r="H12" s="32" t="s">
        <v>4</v>
      </c>
      <c r="I12" s="33"/>
      <c r="J12" s="33"/>
      <c r="K12" s="33"/>
      <c r="L12" s="33"/>
      <c r="M12" s="32" t="s">
        <v>33</v>
      </c>
      <c r="N12" s="33"/>
      <c r="O12" s="33"/>
      <c r="P12" s="34"/>
      <c r="Q12" s="21" t="s">
        <v>37</v>
      </c>
      <c r="R12" s="21" t="s">
        <v>38</v>
      </c>
      <c r="S12" s="21" t="s">
        <v>39</v>
      </c>
      <c r="T12" s="21" t="s">
        <v>46</v>
      </c>
      <c r="U12" s="21" t="s">
        <v>47</v>
      </c>
      <c r="V12" s="21" t="s">
        <v>48</v>
      </c>
      <c r="W12" s="21" t="s">
        <v>49</v>
      </c>
      <c r="X12" s="21" t="s">
        <v>50</v>
      </c>
      <c r="Y12" s="21" t="s">
        <v>51</v>
      </c>
      <c r="Z12" s="21" t="s">
        <v>52</v>
      </c>
      <c r="AA12" s="21" t="s">
        <v>53</v>
      </c>
      <c r="AB12" s="21" t="s">
        <v>54</v>
      </c>
    </row>
    <row r="13" spans="2:30" ht="27.75" customHeight="1" x14ac:dyDescent="0.25">
      <c r="B13" s="38">
        <v>1</v>
      </c>
      <c r="C13" s="40" t="s">
        <v>6</v>
      </c>
      <c r="D13" s="50"/>
      <c r="E13" s="44" t="s">
        <v>9</v>
      </c>
      <c r="F13" s="45"/>
      <c r="G13" s="45"/>
      <c r="H13" s="40" t="s">
        <v>12</v>
      </c>
      <c r="I13" s="57"/>
      <c r="J13" s="57"/>
      <c r="K13" s="57"/>
      <c r="L13" s="58"/>
      <c r="M13" s="44" t="s">
        <v>13</v>
      </c>
      <c r="N13" s="45"/>
      <c r="O13" s="45"/>
      <c r="P13" s="46"/>
      <c r="Q13" s="30">
        <v>25</v>
      </c>
      <c r="R13" s="30">
        <v>25</v>
      </c>
      <c r="S13" s="30">
        <v>25</v>
      </c>
      <c r="T13" s="30">
        <v>100</v>
      </c>
      <c r="U13" s="30">
        <v>250</v>
      </c>
      <c r="V13" s="30">
        <v>5</v>
      </c>
      <c r="W13" s="30">
        <v>5</v>
      </c>
      <c r="X13" s="30">
        <v>25</v>
      </c>
      <c r="Y13" s="30">
        <v>25</v>
      </c>
      <c r="Z13" s="30">
        <v>25</v>
      </c>
      <c r="AA13" s="30">
        <v>25</v>
      </c>
      <c r="AB13" s="30">
        <v>25</v>
      </c>
    </row>
    <row r="14" spans="2:30" ht="27.75" customHeight="1" thickBot="1" x14ac:dyDescent="0.3">
      <c r="B14" s="39"/>
      <c r="C14" s="42"/>
      <c r="D14" s="56"/>
      <c r="E14" s="51"/>
      <c r="F14" s="52"/>
      <c r="G14" s="52"/>
      <c r="H14" s="51" t="s">
        <v>11</v>
      </c>
      <c r="I14" s="54"/>
      <c r="J14" s="54"/>
      <c r="K14" s="54"/>
      <c r="L14" s="55"/>
      <c r="M14" s="47" t="s">
        <v>9</v>
      </c>
      <c r="N14" s="48"/>
      <c r="O14" s="48"/>
      <c r="P14" s="49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</row>
    <row r="15" spans="2:30" ht="31.5" customHeight="1" x14ac:dyDescent="0.2">
      <c r="B15" s="38">
        <v>2</v>
      </c>
      <c r="C15" s="40" t="s">
        <v>7</v>
      </c>
      <c r="D15" s="41"/>
      <c r="E15" s="44" t="s">
        <v>10</v>
      </c>
      <c r="F15" s="45"/>
      <c r="G15" s="46"/>
      <c r="H15" s="40" t="s">
        <v>14</v>
      </c>
      <c r="I15" s="41"/>
      <c r="J15" s="41"/>
      <c r="K15" s="41"/>
      <c r="L15" s="50"/>
      <c r="M15" s="44" t="s">
        <v>13</v>
      </c>
      <c r="N15" s="45"/>
      <c r="O15" s="45"/>
      <c r="P15" s="46"/>
      <c r="Q15" s="30">
        <v>50</v>
      </c>
      <c r="R15" s="30">
        <v>100</v>
      </c>
      <c r="S15" s="30">
        <v>50</v>
      </c>
      <c r="T15" s="30">
        <v>100</v>
      </c>
      <c r="U15" s="30">
        <v>100</v>
      </c>
      <c r="V15" s="30">
        <v>5</v>
      </c>
      <c r="W15" s="30">
        <v>1</v>
      </c>
      <c r="X15" s="30">
        <v>100</v>
      </c>
      <c r="Y15" s="30">
        <v>50</v>
      </c>
      <c r="Z15" s="30">
        <v>100</v>
      </c>
      <c r="AA15" s="30">
        <v>100</v>
      </c>
      <c r="AB15" s="30">
        <v>100</v>
      </c>
    </row>
    <row r="16" spans="2:30" ht="27.75" customHeight="1" thickBot="1" x14ac:dyDescent="0.25">
      <c r="B16" s="39"/>
      <c r="C16" s="42"/>
      <c r="D16" s="43"/>
      <c r="E16" s="47"/>
      <c r="F16" s="48"/>
      <c r="G16" s="49"/>
      <c r="H16" s="51" t="s">
        <v>15</v>
      </c>
      <c r="I16" s="52"/>
      <c r="J16" s="52"/>
      <c r="K16" s="52"/>
      <c r="L16" s="53"/>
      <c r="M16" s="60" t="s">
        <v>77</v>
      </c>
      <c r="N16" s="61"/>
      <c r="O16" s="61"/>
      <c r="P16" s="62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2:28" ht="27.75" customHeight="1" x14ac:dyDescent="0.2">
      <c r="B17" s="38">
        <v>3</v>
      </c>
      <c r="C17" s="40" t="s">
        <v>8</v>
      </c>
      <c r="D17" s="41"/>
      <c r="E17" s="71" t="s">
        <v>45</v>
      </c>
      <c r="F17" s="72"/>
      <c r="G17" s="73"/>
      <c r="H17" s="40" t="s">
        <v>17</v>
      </c>
      <c r="I17" s="41"/>
      <c r="J17" s="41"/>
      <c r="K17" s="41"/>
      <c r="L17" s="50"/>
      <c r="M17" s="44" t="s">
        <v>13</v>
      </c>
      <c r="N17" s="45"/>
      <c r="O17" s="45"/>
      <c r="P17" s="46"/>
      <c r="Q17" s="30">
        <v>10</v>
      </c>
      <c r="R17" s="30">
        <v>10</v>
      </c>
      <c r="S17" s="30">
        <v>10</v>
      </c>
      <c r="T17" s="30">
        <v>10</v>
      </c>
      <c r="U17" s="30">
        <v>10</v>
      </c>
      <c r="V17" s="30">
        <v>10</v>
      </c>
      <c r="W17" s="30">
        <v>10</v>
      </c>
      <c r="X17" s="30">
        <v>10</v>
      </c>
      <c r="Y17" s="30">
        <v>10</v>
      </c>
      <c r="Z17" s="30">
        <v>10</v>
      </c>
      <c r="AA17" s="30">
        <v>10</v>
      </c>
      <c r="AB17" s="30">
        <v>10</v>
      </c>
    </row>
    <row r="18" spans="2:28" ht="31.5" customHeight="1" thickBot="1" x14ac:dyDescent="0.25">
      <c r="B18" s="39"/>
      <c r="C18" s="42"/>
      <c r="D18" s="43"/>
      <c r="E18" s="74"/>
      <c r="F18" s="75"/>
      <c r="G18" s="76"/>
      <c r="H18" s="51" t="s">
        <v>18</v>
      </c>
      <c r="I18" s="52"/>
      <c r="J18" s="52"/>
      <c r="K18" s="52"/>
      <c r="L18" s="52"/>
      <c r="M18" s="51" t="s">
        <v>16</v>
      </c>
      <c r="N18" s="52"/>
      <c r="O18" s="52"/>
      <c r="P18" s="53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2:28" s="13" customFormat="1" ht="42" customHeight="1" thickBot="1" x14ac:dyDescent="0.3">
      <c r="B19" s="68" t="s">
        <v>31</v>
      </c>
      <c r="C19" s="69"/>
      <c r="D19" s="69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56"/>
      <c r="Q19" s="22">
        <f>SUM(Q13:Q18)</f>
        <v>85</v>
      </c>
      <c r="R19" s="22">
        <f t="shared" ref="R19:V19" si="0">SUM(R13:R18)</f>
        <v>135</v>
      </c>
      <c r="S19" s="22">
        <f t="shared" si="0"/>
        <v>85</v>
      </c>
      <c r="T19" s="22">
        <f t="shared" ref="T19" si="1">SUM(T13:T18)</f>
        <v>210</v>
      </c>
      <c r="U19" s="22">
        <f t="shared" si="0"/>
        <v>360</v>
      </c>
      <c r="V19" s="22">
        <f t="shared" si="0"/>
        <v>20</v>
      </c>
      <c r="W19" s="22">
        <f t="shared" ref="W19" si="2">SUM(W13:W18)</f>
        <v>16</v>
      </c>
      <c r="X19" s="22">
        <f t="shared" ref="X19:AB19" si="3">SUM(X13:X18)</f>
        <v>135</v>
      </c>
      <c r="Y19" s="22">
        <f t="shared" si="3"/>
        <v>85</v>
      </c>
      <c r="Z19" s="22">
        <f t="shared" si="3"/>
        <v>135</v>
      </c>
      <c r="AA19" s="22">
        <f t="shared" si="3"/>
        <v>135</v>
      </c>
      <c r="AB19" s="22">
        <f t="shared" si="3"/>
        <v>135</v>
      </c>
    </row>
    <row r="20" spans="2:28" s="13" customFormat="1" ht="43.5" customHeight="1" thickBot="1" x14ac:dyDescent="0.3">
      <c r="B20" s="68" t="s">
        <v>32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70"/>
      <c r="Q20" s="22">
        <f>SUM(Q19)*2</f>
        <v>170</v>
      </c>
      <c r="R20" s="22">
        <f t="shared" ref="R20:AB20" si="4">SUM(R19)*2</f>
        <v>270</v>
      </c>
      <c r="S20" s="22">
        <f t="shared" si="4"/>
        <v>170</v>
      </c>
      <c r="T20" s="22">
        <f t="shared" si="4"/>
        <v>420</v>
      </c>
      <c r="U20" s="22">
        <f t="shared" si="4"/>
        <v>720</v>
      </c>
      <c r="V20" s="22">
        <f t="shared" si="4"/>
        <v>40</v>
      </c>
      <c r="W20" s="22">
        <f t="shared" si="4"/>
        <v>32</v>
      </c>
      <c r="X20" s="22">
        <f t="shared" si="4"/>
        <v>270</v>
      </c>
      <c r="Y20" s="22">
        <f t="shared" si="4"/>
        <v>170</v>
      </c>
      <c r="Z20" s="22">
        <f t="shared" si="4"/>
        <v>270</v>
      </c>
      <c r="AA20" s="22">
        <f t="shared" si="4"/>
        <v>270</v>
      </c>
      <c r="AB20" s="22">
        <f t="shared" si="4"/>
        <v>270</v>
      </c>
    </row>
    <row r="21" spans="2:28" x14ac:dyDescent="0.2">
      <c r="AB21" s="7"/>
    </row>
    <row r="22" spans="2:28" x14ac:dyDescent="0.2">
      <c r="U22" s="26"/>
      <c r="AB22" s="7"/>
    </row>
    <row r="28" spans="2:28" ht="15" customHeight="1" x14ac:dyDescent="0.2">
      <c r="Q28" s="59"/>
      <c r="R28" s="59"/>
      <c r="S28" s="59"/>
      <c r="T28" s="29"/>
      <c r="U28" s="8"/>
      <c r="X28" s="59" t="s">
        <v>82</v>
      </c>
      <c r="Y28" s="59"/>
      <c r="Z28" s="59"/>
      <c r="AA28" s="59"/>
    </row>
    <row r="29" spans="2:28" x14ac:dyDescent="0.2">
      <c r="B29" s="63" t="s">
        <v>30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</row>
    <row r="30" spans="2:28" x14ac:dyDescent="0.2"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2:28" x14ac:dyDescent="0.2"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</row>
    <row r="32" spans="2:28" x14ac:dyDescent="0.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</row>
    <row r="33" spans="1:30" ht="31.5" customHeight="1" x14ac:dyDescent="0.25">
      <c r="A33" s="12"/>
      <c r="B33" s="64" t="s">
        <v>36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27"/>
      <c r="AC33" s="12"/>
      <c r="AD33" s="12"/>
    </row>
    <row r="34" spans="1:30" x14ac:dyDescent="0.2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1:30" ht="13.5" thickBot="1" x14ac:dyDescent="0.25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</row>
    <row r="36" spans="1:30" x14ac:dyDescent="0.2">
      <c r="B36" s="40" t="s">
        <v>5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50"/>
      <c r="Q36" s="32" t="s">
        <v>0</v>
      </c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4"/>
    </row>
    <row r="37" spans="1:30" ht="26.25" customHeight="1" thickBot="1" x14ac:dyDescent="0.25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56"/>
      <c r="Q37" s="35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7"/>
    </row>
    <row r="38" spans="1:30" ht="139.5" customHeight="1" thickBot="1" x14ac:dyDescent="0.25">
      <c r="A38" s="11"/>
      <c r="B38" s="10" t="s">
        <v>1</v>
      </c>
      <c r="C38" s="65" t="s">
        <v>2</v>
      </c>
      <c r="D38" s="66"/>
      <c r="E38" s="65" t="s">
        <v>3</v>
      </c>
      <c r="F38" s="67"/>
      <c r="G38" s="66"/>
      <c r="H38" s="32" t="s">
        <v>4</v>
      </c>
      <c r="I38" s="33"/>
      <c r="J38" s="33"/>
      <c r="K38" s="33"/>
      <c r="L38" s="33"/>
      <c r="M38" s="32" t="s">
        <v>33</v>
      </c>
      <c r="N38" s="33"/>
      <c r="O38" s="33"/>
      <c r="P38" s="34"/>
      <c r="Q38" s="21" t="s">
        <v>58</v>
      </c>
      <c r="R38" s="21" t="s">
        <v>59</v>
      </c>
      <c r="S38" s="21" t="s">
        <v>60</v>
      </c>
      <c r="T38" s="21" t="s">
        <v>61</v>
      </c>
      <c r="U38" s="21" t="s">
        <v>55</v>
      </c>
      <c r="V38" s="21" t="s">
        <v>56</v>
      </c>
      <c r="W38" s="21" t="s">
        <v>57</v>
      </c>
      <c r="X38" s="21"/>
      <c r="Y38" s="21"/>
      <c r="Z38" s="21"/>
      <c r="AA38" s="21"/>
      <c r="AB38" s="21"/>
      <c r="AC38" s="11"/>
      <c r="AD38" s="11"/>
    </row>
    <row r="39" spans="1:30" ht="21.75" customHeight="1" x14ac:dyDescent="0.25">
      <c r="B39" s="38">
        <v>1</v>
      </c>
      <c r="C39" s="40" t="s">
        <v>6</v>
      </c>
      <c r="D39" s="50"/>
      <c r="E39" s="44" t="s">
        <v>9</v>
      </c>
      <c r="F39" s="45"/>
      <c r="G39" s="45"/>
      <c r="H39" s="40" t="s">
        <v>12</v>
      </c>
      <c r="I39" s="57"/>
      <c r="J39" s="57"/>
      <c r="K39" s="57"/>
      <c r="L39" s="58"/>
      <c r="M39" s="44" t="s">
        <v>13</v>
      </c>
      <c r="N39" s="45"/>
      <c r="O39" s="45"/>
      <c r="P39" s="46"/>
      <c r="Q39" s="30">
        <v>25</v>
      </c>
      <c r="R39" s="30">
        <v>25</v>
      </c>
      <c r="S39" s="30">
        <v>50</v>
      </c>
      <c r="T39" s="30">
        <v>50</v>
      </c>
      <c r="U39" s="30">
        <v>150</v>
      </c>
      <c r="V39" s="30">
        <v>25</v>
      </c>
      <c r="W39" s="30">
        <v>5</v>
      </c>
      <c r="X39" s="30"/>
      <c r="Y39" s="30"/>
      <c r="Z39" s="30"/>
      <c r="AA39" s="30"/>
      <c r="AB39" s="30"/>
    </row>
    <row r="40" spans="1:30" ht="31.5" customHeight="1" thickBot="1" x14ac:dyDescent="0.3">
      <c r="B40" s="39"/>
      <c r="C40" s="42"/>
      <c r="D40" s="56"/>
      <c r="E40" s="51"/>
      <c r="F40" s="52"/>
      <c r="G40" s="52"/>
      <c r="H40" s="51" t="s">
        <v>11</v>
      </c>
      <c r="I40" s="54"/>
      <c r="J40" s="54"/>
      <c r="K40" s="54"/>
      <c r="L40" s="55"/>
      <c r="M40" s="47" t="s">
        <v>9</v>
      </c>
      <c r="N40" s="48"/>
      <c r="O40" s="48"/>
      <c r="P40" s="49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</row>
    <row r="41" spans="1:30" x14ac:dyDescent="0.2">
      <c r="B41" s="38">
        <v>2</v>
      </c>
      <c r="C41" s="40" t="s">
        <v>7</v>
      </c>
      <c r="D41" s="41"/>
      <c r="E41" s="44" t="s">
        <v>10</v>
      </c>
      <c r="F41" s="45"/>
      <c r="G41" s="46"/>
      <c r="H41" s="40" t="s">
        <v>14</v>
      </c>
      <c r="I41" s="41"/>
      <c r="J41" s="41"/>
      <c r="K41" s="41"/>
      <c r="L41" s="50"/>
      <c r="M41" s="44" t="s">
        <v>13</v>
      </c>
      <c r="N41" s="45"/>
      <c r="O41" s="45"/>
      <c r="P41" s="46"/>
      <c r="Q41" s="30">
        <v>75</v>
      </c>
      <c r="R41" s="30">
        <v>75</v>
      </c>
      <c r="S41" s="30">
        <v>3</v>
      </c>
      <c r="T41" s="30">
        <v>3</v>
      </c>
      <c r="U41" s="30">
        <v>3</v>
      </c>
      <c r="V41" s="30">
        <v>100</v>
      </c>
      <c r="W41" s="30">
        <v>10</v>
      </c>
      <c r="X41" s="30"/>
      <c r="Y41" s="30"/>
      <c r="Z41" s="30"/>
      <c r="AA41" s="30"/>
      <c r="AB41" s="30"/>
    </row>
    <row r="42" spans="1:30" ht="35.25" customHeight="1" thickBot="1" x14ac:dyDescent="0.25">
      <c r="B42" s="39"/>
      <c r="C42" s="42"/>
      <c r="D42" s="43"/>
      <c r="E42" s="47"/>
      <c r="F42" s="48"/>
      <c r="G42" s="49"/>
      <c r="H42" s="51" t="s">
        <v>15</v>
      </c>
      <c r="I42" s="52"/>
      <c r="J42" s="52"/>
      <c r="K42" s="52"/>
      <c r="L42" s="53"/>
      <c r="M42" s="60" t="s">
        <v>29</v>
      </c>
      <c r="N42" s="61"/>
      <c r="O42" s="61"/>
      <c r="P42" s="62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</row>
    <row r="43" spans="1:30" ht="24.75" customHeight="1" x14ac:dyDescent="0.2">
      <c r="B43" s="38">
        <v>3</v>
      </c>
      <c r="C43" s="40" t="s">
        <v>8</v>
      </c>
      <c r="D43" s="41"/>
      <c r="E43" s="71" t="s">
        <v>45</v>
      </c>
      <c r="F43" s="72"/>
      <c r="G43" s="73"/>
      <c r="H43" s="40" t="s">
        <v>17</v>
      </c>
      <c r="I43" s="41"/>
      <c r="J43" s="41"/>
      <c r="K43" s="41"/>
      <c r="L43" s="50"/>
      <c r="M43" s="44" t="s">
        <v>13</v>
      </c>
      <c r="N43" s="45"/>
      <c r="O43" s="45"/>
      <c r="P43" s="46"/>
      <c r="Q43" s="30">
        <v>10</v>
      </c>
      <c r="R43" s="30">
        <v>10</v>
      </c>
      <c r="S43" s="30">
        <v>5</v>
      </c>
      <c r="T43" s="30">
        <v>5</v>
      </c>
      <c r="U43" s="30">
        <v>5</v>
      </c>
      <c r="V43" s="30">
        <v>10</v>
      </c>
      <c r="W43" s="30">
        <v>5</v>
      </c>
      <c r="X43" s="30"/>
      <c r="Y43" s="30"/>
      <c r="Z43" s="30"/>
      <c r="AA43" s="30"/>
      <c r="AB43" s="30"/>
    </row>
    <row r="44" spans="1:30" ht="34.5" customHeight="1" thickBot="1" x14ac:dyDescent="0.25">
      <c r="B44" s="39"/>
      <c r="C44" s="42"/>
      <c r="D44" s="43"/>
      <c r="E44" s="74"/>
      <c r="F44" s="75"/>
      <c r="G44" s="76"/>
      <c r="H44" s="51" t="s">
        <v>18</v>
      </c>
      <c r="I44" s="52"/>
      <c r="J44" s="52"/>
      <c r="K44" s="52"/>
      <c r="L44" s="52"/>
      <c r="M44" s="51" t="s">
        <v>16</v>
      </c>
      <c r="N44" s="52"/>
      <c r="O44" s="52"/>
      <c r="P44" s="53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</row>
    <row r="45" spans="1:30" ht="34.5" customHeight="1" thickBot="1" x14ac:dyDescent="0.25">
      <c r="A45" s="13"/>
      <c r="B45" s="68" t="s">
        <v>31</v>
      </c>
      <c r="C45" s="69"/>
      <c r="D45" s="69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56"/>
      <c r="Q45" s="22">
        <f>SUM(Q39:Q44)</f>
        <v>110</v>
      </c>
      <c r="R45" s="22">
        <f t="shared" ref="R45:W45" si="5">SUM(R39:R44)</f>
        <v>110</v>
      </c>
      <c r="S45" s="22">
        <f t="shared" si="5"/>
        <v>58</v>
      </c>
      <c r="T45" s="22">
        <f t="shared" si="5"/>
        <v>58</v>
      </c>
      <c r="U45" s="22">
        <f t="shared" si="5"/>
        <v>158</v>
      </c>
      <c r="V45" s="22">
        <f t="shared" si="5"/>
        <v>135</v>
      </c>
      <c r="W45" s="22">
        <f t="shared" si="5"/>
        <v>20</v>
      </c>
      <c r="X45" s="22"/>
      <c r="Y45" s="22"/>
      <c r="Z45" s="22"/>
      <c r="AA45" s="22"/>
      <c r="AB45" s="22"/>
      <c r="AC45" s="13"/>
      <c r="AD45" s="13"/>
    </row>
    <row r="46" spans="1:30" ht="49.5" customHeight="1" thickBot="1" x14ac:dyDescent="0.25">
      <c r="A46" s="13"/>
      <c r="B46" s="68" t="s">
        <v>32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70"/>
      <c r="Q46" s="22">
        <f>SUM(Q45)*2</f>
        <v>220</v>
      </c>
      <c r="R46" s="22">
        <f t="shared" ref="R46:W46" si="6">SUM(R45)*2</f>
        <v>220</v>
      </c>
      <c r="S46" s="22">
        <f t="shared" si="6"/>
        <v>116</v>
      </c>
      <c r="T46" s="22">
        <f t="shared" si="6"/>
        <v>116</v>
      </c>
      <c r="U46" s="22">
        <f t="shared" si="6"/>
        <v>316</v>
      </c>
      <c r="V46" s="22">
        <f t="shared" si="6"/>
        <v>270</v>
      </c>
      <c r="W46" s="22">
        <f t="shared" si="6"/>
        <v>40</v>
      </c>
      <c r="X46" s="22"/>
      <c r="Y46" s="22"/>
      <c r="Z46" s="22"/>
      <c r="AA46" s="22"/>
      <c r="AB46" s="22"/>
      <c r="AC46" s="13"/>
      <c r="AD46" s="13"/>
    </row>
    <row r="48" spans="1:30" x14ac:dyDescent="0.2">
      <c r="U48" s="26"/>
    </row>
  </sheetData>
  <mergeCells count="139">
    <mergeCell ref="X2:AA2"/>
    <mergeCell ref="X28:AA28"/>
    <mergeCell ref="B46:P46"/>
    <mergeCell ref="AA43:AA44"/>
    <mergeCell ref="AB43:AB44"/>
    <mergeCell ref="H44:L44"/>
    <mergeCell ref="M44:P44"/>
    <mergeCell ref="B45:P45"/>
    <mergeCell ref="V43:V44"/>
    <mergeCell ref="W43:W44"/>
    <mergeCell ref="X43:X44"/>
    <mergeCell ref="Y43:Y44"/>
    <mergeCell ref="Z43:Z44"/>
    <mergeCell ref="Q43:Q44"/>
    <mergeCell ref="R43:R44"/>
    <mergeCell ref="S43:S44"/>
    <mergeCell ref="T43:T44"/>
    <mergeCell ref="U43:U44"/>
    <mergeCell ref="H42:L42"/>
    <mergeCell ref="M42:P42"/>
    <mergeCell ref="B43:B44"/>
    <mergeCell ref="C43:D44"/>
    <mergeCell ref="E43:G44"/>
    <mergeCell ref="H43:L43"/>
    <mergeCell ref="M43:P43"/>
    <mergeCell ref="X41:X42"/>
    <mergeCell ref="Y41:Y42"/>
    <mergeCell ref="Z41:Z42"/>
    <mergeCell ref="AA41:AA42"/>
    <mergeCell ref="AB41:AB42"/>
    <mergeCell ref="AA39:AA40"/>
    <mergeCell ref="AB39:AB40"/>
    <mergeCell ref="H40:L40"/>
    <mergeCell ref="M40:P40"/>
    <mergeCell ref="U41:U42"/>
    <mergeCell ref="V41:V42"/>
    <mergeCell ref="W41:W42"/>
    <mergeCell ref="V39:V40"/>
    <mergeCell ref="W39:W40"/>
    <mergeCell ref="X39:X40"/>
    <mergeCell ref="Y39:Y40"/>
    <mergeCell ref="Z39:Z40"/>
    <mergeCell ref="Q39:Q40"/>
    <mergeCell ref="R39:R40"/>
    <mergeCell ref="S39:S40"/>
    <mergeCell ref="T39:T40"/>
    <mergeCell ref="U39:U40"/>
    <mergeCell ref="B41:B42"/>
    <mergeCell ref="C41:D42"/>
    <mergeCell ref="E41:G42"/>
    <mergeCell ref="H41:L41"/>
    <mergeCell ref="M41:P41"/>
    <mergeCell ref="Q41:Q42"/>
    <mergeCell ref="R41:R42"/>
    <mergeCell ref="S41:S42"/>
    <mergeCell ref="T41:T42"/>
    <mergeCell ref="B39:B40"/>
    <mergeCell ref="C39:D40"/>
    <mergeCell ref="E39:G40"/>
    <mergeCell ref="H39:L39"/>
    <mergeCell ref="M39:P39"/>
    <mergeCell ref="B36:P37"/>
    <mergeCell ref="Q36:AB37"/>
    <mergeCell ref="C38:D38"/>
    <mergeCell ref="E38:G38"/>
    <mergeCell ref="H38:L38"/>
    <mergeCell ref="M38:P38"/>
    <mergeCell ref="Q28:S28"/>
    <mergeCell ref="B29:AA32"/>
    <mergeCell ref="B33:AA33"/>
    <mergeCell ref="T17:T18"/>
    <mergeCell ref="Q17:Q18"/>
    <mergeCell ref="R17:R18"/>
    <mergeCell ref="S17:S18"/>
    <mergeCell ref="B20:P20"/>
    <mergeCell ref="B17:B18"/>
    <mergeCell ref="C17:D18"/>
    <mergeCell ref="E17:G18"/>
    <mergeCell ref="H17:L17"/>
    <mergeCell ref="M17:P17"/>
    <mergeCell ref="H18:L18"/>
    <mergeCell ref="M18:P18"/>
    <mergeCell ref="B19:P19"/>
    <mergeCell ref="AB2:AD2"/>
    <mergeCell ref="Q2:S2"/>
    <mergeCell ref="V15:V16"/>
    <mergeCell ref="AA15:AA16"/>
    <mergeCell ref="Z15:Z16"/>
    <mergeCell ref="Q15:Q16"/>
    <mergeCell ref="R15:R16"/>
    <mergeCell ref="S15:S16"/>
    <mergeCell ref="M15:P15"/>
    <mergeCell ref="M16:P16"/>
    <mergeCell ref="T13:T14"/>
    <mergeCell ref="T15:T16"/>
    <mergeCell ref="X15:X16"/>
    <mergeCell ref="Y15:Y16"/>
    <mergeCell ref="X13:X14"/>
    <mergeCell ref="Y13:Y14"/>
    <mergeCell ref="AB15:AB16"/>
    <mergeCell ref="B3:AA6"/>
    <mergeCell ref="B7:AA7"/>
    <mergeCell ref="B10:P11"/>
    <mergeCell ref="M12:P12"/>
    <mergeCell ref="C12:D12"/>
    <mergeCell ref="E12:G12"/>
    <mergeCell ref="H12:L12"/>
    <mergeCell ref="B15:B16"/>
    <mergeCell ref="C15:D16"/>
    <mergeCell ref="E15:G16"/>
    <mergeCell ref="H15:L15"/>
    <mergeCell ref="H16:L16"/>
    <mergeCell ref="B13:B14"/>
    <mergeCell ref="H14:L14"/>
    <mergeCell ref="M14:P14"/>
    <mergeCell ref="E13:G14"/>
    <mergeCell ref="C13:D14"/>
    <mergeCell ref="H13:L13"/>
    <mergeCell ref="M13:P13"/>
    <mergeCell ref="Z13:Z14"/>
    <mergeCell ref="Q10:AB11"/>
    <mergeCell ref="AB13:AB14"/>
    <mergeCell ref="U13:U14"/>
    <mergeCell ref="V13:V14"/>
    <mergeCell ref="AA13:AA14"/>
    <mergeCell ref="W13:W14"/>
    <mergeCell ref="AB17:AB18"/>
    <mergeCell ref="W15:W16"/>
    <mergeCell ref="W17:W18"/>
    <mergeCell ref="X17:X18"/>
    <mergeCell ref="Y17:Y18"/>
    <mergeCell ref="AA17:AA18"/>
    <mergeCell ref="Z17:Z18"/>
    <mergeCell ref="V17:V18"/>
    <mergeCell ref="U15:U16"/>
    <mergeCell ref="Q13:Q14"/>
    <mergeCell ref="R13:R14"/>
    <mergeCell ref="S13:S14"/>
    <mergeCell ref="U17:U18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6370DE8-A4E6-4CFE-BF55-2C234EEA793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chłodzone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2024-08-27T06:22:58Z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