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F212A755-32D2-4FCD-9693-168D73E927C5}" xr6:coauthVersionLast="36" xr6:coauthVersionMax="36" xr10:uidLastSave="{00000000-0000-0000-0000-000000000000}"/>
  <bookViews>
    <workbookView xWindow="360" yWindow="60" windowWidth="11295" windowHeight="5580" activeTab="1" xr2:uid="{00000000-000D-0000-FFFF-FFFF00000000}"/>
  </bookViews>
  <sheets>
    <sheet name="formularz cenowy  drób  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16" i="2"/>
  <c r="R19" i="1" l="1"/>
  <c r="R20" i="1" s="1"/>
  <c r="S19" i="1"/>
  <c r="S20" i="1" s="1"/>
  <c r="T19" i="1"/>
  <c r="T20" i="1" s="1"/>
  <c r="U19" i="1"/>
  <c r="U20" i="1" s="1"/>
  <c r="V19" i="1"/>
  <c r="V20" i="1" s="1"/>
  <c r="W19" i="1"/>
  <c r="W20" i="1" s="1"/>
  <c r="X19" i="1"/>
  <c r="X20" i="1" s="1"/>
  <c r="Y19" i="1"/>
  <c r="Y20" i="1" s="1"/>
  <c r="Z19" i="1"/>
  <c r="Z20" i="1" s="1"/>
  <c r="AA19" i="1"/>
  <c r="AA20" i="1" s="1"/>
  <c r="AB19" i="1"/>
  <c r="AB20" i="1" s="1"/>
  <c r="AC19" i="1"/>
  <c r="AC20" i="1" s="1"/>
  <c r="AD19" i="1"/>
  <c r="AD20" i="1" s="1"/>
  <c r="AE19" i="1"/>
  <c r="AE20" i="1" s="1"/>
  <c r="AF19" i="1"/>
  <c r="AF20" i="1" s="1"/>
  <c r="AG19" i="1"/>
  <c r="AG20" i="1" s="1"/>
  <c r="AH19" i="1"/>
  <c r="AH20" i="1" s="1"/>
  <c r="AI19" i="1"/>
  <c r="AI20" i="1" s="1"/>
  <c r="AJ19" i="1"/>
  <c r="AJ20" i="1" s="1"/>
  <c r="Q19" i="1"/>
  <c r="Q20" i="1" s="1"/>
  <c r="AA50" i="1"/>
  <c r="AA51" i="1" s="1"/>
  <c r="AB50" i="1"/>
  <c r="AB51" i="1" s="1"/>
  <c r="Z50" i="1"/>
  <c r="Z51" i="1" s="1"/>
  <c r="AE50" i="1" l="1"/>
  <c r="AE51" i="1" s="1"/>
  <c r="AG50" i="1"/>
  <c r="AG51" i="1" s="1"/>
  <c r="S50" i="1"/>
  <c r="S51" i="1" s="1"/>
  <c r="U50" i="1"/>
  <c r="U51" i="1" s="1"/>
  <c r="W50" i="1"/>
  <c r="W51" i="1" s="1"/>
  <c r="AC50" i="1"/>
  <c r="AC51" i="1" s="1"/>
  <c r="Q50" i="1"/>
  <c r="Q51" i="1" s="1"/>
</calcChain>
</file>

<file path=xl/sharedStrings.xml><?xml version="1.0" encoding="utf-8"?>
<sst xmlns="http://schemas.openxmlformats.org/spreadsheetml/2006/main" count="168" uniqueCount="104">
  <si>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</si>
  <si>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</si>
  <si>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</si>
  <si>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</si>
  <si>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</si>
  <si>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</si>
  <si>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</si>
  <si>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</si>
  <si>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</si>
  <si>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</si>
  <si>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</si>
  <si>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</si>
  <si>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</si>
  <si>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</si>
  <si>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</si>
  <si>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</si>
  <si>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</si>
  <si>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</si>
  <si>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</si>
  <si>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</si>
  <si>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</si>
  <si>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</si>
  <si>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</si>
  <si>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</si>
  <si>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</si>
  <si>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</si>
  <si>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</si>
  <si>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</si>
  <si>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</si>
  <si>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</si>
  <si>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</si>
  <si>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</si>
  <si>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kg</t>
  </si>
  <si>
    <t>SŁUŻBA ŻYWNOŚCIOWA / GR.ZABEZPIECZENIA   ( nr. Tel.)</t>
  </si>
  <si>
    <t>Noga  z kurczaka  mrożona     ( kg)</t>
  </si>
  <si>
    <t xml:space="preserve"> Noga  z  kurczaka  ( kg)</t>
  </si>
  <si>
    <t>Noga  z kurczaka  mrożona</t>
  </si>
  <si>
    <t xml:space="preserve">Noga  z  kurczaka </t>
  </si>
  <si>
    <t>Podudzie  z  kurczaka  ( kg)</t>
  </si>
  <si>
    <t xml:space="preserve">Podudzie  z  kurczaka </t>
  </si>
  <si>
    <t xml:space="preserve">Filet  z piersi   indyka    mrożony </t>
  </si>
  <si>
    <t xml:space="preserve"> Filet  z  piersi  indyka</t>
  </si>
  <si>
    <t xml:space="preserve"> Skrzydałka  z  kurczaka   </t>
  </si>
  <si>
    <t xml:space="preserve">Kurczak   tuszka </t>
  </si>
  <si>
    <t>Wątroba  z  kurczaka</t>
  </si>
  <si>
    <t>Żołądki  kurczaka</t>
  </si>
  <si>
    <t xml:space="preserve">Kabanosy   drobiowe </t>
  </si>
  <si>
    <t>Kiełbasa  szynkowa   drobiowa</t>
  </si>
  <si>
    <t xml:space="preserve">Parówki z  fileta  z  kurczaka </t>
  </si>
  <si>
    <t>Udko  drobiowe  wędzone</t>
  </si>
  <si>
    <t>Filet  z  piersi  kurczaka  wędzony</t>
  </si>
  <si>
    <t xml:space="preserve">Szynka  drobiowa </t>
  </si>
  <si>
    <t xml:space="preserve">Filet   z   piersi   indyka   wędzony  </t>
  </si>
  <si>
    <t xml:space="preserve">Szynka  z  indyka  </t>
  </si>
  <si>
    <t xml:space="preserve">Mortadela   drobiowa </t>
  </si>
  <si>
    <t>Mięso z udżca indyka (kg)</t>
  </si>
  <si>
    <t>Udo z kaczki ( kg)</t>
  </si>
  <si>
    <t>Mięso z udżca indyka</t>
  </si>
  <si>
    <t>Wątróbka z indyka</t>
  </si>
  <si>
    <t>Pasztet drobiowy pieczony</t>
  </si>
  <si>
    <t>Krakowska drobiowa</t>
  </si>
  <si>
    <t>GZ. ZEGRZE , GZ.KAZUŃ,    GZ. LEGIONOWO</t>
  </si>
  <si>
    <t>261-866-103</t>
  </si>
  <si>
    <t xml:space="preserve"> Filet  z  piersi kurczaka  mrożony  ( kg)</t>
  </si>
  <si>
    <t xml:space="preserve"> Filet  z piersi  kurczaka               ( kg)</t>
  </si>
  <si>
    <t>Skrzydałka  z  kurczaka         ( kg)</t>
  </si>
  <si>
    <t>Filet  z piersi   indyka    mrożony      ( kg)</t>
  </si>
  <si>
    <t xml:space="preserve"> Filet  z piersi   indyka                 ( kg)</t>
  </si>
  <si>
    <t>Filet z piersi kaczki ( kg)</t>
  </si>
  <si>
    <t>Wątroba z kurczaka (kg)</t>
  </si>
  <si>
    <t>Udo drobiowe wędzone (kg)</t>
  </si>
  <si>
    <t>Szynka drobiowa (kg)</t>
  </si>
  <si>
    <t>Szynka z indyka (kg)</t>
  </si>
  <si>
    <t>Mortadela drobiowa  (kg)</t>
  </si>
  <si>
    <t>Pasztet drobiowy pieczony (kg)</t>
  </si>
  <si>
    <t>Krakowska drobiowa (kg)</t>
  </si>
  <si>
    <t xml:space="preserve">Filet  z  pieri kurczaka  mrożony </t>
  </si>
  <si>
    <t xml:space="preserve"> Filet  z piersi  kurczaka </t>
  </si>
  <si>
    <t>Udo z kaczki</t>
  </si>
  <si>
    <t>Indyk tuszka</t>
  </si>
  <si>
    <t xml:space="preserve"> Filet  z  piersi  kaczki</t>
  </si>
  <si>
    <t>Golonka z indyka</t>
  </si>
  <si>
    <t>Przepióraka tuszka mrożona</t>
  </si>
  <si>
    <t>Bekon z indyka</t>
  </si>
  <si>
    <t>Indyk - tuszka (kg)</t>
  </si>
  <si>
    <t>Golonka z indyka (kg)</t>
  </si>
  <si>
    <t>Przeiorka tuszka mrożona (kg)</t>
  </si>
  <si>
    <t>Kurczak tuszka (kg)</t>
  </si>
  <si>
    <t>Wątroba z indyka (kg)</t>
  </si>
  <si>
    <t>Żołądki kurczaka (kg)</t>
  </si>
  <si>
    <t>Kabanosy drobiowe (kg)</t>
  </si>
  <si>
    <t>Kiełbasa szynkowa drobiowa (kg)</t>
  </si>
  <si>
    <t>Parówki z fileta z kurczaka ( kg)</t>
  </si>
  <si>
    <t>Filet z piersi kurczaka wędzony ( kg)</t>
  </si>
  <si>
    <t>Filet z piersi indyka wędzony(kg)</t>
  </si>
  <si>
    <t>Bekon z indyka (kg)</t>
  </si>
  <si>
    <t>261-861-190</t>
  </si>
  <si>
    <r>
      <t xml:space="preserve">NA   DOSTAWĘ   MIĘSA </t>
    </r>
    <r>
      <rPr>
        <b/>
        <i/>
        <u/>
        <sz val="12"/>
        <color theme="1"/>
        <rFont val="Arial"/>
        <family val="2"/>
        <charset val="238"/>
      </rPr>
      <t xml:space="preserve"> DROBIOWEGO    I    WEDLIN  Z MIĘSA  DROBIOWEGO</t>
    </r>
  </si>
  <si>
    <t xml:space="preserve"> MIĘSA DROBIOWEGO    I    WEDLIN  Z MIĘSA DROBIOWEGO</t>
  </si>
  <si>
    <t>Przedmiot zamówienia</t>
  </si>
  <si>
    <t>Ilość w zamówieniu w ramach opcji 200%</t>
  </si>
  <si>
    <t xml:space="preserve">Załącznik    nr  2.12 do SWZ     </t>
  </si>
  <si>
    <t>(niniejszy plik powinien być podpisany kwalifikowanym podpisem elektronicznym, przez osobe upoważnioną do składania oświadczen woli w imieniu Wykonawcy)</t>
  </si>
  <si>
    <t xml:space="preserve">Załącznik    nr  2.12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</si>
</sst>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13" xfId="0" applyFont="1" applyBorder="1"/>
    <xf numFmtId="0" fontId="3" fillId="0" borderId="16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center" textRotation="180" wrapText="1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textRotation="180" wrapText="1"/>
    </xf>
    <xf numFmtId="0" fontId="3" fillId="0" borderId="9" xfId="0" applyFont="1" applyBorder="1" applyAlignment="1">
      <alignment horizontal="center" vertical="center" textRotation="180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textRotation="180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45</xdr:row>
      <xdr:rowOff>0</xdr:rowOff>
    </xdr:from>
    <xdr:to>
      <xdr:col>11</xdr:col>
      <xdr:colOff>0</xdr:colOff>
      <xdr:row>46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54"/>
  <sheetViews>
    <sheetView topLeftCell="A46" workbookViewId="0">
      <selection activeCell="N61" sqref="N61"/>
    </sheetView>
  </sheetViews>
  <sheetFormatPr defaultColWidth="9.140625"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3"/>
      <c r="M1" s="100" t="s">
        <v>101</v>
      </c>
      <c r="N1" s="100"/>
    </row>
    <row r="2" spans="2:15" x14ac:dyDescent="0.2">
      <c r="B2" s="99"/>
      <c r="C2" s="99"/>
      <c r="D2" s="99"/>
      <c r="E2" s="99"/>
      <c r="O2" s="2"/>
    </row>
    <row r="3" spans="2:15" x14ac:dyDescent="0.2">
      <c r="B3" s="99"/>
      <c r="C3" s="99"/>
      <c r="D3" s="99"/>
      <c r="E3" s="99"/>
    </row>
    <row r="4" spans="2:15" s="12" customFormat="1" ht="15" x14ac:dyDescent="0.25"/>
    <row r="5" spans="2:15" s="17" customFormat="1" ht="15.75" x14ac:dyDescent="0.25">
      <c r="D5" s="107" t="s">
        <v>19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2:15" s="17" customFormat="1" ht="15.75" x14ac:dyDescent="0.25"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2:15" s="17" customFormat="1" ht="15.75" x14ac:dyDescent="0.25">
      <c r="D7" s="107" t="s">
        <v>97</v>
      </c>
      <c r="E7" s="107"/>
      <c r="F7" s="107"/>
      <c r="G7" s="107"/>
      <c r="H7" s="107"/>
      <c r="I7" s="107"/>
      <c r="J7" s="107"/>
      <c r="K7" s="107"/>
      <c r="L7" s="107"/>
      <c r="M7" s="107"/>
      <c r="N7" s="107"/>
    </row>
    <row r="8" spans="2:15" s="17" customFormat="1" ht="15.75" x14ac:dyDescent="0.25"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2:15" s="17" customFormat="1" ht="15.75" x14ac:dyDescent="0.25">
      <c r="D9" s="107" t="s">
        <v>61</v>
      </c>
      <c r="E9" s="107"/>
      <c r="F9" s="107"/>
      <c r="G9" s="107"/>
      <c r="H9" s="107"/>
      <c r="I9" s="107"/>
      <c r="J9" s="107"/>
      <c r="K9" s="107"/>
      <c r="L9" s="107"/>
      <c r="M9" s="107"/>
      <c r="N9" s="107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4" customFormat="1" ht="15" customHeight="1" x14ac:dyDescent="0.25">
      <c r="B13" s="101" t="s">
        <v>1</v>
      </c>
      <c r="C13" s="103" t="s">
        <v>99</v>
      </c>
      <c r="D13" s="104"/>
      <c r="E13" s="101" t="s">
        <v>20</v>
      </c>
      <c r="F13" s="89" t="s">
        <v>21</v>
      </c>
      <c r="G13" s="89" t="s">
        <v>22</v>
      </c>
      <c r="H13" s="89" t="s">
        <v>23</v>
      </c>
      <c r="I13" s="89" t="s">
        <v>26</v>
      </c>
      <c r="J13" s="89" t="s">
        <v>24</v>
      </c>
      <c r="K13" s="89" t="s">
        <v>100</v>
      </c>
      <c r="L13" s="89" t="s">
        <v>25</v>
      </c>
      <c r="M13" s="89" t="s">
        <v>26</v>
      </c>
      <c r="N13" s="89" t="s">
        <v>27</v>
      </c>
    </row>
    <row r="14" spans="2:15" s="14" customFormat="1" ht="51" customHeight="1" thickBot="1" x14ac:dyDescent="0.3">
      <c r="B14" s="102"/>
      <c r="C14" s="105"/>
      <c r="D14" s="106"/>
      <c r="E14" s="102"/>
      <c r="F14" s="90"/>
      <c r="G14" s="90"/>
      <c r="H14" s="90"/>
      <c r="I14" s="90"/>
      <c r="J14" s="90"/>
      <c r="K14" s="90"/>
      <c r="L14" s="90"/>
      <c r="M14" s="90"/>
      <c r="N14" s="90"/>
    </row>
    <row r="15" spans="2:15" s="4" customFormat="1" ht="23.25" customHeight="1" thickBot="1" x14ac:dyDescent="0.3">
      <c r="B15" s="15">
        <v>1</v>
      </c>
      <c r="C15" s="93">
        <v>2</v>
      </c>
      <c r="D15" s="94"/>
      <c r="E15" s="15">
        <v>3</v>
      </c>
      <c r="F15" s="15">
        <v>4</v>
      </c>
      <c r="G15" s="15">
        <v>5</v>
      </c>
      <c r="H15" s="15">
        <v>6</v>
      </c>
      <c r="I15" s="15">
        <v>7</v>
      </c>
      <c r="J15" s="15">
        <v>8</v>
      </c>
      <c r="K15" s="15">
        <v>9</v>
      </c>
      <c r="L15" s="15">
        <v>10</v>
      </c>
      <c r="M15" s="15">
        <v>11</v>
      </c>
      <c r="N15" s="16">
        <v>12</v>
      </c>
    </row>
    <row r="16" spans="2:15" ht="34.5" customHeight="1" thickBot="1" x14ac:dyDescent="0.25">
      <c r="B16" s="21">
        <v>1</v>
      </c>
      <c r="C16" s="91" t="s">
        <v>36</v>
      </c>
      <c r="D16" s="92"/>
      <c r="E16" s="21" t="s">
        <v>32</v>
      </c>
      <c r="F16" s="22">
        <v>100</v>
      </c>
      <c r="G16" s="23"/>
      <c r="H16" s="23"/>
      <c r="I16" s="23"/>
      <c r="J16" s="23"/>
      <c r="K16" s="22">
        <f>SUM(F16)*2</f>
        <v>200</v>
      </c>
      <c r="L16" s="23"/>
      <c r="M16" s="23"/>
      <c r="N16" s="23"/>
    </row>
    <row r="17" spans="2:14" ht="34.5" customHeight="1" thickBot="1" x14ac:dyDescent="0.25">
      <c r="B17" s="21">
        <v>2</v>
      </c>
      <c r="C17" s="87" t="s">
        <v>37</v>
      </c>
      <c r="D17" s="88"/>
      <c r="E17" s="21" t="s">
        <v>32</v>
      </c>
      <c r="F17" s="24">
        <v>3950</v>
      </c>
      <c r="G17" s="23"/>
      <c r="H17" s="23"/>
      <c r="I17" s="23"/>
      <c r="J17" s="23"/>
      <c r="K17" s="22">
        <f t="shared" ref="K17:K45" si="0">SUM(F17)*2</f>
        <v>7900</v>
      </c>
      <c r="L17" s="23"/>
      <c r="M17" s="23"/>
      <c r="N17" s="23"/>
    </row>
    <row r="18" spans="2:14" ht="34.5" customHeight="1" thickBot="1" x14ac:dyDescent="0.25">
      <c r="B18" s="21">
        <v>3</v>
      </c>
      <c r="C18" s="87" t="s">
        <v>39</v>
      </c>
      <c r="D18" s="88"/>
      <c r="E18" s="21" t="s">
        <v>32</v>
      </c>
      <c r="F18" s="22">
        <v>1100</v>
      </c>
      <c r="G18" s="23"/>
      <c r="H18" s="23"/>
      <c r="I18" s="23"/>
      <c r="J18" s="23"/>
      <c r="K18" s="22">
        <f t="shared" si="0"/>
        <v>2200</v>
      </c>
      <c r="L18" s="23"/>
      <c r="M18" s="23"/>
      <c r="N18" s="23"/>
    </row>
    <row r="19" spans="2:14" ht="34.5" customHeight="1" thickBot="1" x14ac:dyDescent="0.25">
      <c r="B19" s="21">
        <v>4</v>
      </c>
      <c r="C19" s="91" t="s">
        <v>76</v>
      </c>
      <c r="D19" s="92"/>
      <c r="E19" s="21" t="s">
        <v>32</v>
      </c>
      <c r="F19" s="25">
        <v>100</v>
      </c>
      <c r="G19" s="23"/>
      <c r="H19" s="23"/>
      <c r="I19" s="23"/>
      <c r="J19" s="23"/>
      <c r="K19" s="22">
        <f t="shared" si="0"/>
        <v>200</v>
      </c>
      <c r="L19" s="23"/>
      <c r="M19" s="23"/>
      <c r="N19" s="23"/>
    </row>
    <row r="20" spans="2:14" ht="34.5" customHeight="1" thickBot="1" x14ac:dyDescent="0.25">
      <c r="B20" s="21">
        <v>5</v>
      </c>
      <c r="C20" s="87" t="s">
        <v>77</v>
      </c>
      <c r="D20" s="88"/>
      <c r="E20" s="21" t="s">
        <v>32</v>
      </c>
      <c r="F20" s="22">
        <v>4550</v>
      </c>
      <c r="G20" s="23"/>
      <c r="H20" s="23"/>
      <c r="I20" s="23"/>
      <c r="J20" s="23"/>
      <c r="K20" s="22">
        <f t="shared" si="0"/>
        <v>9100</v>
      </c>
      <c r="L20" s="23"/>
      <c r="M20" s="23"/>
      <c r="N20" s="23"/>
    </row>
    <row r="21" spans="2:14" ht="34.5" customHeight="1" thickBot="1" x14ac:dyDescent="0.25">
      <c r="B21" s="21">
        <v>6</v>
      </c>
      <c r="C21" s="87" t="s">
        <v>42</v>
      </c>
      <c r="D21" s="88"/>
      <c r="E21" s="21" t="s">
        <v>32</v>
      </c>
      <c r="F21" s="22">
        <v>495</v>
      </c>
      <c r="G21" s="23"/>
      <c r="H21" s="23"/>
      <c r="I21" s="23"/>
      <c r="J21" s="23"/>
      <c r="K21" s="22">
        <f t="shared" si="0"/>
        <v>990</v>
      </c>
      <c r="L21" s="23"/>
      <c r="M21" s="23"/>
      <c r="N21" s="23"/>
    </row>
    <row r="22" spans="2:14" ht="34.5" customHeight="1" thickBot="1" x14ac:dyDescent="0.25">
      <c r="B22" s="21">
        <v>7</v>
      </c>
      <c r="C22" s="91" t="s">
        <v>40</v>
      </c>
      <c r="D22" s="92"/>
      <c r="E22" s="21" t="s">
        <v>32</v>
      </c>
      <c r="F22" s="22">
        <v>100</v>
      </c>
      <c r="G22" s="23"/>
      <c r="H22" s="23"/>
      <c r="I22" s="23"/>
      <c r="J22" s="23"/>
      <c r="K22" s="22">
        <f t="shared" si="0"/>
        <v>200</v>
      </c>
      <c r="L22" s="23"/>
      <c r="M22" s="23"/>
      <c r="N22" s="23"/>
    </row>
    <row r="23" spans="2:14" ht="34.5" customHeight="1" thickBot="1" x14ac:dyDescent="0.25">
      <c r="B23" s="21">
        <v>8</v>
      </c>
      <c r="C23" s="85" t="s">
        <v>41</v>
      </c>
      <c r="D23" s="86"/>
      <c r="E23" s="21" t="s">
        <v>32</v>
      </c>
      <c r="F23" s="22">
        <v>2450</v>
      </c>
      <c r="G23" s="23"/>
      <c r="H23" s="23"/>
      <c r="I23" s="23"/>
      <c r="J23" s="23"/>
      <c r="K23" s="22">
        <f t="shared" si="0"/>
        <v>4900</v>
      </c>
      <c r="L23" s="23"/>
      <c r="M23" s="23"/>
      <c r="N23" s="23"/>
    </row>
    <row r="24" spans="2:14" ht="34.5" customHeight="1" thickBot="1" x14ac:dyDescent="0.25">
      <c r="B24" s="21">
        <v>9</v>
      </c>
      <c r="C24" s="87" t="s">
        <v>57</v>
      </c>
      <c r="D24" s="88"/>
      <c r="E24" s="21" t="s">
        <v>32</v>
      </c>
      <c r="F24" s="24">
        <v>415</v>
      </c>
      <c r="G24" s="23"/>
      <c r="H24" s="23"/>
      <c r="I24" s="23"/>
      <c r="J24" s="23"/>
      <c r="K24" s="22">
        <f t="shared" si="0"/>
        <v>830</v>
      </c>
      <c r="L24" s="23"/>
      <c r="M24" s="23"/>
      <c r="N24" s="23"/>
    </row>
    <row r="25" spans="2:14" ht="34.5" customHeight="1" thickBot="1" x14ac:dyDescent="0.25">
      <c r="B25" s="21">
        <v>10</v>
      </c>
      <c r="C25" s="87" t="s">
        <v>80</v>
      </c>
      <c r="D25" s="88"/>
      <c r="E25" s="21" t="s">
        <v>32</v>
      </c>
      <c r="F25" s="22">
        <v>220</v>
      </c>
      <c r="G25" s="23"/>
      <c r="H25" s="23"/>
      <c r="I25" s="23"/>
      <c r="J25" s="23"/>
      <c r="K25" s="22">
        <f t="shared" si="0"/>
        <v>440</v>
      </c>
      <c r="L25" s="23"/>
      <c r="M25" s="23"/>
      <c r="N25" s="23"/>
    </row>
    <row r="26" spans="2:14" ht="34.5" customHeight="1" thickBot="1" x14ac:dyDescent="0.25">
      <c r="B26" s="21">
        <v>11</v>
      </c>
      <c r="C26" s="85" t="s">
        <v>78</v>
      </c>
      <c r="D26" s="86"/>
      <c r="E26" s="21" t="s">
        <v>32</v>
      </c>
      <c r="F26" s="24">
        <v>390</v>
      </c>
      <c r="G26" s="23"/>
      <c r="H26" s="23"/>
      <c r="I26" s="23"/>
      <c r="J26" s="23"/>
      <c r="K26" s="22">
        <f t="shared" si="0"/>
        <v>780</v>
      </c>
      <c r="L26" s="23"/>
      <c r="M26" s="23"/>
      <c r="N26" s="23"/>
    </row>
    <row r="27" spans="2:14" ht="34.5" customHeight="1" thickBot="1" x14ac:dyDescent="0.25">
      <c r="B27" s="21">
        <v>12</v>
      </c>
      <c r="C27" s="85" t="s">
        <v>79</v>
      </c>
      <c r="D27" s="86"/>
      <c r="E27" s="21" t="s">
        <v>32</v>
      </c>
      <c r="F27" s="24">
        <v>330</v>
      </c>
      <c r="G27" s="23"/>
      <c r="H27" s="23"/>
      <c r="I27" s="23"/>
      <c r="J27" s="23"/>
      <c r="K27" s="22">
        <f t="shared" si="0"/>
        <v>660</v>
      </c>
      <c r="L27" s="23"/>
      <c r="M27" s="23"/>
      <c r="N27" s="23"/>
    </row>
    <row r="28" spans="2:14" ht="34.5" customHeight="1" thickBot="1" x14ac:dyDescent="0.25">
      <c r="B28" s="21">
        <v>13</v>
      </c>
      <c r="C28" s="87" t="s">
        <v>81</v>
      </c>
      <c r="D28" s="88"/>
      <c r="E28" s="21" t="s">
        <v>32</v>
      </c>
      <c r="F28" s="24">
        <v>355</v>
      </c>
      <c r="G28" s="23"/>
      <c r="H28" s="23"/>
      <c r="I28" s="23"/>
      <c r="J28" s="23"/>
      <c r="K28" s="22">
        <f t="shared" si="0"/>
        <v>710</v>
      </c>
      <c r="L28" s="23"/>
      <c r="M28" s="23"/>
      <c r="N28" s="23"/>
    </row>
    <row r="29" spans="2:14" ht="34.5" customHeight="1" thickBot="1" x14ac:dyDescent="0.25">
      <c r="B29" s="21">
        <v>14</v>
      </c>
      <c r="C29" s="87" t="s">
        <v>82</v>
      </c>
      <c r="D29" s="88"/>
      <c r="E29" s="21" t="s">
        <v>32</v>
      </c>
      <c r="F29" s="22">
        <v>17</v>
      </c>
      <c r="G29" s="23"/>
      <c r="H29" s="23"/>
      <c r="I29" s="23"/>
      <c r="J29" s="23"/>
      <c r="K29" s="22">
        <f t="shared" si="0"/>
        <v>34</v>
      </c>
      <c r="L29" s="23"/>
      <c r="M29" s="23"/>
      <c r="N29" s="23"/>
    </row>
    <row r="30" spans="2:14" ht="34.5" customHeight="1" thickBot="1" x14ac:dyDescent="0.25">
      <c r="B30" s="21">
        <v>15</v>
      </c>
      <c r="C30" s="91" t="s">
        <v>43</v>
      </c>
      <c r="D30" s="92"/>
      <c r="E30" s="21" t="s">
        <v>32</v>
      </c>
      <c r="F30" s="25">
        <v>285</v>
      </c>
      <c r="G30" s="23"/>
      <c r="H30" s="23"/>
      <c r="I30" s="23"/>
      <c r="J30" s="23"/>
      <c r="K30" s="22">
        <f t="shared" si="0"/>
        <v>570</v>
      </c>
      <c r="L30" s="23"/>
      <c r="M30" s="23"/>
      <c r="N30" s="23"/>
    </row>
    <row r="31" spans="2:14" ht="34.5" customHeight="1" thickBot="1" x14ac:dyDescent="0.25">
      <c r="B31" s="21">
        <v>16</v>
      </c>
      <c r="C31" s="87" t="s">
        <v>44</v>
      </c>
      <c r="D31" s="88"/>
      <c r="E31" s="21" t="s">
        <v>32</v>
      </c>
      <c r="F31" s="22">
        <v>302</v>
      </c>
      <c r="G31" s="23"/>
      <c r="H31" s="23"/>
      <c r="I31" s="23"/>
      <c r="J31" s="23"/>
      <c r="K31" s="22">
        <f t="shared" si="0"/>
        <v>604</v>
      </c>
      <c r="L31" s="23"/>
      <c r="M31" s="23"/>
      <c r="N31" s="23"/>
    </row>
    <row r="32" spans="2:14" ht="34.5" customHeight="1" thickBot="1" x14ac:dyDescent="0.25">
      <c r="B32" s="21">
        <v>17</v>
      </c>
      <c r="C32" s="85" t="s">
        <v>58</v>
      </c>
      <c r="D32" s="86"/>
      <c r="E32" s="21" t="s">
        <v>32</v>
      </c>
      <c r="F32" s="22">
        <v>177</v>
      </c>
      <c r="G32" s="23"/>
      <c r="H32" s="23"/>
      <c r="I32" s="23"/>
      <c r="J32" s="23"/>
      <c r="K32" s="22">
        <f t="shared" si="0"/>
        <v>354</v>
      </c>
      <c r="L32" s="23"/>
      <c r="M32" s="23"/>
      <c r="N32" s="23"/>
    </row>
    <row r="33" spans="2:14" ht="34.5" customHeight="1" thickBot="1" x14ac:dyDescent="0.25">
      <c r="B33" s="21">
        <v>18</v>
      </c>
      <c r="C33" s="91" t="s">
        <v>45</v>
      </c>
      <c r="D33" s="92"/>
      <c r="E33" s="21" t="s">
        <v>32</v>
      </c>
      <c r="F33" s="22">
        <v>310</v>
      </c>
      <c r="G33" s="23"/>
      <c r="H33" s="23"/>
      <c r="I33" s="23"/>
      <c r="J33" s="23"/>
      <c r="K33" s="22">
        <f t="shared" si="0"/>
        <v>620</v>
      </c>
      <c r="L33" s="23"/>
      <c r="M33" s="23"/>
      <c r="N33" s="23"/>
    </row>
    <row r="34" spans="2:14" ht="34.5" customHeight="1" thickBot="1" x14ac:dyDescent="0.25">
      <c r="B34" s="21">
        <v>19</v>
      </c>
      <c r="C34" s="87" t="s">
        <v>46</v>
      </c>
      <c r="D34" s="88"/>
      <c r="E34" s="21" t="s">
        <v>32</v>
      </c>
      <c r="F34" s="22">
        <v>310</v>
      </c>
      <c r="G34" s="23"/>
      <c r="H34" s="23"/>
      <c r="I34" s="23"/>
      <c r="J34" s="23"/>
      <c r="K34" s="22">
        <f t="shared" si="0"/>
        <v>620</v>
      </c>
      <c r="L34" s="23"/>
      <c r="M34" s="23"/>
      <c r="N34" s="23"/>
    </row>
    <row r="35" spans="2:14" ht="34.5" customHeight="1" thickBot="1" x14ac:dyDescent="0.25">
      <c r="B35" s="21">
        <v>20</v>
      </c>
      <c r="C35" s="91" t="s">
        <v>47</v>
      </c>
      <c r="D35" s="92"/>
      <c r="E35" s="21" t="s">
        <v>32</v>
      </c>
      <c r="F35" s="24">
        <v>520</v>
      </c>
      <c r="G35" s="23"/>
      <c r="H35" s="23"/>
      <c r="I35" s="23"/>
      <c r="J35" s="23"/>
      <c r="K35" s="22">
        <f t="shared" si="0"/>
        <v>1040</v>
      </c>
      <c r="L35" s="23"/>
      <c r="M35" s="23"/>
      <c r="N35" s="23"/>
    </row>
    <row r="36" spans="2:14" ht="34.5" customHeight="1" thickBot="1" x14ac:dyDescent="0.25">
      <c r="B36" s="21">
        <v>21</v>
      </c>
      <c r="C36" s="87" t="s">
        <v>48</v>
      </c>
      <c r="D36" s="88"/>
      <c r="E36" s="21" t="s">
        <v>32</v>
      </c>
      <c r="F36" s="22">
        <v>620</v>
      </c>
      <c r="G36" s="23"/>
      <c r="H36" s="23"/>
      <c r="I36" s="23"/>
      <c r="J36" s="23"/>
      <c r="K36" s="22">
        <f t="shared" si="0"/>
        <v>1240</v>
      </c>
      <c r="L36" s="23"/>
      <c r="M36" s="23"/>
      <c r="N36" s="23"/>
    </row>
    <row r="37" spans="2:14" ht="34.5" customHeight="1" thickBot="1" x14ac:dyDescent="0.25">
      <c r="B37" s="21">
        <v>22</v>
      </c>
      <c r="C37" s="91" t="s">
        <v>49</v>
      </c>
      <c r="D37" s="92"/>
      <c r="E37" s="21" t="s">
        <v>32</v>
      </c>
      <c r="F37" s="25">
        <v>72</v>
      </c>
      <c r="G37" s="23"/>
      <c r="H37" s="23"/>
      <c r="I37" s="23"/>
      <c r="J37" s="23"/>
      <c r="K37" s="22">
        <f t="shared" si="0"/>
        <v>144</v>
      </c>
      <c r="L37" s="23"/>
      <c r="M37" s="23"/>
      <c r="N37" s="23"/>
    </row>
    <row r="38" spans="2:14" ht="34.5" customHeight="1" thickBot="1" x14ac:dyDescent="0.25">
      <c r="B38" s="21">
        <v>23</v>
      </c>
      <c r="C38" s="91" t="s">
        <v>50</v>
      </c>
      <c r="D38" s="92"/>
      <c r="E38" s="21" t="s">
        <v>32</v>
      </c>
      <c r="F38" s="22">
        <v>204</v>
      </c>
      <c r="G38" s="23"/>
      <c r="H38" s="23"/>
      <c r="I38" s="23"/>
      <c r="J38" s="23"/>
      <c r="K38" s="22">
        <f t="shared" si="0"/>
        <v>408</v>
      </c>
      <c r="L38" s="23"/>
      <c r="M38" s="23"/>
      <c r="N38" s="23"/>
    </row>
    <row r="39" spans="2:14" ht="34.5" customHeight="1" thickBot="1" x14ac:dyDescent="0.25">
      <c r="B39" s="21">
        <v>24</v>
      </c>
      <c r="C39" s="91" t="s">
        <v>52</v>
      </c>
      <c r="D39" s="92"/>
      <c r="E39" s="21" t="s">
        <v>32</v>
      </c>
      <c r="F39" s="22">
        <v>204</v>
      </c>
      <c r="G39" s="23"/>
      <c r="H39" s="23"/>
      <c r="I39" s="23"/>
      <c r="J39" s="23"/>
      <c r="K39" s="22">
        <f t="shared" si="0"/>
        <v>408</v>
      </c>
      <c r="L39" s="23"/>
      <c r="M39" s="23"/>
      <c r="N39" s="23"/>
    </row>
    <row r="40" spans="2:14" ht="34.5" customHeight="1" thickBot="1" x14ac:dyDescent="0.25">
      <c r="B40" s="21">
        <v>25</v>
      </c>
      <c r="C40" s="87" t="s">
        <v>51</v>
      </c>
      <c r="D40" s="88"/>
      <c r="E40" s="21" t="s">
        <v>32</v>
      </c>
      <c r="F40" s="22">
        <v>670</v>
      </c>
      <c r="G40" s="23"/>
      <c r="H40" s="23"/>
      <c r="I40" s="23"/>
      <c r="J40" s="23"/>
      <c r="K40" s="22">
        <f t="shared" si="0"/>
        <v>1340</v>
      </c>
      <c r="L40" s="23"/>
      <c r="M40" s="23"/>
      <c r="N40" s="23"/>
    </row>
    <row r="41" spans="2:14" ht="34.5" customHeight="1" thickBot="1" x14ac:dyDescent="0.25">
      <c r="B41" s="21">
        <v>26</v>
      </c>
      <c r="C41" s="91" t="s">
        <v>53</v>
      </c>
      <c r="D41" s="92"/>
      <c r="E41" s="21" t="s">
        <v>32</v>
      </c>
      <c r="F41" s="22">
        <v>670</v>
      </c>
      <c r="G41" s="23"/>
      <c r="H41" s="23"/>
      <c r="I41" s="23"/>
      <c r="J41" s="23"/>
      <c r="K41" s="22">
        <f t="shared" si="0"/>
        <v>1340</v>
      </c>
      <c r="L41" s="23"/>
      <c r="M41" s="23"/>
      <c r="N41" s="23"/>
    </row>
    <row r="42" spans="2:14" ht="34.5" customHeight="1" thickBot="1" x14ac:dyDescent="0.25">
      <c r="B42" s="21">
        <v>27</v>
      </c>
      <c r="C42" s="87" t="s">
        <v>54</v>
      </c>
      <c r="D42" s="88"/>
      <c r="E42" s="21" t="s">
        <v>32</v>
      </c>
      <c r="F42" s="22">
        <v>329</v>
      </c>
      <c r="G42" s="23"/>
      <c r="H42" s="23"/>
      <c r="I42" s="23"/>
      <c r="J42" s="23"/>
      <c r="K42" s="22">
        <f t="shared" si="0"/>
        <v>658</v>
      </c>
      <c r="L42" s="23"/>
      <c r="M42" s="23"/>
      <c r="N42" s="23"/>
    </row>
    <row r="43" spans="2:14" ht="34.5" customHeight="1" thickBot="1" x14ac:dyDescent="0.25">
      <c r="B43" s="21">
        <v>28</v>
      </c>
      <c r="C43" s="87" t="s">
        <v>83</v>
      </c>
      <c r="D43" s="88"/>
      <c r="E43" s="21" t="s">
        <v>32</v>
      </c>
      <c r="F43" s="22">
        <v>110</v>
      </c>
      <c r="G43" s="23"/>
      <c r="H43" s="23"/>
      <c r="I43" s="23"/>
      <c r="J43" s="23"/>
      <c r="K43" s="22">
        <f t="shared" si="0"/>
        <v>220</v>
      </c>
      <c r="L43" s="23"/>
      <c r="M43" s="23"/>
      <c r="N43" s="23"/>
    </row>
    <row r="44" spans="2:14" ht="34.5" customHeight="1" thickBot="1" x14ac:dyDescent="0.25">
      <c r="B44" s="21">
        <v>29</v>
      </c>
      <c r="C44" s="91" t="s">
        <v>59</v>
      </c>
      <c r="D44" s="92"/>
      <c r="E44" s="21" t="s">
        <v>32</v>
      </c>
      <c r="F44" s="22">
        <v>460</v>
      </c>
      <c r="G44" s="23"/>
      <c r="H44" s="23"/>
      <c r="I44" s="23"/>
      <c r="J44" s="23"/>
      <c r="K44" s="22">
        <f t="shared" si="0"/>
        <v>920</v>
      </c>
      <c r="L44" s="23"/>
      <c r="M44" s="23"/>
      <c r="N44" s="23"/>
    </row>
    <row r="45" spans="2:14" ht="34.5" customHeight="1" thickBot="1" x14ac:dyDescent="0.25">
      <c r="B45" s="21">
        <v>30</v>
      </c>
      <c r="C45" s="87" t="s">
        <v>60</v>
      </c>
      <c r="D45" s="88"/>
      <c r="E45" s="21" t="s">
        <v>32</v>
      </c>
      <c r="F45" s="22">
        <v>435</v>
      </c>
      <c r="G45" s="23"/>
      <c r="H45" s="23"/>
      <c r="I45" s="23"/>
      <c r="J45" s="23"/>
      <c r="K45" s="22">
        <f t="shared" si="0"/>
        <v>870</v>
      </c>
      <c r="L45" s="23"/>
      <c r="M45" s="23"/>
      <c r="N45" s="23"/>
    </row>
    <row r="46" spans="2:14" ht="29.25" customHeight="1" thickBot="1" x14ac:dyDescent="0.25">
      <c r="B46" s="96"/>
      <c r="C46" s="97"/>
      <c r="D46" s="97"/>
      <c r="E46" s="97"/>
      <c r="F46" s="97"/>
      <c r="G46" s="98"/>
      <c r="H46" s="5"/>
      <c r="I46" s="5"/>
      <c r="J46" s="5"/>
      <c r="K46" s="5"/>
      <c r="L46" s="5"/>
      <c r="M46" s="5"/>
      <c r="N46" s="5"/>
    </row>
    <row r="51" spans="2:14" x14ac:dyDescent="0.2">
      <c r="B51" s="99"/>
      <c r="C51" s="99"/>
      <c r="D51" s="99"/>
      <c r="E51" s="99"/>
      <c r="F51" s="99"/>
      <c r="K51" s="99" t="s">
        <v>28</v>
      </c>
      <c r="L51" s="99"/>
      <c r="M51" s="99"/>
    </row>
    <row r="52" spans="2:14" ht="15" customHeight="1" x14ac:dyDescent="0.2">
      <c r="J52" s="95" t="s">
        <v>102</v>
      </c>
      <c r="K52" s="95"/>
      <c r="L52" s="95"/>
      <c r="M52" s="95"/>
      <c r="N52" s="95"/>
    </row>
    <row r="53" spans="2:14" x14ac:dyDescent="0.2">
      <c r="J53" s="95"/>
      <c r="K53" s="95"/>
      <c r="L53" s="95"/>
      <c r="M53" s="95"/>
      <c r="N53" s="95"/>
    </row>
    <row r="54" spans="2:14" x14ac:dyDescent="0.2">
      <c r="J54" s="95"/>
      <c r="K54" s="95"/>
      <c r="L54" s="95"/>
      <c r="M54" s="95"/>
      <c r="N54" s="95"/>
    </row>
  </sheetData>
  <mergeCells count="54"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I13:I14"/>
    <mergeCell ref="N13:N14"/>
    <mergeCell ref="K13:K14"/>
    <mergeCell ref="L13:L14"/>
    <mergeCell ref="M13:M14"/>
    <mergeCell ref="J52:N54"/>
    <mergeCell ref="B46:G46"/>
    <mergeCell ref="B51:D51"/>
    <mergeCell ref="E51:F51"/>
    <mergeCell ref="K51:M51"/>
    <mergeCell ref="C45:D45"/>
    <mergeCell ref="C16:D16"/>
    <mergeCell ref="C17:D17"/>
    <mergeCell ref="C18:D18"/>
    <mergeCell ref="C31:D31"/>
    <mergeCell ref="C33:D33"/>
    <mergeCell ref="C34:D34"/>
    <mergeCell ref="C23:D23"/>
    <mergeCell ref="C28:D28"/>
    <mergeCell ref="C29:D29"/>
    <mergeCell ref="C30:D30"/>
    <mergeCell ref="C24:D24"/>
    <mergeCell ref="C32:D32"/>
    <mergeCell ref="C42:D42"/>
    <mergeCell ref="C44:D44"/>
    <mergeCell ref="C35:D35"/>
    <mergeCell ref="J13:J14"/>
    <mergeCell ref="C19:D19"/>
    <mergeCell ref="C20:D20"/>
    <mergeCell ref="C22:D22"/>
    <mergeCell ref="C21:D21"/>
    <mergeCell ref="C15:D15"/>
    <mergeCell ref="C26:D26"/>
    <mergeCell ref="C27:D27"/>
    <mergeCell ref="C25:D25"/>
    <mergeCell ref="C43:D43"/>
    <mergeCell ref="H13:H14"/>
    <mergeCell ref="C41:D41"/>
    <mergeCell ref="C40:D40"/>
    <mergeCell ref="C36:D36"/>
    <mergeCell ref="C37:D37"/>
    <mergeCell ref="C38:D38"/>
    <mergeCell ref="C39:D39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64"/>
  <sheetViews>
    <sheetView tabSelected="1" topLeftCell="M2" workbookViewId="0">
      <selection activeCell="AL49" sqref="AL49"/>
    </sheetView>
  </sheetViews>
  <sheetFormatPr defaultColWidth="9.140625" defaultRowHeight="12.75" x14ac:dyDescent="0.2"/>
  <cols>
    <col min="1" max="1" width="1.140625" style="7" hidden="1" customWidth="1"/>
    <col min="2" max="2" width="4" style="7" customWidth="1"/>
    <col min="3" max="3" width="9.140625" style="7"/>
    <col min="4" max="4" width="7.140625" style="7" customWidth="1"/>
    <col min="5" max="5" width="9.140625" style="7"/>
    <col min="6" max="6" width="7.28515625" style="7" customWidth="1"/>
    <col min="7" max="7" width="2" style="7" hidden="1" customWidth="1"/>
    <col min="8" max="9" width="9.140625" style="7"/>
    <col min="10" max="10" width="6.7109375" style="7" customWidth="1"/>
    <col min="11" max="11" width="1" style="7" hidden="1" customWidth="1"/>
    <col min="12" max="12" width="2.5703125" style="7" hidden="1" customWidth="1"/>
    <col min="13" max="13" width="9.140625" style="7"/>
    <col min="14" max="14" width="8.5703125" style="7" customWidth="1"/>
    <col min="15" max="15" width="1.42578125" style="7" hidden="1" customWidth="1"/>
    <col min="16" max="16" width="7.7109375" style="7" hidden="1" customWidth="1"/>
    <col min="17" max="17" width="6.5703125" style="7" customWidth="1"/>
    <col min="18" max="18" width="7" style="7" customWidth="1"/>
    <col min="19" max="19" width="6.42578125" style="7" customWidth="1"/>
    <col min="20" max="20" width="6.140625" style="7" customWidth="1"/>
    <col min="21" max="21" width="7.5703125" style="7" customWidth="1"/>
    <col min="22" max="22" width="7.28515625" style="7" customWidth="1"/>
    <col min="23" max="24" width="7" style="7" customWidth="1"/>
    <col min="25" max="25" width="6.5703125" style="7" customWidth="1"/>
    <col min="26" max="27" width="7.140625" style="7" customWidth="1"/>
    <col min="28" max="28" width="7" style="7" customWidth="1"/>
    <col min="29" max="30" width="6.5703125" style="7" customWidth="1"/>
    <col min="31" max="35" width="7.140625" style="7" customWidth="1"/>
    <col min="36" max="36" width="7" style="7" customWidth="1"/>
    <col min="37" max="16384" width="9.140625" style="7"/>
  </cols>
  <sheetData>
    <row r="2" spans="2:39" ht="15" customHeight="1" x14ac:dyDescent="0.2">
      <c r="Q2" s="52"/>
      <c r="R2" s="52"/>
      <c r="S2" s="52"/>
      <c r="T2" s="52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52" t="s">
        <v>103</v>
      </c>
      <c r="AG2" s="52"/>
      <c r="AH2" s="52"/>
      <c r="AI2" s="52"/>
      <c r="AJ2" s="52"/>
      <c r="AK2" s="52"/>
      <c r="AL2" s="52"/>
      <c r="AM2" s="52"/>
    </row>
    <row r="3" spans="2:39" x14ac:dyDescent="0.2">
      <c r="B3" s="53" t="s">
        <v>29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</row>
    <row r="4" spans="2:39" x14ac:dyDescent="0.2"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</row>
    <row r="5" spans="2:39" x14ac:dyDescent="0.2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</row>
    <row r="6" spans="2:39" x14ac:dyDescent="0.2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</row>
    <row r="7" spans="2:39" s="10" customFormat="1" ht="30.75" customHeight="1" x14ac:dyDescent="0.25">
      <c r="B7" s="77" t="s">
        <v>98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</row>
    <row r="8" spans="2:39" ht="12.75" customHeight="1" thickBot="1" x14ac:dyDescent="0.25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</row>
    <row r="9" spans="2:39" ht="13.5" hidden="1" customHeight="1" thickBot="1" x14ac:dyDescent="0.25"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</row>
    <row r="10" spans="2:39" ht="12.75" customHeight="1" x14ac:dyDescent="0.2">
      <c r="B10" s="36" t="s">
        <v>5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37"/>
      <c r="Q10" s="71" t="s">
        <v>0</v>
      </c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3"/>
    </row>
    <row r="11" spans="2:39" ht="42" customHeight="1" thickBot="1" x14ac:dyDescent="0.25">
      <c r="B11" s="3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39"/>
      <c r="Q11" s="74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6"/>
    </row>
    <row r="12" spans="2:39" s="9" customFormat="1" ht="122.25" customHeight="1" thickBot="1" x14ac:dyDescent="0.25">
      <c r="B12" s="8" t="s">
        <v>1</v>
      </c>
      <c r="C12" s="54" t="s">
        <v>2</v>
      </c>
      <c r="D12" s="56"/>
      <c r="E12" s="54" t="s">
        <v>3</v>
      </c>
      <c r="F12" s="55"/>
      <c r="G12" s="56"/>
      <c r="H12" s="54" t="s">
        <v>4</v>
      </c>
      <c r="I12" s="55"/>
      <c r="J12" s="55"/>
      <c r="K12" s="55"/>
      <c r="L12" s="56"/>
      <c r="M12" s="54" t="s">
        <v>33</v>
      </c>
      <c r="N12" s="55"/>
      <c r="O12" s="55"/>
      <c r="P12" s="56"/>
      <c r="Q12" s="19" t="s">
        <v>34</v>
      </c>
      <c r="R12" s="19" t="s">
        <v>35</v>
      </c>
      <c r="S12" s="19" t="s">
        <v>38</v>
      </c>
      <c r="T12" s="19" t="s">
        <v>63</v>
      </c>
      <c r="U12" s="19" t="s">
        <v>64</v>
      </c>
      <c r="V12" s="19" t="s">
        <v>65</v>
      </c>
      <c r="W12" s="19" t="s">
        <v>66</v>
      </c>
      <c r="X12" s="19" t="s">
        <v>67</v>
      </c>
      <c r="Y12" s="19" t="s">
        <v>55</v>
      </c>
      <c r="Z12" s="19" t="s">
        <v>68</v>
      </c>
      <c r="AA12" s="19" t="s">
        <v>56</v>
      </c>
      <c r="AB12" s="19" t="s">
        <v>84</v>
      </c>
      <c r="AC12" s="19" t="s">
        <v>85</v>
      </c>
      <c r="AD12" s="19" t="s">
        <v>86</v>
      </c>
      <c r="AE12" s="19" t="s">
        <v>87</v>
      </c>
      <c r="AF12" s="19" t="s">
        <v>69</v>
      </c>
      <c r="AG12" s="19" t="s">
        <v>88</v>
      </c>
      <c r="AH12" s="19" t="s">
        <v>89</v>
      </c>
      <c r="AI12" s="19" t="s">
        <v>90</v>
      </c>
      <c r="AJ12" s="19" t="s">
        <v>91</v>
      </c>
    </row>
    <row r="13" spans="2:39" ht="27.75" customHeight="1" x14ac:dyDescent="0.2">
      <c r="B13" s="57">
        <v>1</v>
      </c>
      <c r="C13" s="36" t="s">
        <v>6</v>
      </c>
      <c r="D13" s="37"/>
      <c r="E13" s="59" t="s">
        <v>9</v>
      </c>
      <c r="F13" s="60"/>
      <c r="G13" s="61"/>
      <c r="H13" s="36" t="s">
        <v>12</v>
      </c>
      <c r="I13" s="47"/>
      <c r="J13" s="47"/>
      <c r="K13" s="47"/>
      <c r="L13" s="37"/>
      <c r="M13" s="59" t="s">
        <v>13</v>
      </c>
      <c r="N13" s="60"/>
      <c r="O13" s="60"/>
      <c r="P13" s="61"/>
      <c r="Q13" s="40">
        <v>0</v>
      </c>
      <c r="R13" s="40">
        <v>3000</v>
      </c>
      <c r="S13" s="40">
        <v>750</v>
      </c>
      <c r="T13" s="40">
        <v>0</v>
      </c>
      <c r="U13" s="40">
        <v>3250</v>
      </c>
      <c r="V13" s="40">
        <v>400</v>
      </c>
      <c r="W13" s="40">
        <v>0</v>
      </c>
      <c r="X13" s="40">
        <v>1750</v>
      </c>
      <c r="Y13" s="40">
        <v>300</v>
      </c>
      <c r="Z13" s="40">
        <v>150</v>
      </c>
      <c r="AA13" s="40">
        <v>300</v>
      </c>
      <c r="AB13" s="40">
        <v>250</v>
      </c>
      <c r="AC13" s="40">
        <v>250</v>
      </c>
      <c r="AD13" s="40">
        <v>15</v>
      </c>
      <c r="AE13" s="40">
        <v>125</v>
      </c>
      <c r="AF13" s="40">
        <v>200</v>
      </c>
      <c r="AG13" s="40">
        <v>100</v>
      </c>
      <c r="AH13" s="40">
        <v>150</v>
      </c>
      <c r="AI13" s="40">
        <v>300</v>
      </c>
      <c r="AJ13" s="40">
        <v>400</v>
      </c>
    </row>
    <row r="14" spans="2:39" ht="27.75" customHeight="1" thickBot="1" x14ac:dyDescent="0.25">
      <c r="B14" s="58"/>
      <c r="C14" s="38"/>
      <c r="D14" s="39"/>
      <c r="E14" s="62"/>
      <c r="F14" s="63"/>
      <c r="G14" s="64"/>
      <c r="H14" s="62" t="s">
        <v>11</v>
      </c>
      <c r="I14" s="63"/>
      <c r="J14" s="63"/>
      <c r="K14" s="63"/>
      <c r="L14" s="64"/>
      <c r="M14" s="62" t="s">
        <v>9</v>
      </c>
      <c r="N14" s="63"/>
      <c r="O14" s="63"/>
      <c r="P14" s="64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</row>
    <row r="15" spans="2:39" ht="31.5" customHeight="1" x14ac:dyDescent="0.2">
      <c r="B15" s="57">
        <v>2</v>
      </c>
      <c r="C15" s="36" t="s">
        <v>7</v>
      </c>
      <c r="D15" s="37"/>
      <c r="E15" s="59" t="s">
        <v>10</v>
      </c>
      <c r="F15" s="60"/>
      <c r="G15" s="61"/>
      <c r="H15" s="36" t="s">
        <v>14</v>
      </c>
      <c r="I15" s="47"/>
      <c r="J15" s="47"/>
      <c r="K15" s="47"/>
      <c r="L15" s="37"/>
      <c r="M15" s="59" t="s">
        <v>13</v>
      </c>
      <c r="N15" s="60"/>
      <c r="O15" s="60"/>
      <c r="P15" s="61"/>
      <c r="Q15" s="40">
        <v>100</v>
      </c>
      <c r="R15" s="40">
        <v>250</v>
      </c>
      <c r="S15" s="40">
        <v>150</v>
      </c>
      <c r="T15" s="40">
        <v>100</v>
      </c>
      <c r="U15" s="40">
        <v>300</v>
      </c>
      <c r="V15" s="40">
        <v>75</v>
      </c>
      <c r="W15" s="40">
        <v>100</v>
      </c>
      <c r="X15" s="40">
        <v>300</v>
      </c>
      <c r="Y15" s="40">
        <v>75</v>
      </c>
      <c r="Z15" s="40">
        <v>50</v>
      </c>
      <c r="AA15" s="40">
        <v>50</v>
      </c>
      <c r="AB15" s="40">
        <v>75</v>
      </c>
      <c r="AC15" s="40">
        <v>100</v>
      </c>
      <c r="AD15" s="40">
        <v>0</v>
      </c>
      <c r="AE15" s="40">
        <v>150</v>
      </c>
      <c r="AF15" s="40">
        <v>100</v>
      </c>
      <c r="AG15" s="40">
        <v>75</v>
      </c>
      <c r="AH15" s="40">
        <v>150</v>
      </c>
      <c r="AI15" s="40">
        <v>0</v>
      </c>
      <c r="AJ15" s="40">
        <v>100</v>
      </c>
    </row>
    <row r="16" spans="2:39" ht="27.75" customHeight="1" thickBot="1" x14ac:dyDescent="0.25">
      <c r="B16" s="58"/>
      <c r="C16" s="38"/>
      <c r="D16" s="39"/>
      <c r="E16" s="62"/>
      <c r="F16" s="63"/>
      <c r="G16" s="64"/>
      <c r="H16" s="62" t="s">
        <v>15</v>
      </c>
      <c r="I16" s="63"/>
      <c r="J16" s="63"/>
      <c r="K16" s="63"/>
      <c r="L16" s="64"/>
      <c r="M16" s="68" t="s">
        <v>96</v>
      </c>
      <c r="N16" s="69"/>
      <c r="O16" s="69"/>
      <c r="P16" s="70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</row>
    <row r="17" spans="2:36" ht="27.75" customHeight="1" x14ac:dyDescent="0.2">
      <c r="B17" s="57">
        <v>3</v>
      </c>
      <c r="C17" s="36" t="s">
        <v>8</v>
      </c>
      <c r="D17" s="37"/>
      <c r="E17" s="78" t="s">
        <v>62</v>
      </c>
      <c r="F17" s="79"/>
      <c r="G17" s="80"/>
      <c r="H17" s="36" t="s">
        <v>17</v>
      </c>
      <c r="I17" s="47"/>
      <c r="J17" s="47"/>
      <c r="K17" s="47"/>
      <c r="L17" s="37"/>
      <c r="M17" s="59" t="s">
        <v>13</v>
      </c>
      <c r="N17" s="60"/>
      <c r="O17" s="60"/>
      <c r="P17" s="61"/>
      <c r="Q17" s="40">
        <v>0</v>
      </c>
      <c r="R17" s="40">
        <v>700</v>
      </c>
      <c r="S17" s="40">
        <v>200</v>
      </c>
      <c r="T17" s="40">
        <v>0</v>
      </c>
      <c r="U17" s="40">
        <v>1000</v>
      </c>
      <c r="V17" s="40">
        <v>20</v>
      </c>
      <c r="W17" s="40">
        <v>0</v>
      </c>
      <c r="X17" s="40">
        <v>400</v>
      </c>
      <c r="Y17" s="40">
        <v>40</v>
      </c>
      <c r="Z17" s="40">
        <v>20</v>
      </c>
      <c r="AA17" s="40">
        <v>40</v>
      </c>
      <c r="AB17" s="40">
        <v>5</v>
      </c>
      <c r="AC17" s="40">
        <v>5</v>
      </c>
      <c r="AD17" s="40">
        <v>2</v>
      </c>
      <c r="AE17" s="40">
        <v>10</v>
      </c>
      <c r="AF17" s="40">
        <v>2</v>
      </c>
      <c r="AG17" s="40">
        <v>2</v>
      </c>
      <c r="AH17" s="40">
        <v>10</v>
      </c>
      <c r="AI17" s="40">
        <v>10</v>
      </c>
      <c r="AJ17" s="40">
        <v>20</v>
      </c>
    </row>
    <row r="18" spans="2:36" ht="31.5" customHeight="1" thickBot="1" x14ac:dyDescent="0.25">
      <c r="B18" s="58"/>
      <c r="C18" s="38"/>
      <c r="D18" s="39"/>
      <c r="E18" s="81"/>
      <c r="F18" s="82"/>
      <c r="G18" s="83"/>
      <c r="H18" s="62" t="s">
        <v>18</v>
      </c>
      <c r="I18" s="63"/>
      <c r="J18" s="63"/>
      <c r="K18" s="63"/>
      <c r="L18" s="64"/>
      <c r="M18" s="62" t="s">
        <v>16</v>
      </c>
      <c r="N18" s="63"/>
      <c r="O18" s="63"/>
      <c r="P18" s="64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</row>
    <row r="19" spans="2:36" s="11" customFormat="1" ht="42" customHeight="1" thickBot="1" x14ac:dyDescent="0.3">
      <c r="B19" s="65" t="s">
        <v>30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7"/>
      <c r="Q19" s="26">
        <f>SUM(Q13:Q18)</f>
        <v>100</v>
      </c>
      <c r="R19" s="26">
        <f t="shared" ref="R19:AJ19" si="0">SUM(R13:R18)</f>
        <v>3950</v>
      </c>
      <c r="S19" s="26">
        <f t="shared" si="0"/>
        <v>1100</v>
      </c>
      <c r="T19" s="26">
        <f t="shared" si="0"/>
        <v>100</v>
      </c>
      <c r="U19" s="26">
        <f t="shared" si="0"/>
        <v>4550</v>
      </c>
      <c r="V19" s="26">
        <f t="shared" si="0"/>
        <v>495</v>
      </c>
      <c r="W19" s="26">
        <f t="shared" si="0"/>
        <v>100</v>
      </c>
      <c r="X19" s="26">
        <f t="shared" si="0"/>
        <v>2450</v>
      </c>
      <c r="Y19" s="26">
        <f t="shared" si="0"/>
        <v>415</v>
      </c>
      <c r="Z19" s="26">
        <f t="shared" si="0"/>
        <v>220</v>
      </c>
      <c r="AA19" s="26">
        <f t="shared" si="0"/>
        <v>390</v>
      </c>
      <c r="AB19" s="26">
        <f t="shared" si="0"/>
        <v>330</v>
      </c>
      <c r="AC19" s="26">
        <f t="shared" si="0"/>
        <v>355</v>
      </c>
      <c r="AD19" s="26">
        <f t="shared" si="0"/>
        <v>17</v>
      </c>
      <c r="AE19" s="26">
        <f t="shared" si="0"/>
        <v>285</v>
      </c>
      <c r="AF19" s="26">
        <f t="shared" si="0"/>
        <v>302</v>
      </c>
      <c r="AG19" s="26">
        <f t="shared" si="0"/>
        <v>177</v>
      </c>
      <c r="AH19" s="26">
        <f t="shared" si="0"/>
        <v>310</v>
      </c>
      <c r="AI19" s="26">
        <f t="shared" si="0"/>
        <v>310</v>
      </c>
      <c r="AJ19" s="26">
        <f t="shared" si="0"/>
        <v>520</v>
      </c>
    </row>
    <row r="20" spans="2:36" s="11" customFormat="1" ht="43.5" customHeight="1" thickBot="1" x14ac:dyDescent="0.3">
      <c r="B20" s="65" t="s">
        <v>31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7"/>
      <c r="Q20" s="20">
        <f>SUM(Q19)*2</f>
        <v>200</v>
      </c>
      <c r="R20" s="20">
        <f t="shared" ref="R20:AJ20" si="1">SUM(R19)*2</f>
        <v>7900</v>
      </c>
      <c r="S20" s="20">
        <f t="shared" si="1"/>
        <v>2200</v>
      </c>
      <c r="T20" s="20">
        <f t="shared" si="1"/>
        <v>200</v>
      </c>
      <c r="U20" s="20">
        <f t="shared" si="1"/>
        <v>9100</v>
      </c>
      <c r="V20" s="20">
        <f t="shared" si="1"/>
        <v>990</v>
      </c>
      <c r="W20" s="20">
        <f t="shared" si="1"/>
        <v>200</v>
      </c>
      <c r="X20" s="20">
        <f t="shared" si="1"/>
        <v>4900</v>
      </c>
      <c r="Y20" s="20">
        <f t="shared" si="1"/>
        <v>830</v>
      </c>
      <c r="Z20" s="20">
        <f t="shared" si="1"/>
        <v>440</v>
      </c>
      <c r="AA20" s="20">
        <f t="shared" si="1"/>
        <v>780</v>
      </c>
      <c r="AB20" s="20">
        <f t="shared" si="1"/>
        <v>660</v>
      </c>
      <c r="AC20" s="20">
        <f t="shared" si="1"/>
        <v>710</v>
      </c>
      <c r="AD20" s="20">
        <f t="shared" si="1"/>
        <v>34</v>
      </c>
      <c r="AE20" s="20">
        <f t="shared" si="1"/>
        <v>570</v>
      </c>
      <c r="AF20" s="20">
        <f t="shared" si="1"/>
        <v>604</v>
      </c>
      <c r="AG20" s="20">
        <f t="shared" si="1"/>
        <v>354</v>
      </c>
      <c r="AH20" s="20">
        <f t="shared" si="1"/>
        <v>620</v>
      </c>
      <c r="AI20" s="20">
        <f t="shared" si="1"/>
        <v>620</v>
      </c>
      <c r="AJ20" s="20">
        <f t="shared" si="1"/>
        <v>1040</v>
      </c>
    </row>
    <row r="22" spans="2:36" s="11" customFormat="1" ht="15" customHeight="1" x14ac:dyDescent="0.25">
      <c r="U22" s="30"/>
      <c r="AE22" s="34"/>
      <c r="AF22" s="34"/>
      <c r="AG22" s="34"/>
      <c r="AH22" s="34"/>
      <c r="AI22" s="34"/>
      <c r="AJ22" s="34"/>
    </row>
    <row r="33" spans="2:39" ht="15" customHeight="1" x14ac:dyDescent="0.2">
      <c r="Q33" s="52"/>
      <c r="R33" s="52"/>
      <c r="S33" s="52"/>
      <c r="T33" s="52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2" t="s">
        <v>103</v>
      </c>
      <c r="AG33" s="52"/>
      <c r="AH33" s="52"/>
      <c r="AI33" s="52"/>
      <c r="AJ33" s="52"/>
      <c r="AK33" s="52"/>
      <c r="AL33" s="52"/>
      <c r="AM33" s="52"/>
    </row>
    <row r="34" spans="2:39" x14ac:dyDescent="0.2">
      <c r="B34" s="53" t="s">
        <v>29</v>
      </c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</row>
    <row r="35" spans="2:39" x14ac:dyDescent="0.2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</row>
    <row r="36" spans="2:39" x14ac:dyDescent="0.2"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</row>
    <row r="37" spans="2:39" x14ac:dyDescent="0.2"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</row>
    <row r="38" spans="2:39" s="10" customFormat="1" ht="30.75" customHeight="1" x14ac:dyDescent="0.25">
      <c r="B38" s="77" t="s">
        <v>98</v>
      </c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</row>
    <row r="39" spans="2:39" ht="12.75" customHeight="1" thickBot="1" x14ac:dyDescent="0.25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</row>
    <row r="40" spans="2:39" ht="13.5" hidden="1" customHeight="1" x14ac:dyDescent="0.2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</row>
    <row r="41" spans="2:39" ht="12.75" customHeight="1" x14ac:dyDescent="0.2">
      <c r="B41" s="36" t="s">
        <v>5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37"/>
      <c r="Q41" s="71" t="s">
        <v>0</v>
      </c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3"/>
    </row>
    <row r="42" spans="2:39" ht="42" customHeight="1" thickBot="1" x14ac:dyDescent="0.25">
      <c r="B42" s="3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39"/>
      <c r="Q42" s="74"/>
      <c r="R42" s="75"/>
      <c r="S42" s="75"/>
      <c r="T42" s="75"/>
      <c r="U42" s="75"/>
      <c r="V42" s="75"/>
      <c r="W42" s="75"/>
      <c r="X42" s="75"/>
      <c r="Y42" s="75"/>
      <c r="Z42" s="75"/>
      <c r="AA42" s="84"/>
      <c r="AB42" s="75"/>
      <c r="AC42" s="75"/>
      <c r="AD42" s="75"/>
      <c r="AE42" s="84"/>
      <c r="AF42" s="84"/>
      <c r="AG42" s="75"/>
      <c r="AH42" s="75"/>
      <c r="AI42" s="75"/>
      <c r="AJ42" s="76"/>
    </row>
    <row r="43" spans="2:39" s="9" customFormat="1" ht="122.25" customHeight="1" thickBot="1" x14ac:dyDescent="0.25">
      <c r="B43" s="8" t="s">
        <v>1</v>
      </c>
      <c r="C43" s="54" t="s">
        <v>2</v>
      </c>
      <c r="D43" s="56"/>
      <c r="E43" s="54" t="s">
        <v>3</v>
      </c>
      <c r="F43" s="55"/>
      <c r="G43" s="56"/>
      <c r="H43" s="54" t="s">
        <v>4</v>
      </c>
      <c r="I43" s="55"/>
      <c r="J43" s="55"/>
      <c r="K43" s="55"/>
      <c r="L43" s="56"/>
      <c r="M43" s="54" t="s">
        <v>33</v>
      </c>
      <c r="N43" s="55"/>
      <c r="O43" s="55"/>
      <c r="P43" s="56"/>
      <c r="Q43" s="43" t="s">
        <v>92</v>
      </c>
      <c r="R43" s="44"/>
      <c r="S43" s="43" t="s">
        <v>70</v>
      </c>
      <c r="T43" s="44"/>
      <c r="U43" s="43" t="s">
        <v>93</v>
      </c>
      <c r="V43" s="44"/>
      <c r="W43" s="43" t="s">
        <v>94</v>
      </c>
      <c r="X43" s="51"/>
      <c r="Y43" s="44"/>
      <c r="Z43" s="19" t="s">
        <v>71</v>
      </c>
      <c r="AA43" s="33" t="s">
        <v>72</v>
      </c>
      <c r="AB43" s="33" t="s">
        <v>73</v>
      </c>
      <c r="AC43" s="43" t="s">
        <v>95</v>
      </c>
      <c r="AD43" s="44"/>
      <c r="AE43" s="43" t="s">
        <v>74</v>
      </c>
      <c r="AF43" s="51"/>
      <c r="AG43" s="43" t="s">
        <v>75</v>
      </c>
      <c r="AH43" s="44"/>
      <c r="AI43" s="43"/>
      <c r="AJ43" s="44"/>
    </row>
    <row r="44" spans="2:39" ht="27.75" customHeight="1" x14ac:dyDescent="0.2">
      <c r="B44" s="57">
        <v>1</v>
      </c>
      <c r="C44" s="36" t="s">
        <v>6</v>
      </c>
      <c r="D44" s="37"/>
      <c r="E44" s="59" t="s">
        <v>9</v>
      </c>
      <c r="F44" s="60"/>
      <c r="G44" s="61"/>
      <c r="H44" s="36" t="s">
        <v>12</v>
      </c>
      <c r="I44" s="47"/>
      <c r="J44" s="47"/>
      <c r="K44" s="47"/>
      <c r="L44" s="37"/>
      <c r="M44" s="59" t="s">
        <v>13</v>
      </c>
      <c r="N44" s="60"/>
      <c r="O44" s="60"/>
      <c r="P44" s="61"/>
      <c r="Q44" s="36">
        <v>300</v>
      </c>
      <c r="R44" s="37"/>
      <c r="S44" s="36">
        <v>20</v>
      </c>
      <c r="T44" s="37"/>
      <c r="U44" s="36">
        <v>150</v>
      </c>
      <c r="V44" s="37"/>
      <c r="W44" s="36">
        <v>150</v>
      </c>
      <c r="X44" s="47"/>
      <c r="Y44" s="37"/>
      <c r="Z44" s="36">
        <v>500</v>
      </c>
      <c r="AA44" s="50">
        <v>500</v>
      </c>
      <c r="AB44" s="36">
        <v>200</v>
      </c>
      <c r="AC44" s="36">
        <v>50</v>
      </c>
      <c r="AD44" s="47"/>
      <c r="AE44" s="36">
        <v>350</v>
      </c>
      <c r="AF44" s="37"/>
      <c r="AG44" s="36">
        <v>300</v>
      </c>
      <c r="AH44" s="37"/>
      <c r="AI44" s="36"/>
      <c r="AJ44" s="37"/>
    </row>
    <row r="45" spans="2:39" ht="27.75" customHeight="1" thickBot="1" x14ac:dyDescent="0.25">
      <c r="B45" s="58"/>
      <c r="C45" s="38"/>
      <c r="D45" s="39"/>
      <c r="E45" s="62"/>
      <c r="F45" s="63"/>
      <c r="G45" s="64"/>
      <c r="H45" s="62" t="s">
        <v>11</v>
      </c>
      <c r="I45" s="63"/>
      <c r="J45" s="63"/>
      <c r="K45" s="63"/>
      <c r="L45" s="64"/>
      <c r="M45" s="62" t="s">
        <v>9</v>
      </c>
      <c r="N45" s="63"/>
      <c r="O45" s="63"/>
      <c r="P45" s="64"/>
      <c r="Q45" s="38"/>
      <c r="R45" s="39"/>
      <c r="S45" s="38"/>
      <c r="T45" s="39"/>
      <c r="U45" s="38"/>
      <c r="V45" s="39"/>
      <c r="W45" s="38"/>
      <c r="X45" s="48"/>
      <c r="Y45" s="39"/>
      <c r="Z45" s="38"/>
      <c r="AA45" s="38"/>
      <c r="AB45" s="38"/>
      <c r="AC45" s="38"/>
      <c r="AD45" s="48"/>
      <c r="AE45" s="38"/>
      <c r="AF45" s="39"/>
      <c r="AG45" s="38"/>
      <c r="AH45" s="39"/>
      <c r="AI45" s="38"/>
      <c r="AJ45" s="39"/>
    </row>
    <row r="46" spans="2:39" ht="31.5" customHeight="1" x14ac:dyDescent="0.2">
      <c r="B46" s="57">
        <v>2</v>
      </c>
      <c r="C46" s="36" t="s">
        <v>7</v>
      </c>
      <c r="D46" s="37"/>
      <c r="E46" s="59" t="s">
        <v>10</v>
      </c>
      <c r="F46" s="60"/>
      <c r="G46" s="61"/>
      <c r="H46" s="36" t="s">
        <v>14</v>
      </c>
      <c r="I46" s="47"/>
      <c r="J46" s="47"/>
      <c r="K46" s="47"/>
      <c r="L46" s="37"/>
      <c r="M46" s="59" t="s">
        <v>13</v>
      </c>
      <c r="N46" s="60"/>
      <c r="O46" s="60"/>
      <c r="P46" s="61"/>
      <c r="Q46" s="36">
        <v>300</v>
      </c>
      <c r="R46" s="37"/>
      <c r="S46" s="36">
        <v>50</v>
      </c>
      <c r="T46" s="37"/>
      <c r="U46" s="36">
        <v>50</v>
      </c>
      <c r="V46" s="37"/>
      <c r="W46" s="36">
        <v>50</v>
      </c>
      <c r="X46" s="47"/>
      <c r="Y46" s="37"/>
      <c r="Z46" s="36">
        <v>150</v>
      </c>
      <c r="AA46" s="36">
        <v>150</v>
      </c>
      <c r="AB46" s="36">
        <v>125</v>
      </c>
      <c r="AC46" s="36">
        <v>50</v>
      </c>
      <c r="AD46" s="47"/>
      <c r="AE46" s="36">
        <v>100</v>
      </c>
      <c r="AF46" s="37"/>
      <c r="AG46" s="36">
        <v>125</v>
      </c>
      <c r="AH46" s="37"/>
      <c r="AI46" s="36"/>
      <c r="AJ46" s="37"/>
    </row>
    <row r="47" spans="2:39" ht="27.75" customHeight="1" thickBot="1" x14ac:dyDescent="0.25">
      <c r="B47" s="58"/>
      <c r="C47" s="38"/>
      <c r="D47" s="39"/>
      <c r="E47" s="62"/>
      <c r="F47" s="63"/>
      <c r="G47" s="64"/>
      <c r="H47" s="62" t="s">
        <v>15</v>
      </c>
      <c r="I47" s="63"/>
      <c r="J47" s="63"/>
      <c r="K47" s="63"/>
      <c r="L47" s="64"/>
      <c r="M47" s="68" t="s">
        <v>96</v>
      </c>
      <c r="N47" s="69"/>
      <c r="O47" s="69"/>
      <c r="P47" s="70"/>
      <c r="Q47" s="38"/>
      <c r="R47" s="39"/>
      <c r="S47" s="38"/>
      <c r="T47" s="39"/>
      <c r="U47" s="38"/>
      <c r="V47" s="39"/>
      <c r="W47" s="38"/>
      <c r="X47" s="48"/>
      <c r="Y47" s="39"/>
      <c r="Z47" s="38"/>
      <c r="AA47" s="38"/>
      <c r="AB47" s="38"/>
      <c r="AC47" s="38"/>
      <c r="AD47" s="48"/>
      <c r="AE47" s="38"/>
      <c r="AF47" s="39"/>
      <c r="AG47" s="38"/>
      <c r="AH47" s="39"/>
      <c r="AI47" s="38"/>
      <c r="AJ47" s="39"/>
    </row>
    <row r="48" spans="2:39" ht="27.75" customHeight="1" x14ac:dyDescent="0.2">
      <c r="B48" s="57">
        <v>3</v>
      </c>
      <c r="C48" s="36" t="s">
        <v>8</v>
      </c>
      <c r="D48" s="37"/>
      <c r="E48" s="78" t="s">
        <v>62</v>
      </c>
      <c r="F48" s="79"/>
      <c r="G48" s="80"/>
      <c r="H48" s="36" t="s">
        <v>17</v>
      </c>
      <c r="I48" s="47"/>
      <c r="J48" s="47"/>
      <c r="K48" s="47"/>
      <c r="L48" s="37"/>
      <c r="M48" s="59" t="s">
        <v>13</v>
      </c>
      <c r="N48" s="60"/>
      <c r="O48" s="60"/>
      <c r="P48" s="61"/>
      <c r="Q48" s="36">
        <v>20</v>
      </c>
      <c r="R48" s="37"/>
      <c r="S48" s="36">
        <v>2</v>
      </c>
      <c r="T48" s="37"/>
      <c r="U48" s="36">
        <v>4</v>
      </c>
      <c r="V48" s="37"/>
      <c r="W48" s="36">
        <v>4</v>
      </c>
      <c r="X48" s="47"/>
      <c r="Y48" s="37"/>
      <c r="Z48" s="36">
        <v>20</v>
      </c>
      <c r="AA48" s="36">
        <v>20</v>
      </c>
      <c r="AB48" s="36">
        <v>4</v>
      </c>
      <c r="AC48" s="36">
        <v>10</v>
      </c>
      <c r="AD48" s="47"/>
      <c r="AE48" s="36">
        <v>10</v>
      </c>
      <c r="AF48" s="37"/>
      <c r="AG48" s="36">
        <v>10</v>
      </c>
      <c r="AH48" s="37"/>
      <c r="AI48" s="36"/>
      <c r="AJ48" s="37"/>
    </row>
    <row r="49" spans="2:39" ht="31.5" customHeight="1" thickBot="1" x14ac:dyDescent="0.25">
      <c r="B49" s="58"/>
      <c r="C49" s="38"/>
      <c r="D49" s="39"/>
      <c r="E49" s="81"/>
      <c r="F49" s="82"/>
      <c r="G49" s="83"/>
      <c r="H49" s="62" t="s">
        <v>18</v>
      </c>
      <c r="I49" s="63"/>
      <c r="J49" s="63"/>
      <c r="K49" s="63"/>
      <c r="L49" s="64"/>
      <c r="M49" s="62" t="s">
        <v>16</v>
      </c>
      <c r="N49" s="63"/>
      <c r="O49" s="63"/>
      <c r="P49" s="64"/>
      <c r="Q49" s="38"/>
      <c r="R49" s="39"/>
      <c r="S49" s="38"/>
      <c r="T49" s="39"/>
      <c r="U49" s="38"/>
      <c r="V49" s="39"/>
      <c r="W49" s="38"/>
      <c r="X49" s="48"/>
      <c r="Y49" s="39"/>
      <c r="Z49" s="38"/>
      <c r="AA49" s="50"/>
      <c r="AB49" s="38"/>
      <c r="AC49" s="38"/>
      <c r="AD49" s="48"/>
      <c r="AE49" s="38"/>
      <c r="AF49" s="39"/>
      <c r="AG49" s="38"/>
      <c r="AH49" s="39"/>
      <c r="AI49" s="38"/>
      <c r="AJ49" s="39"/>
    </row>
    <row r="50" spans="2:39" s="11" customFormat="1" ht="42" customHeight="1" thickBot="1" x14ac:dyDescent="0.3">
      <c r="B50" s="65" t="s">
        <v>30</v>
      </c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7"/>
      <c r="Q50" s="45">
        <f>SUM(Q44:Q49)</f>
        <v>620</v>
      </c>
      <c r="R50" s="46"/>
      <c r="S50" s="45">
        <f>SUM(S44:S49)</f>
        <v>72</v>
      </c>
      <c r="T50" s="46"/>
      <c r="U50" s="45">
        <f>SUM(U44:U49)</f>
        <v>204</v>
      </c>
      <c r="V50" s="46"/>
      <c r="W50" s="45">
        <f t="shared" ref="W50" si="2">SUM(W44:W49)</f>
        <v>204</v>
      </c>
      <c r="X50" s="49"/>
      <c r="Y50" s="46"/>
      <c r="Z50" s="31">
        <f>SUM(Z44:Z49)</f>
        <v>670</v>
      </c>
      <c r="AA50" s="31">
        <f t="shared" ref="AA50:AB50" si="3">SUM(AA44:AA49)</f>
        <v>670</v>
      </c>
      <c r="AB50" s="31">
        <f t="shared" si="3"/>
        <v>329</v>
      </c>
      <c r="AC50" s="45">
        <f t="shared" ref="AC50:AG50" si="4">SUM(AC44:AC49)</f>
        <v>110</v>
      </c>
      <c r="AD50" s="49"/>
      <c r="AE50" s="45">
        <f t="shared" si="4"/>
        <v>460</v>
      </c>
      <c r="AF50" s="49"/>
      <c r="AG50" s="45">
        <f t="shared" si="4"/>
        <v>435</v>
      </c>
      <c r="AH50" s="49"/>
      <c r="AI50" s="45"/>
      <c r="AJ50" s="46"/>
    </row>
    <row r="51" spans="2:39" s="11" customFormat="1" ht="43.5" customHeight="1" thickBot="1" x14ac:dyDescent="0.3">
      <c r="B51" s="65" t="s">
        <v>31</v>
      </c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7"/>
      <c r="Q51" s="45">
        <f>SUM(Q50)*2</f>
        <v>1240</v>
      </c>
      <c r="R51" s="46"/>
      <c r="S51" s="45">
        <f t="shared" ref="S51" si="5">SUM(S50)*2</f>
        <v>144</v>
      </c>
      <c r="T51" s="46"/>
      <c r="U51" s="45">
        <f t="shared" ref="U51" si="6">SUM(U50)*2</f>
        <v>408</v>
      </c>
      <c r="V51" s="46"/>
      <c r="W51" s="45">
        <f>SUM(W50)*2</f>
        <v>408</v>
      </c>
      <c r="X51" s="49"/>
      <c r="Y51" s="46"/>
      <c r="Z51" s="31">
        <f>SUM(Z45:Z50)*2</f>
        <v>1680</v>
      </c>
      <c r="AA51" s="35">
        <f>SUM(AA45:AA50)*2</f>
        <v>1680</v>
      </c>
      <c r="AB51" s="35">
        <f>SUM(AB45:AB50)*2</f>
        <v>916</v>
      </c>
      <c r="AC51" s="45">
        <f>SUM(AC50)*2</f>
        <v>220</v>
      </c>
      <c r="AD51" s="49"/>
      <c r="AE51" s="45">
        <f t="shared" ref="AE51" si="7">SUM(AE50)*2</f>
        <v>920</v>
      </c>
      <c r="AF51" s="49"/>
      <c r="AG51" s="45">
        <f t="shared" ref="AG51" si="8">SUM(AG50)*2</f>
        <v>870</v>
      </c>
      <c r="AH51" s="49"/>
      <c r="AI51" s="45"/>
      <c r="AJ51" s="46"/>
    </row>
    <row r="52" spans="2:39" x14ac:dyDescent="0.2">
      <c r="Z52" s="29"/>
      <c r="AA52" s="29"/>
      <c r="AB52" s="29"/>
    </row>
    <row r="53" spans="2:39" ht="15" customHeight="1" x14ac:dyDescent="0.2">
      <c r="Q53" s="42"/>
      <c r="R53" s="42"/>
      <c r="S53" s="42"/>
      <c r="T53" s="42"/>
      <c r="U53" s="42"/>
      <c r="V53" s="42"/>
      <c r="W53" s="42"/>
      <c r="X53" s="42"/>
      <c r="Y53" s="42"/>
      <c r="Z53" s="32"/>
      <c r="AA53" s="32"/>
      <c r="AB53" s="32"/>
      <c r="AC53" s="42"/>
      <c r="AD53" s="42"/>
      <c r="AE53" s="42"/>
      <c r="AF53" s="42"/>
      <c r="AG53" s="42"/>
      <c r="AH53" s="42"/>
      <c r="AI53" s="42"/>
      <c r="AJ53" s="42"/>
    </row>
    <row r="64" spans="2:39" ht="15" customHeight="1" x14ac:dyDescent="0.2">
      <c r="Q64" s="52"/>
      <c r="R64" s="52"/>
      <c r="S64" s="52"/>
      <c r="T64" s="52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52"/>
      <c r="AL64" s="52"/>
      <c r="AM64" s="52"/>
    </row>
  </sheetData>
  <mergeCells count="195">
    <mergeCell ref="AF2:AJ2"/>
    <mergeCell ref="AF33:AJ33"/>
    <mergeCell ref="AI53:AJ53"/>
    <mergeCell ref="AI46:AJ47"/>
    <mergeCell ref="AG48:AH49"/>
    <mergeCell ref="AI48:AJ49"/>
    <mergeCell ref="AI50:AJ50"/>
    <mergeCell ref="AG51:AH51"/>
    <mergeCell ref="AI51:AJ51"/>
    <mergeCell ref="AF13:AF14"/>
    <mergeCell ref="AG13:AG14"/>
    <mergeCell ref="AH13:AH14"/>
    <mergeCell ref="AG50:AH50"/>
    <mergeCell ref="AG53:AH53"/>
    <mergeCell ref="AG43:AH43"/>
    <mergeCell ref="AG44:AH45"/>
    <mergeCell ref="AG46:AH47"/>
    <mergeCell ref="AG17:AG18"/>
    <mergeCell ref="AH17:AH18"/>
    <mergeCell ref="AI13:AI14"/>
    <mergeCell ref="AJ13:AJ14"/>
    <mergeCell ref="AI15:AI16"/>
    <mergeCell ref="AJ15:AJ16"/>
    <mergeCell ref="AI17:AI18"/>
    <mergeCell ref="AJ17:AJ18"/>
    <mergeCell ref="AI43:AJ43"/>
    <mergeCell ref="B50:P50"/>
    <mergeCell ref="B51:P51"/>
    <mergeCell ref="R13:R14"/>
    <mergeCell ref="S13:S14"/>
    <mergeCell ref="R15:R16"/>
    <mergeCell ref="S15:S16"/>
    <mergeCell ref="R17:R18"/>
    <mergeCell ref="S17:S18"/>
    <mergeCell ref="B38:AJ38"/>
    <mergeCell ref="B41:P42"/>
    <mergeCell ref="Q41:AJ42"/>
    <mergeCell ref="C43:D43"/>
    <mergeCell ref="X13:X14"/>
    <mergeCell ref="X15:X16"/>
    <mergeCell ref="X17:X18"/>
    <mergeCell ref="AA13:AA14"/>
    <mergeCell ref="AA15:AA16"/>
    <mergeCell ref="AA17:AA18"/>
    <mergeCell ref="AD13:AD14"/>
    <mergeCell ref="M47:P47"/>
    <mergeCell ref="B48:B49"/>
    <mergeCell ref="C48:D49"/>
    <mergeCell ref="E48:G49"/>
    <mergeCell ref="H48:L48"/>
    <mergeCell ref="M48:P48"/>
    <mergeCell ref="H49:L49"/>
    <mergeCell ref="M49:P49"/>
    <mergeCell ref="Q48:R49"/>
    <mergeCell ref="B44:B45"/>
    <mergeCell ref="C44:D45"/>
    <mergeCell ref="E44:G45"/>
    <mergeCell ref="H44:L44"/>
    <mergeCell ref="M44:P44"/>
    <mergeCell ref="H45:L45"/>
    <mergeCell ref="M45:P45"/>
    <mergeCell ref="E43:G43"/>
    <mergeCell ref="H43:L43"/>
    <mergeCell ref="Y15:Y16"/>
    <mergeCell ref="Z15:Z16"/>
    <mergeCell ref="AB15:AB16"/>
    <mergeCell ref="AC13:AC14"/>
    <mergeCell ref="AC15:AC16"/>
    <mergeCell ref="Q10:AJ11"/>
    <mergeCell ref="B3:AJ6"/>
    <mergeCell ref="B7:AJ7"/>
    <mergeCell ref="Q13:Q14"/>
    <mergeCell ref="T15:T16"/>
    <mergeCell ref="B10:P11"/>
    <mergeCell ref="M12:P12"/>
    <mergeCell ref="Q15:Q16"/>
    <mergeCell ref="W15:W16"/>
    <mergeCell ref="B20:P20"/>
    <mergeCell ref="B17:B18"/>
    <mergeCell ref="C17:D18"/>
    <mergeCell ref="E17:G18"/>
    <mergeCell ref="H17:L17"/>
    <mergeCell ref="M17:P17"/>
    <mergeCell ref="H18:L18"/>
    <mergeCell ref="M18:P18"/>
    <mergeCell ref="T13:T14"/>
    <mergeCell ref="V17:V18"/>
    <mergeCell ref="U15:U16"/>
    <mergeCell ref="V15:V16"/>
    <mergeCell ref="U13:U14"/>
    <mergeCell ref="V13:V14"/>
    <mergeCell ref="Q17:Q18"/>
    <mergeCell ref="W17:W18"/>
    <mergeCell ref="T17:T18"/>
    <mergeCell ref="C12:D12"/>
    <mergeCell ref="E12:G12"/>
    <mergeCell ref="H12:L12"/>
    <mergeCell ref="Y13:Y14"/>
    <mergeCell ref="Z13:Z14"/>
    <mergeCell ref="AB13:AB14"/>
    <mergeCell ref="AK2:AM2"/>
    <mergeCell ref="Q2:T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  <mergeCell ref="M15:P15"/>
    <mergeCell ref="M16:P16"/>
    <mergeCell ref="W13:W14"/>
    <mergeCell ref="AK64:AM64"/>
    <mergeCell ref="Y17:Y18"/>
    <mergeCell ref="Z17:Z18"/>
    <mergeCell ref="AB17:AB18"/>
    <mergeCell ref="AK33:AM33"/>
    <mergeCell ref="B34:AJ37"/>
    <mergeCell ref="AC17:AC18"/>
    <mergeCell ref="M43:P43"/>
    <mergeCell ref="Q33:T33"/>
    <mergeCell ref="U17:U18"/>
    <mergeCell ref="B46:B47"/>
    <mergeCell ref="C46:D47"/>
    <mergeCell ref="E46:G47"/>
    <mergeCell ref="H46:L46"/>
    <mergeCell ref="M46:P46"/>
    <mergeCell ref="H47:L47"/>
    <mergeCell ref="Q64:T64"/>
    <mergeCell ref="S48:T49"/>
    <mergeCell ref="AE43:AF43"/>
    <mergeCell ref="AE44:AF45"/>
    <mergeCell ref="AE46:AF47"/>
    <mergeCell ref="AE48:AF49"/>
    <mergeCell ref="AE50:AF50"/>
    <mergeCell ref="AE51:AF51"/>
    <mergeCell ref="U43:V43"/>
    <mergeCell ref="U48:V49"/>
    <mergeCell ref="U44:V45"/>
    <mergeCell ref="U46:V47"/>
    <mergeCell ref="AE53:AF53"/>
    <mergeCell ref="AC53:AD53"/>
    <mergeCell ref="W43:Y43"/>
    <mergeCell ref="W44:Y45"/>
    <mergeCell ref="W46:Y47"/>
    <mergeCell ref="AC43:AD43"/>
    <mergeCell ref="AC44:AD45"/>
    <mergeCell ref="AC46:AD47"/>
    <mergeCell ref="AC48:AD49"/>
    <mergeCell ref="AC50:AD50"/>
    <mergeCell ref="AC51:AD51"/>
    <mergeCell ref="Z44:Z45"/>
    <mergeCell ref="AA44:AA45"/>
    <mergeCell ref="AB44:AB45"/>
    <mergeCell ref="AE13:AE14"/>
    <mergeCell ref="AE15:AE16"/>
    <mergeCell ref="AE17:AE18"/>
    <mergeCell ref="Z46:Z47"/>
    <mergeCell ref="AA46:AA47"/>
    <mergeCell ref="AB46:AB47"/>
    <mergeCell ref="Z48:Z49"/>
    <mergeCell ref="AA48:AA49"/>
    <mergeCell ref="AB48:AB49"/>
    <mergeCell ref="AD15:AD16"/>
    <mergeCell ref="AD17:AD18"/>
    <mergeCell ref="AI44:AJ45"/>
    <mergeCell ref="AF15:AF16"/>
    <mergeCell ref="AF17:AF18"/>
    <mergeCell ref="AG15:AG16"/>
    <mergeCell ref="AH15:AH16"/>
    <mergeCell ref="Q53:R53"/>
    <mergeCell ref="S53:T53"/>
    <mergeCell ref="U53:V53"/>
    <mergeCell ref="Q43:R43"/>
    <mergeCell ref="Q44:R45"/>
    <mergeCell ref="S44:T45"/>
    <mergeCell ref="Q46:R47"/>
    <mergeCell ref="S46:T47"/>
    <mergeCell ref="Q50:R50"/>
    <mergeCell ref="Q51:R51"/>
    <mergeCell ref="S50:T50"/>
    <mergeCell ref="U50:V50"/>
    <mergeCell ref="S51:T51"/>
    <mergeCell ref="U51:V51"/>
    <mergeCell ref="S43:T43"/>
    <mergeCell ref="W48:Y49"/>
    <mergeCell ref="W50:Y50"/>
    <mergeCell ref="W51:Y51"/>
    <mergeCell ref="W53:Y53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A74C5C2-04BE-4CE4-B9B5-633F074B024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 drób  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2024-08-27T05:59:28Z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