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76A833E9-FF78-425C-A7CF-25A98DD3AEF9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mleko 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16" i="2"/>
  <c r="U140" i="1" l="1"/>
  <c r="U141" i="1" s="1"/>
  <c r="T140" i="1"/>
  <c r="T141" i="1" s="1"/>
  <c r="S140" i="1"/>
  <c r="S141" i="1" s="1"/>
  <c r="R140" i="1"/>
  <c r="R141" i="1" s="1"/>
  <c r="Q140" i="1"/>
  <c r="Q141" i="1" s="1"/>
  <c r="AF111" i="1"/>
  <c r="AF112" i="1" s="1"/>
  <c r="AE111" i="1"/>
  <c r="AE112" i="1" s="1"/>
  <c r="AD111" i="1"/>
  <c r="AD112" i="1" s="1"/>
  <c r="AC111" i="1"/>
  <c r="AC112" i="1" s="1"/>
  <c r="AB111" i="1"/>
  <c r="AB112" i="1" s="1"/>
  <c r="AA111" i="1"/>
  <c r="AA112" i="1" s="1"/>
  <c r="Z111" i="1"/>
  <c r="Z112" i="1" s="1"/>
  <c r="Y111" i="1"/>
  <c r="Y112" i="1" s="1"/>
  <c r="X111" i="1"/>
  <c r="X112" i="1" s="1"/>
  <c r="W111" i="1"/>
  <c r="W112" i="1" s="1"/>
  <c r="V111" i="1"/>
  <c r="V112" i="1" s="1"/>
  <c r="U111" i="1"/>
  <c r="U112" i="1" s="1"/>
  <c r="T111" i="1"/>
  <c r="T112" i="1" s="1"/>
  <c r="S111" i="1"/>
  <c r="S112" i="1" s="1"/>
  <c r="R111" i="1"/>
  <c r="R112" i="1" s="1"/>
  <c r="Q111" i="1"/>
  <c r="Q112" i="1" s="1"/>
  <c r="R81" i="1"/>
  <c r="R82" i="1" s="1"/>
  <c r="S81" i="1"/>
  <c r="S82" i="1" s="1"/>
  <c r="T81" i="1"/>
  <c r="T82" i="1" s="1"/>
  <c r="Q81" i="1"/>
  <c r="Q82" i="1" s="1"/>
  <c r="V81" i="1"/>
  <c r="V82" i="1" s="1"/>
  <c r="W81" i="1"/>
  <c r="W82" i="1" s="1"/>
  <c r="Z81" i="1"/>
  <c r="Z82" i="1" s="1"/>
  <c r="AA81" i="1"/>
  <c r="AA82" i="1" s="1"/>
  <c r="AB81" i="1"/>
  <c r="AB82" i="1" s="1"/>
  <c r="Y81" i="1"/>
  <c r="Y82" i="1" s="1"/>
  <c r="AD81" i="1"/>
  <c r="AD82" i="1" s="1"/>
  <c r="AE81" i="1"/>
  <c r="AE82" i="1" s="1"/>
  <c r="AF81" i="1"/>
  <c r="AF82" i="1" s="1"/>
  <c r="AC81" i="1"/>
  <c r="AC82" i="1" s="1"/>
  <c r="AA50" i="1"/>
  <c r="AA51" i="1" s="1"/>
  <c r="AB50" i="1"/>
  <c r="AB51" i="1" s="1"/>
  <c r="AC50" i="1"/>
  <c r="AC51" i="1" s="1"/>
  <c r="AD50" i="1"/>
  <c r="AD51" i="1" s="1"/>
  <c r="AE50" i="1"/>
  <c r="AE51" i="1" s="1"/>
  <c r="AF50" i="1"/>
  <c r="AF51" i="1" s="1"/>
  <c r="X81" i="1"/>
  <c r="X82" i="1" s="1"/>
  <c r="Z50" i="1"/>
  <c r="Z51" i="1" s="1"/>
  <c r="Y50" i="1"/>
  <c r="Y51" i="1" s="1"/>
  <c r="U81" i="1"/>
  <c r="U82" i="1" s="1"/>
  <c r="AF19" i="1"/>
  <c r="AF20" i="1" s="1"/>
  <c r="AE19" i="1"/>
  <c r="AE20" i="1" s="1"/>
  <c r="AD19" i="1"/>
  <c r="AD20" i="1" s="1"/>
  <c r="AC19" i="1"/>
  <c r="AC20" i="1" s="1"/>
  <c r="X50" i="1"/>
  <c r="X51" i="1" s="1"/>
  <c r="Z19" i="1"/>
  <c r="Z20" i="1" s="1"/>
  <c r="Y19" i="1"/>
  <c r="Y20" i="1" s="1"/>
  <c r="X19" i="1"/>
  <c r="X20" i="1" s="1"/>
  <c r="AB19" i="1"/>
  <c r="AB20" i="1" s="1"/>
  <c r="W19" i="1"/>
  <c r="W20" i="1" s="1"/>
  <c r="AA19" i="1"/>
  <c r="AA20" i="1" s="1"/>
  <c r="W50" i="1"/>
  <c r="W51" i="1" s="1"/>
  <c r="R50" i="1"/>
  <c r="R51" i="1" s="1"/>
  <c r="S50" i="1"/>
  <c r="S51" i="1" s="1"/>
  <c r="R19" i="1"/>
  <c r="R20" i="1" s="1"/>
  <c r="S19" i="1"/>
  <c r="S20" i="1" s="1"/>
  <c r="V50" i="1"/>
  <c r="V51" i="1" s="1"/>
  <c r="U50" i="1"/>
  <c r="U51" i="1" s="1"/>
  <c r="T50" i="1"/>
  <c r="T51" i="1" s="1"/>
  <c r="Q50" i="1"/>
  <c r="Q51" i="1" s="1"/>
  <c r="T19" i="1"/>
  <c r="T20" i="1" s="1"/>
  <c r="U19" i="1"/>
  <c r="U20" i="1" s="1"/>
  <c r="V19" i="1"/>
  <c r="V20" i="1" s="1"/>
  <c r="Q19" i="1"/>
  <c r="Q20" i="1" s="1"/>
</calcChain>
</file>

<file path=xl/sharedStrings.xml><?xml version="1.0" encoding="utf-8"?>
<sst xmlns="http://schemas.openxmlformats.org/spreadsheetml/2006/main" count="376" uniqueCount="185">
  <si>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</si>
  <si>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</si>
  <si>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</si>
  <si>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</si>
  <si>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</si>
  <si>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</si>
  <si>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</si>
  <si>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</si>
  <si>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</si>
  <si>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</si>
  <si>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</si>
  <si>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</si>
  <si>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</si>
  <si>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</si>
  <si>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</si>
  <si>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</si>
  <si>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</si>
  <si>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</si>
  <si>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</si>
  <si>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</si>
  <si>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</si>
  <si>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</si>
  <si>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</si>
  <si>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</si>
  <si>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</si>
  <si>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</si>
  <si>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</si>
  <si>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</si>
  <si>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</si>
  <si>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</si>
  <si>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</si>
  <si>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</si>
  <si>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kg</t>
  </si>
  <si>
    <t>SŁUŻBA ŻYWNOŚCIOWA / GR.ZABEZPIECZENIA   ( nr. Tel.)</t>
  </si>
  <si>
    <t>Mleko  w proszku  pełne          ( kg )</t>
  </si>
  <si>
    <t xml:space="preserve">Mleko  spożywcze  pasteryz.   2%   tł.     ( l )        </t>
  </si>
  <si>
    <t xml:space="preserve">Mleko  spożywcze  UHT   2%   tł.     ( l )        </t>
  </si>
  <si>
    <t>Mleko  zsiadłe       ( kg )</t>
  </si>
  <si>
    <t>Serek   mascaprone   (  kg )</t>
  </si>
  <si>
    <t xml:space="preserve"> Serek  twarogowy  półtusty  (  kg )</t>
  </si>
  <si>
    <t xml:space="preserve"> Ser  camembert    (  kg )</t>
  </si>
  <si>
    <t>Ser  wędzony (  kg )</t>
  </si>
  <si>
    <t>Ser   parmezan (  kg )</t>
  </si>
  <si>
    <t xml:space="preserve">Mleko  w proszku  pełne  </t>
  </si>
  <si>
    <t>Mleko  spożywcze  pasteryz.   2%   tł.</t>
  </si>
  <si>
    <t>l</t>
  </si>
  <si>
    <t xml:space="preserve">Mleko  spożywcze  UHT   2%   tł.   </t>
  </si>
  <si>
    <t xml:space="preserve">Mleko  zsiadłe    </t>
  </si>
  <si>
    <t xml:space="preserve">Śmietana  12 % tł.  </t>
  </si>
  <si>
    <t xml:space="preserve">Śmietana  18 % tł. </t>
  </si>
  <si>
    <t xml:space="preserve">Śmietana  kremowa  30  % tł. </t>
  </si>
  <si>
    <t xml:space="preserve">Serek   mascaprone </t>
  </si>
  <si>
    <t xml:space="preserve"> Serek  twarogowy  półtusty </t>
  </si>
  <si>
    <t xml:space="preserve"> Serek  twarogowy  ziarnisty  </t>
  </si>
  <si>
    <t xml:space="preserve"> Ser  camembert   </t>
  </si>
  <si>
    <t xml:space="preserve">Ser  wędzony </t>
  </si>
  <si>
    <t xml:space="preserve">Ser   parmezan </t>
  </si>
  <si>
    <t xml:space="preserve"> MLEKO  I  PRZETWORY   MLECZARSKIE</t>
  </si>
  <si>
    <t>Mleko o smaku czekoladowym UHT 1,5% tł.</t>
  </si>
  <si>
    <t>Ser sałatkowy (kg)</t>
  </si>
  <si>
    <t>Ser      pleśniowy       (  kg )</t>
  </si>
  <si>
    <t>Mleko o smaku truskawkowe UHT 1,5% tł.</t>
  </si>
  <si>
    <t>Śmietana  12 % tł.   (  kg )</t>
  </si>
  <si>
    <t>Śmietana  18 % tł.   (  kg  )</t>
  </si>
  <si>
    <t>Ser   sałatkowy</t>
  </si>
  <si>
    <t xml:space="preserve">Ser      pleśniowy       </t>
  </si>
  <si>
    <t>GZ. ZEGRZE ,  GZ.KAZUŃ,    GZ. LEGIONOWO</t>
  </si>
  <si>
    <t xml:space="preserve">261-866-103 
</t>
  </si>
  <si>
    <t>Mleko w proszku odtłuszczone ( kg)</t>
  </si>
  <si>
    <t>Mleko spożywcze odtłuszczone UHT wzbogacone w wit.A  i D  (l)</t>
  </si>
  <si>
    <t>Mleko spozywcze odtłuszczone UHT (l)</t>
  </si>
  <si>
    <t>Śmietana 9% tł (kg)</t>
  </si>
  <si>
    <t>Jogurt naturalny typu greckiego (kg)</t>
  </si>
  <si>
    <t>Jogurt naturalny typu islandzkiego (kg)</t>
  </si>
  <si>
    <t>Maślanka (kg)</t>
  </si>
  <si>
    <t xml:space="preserve"> Serek  twarogowy  ziarnisty z owocami  (  kg )</t>
  </si>
  <si>
    <t>Serek twarogowy do  smarowania porcjowany -różne smaki ( kg )</t>
  </si>
  <si>
    <t>Jogurt z wysoka zawartością białka 100-200 (kg)</t>
  </si>
  <si>
    <t>Serek homogenizowany owocowy  100-200    ( kg)</t>
  </si>
  <si>
    <t>Serek twarogowy do  smarowania  -różne smaki  100-150 ( kg )</t>
  </si>
  <si>
    <t>Serek  śmietankowy naturalny  light do  smarowania  80-150  ( kg )</t>
  </si>
  <si>
    <t>Kefir   100-500  g (  kg )</t>
  </si>
  <si>
    <t xml:space="preserve"> Serek  twarogowy  ziarnisty light (  kg )</t>
  </si>
  <si>
    <t xml:space="preserve"> Serek  twarogowy  ziarnisty (  kg )</t>
  </si>
  <si>
    <t xml:space="preserve"> Serek  twarogowy  chudy             (  kg )</t>
  </si>
  <si>
    <t xml:space="preserve"> Serek   fromage    50-80g       (  kg )</t>
  </si>
  <si>
    <t>Ser  ementaler w plastrach          (  kg )</t>
  </si>
  <si>
    <t>Ser  Monterey Jack   (  kg )</t>
  </si>
  <si>
    <t>Ser Pepper Jack   (  kg )</t>
  </si>
  <si>
    <t>Ser  edamski         (  kg )</t>
  </si>
  <si>
    <t>Ser  edamski   light w plastrach      (  kg )</t>
  </si>
  <si>
    <t>Ser    gouda      (  kg )</t>
  </si>
  <si>
    <t>Ser salami z przyprawami (kg)</t>
  </si>
  <si>
    <t>Ser    salami       (  kg )</t>
  </si>
  <si>
    <t>Ser maasdamer (kg)</t>
  </si>
  <si>
    <t>Ser  topiony w  plastrach        (  kg )</t>
  </si>
  <si>
    <t>Ser   mozzarella tarta (  kg )</t>
  </si>
  <si>
    <t>Ser   mozzarella light (  kg )</t>
  </si>
  <si>
    <t>Masło    ekstra   180-250        ( kg )</t>
  </si>
  <si>
    <t>Śmietanka do kawy jednoporckowa ( kg)</t>
  </si>
  <si>
    <t>Mleko pasteryzowane 1% tł. wzbogacone wit.Ai D (l)</t>
  </si>
  <si>
    <t>Mleko spożywcze UHT 1,5% tł. bez latkozy (l)</t>
  </si>
  <si>
    <t>Jogurt  naturalny 100-200      ( kg)</t>
  </si>
  <si>
    <t>Jogurt  owocowy 100-200      ( kg)</t>
  </si>
  <si>
    <t>Ser  topiony  pełnotłusty       17,5  -  100  (  kg )</t>
  </si>
  <si>
    <t>Ser  topiony  z  papryką       17,5  -  100  (  kg )</t>
  </si>
  <si>
    <t>Ser  topiony  z  szynką        17,5  -  100  (  kg )</t>
  </si>
  <si>
    <t>Jogurt  owocowy ze  zbożami 100-200  ( kg)</t>
  </si>
  <si>
    <t xml:space="preserve">Deser  mleczny z owocami 100-200   (kg)  </t>
  </si>
  <si>
    <t xml:space="preserve">Deser  mleczny z czekoladą 100-200    (kg)  </t>
  </si>
  <si>
    <t xml:space="preserve">Deser  jogurtowy 100-200     (kg)  </t>
  </si>
  <si>
    <t>Serek homogenizowany naturalny  100-200     ( kg)</t>
  </si>
  <si>
    <t>Serek   homogenizowany   wanikiowy   100-200    ( kg)</t>
  </si>
  <si>
    <t>Ser kremowy topiony śmietankowy w plastrach    17,5  -  100   (  kg )</t>
  </si>
  <si>
    <t>Mleko  w proszku  odtłuszczone</t>
  </si>
  <si>
    <t>Mleko  spożywcze  pasteryzowane 1 % tł. wzbogacone w wit. A i D</t>
  </si>
  <si>
    <t>Mleko  spożywcze  pasteryzowane UHT wzbogacone w wit. A i D</t>
  </si>
  <si>
    <t xml:space="preserve">Mleko  spożywcze  odtłuszczone UHT   </t>
  </si>
  <si>
    <t>Mleko  spożywcze  UHT  1,5%   tł.   bez laktozy</t>
  </si>
  <si>
    <t xml:space="preserve">Śmietana  9 % tł.  </t>
  </si>
  <si>
    <t>Śmietana  kremowa  30  % tł.   (  l )</t>
  </si>
  <si>
    <t>Jogurt  naturalny typ grecki</t>
  </si>
  <si>
    <t xml:space="preserve">Jogurt  naturalny </t>
  </si>
  <si>
    <t>Jogurt  naturalny light</t>
  </si>
  <si>
    <t xml:space="preserve">Jogurt  owocowy </t>
  </si>
  <si>
    <t>Jogurt  owocowy light</t>
  </si>
  <si>
    <t xml:space="preserve">Jogurt  owocowy ze  zbożami </t>
  </si>
  <si>
    <t>Jogurt z płatkami owsianymi</t>
  </si>
  <si>
    <t>Jogurt z wysoką zawartością białka</t>
  </si>
  <si>
    <t>Jogurt z wysoką zawartością białka-pitny ( rózne smaki)</t>
  </si>
  <si>
    <t>Jogurt pitny ( rózne smaki)</t>
  </si>
  <si>
    <t>Jogurt naturalny typu islandzkiego</t>
  </si>
  <si>
    <t>Maślanka</t>
  </si>
  <si>
    <t xml:space="preserve">Deser  mleczny z owocami </t>
  </si>
  <si>
    <t xml:space="preserve">Deser  mleczny z czekoladą </t>
  </si>
  <si>
    <t>Deser  jogurtowy 1040</t>
  </si>
  <si>
    <t>Serek twarogowy ziarnisty z owocami</t>
  </si>
  <si>
    <t xml:space="preserve">Serek   homogenizowany   naturalny  </t>
  </si>
  <si>
    <t xml:space="preserve">Serek   homogenizowany   owocowy  </t>
  </si>
  <si>
    <t xml:space="preserve">Serek   homogenizowany   wanikiowy   </t>
  </si>
  <si>
    <t>Serek  twarogowy do smarowania porcjowany ( różne smaki)</t>
  </si>
  <si>
    <t>Serek  twarogowy do smarowania  ( różne smaki)</t>
  </si>
  <si>
    <t>Serek smietankowy naturalny light do smarowania</t>
  </si>
  <si>
    <t xml:space="preserve">Kefir   </t>
  </si>
  <si>
    <t xml:space="preserve"> Serek  twarogowy  chudy</t>
  </si>
  <si>
    <t xml:space="preserve"> Serek  twarogowy  ziarnisty  light</t>
  </si>
  <si>
    <t xml:space="preserve"> Serek    fromage            </t>
  </si>
  <si>
    <t>Ser  ementaler w plastrach</t>
  </si>
  <si>
    <t>Ser  Monterey Jack</t>
  </si>
  <si>
    <t>Ser  Pepper Jack</t>
  </si>
  <si>
    <t xml:space="preserve">Ser  edamski  </t>
  </si>
  <si>
    <t>Ser  edamski  light w plastrach</t>
  </si>
  <si>
    <t xml:space="preserve">Ser    gouda    </t>
  </si>
  <si>
    <t>Ser    salami   z przyprawami</t>
  </si>
  <si>
    <t xml:space="preserve">Ser    salami   </t>
  </si>
  <si>
    <t>Ser    masdamer</t>
  </si>
  <si>
    <t xml:space="preserve">Ser      topiony   z    szynką        </t>
  </si>
  <si>
    <t xml:space="preserve">Ser    topiony   z    papryką      </t>
  </si>
  <si>
    <t xml:space="preserve">Ser    topiony    pełnotłusty       </t>
  </si>
  <si>
    <t>Ser  kremowy  topiony  śmietankowy w plastrach</t>
  </si>
  <si>
    <t>Ser  topiony   plasterach</t>
  </si>
  <si>
    <t>Ser   mozzarella     tarty</t>
  </si>
  <si>
    <t>Ser   mozzarella     light</t>
  </si>
  <si>
    <t xml:space="preserve">Ser   mozzarella     </t>
  </si>
  <si>
    <t xml:space="preserve">Masło  ekstra  jednoporcjowe      </t>
  </si>
  <si>
    <t xml:space="preserve">Masło    ekstra  </t>
  </si>
  <si>
    <t>Śmietanka do kawy jednoporcjowa</t>
  </si>
  <si>
    <t>Jogurt naturalny light (l)</t>
  </si>
  <si>
    <t>Jogurt  owocowy light ( kg)</t>
  </si>
  <si>
    <t>(l)</t>
  </si>
  <si>
    <t>Mleko o smaku czekoladowym UHT 1,5% tł.   (l)</t>
  </si>
  <si>
    <t>Mleko o smaku truskawkowym UHT 1,5% tł. (l)</t>
  </si>
  <si>
    <t>Ser   mozzarella        (  kg )</t>
  </si>
  <si>
    <t>Masło  ekstra  jednoporcjowe         (  kg )</t>
  </si>
  <si>
    <t>Jogurt z płatkami owsianymi  (kg)</t>
  </si>
  <si>
    <t>Jogurt z wysoka zawartością białka - pitny(różne smaki )  (kg)</t>
  </si>
  <si>
    <t>Jogurt  pitny (różne smaki)  (kg)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</si>
  <si>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 xml:space="preserve"> MLEKA  I  PRZETWORÓW  MLECZARSKICH</t>
    </r>
  </si>
  <si>
    <t>261-861-190</t>
  </si>
  <si>
    <t>Przedmiot zamówienia</t>
  </si>
  <si>
    <t>Ilość w zamówieniu w ramach opcji 200%</t>
  </si>
  <si>
    <t xml:space="preserve">Załącznik    nr  2.7 do SWZ     </t>
  </si>
  <si>
    <t>( niniejszy plik powinien być podpisany kwalifikowanym podpisem elektronicznym, przez osobe upoważnioną do składania oświadczen woli w imieniu Wykonawcy )</t>
  </si>
  <si>
    <t xml:space="preserve">Załącznik    nr  2.7 do umowy     </t>
  </si>
  <si>
    <t xml:space="preserve">Załącznik    nr  2 .7 do umowy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</si>
</sst>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vertical="center" textRotation="180" wrapText="1"/>
    </xf>
    <xf numFmtId="0" fontId="5" fillId="0" borderId="0" xfId="0" applyFont="1" applyAlignment="1"/>
    <xf numFmtId="0" fontId="5" fillId="2" borderId="0" xfId="0" applyFont="1" applyFill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9" xfId="0" applyFont="1" applyBorder="1" applyAlignment="1">
      <alignment horizontal="center" vertical="center" textRotation="180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vertical="center" textRotation="180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84</xdr:row>
      <xdr:rowOff>0</xdr:rowOff>
    </xdr:from>
    <xdr:to>
      <xdr:col>11</xdr:col>
      <xdr:colOff>0</xdr:colOff>
      <xdr:row>85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6"/>
  <sheetViews>
    <sheetView tabSelected="1" topLeftCell="A88" workbookViewId="0">
      <selection activeCell="K101" sqref="K101"/>
    </sheetView>
  </sheetViews>
  <sheetFormatPr defaultColWidth="9.140625"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4"/>
      <c r="M1" s="93" t="s">
        <v>181</v>
      </c>
      <c r="N1" s="93"/>
    </row>
    <row r="2" spans="2:15" x14ac:dyDescent="0.2">
      <c r="B2" s="102"/>
      <c r="C2" s="102"/>
      <c r="D2" s="102"/>
      <c r="E2" s="102"/>
      <c r="O2" s="2"/>
    </row>
    <row r="3" spans="2:15" x14ac:dyDescent="0.2">
      <c r="B3" s="102"/>
      <c r="C3" s="102"/>
      <c r="D3" s="102"/>
      <c r="E3" s="102"/>
    </row>
    <row r="4" spans="2:15" s="13" customFormat="1" ht="15" x14ac:dyDescent="0.25"/>
    <row r="5" spans="2:15" s="18" customFormat="1" ht="15.75" x14ac:dyDescent="0.25">
      <c r="D5" s="103" t="s">
        <v>19</v>
      </c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2:15" s="18" customFormat="1" ht="15.75" x14ac:dyDescent="0.25"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5" s="18" customFormat="1" ht="15.75" x14ac:dyDescent="0.25">
      <c r="D7" s="103" t="s">
        <v>177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2:15" s="18" customFormat="1" ht="15.75" x14ac:dyDescent="0.25"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5" s="18" customFormat="1" ht="15.75" x14ac:dyDescent="0.25">
      <c r="D9" s="103" t="s">
        <v>66</v>
      </c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5" customFormat="1" ht="15" customHeight="1" x14ac:dyDescent="0.25">
      <c r="B13" s="94" t="s">
        <v>1</v>
      </c>
      <c r="C13" s="98" t="s">
        <v>179</v>
      </c>
      <c r="D13" s="99"/>
      <c r="E13" s="94" t="s">
        <v>20</v>
      </c>
      <c r="F13" s="96" t="s">
        <v>21</v>
      </c>
      <c r="G13" s="96" t="s">
        <v>22</v>
      </c>
      <c r="H13" s="96" t="s">
        <v>23</v>
      </c>
      <c r="I13" s="96" t="s">
        <v>26</v>
      </c>
      <c r="J13" s="96" t="s">
        <v>24</v>
      </c>
      <c r="K13" s="96" t="s">
        <v>180</v>
      </c>
      <c r="L13" s="96" t="s">
        <v>25</v>
      </c>
      <c r="M13" s="96" t="s">
        <v>26</v>
      </c>
      <c r="N13" s="96" t="s">
        <v>27</v>
      </c>
    </row>
    <row r="14" spans="2:15" s="15" customFormat="1" ht="51" customHeight="1" thickBot="1" x14ac:dyDescent="0.3">
      <c r="B14" s="95"/>
      <c r="C14" s="100"/>
      <c r="D14" s="101"/>
      <c r="E14" s="95"/>
      <c r="F14" s="97"/>
      <c r="G14" s="97"/>
      <c r="H14" s="97"/>
      <c r="I14" s="97"/>
      <c r="J14" s="97"/>
      <c r="K14" s="97"/>
      <c r="L14" s="97"/>
      <c r="M14" s="97"/>
      <c r="N14" s="97"/>
    </row>
    <row r="15" spans="2:15" s="4" customFormat="1" ht="23.25" customHeight="1" thickBot="1" x14ac:dyDescent="0.3">
      <c r="B15" s="16">
        <v>1</v>
      </c>
      <c r="C15" s="104">
        <v>2</v>
      </c>
      <c r="D15" s="105"/>
      <c r="E15" s="16">
        <v>3</v>
      </c>
      <c r="F15" s="16">
        <v>4</v>
      </c>
      <c r="G15" s="16">
        <v>5</v>
      </c>
      <c r="H15" s="16">
        <v>6</v>
      </c>
      <c r="I15" s="16">
        <v>7</v>
      </c>
      <c r="J15" s="16">
        <v>8</v>
      </c>
      <c r="K15" s="16">
        <v>9</v>
      </c>
      <c r="L15" s="16">
        <v>10</v>
      </c>
      <c r="M15" s="16">
        <v>11</v>
      </c>
      <c r="N15" s="17">
        <v>12</v>
      </c>
    </row>
    <row r="16" spans="2:15" ht="34.5" customHeight="1" thickBot="1" x14ac:dyDescent="0.25">
      <c r="B16" s="22">
        <v>1</v>
      </c>
      <c r="C16" s="91" t="s">
        <v>43</v>
      </c>
      <c r="D16" s="92"/>
      <c r="E16" s="22" t="s">
        <v>32</v>
      </c>
      <c r="F16" s="23">
        <v>291</v>
      </c>
      <c r="G16" s="24"/>
      <c r="H16" s="24"/>
      <c r="I16" s="24"/>
      <c r="J16" s="24"/>
      <c r="K16" s="23">
        <f>SUM(F16)*2</f>
        <v>582</v>
      </c>
      <c r="L16" s="24"/>
      <c r="M16" s="24"/>
      <c r="N16" s="24"/>
    </row>
    <row r="17" spans="2:14" ht="34.5" customHeight="1" thickBot="1" x14ac:dyDescent="0.25">
      <c r="B17" s="22">
        <v>2</v>
      </c>
      <c r="C17" s="91" t="s">
        <v>114</v>
      </c>
      <c r="D17" s="92"/>
      <c r="E17" s="22" t="s">
        <v>32</v>
      </c>
      <c r="F17" s="23">
        <v>31</v>
      </c>
      <c r="G17" s="24"/>
      <c r="H17" s="24"/>
      <c r="I17" s="24"/>
      <c r="J17" s="24"/>
      <c r="K17" s="23">
        <f t="shared" ref="K17:K80" si="0">SUM(F17)*2</f>
        <v>62</v>
      </c>
      <c r="L17" s="24"/>
      <c r="M17" s="24"/>
      <c r="N17" s="24"/>
    </row>
    <row r="18" spans="2:14" ht="34.5" customHeight="1" thickBot="1" x14ac:dyDescent="0.25">
      <c r="B18" s="22">
        <v>3</v>
      </c>
      <c r="C18" s="89" t="s">
        <v>44</v>
      </c>
      <c r="D18" s="90"/>
      <c r="E18" s="22" t="s">
        <v>45</v>
      </c>
      <c r="F18" s="25">
        <v>150</v>
      </c>
      <c r="G18" s="24"/>
      <c r="H18" s="24"/>
      <c r="I18" s="24"/>
      <c r="J18" s="24"/>
      <c r="K18" s="23">
        <f t="shared" si="0"/>
        <v>300</v>
      </c>
      <c r="L18" s="24"/>
      <c r="M18" s="24"/>
      <c r="N18" s="24"/>
    </row>
    <row r="19" spans="2:14" ht="41.25" customHeight="1" thickBot="1" x14ac:dyDescent="0.25">
      <c r="B19" s="22">
        <v>4</v>
      </c>
      <c r="C19" s="89" t="s">
        <v>115</v>
      </c>
      <c r="D19" s="90"/>
      <c r="E19" s="22" t="s">
        <v>45</v>
      </c>
      <c r="F19" s="25">
        <v>151</v>
      </c>
      <c r="G19" s="24"/>
      <c r="H19" s="24"/>
      <c r="I19" s="24"/>
      <c r="J19" s="24"/>
      <c r="K19" s="23">
        <f t="shared" si="0"/>
        <v>302</v>
      </c>
      <c r="L19" s="24"/>
      <c r="M19" s="24"/>
      <c r="N19" s="24"/>
    </row>
    <row r="20" spans="2:14" ht="44.25" customHeight="1" thickBot="1" x14ac:dyDescent="0.25">
      <c r="B20" s="22">
        <v>5</v>
      </c>
      <c r="C20" s="89" t="s">
        <v>116</v>
      </c>
      <c r="D20" s="90"/>
      <c r="E20" s="22" t="s">
        <v>45</v>
      </c>
      <c r="F20" s="25">
        <v>76</v>
      </c>
      <c r="G20" s="24"/>
      <c r="H20" s="24"/>
      <c r="I20" s="24"/>
      <c r="J20" s="24"/>
      <c r="K20" s="23">
        <f t="shared" si="0"/>
        <v>152</v>
      </c>
      <c r="L20" s="24"/>
      <c r="M20" s="24"/>
      <c r="N20" s="24"/>
    </row>
    <row r="21" spans="2:14" ht="34.5" customHeight="1" thickBot="1" x14ac:dyDescent="0.25">
      <c r="B21" s="22">
        <v>6</v>
      </c>
      <c r="C21" s="89" t="s">
        <v>117</v>
      </c>
      <c r="D21" s="90"/>
      <c r="E21" s="22" t="s">
        <v>45</v>
      </c>
      <c r="F21" s="25">
        <v>76</v>
      </c>
      <c r="G21" s="24"/>
      <c r="H21" s="24"/>
      <c r="I21" s="24"/>
      <c r="J21" s="24"/>
      <c r="K21" s="23">
        <f t="shared" si="0"/>
        <v>152</v>
      </c>
      <c r="L21" s="24"/>
      <c r="M21" s="24"/>
      <c r="N21" s="24"/>
    </row>
    <row r="22" spans="2:14" ht="34.5" customHeight="1" thickBot="1" x14ac:dyDescent="0.25">
      <c r="B22" s="22">
        <v>7</v>
      </c>
      <c r="C22" s="89" t="s">
        <v>118</v>
      </c>
      <c r="D22" s="90"/>
      <c r="E22" s="22" t="s">
        <v>45</v>
      </c>
      <c r="F22" s="23">
        <v>126</v>
      </c>
      <c r="G22" s="24"/>
      <c r="H22" s="24"/>
      <c r="I22" s="24"/>
      <c r="J22" s="24"/>
      <c r="K22" s="23">
        <f t="shared" si="0"/>
        <v>252</v>
      </c>
      <c r="L22" s="24"/>
      <c r="M22" s="24"/>
      <c r="N22" s="24"/>
    </row>
    <row r="23" spans="2:14" ht="34.5" customHeight="1" thickBot="1" x14ac:dyDescent="0.25">
      <c r="B23" s="22">
        <v>8</v>
      </c>
      <c r="C23" s="89" t="s">
        <v>46</v>
      </c>
      <c r="D23" s="90"/>
      <c r="E23" s="22" t="s">
        <v>45</v>
      </c>
      <c r="F23" s="23">
        <v>38800</v>
      </c>
      <c r="G23" s="24"/>
      <c r="H23" s="24"/>
      <c r="I23" s="24"/>
      <c r="J23" s="24"/>
      <c r="K23" s="23">
        <f t="shared" si="0"/>
        <v>77600</v>
      </c>
      <c r="L23" s="24"/>
      <c r="M23" s="24"/>
      <c r="N23" s="24"/>
    </row>
    <row r="24" spans="2:14" ht="34.5" customHeight="1" thickBot="1" x14ac:dyDescent="0.25">
      <c r="B24" s="22">
        <v>9</v>
      </c>
      <c r="C24" s="89" t="s">
        <v>58</v>
      </c>
      <c r="D24" s="90"/>
      <c r="E24" s="22" t="s">
        <v>45</v>
      </c>
      <c r="F24" s="23">
        <v>2156</v>
      </c>
      <c r="G24" s="24"/>
      <c r="H24" s="24"/>
      <c r="I24" s="24"/>
      <c r="J24" s="24"/>
      <c r="K24" s="23">
        <f t="shared" si="0"/>
        <v>4312</v>
      </c>
      <c r="L24" s="24"/>
      <c r="M24" s="24"/>
      <c r="N24" s="24"/>
    </row>
    <row r="25" spans="2:14" ht="34.5" customHeight="1" thickBot="1" x14ac:dyDescent="0.25">
      <c r="B25" s="22">
        <v>10</v>
      </c>
      <c r="C25" s="89" t="s">
        <v>61</v>
      </c>
      <c r="D25" s="90"/>
      <c r="E25" s="22" t="s">
        <v>45</v>
      </c>
      <c r="F25" s="23">
        <v>2156</v>
      </c>
      <c r="G25" s="24"/>
      <c r="H25" s="24"/>
      <c r="I25" s="24"/>
      <c r="J25" s="24"/>
      <c r="K25" s="23">
        <f t="shared" si="0"/>
        <v>4312</v>
      </c>
      <c r="L25" s="24"/>
      <c r="M25" s="24"/>
      <c r="N25" s="24"/>
    </row>
    <row r="26" spans="2:14" ht="34.5" customHeight="1" thickBot="1" x14ac:dyDescent="0.25">
      <c r="B26" s="22">
        <v>11</v>
      </c>
      <c r="C26" s="89" t="s">
        <v>47</v>
      </c>
      <c r="D26" s="90"/>
      <c r="E26" s="22" t="s">
        <v>32</v>
      </c>
      <c r="F26" s="27">
        <v>170</v>
      </c>
      <c r="G26" s="24"/>
      <c r="H26" s="24"/>
      <c r="I26" s="24"/>
      <c r="J26" s="24"/>
      <c r="K26" s="23">
        <f t="shared" si="0"/>
        <v>340</v>
      </c>
      <c r="L26" s="24"/>
      <c r="M26" s="24"/>
      <c r="N26" s="24"/>
    </row>
    <row r="27" spans="2:14" ht="34.5" customHeight="1" thickBot="1" x14ac:dyDescent="0.25">
      <c r="B27" s="22">
        <v>12</v>
      </c>
      <c r="C27" s="91" t="s">
        <v>119</v>
      </c>
      <c r="D27" s="92"/>
      <c r="E27" s="22" t="s">
        <v>32</v>
      </c>
      <c r="F27" s="23">
        <v>135</v>
      </c>
      <c r="G27" s="24"/>
      <c r="H27" s="24"/>
      <c r="I27" s="24"/>
      <c r="J27" s="24"/>
      <c r="K27" s="23">
        <f t="shared" si="0"/>
        <v>270</v>
      </c>
      <c r="L27" s="24"/>
      <c r="M27" s="24"/>
      <c r="N27" s="24"/>
    </row>
    <row r="28" spans="2:14" ht="34.5" customHeight="1" thickBot="1" x14ac:dyDescent="0.25">
      <c r="B28" s="22">
        <v>13</v>
      </c>
      <c r="C28" s="91" t="s">
        <v>48</v>
      </c>
      <c r="D28" s="92"/>
      <c r="E28" s="22" t="s">
        <v>32</v>
      </c>
      <c r="F28" s="23">
        <v>675</v>
      </c>
      <c r="G28" s="24"/>
      <c r="H28" s="24"/>
      <c r="I28" s="24"/>
      <c r="J28" s="24"/>
      <c r="K28" s="23">
        <f t="shared" si="0"/>
        <v>1350</v>
      </c>
      <c r="L28" s="24"/>
      <c r="M28" s="24"/>
      <c r="N28" s="24"/>
    </row>
    <row r="29" spans="2:14" ht="34.5" customHeight="1" thickBot="1" x14ac:dyDescent="0.25">
      <c r="B29" s="22">
        <v>14</v>
      </c>
      <c r="C29" s="89" t="s">
        <v>49</v>
      </c>
      <c r="D29" s="90"/>
      <c r="E29" s="22" t="s">
        <v>32</v>
      </c>
      <c r="F29" s="23">
        <v>2500</v>
      </c>
      <c r="G29" s="24"/>
      <c r="H29" s="24"/>
      <c r="I29" s="24"/>
      <c r="J29" s="24"/>
      <c r="K29" s="23">
        <f t="shared" si="0"/>
        <v>5000</v>
      </c>
      <c r="L29" s="24"/>
      <c r="M29" s="24"/>
      <c r="N29" s="24"/>
    </row>
    <row r="30" spans="2:14" ht="34.5" customHeight="1" thickBot="1" x14ac:dyDescent="0.25">
      <c r="B30" s="22">
        <v>15</v>
      </c>
      <c r="C30" s="91" t="s">
        <v>50</v>
      </c>
      <c r="D30" s="92"/>
      <c r="E30" s="22" t="s">
        <v>45</v>
      </c>
      <c r="F30" s="23">
        <v>165</v>
      </c>
      <c r="G30" s="24"/>
      <c r="H30" s="24"/>
      <c r="I30" s="24"/>
      <c r="J30" s="24"/>
      <c r="K30" s="23">
        <f t="shared" si="0"/>
        <v>330</v>
      </c>
      <c r="L30" s="24"/>
      <c r="M30" s="24"/>
      <c r="N30" s="24"/>
    </row>
    <row r="31" spans="2:14" ht="34.5" customHeight="1" thickBot="1" x14ac:dyDescent="0.25">
      <c r="B31" s="22">
        <v>16</v>
      </c>
      <c r="C31" s="91" t="s">
        <v>121</v>
      </c>
      <c r="D31" s="92"/>
      <c r="E31" s="22" t="s">
        <v>32</v>
      </c>
      <c r="F31" s="25">
        <v>320</v>
      </c>
      <c r="G31" s="24"/>
      <c r="H31" s="24"/>
      <c r="I31" s="24"/>
      <c r="J31" s="24"/>
      <c r="K31" s="23">
        <f t="shared" si="0"/>
        <v>640</v>
      </c>
      <c r="L31" s="24"/>
      <c r="M31" s="24"/>
      <c r="N31" s="24"/>
    </row>
    <row r="32" spans="2:14" ht="34.5" customHeight="1" thickBot="1" x14ac:dyDescent="0.25">
      <c r="B32" s="22">
        <v>17</v>
      </c>
      <c r="C32" s="91" t="s">
        <v>122</v>
      </c>
      <c r="D32" s="92"/>
      <c r="E32" s="22" t="s">
        <v>32</v>
      </c>
      <c r="F32" s="25">
        <v>1100</v>
      </c>
      <c r="G32" s="24"/>
      <c r="H32" s="24"/>
      <c r="I32" s="24"/>
      <c r="J32" s="24"/>
      <c r="K32" s="23">
        <f t="shared" si="0"/>
        <v>2200</v>
      </c>
      <c r="L32" s="24"/>
      <c r="M32" s="24"/>
      <c r="N32" s="24"/>
    </row>
    <row r="33" spans="2:14" ht="34.5" customHeight="1" thickBot="1" x14ac:dyDescent="0.25">
      <c r="B33" s="22">
        <v>18</v>
      </c>
      <c r="C33" s="91" t="s">
        <v>123</v>
      </c>
      <c r="D33" s="92"/>
      <c r="E33" s="22" t="s">
        <v>32</v>
      </c>
      <c r="F33" s="25">
        <v>155</v>
      </c>
      <c r="G33" s="24"/>
      <c r="H33" s="24"/>
      <c r="I33" s="24"/>
      <c r="J33" s="24"/>
      <c r="K33" s="23">
        <f t="shared" si="0"/>
        <v>310</v>
      </c>
      <c r="L33" s="24"/>
      <c r="M33" s="24"/>
      <c r="N33" s="24"/>
    </row>
    <row r="34" spans="2:14" ht="34.5" customHeight="1" thickBot="1" x14ac:dyDescent="0.25">
      <c r="B34" s="22">
        <v>19</v>
      </c>
      <c r="C34" s="89" t="s">
        <v>124</v>
      </c>
      <c r="D34" s="90"/>
      <c r="E34" s="22" t="s">
        <v>32</v>
      </c>
      <c r="F34" s="25">
        <v>1700</v>
      </c>
      <c r="G34" s="24"/>
      <c r="H34" s="24"/>
      <c r="I34" s="24"/>
      <c r="J34" s="24"/>
      <c r="K34" s="23">
        <f t="shared" si="0"/>
        <v>3400</v>
      </c>
      <c r="L34" s="24"/>
      <c r="M34" s="24"/>
      <c r="N34" s="24"/>
    </row>
    <row r="35" spans="2:14" ht="34.5" customHeight="1" thickBot="1" x14ac:dyDescent="0.25">
      <c r="B35" s="22">
        <v>20</v>
      </c>
      <c r="C35" s="89" t="s">
        <v>125</v>
      </c>
      <c r="D35" s="90"/>
      <c r="E35" s="22" t="s">
        <v>32</v>
      </c>
      <c r="F35" s="25">
        <v>305</v>
      </c>
      <c r="G35" s="24"/>
      <c r="H35" s="24"/>
      <c r="I35" s="24"/>
      <c r="J35" s="24"/>
      <c r="K35" s="23">
        <f t="shared" si="0"/>
        <v>610</v>
      </c>
      <c r="L35" s="24"/>
      <c r="M35" s="24"/>
      <c r="N35" s="24"/>
    </row>
    <row r="36" spans="2:14" ht="34.5" customHeight="1" thickBot="1" x14ac:dyDescent="0.25">
      <c r="B36" s="22">
        <v>21</v>
      </c>
      <c r="C36" s="89" t="s">
        <v>126</v>
      </c>
      <c r="D36" s="90"/>
      <c r="E36" s="22" t="s">
        <v>32</v>
      </c>
      <c r="F36" s="23">
        <v>1500</v>
      </c>
      <c r="G36" s="24"/>
      <c r="H36" s="24"/>
      <c r="I36" s="24"/>
      <c r="J36" s="24"/>
      <c r="K36" s="23">
        <f t="shared" si="0"/>
        <v>3000</v>
      </c>
      <c r="L36" s="24"/>
      <c r="M36" s="24"/>
      <c r="N36" s="24"/>
    </row>
    <row r="37" spans="2:14" ht="34.5" customHeight="1" thickBot="1" x14ac:dyDescent="0.25">
      <c r="B37" s="22">
        <v>22</v>
      </c>
      <c r="C37" s="89" t="s">
        <v>127</v>
      </c>
      <c r="D37" s="90"/>
      <c r="E37" s="22" t="s">
        <v>32</v>
      </c>
      <c r="F37" s="23">
        <v>430</v>
      </c>
      <c r="G37" s="24"/>
      <c r="H37" s="24"/>
      <c r="I37" s="24"/>
      <c r="J37" s="24"/>
      <c r="K37" s="23">
        <f t="shared" si="0"/>
        <v>860</v>
      </c>
      <c r="L37" s="24"/>
      <c r="M37" s="24"/>
      <c r="N37" s="24"/>
    </row>
    <row r="38" spans="2:14" ht="34.5" customHeight="1" thickBot="1" x14ac:dyDescent="0.25">
      <c r="B38" s="22">
        <v>23</v>
      </c>
      <c r="C38" s="89" t="s">
        <v>128</v>
      </c>
      <c r="D38" s="90"/>
      <c r="E38" s="22" t="s">
        <v>32</v>
      </c>
      <c r="F38" s="27">
        <v>355</v>
      </c>
      <c r="G38" s="24"/>
      <c r="H38" s="24"/>
      <c r="I38" s="24"/>
      <c r="J38" s="24"/>
      <c r="K38" s="23">
        <f t="shared" si="0"/>
        <v>710</v>
      </c>
      <c r="L38" s="24"/>
      <c r="M38" s="24"/>
      <c r="N38" s="24"/>
    </row>
    <row r="39" spans="2:14" ht="34.5" customHeight="1" thickBot="1" x14ac:dyDescent="0.25">
      <c r="B39" s="22">
        <v>24</v>
      </c>
      <c r="C39" s="89" t="s">
        <v>129</v>
      </c>
      <c r="D39" s="90"/>
      <c r="E39" s="22" t="s">
        <v>32</v>
      </c>
      <c r="F39" s="27">
        <v>555</v>
      </c>
      <c r="G39" s="24"/>
      <c r="H39" s="24"/>
      <c r="I39" s="24"/>
      <c r="J39" s="24"/>
      <c r="K39" s="23">
        <f t="shared" si="0"/>
        <v>1110</v>
      </c>
      <c r="L39" s="24"/>
      <c r="M39" s="24"/>
      <c r="N39" s="24"/>
    </row>
    <row r="40" spans="2:14" ht="34.5" customHeight="1" thickBot="1" x14ac:dyDescent="0.25">
      <c r="B40" s="22">
        <v>25</v>
      </c>
      <c r="C40" s="89" t="s">
        <v>130</v>
      </c>
      <c r="D40" s="90"/>
      <c r="E40" s="22" t="s">
        <v>32</v>
      </c>
      <c r="F40" s="27">
        <v>360</v>
      </c>
      <c r="G40" s="24"/>
      <c r="H40" s="24"/>
      <c r="I40" s="24"/>
      <c r="J40" s="24"/>
      <c r="K40" s="23">
        <f t="shared" si="0"/>
        <v>720</v>
      </c>
      <c r="L40" s="24"/>
      <c r="M40" s="24"/>
      <c r="N40" s="24"/>
    </row>
    <row r="41" spans="2:14" ht="34.5" customHeight="1" thickBot="1" x14ac:dyDescent="0.25">
      <c r="B41" s="22">
        <v>26</v>
      </c>
      <c r="C41" s="89" t="s">
        <v>131</v>
      </c>
      <c r="D41" s="90"/>
      <c r="E41" s="22" t="s">
        <v>32</v>
      </c>
      <c r="F41" s="27">
        <v>390</v>
      </c>
      <c r="G41" s="24"/>
      <c r="H41" s="24"/>
      <c r="I41" s="24"/>
      <c r="J41" s="24"/>
      <c r="K41" s="23">
        <f t="shared" si="0"/>
        <v>780</v>
      </c>
      <c r="L41" s="24"/>
      <c r="M41" s="24"/>
      <c r="N41" s="24"/>
    </row>
    <row r="42" spans="2:14" ht="34.5" customHeight="1" thickBot="1" x14ac:dyDescent="0.25">
      <c r="B42" s="22">
        <v>27</v>
      </c>
      <c r="C42" s="89" t="s">
        <v>132</v>
      </c>
      <c r="D42" s="90"/>
      <c r="E42" s="22" t="s">
        <v>32</v>
      </c>
      <c r="F42" s="27">
        <v>270</v>
      </c>
      <c r="G42" s="24"/>
      <c r="H42" s="24"/>
      <c r="I42" s="24"/>
      <c r="J42" s="24"/>
      <c r="K42" s="23">
        <f t="shared" si="0"/>
        <v>540</v>
      </c>
      <c r="L42" s="24"/>
      <c r="M42" s="24"/>
      <c r="N42" s="24"/>
    </row>
    <row r="43" spans="2:14" ht="34.5" customHeight="1" thickBot="1" x14ac:dyDescent="0.25">
      <c r="B43" s="22">
        <v>28</v>
      </c>
      <c r="C43" s="89" t="s">
        <v>133</v>
      </c>
      <c r="D43" s="90"/>
      <c r="E43" s="22" t="s">
        <v>32</v>
      </c>
      <c r="F43" s="27">
        <v>1090</v>
      </c>
      <c r="G43" s="24"/>
      <c r="H43" s="24"/>
      <c r="I43" s="24"/>
      <c r="J43" s="24"/>
      <c r="K43" s="23">
        <f t="shared" si="0"/>
        <v>2180</v>
      </c>
      <c r="L43" s="24"/>
      <c r="M43" s="24"/>
      <c r="N43" s="24"/>
    </row>
    <row r="44" spans="2:14" ht="34.5" customHeight="1" thickBot="1" x14ac:dyDescent="0.25">
      <c r="B44" s="22">
        <v>29</v>
      </c>
      <c r="C44" s="89" t="s">
        <v>134</v>
      </c>
      <c r="D44" s="90"/>
      <c r="E44" s="22" t="s">
        <v>32</v>
      </c>
      <c r="F44" s="23">
        <v>1090</v>
      </c>
      <c r="G44" s="24"/>
      <c r="H44" s="24"/>
      <c r="I44" s="24"/>
      <c r="J44" s="24"/>
      <c r="K44" s="23">
        <f t="shared" si="0"/>
        <v>2180</v>
      </c>
      <c r="L44" s="24"/>
      <c r="M44" s="24"/>
      <c r="N44" s="24"/>
    </row>
    <row r="45" spans="2:14" ht="34.5" customHeight="1" thickBot="1" x14ac:dyDescent="0.25">
      <c r="B45" s="22">
        <v>30</v>
      </c>
      <c r="C45" s="89" t="s">
        <v>135</v>
      </c>
      <c r="D45" s="90"/>
      <c r="E45" s="22" t="s">
        <v>32</v>
      </c>
      <c r="F45" s="23">
        <v>1040</v>
      </c>
      <c r="G45" s="24"/>
      <c r="H45" s="24"/>
      <c r="I45" s="24"/>
      <c r="J45" s="24"/>
      <c r="K45" s="23">
        <f t="shared" si="0"/>
        <v>2080</v>
      </c>
      <c r="L45" s="24"/>
      <c r="M45" s="24"/>
      <c r="N45" s="24"/>
    </row>
    <row r="46" spans="2:14" ht="34.5" customHeight="1" thickBot="1" x14ac:dyDescent="0.25">
      <c r="B46" s="22">
        <v>31</v>
      </c>
      <c r="C46" s="89" t="s">
        <v>136</v>
      </c>
      <c r="D46" s="90"/>
      <c r="E46" s="22" t="s">
        <v>32</v>
      </c>
      <c r="F46" s="23">
        <v>740</v>
      </c>
      <c r="G46" s="24"/>
      <c r="H46" s="24"/>
      <c r="I46" s="24"/>
      <c r="J46" s="24"/>
      <c r="K46" s="23">
        <f t="shared" si="0"/>
        <v>1480</v>
      </c>
      <c r="L46" s="24"/>
      <c r="M46" s="24"/>
      <c r="N46" s="24"/>
    </row>
    <row r="47" spans="2:14" ht="34.5" customHeight="1" thickBot="1" x14ac:dyDescent="0.25">
      <c r="B47" s="22">
        <v>32</v>
      </c>
      <c r="C47" s="89" t="s">
        <v>137</v>
      </c>
      <c r="D47" s="90"/>
      <c r="E47" s="22" t="s">
        <v>32</v>
      </c>
      <c r="F47" s="23">
        <v>1040</v>
      </c>
      <c r="G47" s="24"/>
      <c r="H47" s="24"/>
      <c r="I47" s="24"/>
      <c r="J47" s="24"/>
      <c r="K47" s="23">
        <f t="shared" si="0"/>
        <v>2080</v>
      </c>
      <c r="L47" s="24"/>
      <c r="M47" s="24"/>
      <c r="N47" s="24"/>
    </row>
    <row r="48" spans="2:14" ht="34.5" customHeight="1" thickBot="1" x14ac:dyDescent="0.25">
      <c r="B48" s="22">
        <v>33</v>
      </c>
      <c r="C48" s="89" t="s">
        <v>138</v>
      </c>
      <c r="D48" s="90"/>
      <c r="E48" s="22" t="s">
        <v>32</v>
      </c>
      <c r="F48" s="23">
        <v>1040</v>
      </c>
      <c r="G48" s="24"/>
      <c r="H48" s="24"/>
      <c r="I48" s="24"/>
      <c r="J48" s="24"/>
      <c r="K48" s="23">
        <f t="shared" si="0"/>
        <v>2080</v>
      </c>
      <c r="L48" s="24"/>
      <c r="M48" s="24"/>
      <c r="N48" s="24"/>
    </row>
    <row r="49" spans="2:14" ht="34.5" customHeight="1" thickBot="1" x14ac:dyDescent="0.25">
      <c r="B49" s="22">
        <v>34</v>
      </c>
      <c r="C49" s="89" t="s">
        <v>139</v>
      </c>
      <c r="D49" s="90"/>
      <c r="E49" s="22" t="s">
        <v>32</v>
      </c>
      <c r="F49" s="25">
        <v>1090</v>
      </c>
      <c r="G49" s="24"/>
      <c r="H49" s="24"/>
      <c r="I49" s="24"/>
      <c r="J49" s="24"/>
      <c r="K49" s="23">
        <f t="shared" si="0"/>
        <v>2180</v>
      </c>
      <c r="L49" s="24"/>
      <c r="M49" s="24"/>
      <c r="N49" s="24"/>
    </row>
    <row r="50" spans="2:14" ht="34.5" customHeight="1" thickBot="1" x14ac:dyDescent="0.25">
      <c r="B50" s="22">
        <v>35</v>
      </c>
      <c r="C50" s="89" t="s">
        <v>140</v>
      </c>
      <c r="D50" s="90"/>
      <c r="E50" s="22" t="s">
        <v>32</v>
      </c>
      <c r="F50" s="27">
        <v>1270</v>
      </c>
      <c r="G50" s="24"/>
      <c r="H50" s="24"/>
      <c r="I50" s="24"/>
      <c r="J50" s="24"/>
      <c r="K50" s="23">
        <f t="shared" si="0"/>
        <v>2540</v>
      </c>
      <c r="L50" s="24"/>
      <c r="M50" s="24"/>
      <c r="N50" s="24"/>
    </row>
    <row r="51" spans="2:14" ht="34.5" customHeight="1" thickBot="1" x14ac:dyDescent="0.25">
      <c r="B51" s="22">
        <v>36</v>
      </c>
      <c r="C51" s="89" t="s">
        <v>141</v>
      </c>
      <c r="D51" s="90"/>
      <c r="E51" s="22" t="s">
        <v>32</v>
      </c>
      <c r="F51" s="27">
        <v>460</v>
      </c>
      <c r="G51" s="24"/>
      <c r="H51" s="24"/>
      <c r="I51" s="24"/>
      <c r="J51" s="24"/>
      <c r="K51" s="23">
        <f t="shared" si="0"/>
        <v>920</v>
      </c>
      <c r="L51" s="24"/>
      <c r="M51" s="24"/>
      <c r="N51" s="24"/>
    </row>
    <row r="52" spans="2:14" ht="34.5" customHeight="1" thickBot="1" x14ac:dyDescent="0.25">
      <c r="B52" s="22">
        <v>37</v>
      </c>
      <c r="C52" s="89" t="s">
        <v>142</v>
      </c>
      <c r="D52" s="90"/>
      <c r="E52" s="22" t="s">
        <v>32</v>
      </c>
      <c r="F52" s="27">
        <v>305</v>
      </c>
      <c r="G52" s="24"/>
      <c r="H52" s="24"/>
      <c r="I52" s="24"/>
      <c r="J52" s="24"/>
      <c r="K52" s="23">
        <f t="shared" si="0"/>
        <v>610</v>
      </c>
      <c r="L52" s="24"/>
      <c r="M52" s="24"/>
      <c r="N52" s="24"/>
    </row>
    <row r="53" spans="2:14" ht="34.5" customHeight="1" thickBot="1" x14ac:dyDescent="0.25">
      <c r="B53" s="22">
        <v>38</v>
      </c>
      <c r="C53" s="91" t="s">
        <v>51</v>
      </c>
      <c r="D53" s="92"/>
      <c r="E53" s="22" t="s">
        <v>32</v>
      </c>
      <c r="F53" s="23">
        <v>57</v>
      </c>
      <c r="G53" s="24"/>
      <c r="H53" s="24"/>
      <c r="I53" s="24"/>
      <c r="J53" s="24"/>
      <c r="K53" s="23">
        <f t="shared" si="0"/>
        <v>114</v>
      </c>
      <c r="L53" s="24"/>
      <c r="M53" s="24"/>
      <c r="N53" s="24"/>
    </row>
    <row r="54" spans="2:14" ht="34.5" customHeight="1" thickBot="1" x14ac:dyDescent="0.25">
      <c r="B54" s="22">
        <v>39</v>
      </c>
      <c r="C54" s="89" t="s">
        <v>143</v>
      </c>
      <c r="D54" s="90"/>
      <c r="E54" s="22" t="s">
        <v>32</v>
      </c>
      <c r="F54" s="23">
        <v>245</v>
      </c>
      <c r="G54" s="24"/>
      <c r="H54" s="24"/>
      <c r="I54" s="24"/>
      <c r="J54" s="24"/>
      <c r="K54" s="23">
        <f t="shared" si="0"/>
        <v>490</v>
      </c>
      <c r="L54" s="24"/>
      <c r="M54" s="24"/>
      <c r="N54" s="24"/>
    </row>
    <row r="55" spans="2:14" ht="34.5" customHeight="1" thickBot="1" x14ac:dyDescent="0.25">
      <c r="B55" s="22">
        <v>40</v>
      </c>
      <c r="C55" s="91" t="s">
        <v>144</v>
      </c>
      <c r="D55" s="92"/>
      <c r="E55" s="22" t="s">
        <v>32</v>
      </c>
      <c r="F55" s="23">
        <v>305</v>
      </c>
      <c r="G55" s="24"/>
      <c r="H55" s="24"/>
      <c r="I55" s="24"/>
      <c r="J55" s="24"/>
      <c r="K55" s="23">
        <f t="shared" si="0"/>
        <v>610</v>
      </c>
      <c r="L55" s="24"/>
      <c r="M55" s="24"/>
      <c r="N55" s="24"/>
    </row>
    <row r="56" spans="2:14" ht="34.5" customHeight="1" thickBot="1" x14ac:dyDescent="0.25">
      <c r="B56" s="22">
        <v>41</v>
      </c>
      <c r="C56" s="91" t="s">
        <v>52</v>
      </c>
      <c r="D56" s="92"/>
      <c r="E56" s="22" t="s">
        <v>32</v>
      </c>
      <c r="F56" s="23">
        <v>1830</v>
      </c>
      <c r="G56" s="24"/>
      <c r="H56" s="24"/>
      <c r="I56" s="24"/>
      <c r="J56" s="24"/>
      <c r="K56" s="23">
        <f t="shared" si="0"/>
        <v>3660</v>
      </c>
      <c r="L56" s="24"/>
      <c r="M56" s="24"/>
      <c r="N56" s="24"/>
    </row>
    <row r="57" spans="2:14" ht="34.5" customHeight="1" thickBot="1" x14ac:dyDescent="0.25">
      <c r="B57" s="22">
        <v>42</v>
      </c>
      <c r="C57" s="89" t="s">
        <v>145</v>
      </c>
      <c r="D57" s="90"/>
      <c r="E57" s="22" t="s">
        <v>32</v>
      </c>
      <c r="F57" s="23">
        <v>305</v>
      </c>
      <c r="G57" s="24"/>
      <c r="H57" s="24"/>
      <c r="I57" s="24"/>
      <c r="J57" s="24"/>
      <c r="K57" s="23">
        <f t="shared" si="0"/>
        <v>610</v>
      </c>
      <c r="L57" s="24"/>
      <c r="M57" s="24"/>
      <c r="N57" s="24"/>
    </row>
    <row r="58" spans="2:14" ht="34.5" customHeight="1" thickBot="1" x14ac:dyDescent="0.25">
      <c r="B58" s="22">
        <v>43</v>
      </c>
      <c r="C58" s="89" t="s">
        <v>53</v>
      </c>
      <c r="D58" s="90"/>
      <c r="E58" s="22" t="s">
        <v>32</v>
      </c>
      <c r="F58" s="23">
        <v>790</v>
      </c>
      <c r="G58" s="24"/>
      <c r="H58" s="24"/>
      <c r="I58" s="24"/>
      <c r="J58" s="24"/>
      <c r="K58" s="23">
        <f t="shared" si="0"/>
        <v>1580</v>
      </c>
      <c r="L58" s="24"/>
      <c r="M58" s="24"/>
      <c r="N58" s="24"/>
    </row>
    <row r="59" spans="2:14" ht="34.5" customHeight="1" thickBot="1" x14ac:dyDescent="0.25">
      <c r="B59" s="22">
        <v>44</v>
      </c>
      <c r="C59" s="89" t="s">
        <v>146</v>
      </c>
      <c r="D59" s="90"/>
      <c r="E59" s="22" t="s">
        <v>32</v>
      </c>
      <c r="F59" s="23">
        <v>540</v>
      </c>
      <c r="G59" s="24"/>
      <c r="H59" s="24"/>
      <c r="I59" s="24"/>
      <c r="J59" s="24"/>
      <c r="K59" s="23">
        <f t="shared" si="0"/>
        <v>1080</v>
      </c>
      <c r="L59" s="24"/>
      <c r="M59" s="24"/>
      <c r="N59" s="24"/>
    </row>
    <row r="60" spans="2:14" ht="34.5" customHeight="1" thickBot="1" x14ac:dyDescent="0.25">
      <c r="B60" s="22">
        <v>45</v>
      </c>
      <c r="C60" s="89" t="s">
        <v>147</v>
      </c>
      <c r="D60" s="90"/>
      <c r="E60" s="22" t="s">
        <v>32</v>
      </c>
      <c r="F60" s="23">
        <v>220</v>
      </c>
      <c r="G60" s="24"/>
      <c r="H60" s="24"/>
      <c r="I60" s="24"/>
      <c r="J60" s="24"/>
      <c r="K60" s="23">
        <f t="shared" si="0"/>
        <v>440</v>
      </c>
      <c r="L60" s="24"/>
      <c r="M60" s="24"/>
      <c r="N60" s="24"/>
    </row>
    <row r="61" spans="2:14" ht="34.5" customHeight="1" thickBot="1" x14ac:dyDescent="0.25">
      <c r="B61" s="22">
        <v>46</v>
      </c>
      <c r="C61" s="89" t="s">
        <v>148</v>
      </c>
      <c r="D61" s="90"/>
      <c r="E61" s="22" t="s">
        <v>32</v>
      </c>
      <c r="F61" s="23">
        <v>310</v>
      </c>
      <c r="G61" s="24"/>
      <c r="H61" s="24"/>
      <c r="I61" s="24"/>
      <c r="J61" s="24"/>
      <c r="K61" s="23">
        <f t="shared" si="0"/>
        <v>620</v>
      </c>
      <c r="L61" s="24"/>
      <c r="M61" s="24"/>
      <c r="N61" s="24"/>
    </row>
    <row r="62" spans="2:14" ht="34.5" customHeight="1" thickBot="1" x14ac:dyDescent="0.25">
      <c r="B62" s="22">
        <v>47</v>
      </c>
      <c r="C62" s="89" t="s">
        <v>149</v>
      </c>
      <c r="D62" s="90"/>
      <c r="E62" s="22" t="s">
        <v>32</v>
      </c>
      <c r="F62" s="23">
        <v>310</v>
      </c>
      <c r="G62" s="24"/>
      <c r="H62" s="24"/>
      <c r="I62" s="24"/>
      <c r="J62" s="24"/>
      <c r="K62" s="23">
        <f t="shared" si="0"/>
        <v>620</v>
      </c>
      <c r="L62" s="24"/>
      <c r="M62" s="24"/>
      <c r="N62" s="24"/>
    </row>
    <row r="63" spans="2:14" ht="34.5" customHeight="1" thickBot="1" x14ac:dyDescent="0.25">
      <c r="B63" s="22">
        <v>48</v>
      </c>
      <c r="C63" s="89" t="s">
        <v>150</v>
      </c>
      <c r="D63" s="90"/>
      <c r="E63" s="22" t="s">
        <v>32</v>
      </c>
      <c r="F63" s="23">
        <v>850</v>
      </c>
      <c r="G63" s="24"/>
      <c r="H63" s="24"/>
      <c r="I63" s="24"/>
      <c r="J63" s="24"/>
      <c r="K63" s="23">
        <f t="shared" si="0"/>
        <v>1700</v>
      </c>
      <c r="L63" s="24"/>
      <c r="M63" s="24"/>
      <c r="N63" s="24"/>
    </row>
    <row r="64" spans="2:14" ht="34.5" customHeight="1" thickBot="1" x14ac:dyDescent="0.25">
      <c r="B64" s="22">
        <v>49</v>
      </c>
      <c r="C64" s="89" t="s">
        <v>151</v>
      </c>
      <c r="D64" s="90"/>
      <c r="E64" s="22" t="s">
        <v>32</v>
      </c>
      <c r="F64" s="23">
        <v>405</v>
      </c>
      <c r="G64" s="24"/>
      <c r="H64" s="24"/>
      <c r="I64" s="24"/>
      <c r="J64" s="24"/>
      <c r="K64" s="23">
        <f t="shared" si="0"/>
        <v>810</v>
      </c>
      <c r="L64" s="24"/>
      <c r="M64" s="24"/>
      <c r="N64" s="24"/>
    </row>
    <row r="65" spans="2:14" ht="34.5" customHeight="1" thickBot="1" x14ac:dyDescent="0.25">
      <c r="B65" s="22">
        <v>50</v>
      </c>
      <c r="C65" s="91" t="s">
        <v>152</v>
      </c>
      <c r="D65" s="92"/>
      <c r="E65" s="22" t="s">
        <v>32</v>
      </c>
      <c r="F65" s="23">
        <v>1200</v>
      </c>
      <c r="G65" s="24"/>
      <c r="H65" s="24"/>
      <c r="I65" s="24"/>
      <c r="J65" s="24"/>
      <c r="K65" s="23">
        <f t="shared" si="0"/>
        <v>2400</v>
      </c>
      <c r="L65" s="24"/>
      <c r="M65" s="24"/>
      <c r="N65" s="24"/>
    </row>
    <row r="66" spans="2:14" ht="34.5" customHeight="1" thickBot="1" x14ac:dyDescent="0.25">
      <c r="B66" s="22">
        <v>51</v>
      </c>
      <c r="C66" s="89" t="s">
        <v>153</v>
      </c>
      <c r="D66" s="90"/>
      <c r="E66" s="22" t="s">
        <v>32</v>
      </c>
      <c r="F66" s="23">
        <v>405</v>
      </c>
      <c r="G66" s="24"/>
      <c r="H66" s="24"/>
      <c r="I66" s="24"/>
      <c r="J66" s="24"/>
      <c r="K66" s="23">
        <f t="shared" si="0"/>
        <v>810</v>
      </c>
      <c r="L66" s="24"/>
      <c r="M66" s="24"/>
      <c r="N66" s="24"/>
    </row>
    <row r="67" spans="2:14" ht="34.5" customHeight="1" thickBot="1" x14ac:dyDescent="0.25">
      <c r="B67" s="22">
        <v>52</v>
      </c>
      <c r="C67" s="89" t="s">
        <v>154</v>
      </c>
      <c r="D67" s="90"/>
      <c r="E67" s="22" t="s">
        <v>32</v>
      </c>
      <c r="F67" s="23">
        <v>810</v>
      </c>
      <c r="G67" s="24"/>
      <c r="H67" s="24"/>
      <c r="I67" s="24"/>
      <c r="J67" s="24"/>
      <c r="K67" s="23">
        <f t="shared" si="0"/>
        <v>1620</v>
      </c>
      <c r="L67" s="24"/>
      <c r="M67" s="24"/>
      <c r="N67" s="24"/>
    </row>
    <row r="68" spans="2:14" ht="34.5" customHeight="1" thickBot="1" x14ac:dyDescent="0.25">
      <c r="B68" s="22">
        <v>53</v>
      </c>
      <c r="C68" s="89" t="s">
        <v>155</v>
      </c>
      <c r="D68" s="90"/>
      <c r="E68" s="22" t="s">
        <v>32</v>
      </c>
      <c r="F68" s="23">
        <v>410</v>
      </c>
      <c r="G68" s="24"/>
      <c r="H68" s="24"/>
      <c r="I68" s="24"/>
      <c r="J68" s="24"/>
      <c r="K68" s="23">
        <f t="shared" si="0"/>
        <v>820</v>
      </c>
      <c r="L68" s="24"/>
      <c r="M68" s="24"/>
      <c r="N68" s="24"/>
    </row>
    <row r="69" spans="2:14" ht="34.5" customHeight="1" thickBot="1" x14ac:dyDescent="0.25">
      <c r="B69" s="22">
        <v>54</v>
      </c>
      <c r="C69" s="91" t="s">
        <v>54</v>
      </c>
      <c r="D69" s="92"/>
      <c r="E69" s="22" t="s">
        <v>32</v>
      </c>
      <c r="F69" s="23">
        <v>30</v>
      </c>
      <c r="G69" s="24"/>
      <c r="H69" s="24"/>
      <c r="I69" s="24"/>
      <c r="J69" s="24"/>
      <c r="K69" s="23">
        <f t="shared" si="0"/>
        <v>60</v>
      </c>
      <c r="L69" s="24"/>
      <c r="M69" s="24"/>
      <c r="N69" s="24"/>
    </row>
    <row r="70" spans="2:14" ht="34.5" customHeight="1" thickBot="1" x14ac:dyDescent="0.25">
      <c r="B70" s="22">
        <v>55</v>
      </c>
      <c r="C70" s="89" t="s">
        <v>156</v>
      </c>
      <c r="D70" s="90"/>
      <c r="E70" s="22" t="s">
        <v>32</v>
      </c>
      <c r="F70" s="23">
        <v>1640</v>
      </c>
      <c r="G70" s="24"/>
      <c r="H70" s="24"/>
      <c r="I70" s="24"/>
      <c r="J70" s="24"/>
      <c r="K70" s="23">
        <f t="shared" si="0"/>
        <v>3280</v>
      </c>
      <c r="L70" s="24"/>
      <c r="M70" s="24"/>
      <c r="N70" s="24"/>
    </row>
    <row r="71" spans="2:14" ht="34.5" customHeight="1" thickBot="1" x14ac:dyDescent="0.25">
      <c r="B71" s="22">
        <v>56</v>
      </c>
      <c r="C71" s="89" t="s">
        <v>157</v>
      </c>
      <c r="D71" s="90"/>
      <c r="E71" s="22" t="s">
        <v>32</v>
      </c>
      <c r="F71" s="23">
        <v>1640</v>
      </c>
      <c r="G71" s="24"/>
      <c r="H71" s="24"/>
      <c r="I71" s="24"/>
      <c r="J71" s="24"/>
      <c r="K71" s="23">
        <f t="shared" si="0"/>
        <v>3280</v>
      </c>
      <c r="L71" s="24"/>
      <c r="M71" s="24"/>
      <c r="N71" s="24"/>
    </row>
    <row r="72" spans="2:14" ht="34.5" customHeight="1" thickBot="1" x14ac:dyDescent="0.25">
      <c r="B72" s="22">
        <v>57</v>
      </c>
      <c r="C72" s="89" t="s">
        <v>158</v>
      </c>
      <c r="D72" s="90"/>
      <c r="E72" s="22" t="s">
        <v>32</v>
      </c>
      <c r="F72" s="23">
        <v>1340</v>
      </c>
      <c r="G72" s="24"/>
      <c r="H72" s="24"/>
      <c r="I72" s="24"/>
      <c r="J72" s="24"/>
      <c r="K72" s="23">
        <f t="shared" si="0"/>
        <v>2680</v>
      </c>
      <c r="L72" s="24"/>
      <c r="M72" s="24"/>
      <c r="N72" s="24"/>
    </row>
    <row r="73" spans="2:14" ht="34.5" customHeight="1" thickBot="1" x14ac:dyDescent="0.25">
      <c r="B73" s="22">
        <v>58</v>
      </c>
      <c r="C73" s="89" t="s">
        <v>159</v>
      </c>
      <c r="D73" s="90"/>
      <c r="E73" s="22" t="s">
        <v>32</v>
      </c>
      <c r="F73" s="23">
        <v>840</v>
      </c>
      <c r="G73" s="24"/>
      <c r="H73" s="24"/>
      <c r="I73" s="24"/>
      <c r="J73" s="24"/>
      <c r="K73" s="23">
        <f t="shared" si="0"/>
        <v>1680</v>
      </c>
      <c r="L73" s="24"/>
      <c r="M73" s="24"/>
      <c r="N73" s="24"/>
    </row>
    <row r="74" spans="2:14" ht="34.5" customHeight="1" thickBot="1" x14ac:dyDescent="0.25">
      <c r="B74" s="22">
        <v>59</v>
      </c>
      <c r="C74" s="89" t="s">
        <v>160</v>
      </c>
      <c r="D74" s="90"/>
      <c r="E74" s="22" t="s">
        <v>32</v>
      </c>
      <c r="F74" s="23">
        <v>440</v>
      </c>
      <c r="G74" s="24"/>
      <c r="H74" s="24"/>
      <c r="I74" s="24"/>
      <c r="J74" s="24"/>
      <c r="K74" s="23">
        <f t="shared" si="0"/>
        <v>880</v>
      </c>
      <c r="L74" s="24"/>
      <c r="M74" s="24"/>
      <c r="N74" s="24"/>
    </row>
    <row r="75" spans="2:14" ht="34.5" customHeight="1" thickBot="1" x14ac:dyDescent="0.25">
      <c r="B75" s="22">
        <v>60</v>
      </c>
      <c r="C75" s="89" t="s">
        <v>55</v>
      </c>
      <c r="D75" s="90"/>
      <c r="E75" s="22" t="s">
        <v>32</v>
      </c>
      <c r="F75" s="23">
        <v>790</v>
      </c>
      <c r="G75" s="24"/>
      <c r="H75" s="24"/>
      <c r="I75" s="24"/>
      <c r="J75" s="24"/>
      <c r="K75" s="23">
        <f t="shared" si="0"/>
        <v>1580</v>
      </c>
      <c r="L75" s="24"/>
      <c r="M75" s="24"/>
      <c r="N75" s="24"/>
    </row>
    <row r="76" spans="2:14" ht="34.5" customHeight="1" thickBot="1" x14ac:dyDescent="0.25">
      <c r="B76" s="22">
        <v>61</v>
      </c>
      <c r="C76" s="89" t="s">
        <v>161</v>
      </c>
      <c r="D76" s="90"/>
      <c r="E76" s="22" t="s">
        <v>32</v>
      </c>
      <c r="F76" s="23">
        <v>170</v>
      </c>
      <c r="G76" s="24"/>
      <c r="H76" s="24"/>
      <c r="I76" s="24"/>
      <c r="J76" s="24"/>
      <c r="K76" s="23">
        <f t="shared" si="0"/>
        <v>340</v>
      </c>
      <c r="L76" s="24"/>
      <c r="M76" s="24"/>
      <c r="N76" s="24"/>
    </row>
    <row r="77" spans="2:14" ht="34.5" customHeight="1" thickBot="1" x14ac:dyDescent="0.25">
      <c r="B77" s="22">
        <v>62</v>
      </c>
      <c r="C77" s="89" t="s">
        <v>162</v>
      </c>
      <c r="D77" s="90"/>
      <c r="E77" s="22" t="s">
        <v>32</v>
      </c>
      <c r="F77" s="23">
        <v>40</v>
      </c>
      <c r="G77" s="24"/>
      <c r="H77" s="24"/>
      <c r="I77" s="24"/>
      <c r="J77" s="24"/>
      <c r="K77" s="23">
        <f t="shared" si="0"/>
        <v>80</v>
      </c>
      <c r="L77" s="24"/>
      <c r="M77" s="24"/>
      <c r="N77" s="24"/>
    </row>
    <row r="78" spans="2:14" ht="34.5" customHeight="1" thickBot="1" x14ac:dyDescent="0.25">
      <c r="B78" s="22">
        <v>63</v>
      </c>
      <c r="C78" s="89" t="s">
        <v>163</v>
      </c>
      <c r="D78" s="90"/>
      <c r="E78" s="22" t="s">
        <v>32</v>
      </c>
      <c r="F78" s="23">
        <v>80</v>
      </c>
      <c r="G78" s="24"/>
      <c r="H78" s="24"/>
      <c r="I78" s="24"/>
      <c r="J78" s="24"/>
      <c r="K78" s="23">
        <f t="shared" si="0"/>
        <v>160</v>
      </c>
      <c r="L78" s="24"/>
      <c r="M78" s="24"/>
      <c r="N78" s="24"/>
    </row>
    <row r="79" spans="2:14" ht="34.5" customHeight="1" thickBot="1" x14ac:dyDescent="0.25">
      <c r="B79" s="22">
        <v>64</v>
      </c>
      <c r="C79" s="89" t="s">
        <v>64</v>
      </c>
      <c r="D79" s="90"/>
      <c r="E79" s="22" t="s">
        <v>32</v>
      </c>
      <c r="F79" s="23">
        <v>100</v>
      </c>
      <c r="G79" s="24"/>
      <c r="H79" s="24"/>
      <c r="I79" s="24"/>
      <c r="J79" s="24"/>
      <c r="K79" s="23">
        <f t="shared" si="0"/>
        <v>200</v>
      </c>
      <c r="L79" s="24"/>
      <c r="M79" s="24"/>
      <c r="N79" s="24"/>
    </row>
    <row r="80" spans="2:14" ht="34.5" customHeight="1" thickBot="1" x14ac:dyDescent="0.25">
      <c r="B80" s="22">
        <v>65</v>
      </c>
      <c r="C80" s="91" t="s">
        <v>56</v>
      </c>
      <c r="D80" s="92"/>
      <c r="E80" s="22" t="s">
        <v>32</v>
      </c>
      <c r="F80" s="23">
        <v>7.5</v>
      </c>
      <c r="G80" s="24"/>
      <c r="H80" s="24"/>
      <c r="I80" s="24"/>
      <c r="J80" s="24"/>
      <c r="K80" s="23">
        <f t="shared" si="0"/>
        <v>15</v>
      </c>
      <c r="L80" s="24"/>
      <c r="M80" s="24"/>
      <c r="N80" s="24"/>
    </row>
    <row r="81" spans="2:14" ht="34.5" customHeight="1" thickBot="1" x14ac:dyDescent="0.25">
      <c r="B81" s="22">
        <v>66</v>
      </c>
      <c r="C81" s="89" t="s">
        <v>65</v>
      </c>
      <c r="D81" s="90"/>
      <c r="E81" s="22" t="s">
        <v>32</v>
      </c>
      <c r="F81" s="23">
        <v>11</v>
      </c>
      <c r="G81" s="24"/>
      <c r="H81" s="24"/>
      <c r="I81" s="24"/>
      <c r="J81" s="24"/>
      <c r="K81" s="23">
        <f t="shared" ref="K81:K84" si="1">SUM(F81)*2</f>
        <v>22</v>
      </c>
      <c r="L81" s="24"/>
      <c r="M81" s="24"/>
      <c r="N81" s="24"/>
    </row>
    <row r="82" spans="2:14" ht="34.5" customHeight="1" thickBot="1" x14ac:dyDescent="0.25">
      <c r="B82" s="22">
        <v>67</v>
      </c>
      <c r="C82" s="89" t="s">
        <v>164</v>
      </c>
      <c r="D82" s="90"/>
      <c r="E82" s="22" t="s">
        <v>32</v>
      </c>
      <c r="F82" s="23">
        <v>5650</v>
      </c>
      <c r="G82" s="24"/>
      <c r="H82" s="24"/>
      <c r="I82" s="24"/>
      <c r="J82" s="24"/>
      <c r="K82" s="23">
        <f t="shared" si="1"/>
        <v>11300</v>
      </c>
      <c r="L82" s="24"/>
      <c r="M82" s="24"/>
      <c r="N82" s="24"/>
    </row>
    <row r="83" spans="2:14" ht="34.5" customHeight="1" thickBot="1" x14ac:dyDescent="0.25">
      <c r="B83" s="22">
        <v>68</v>
      </c>
      <c r="C83" s="89" t="s">
        <v>165</v>
      </c>
      <c r="D83" s="90"/>
      <c r="E83" s="22" t="s">
        <v>32</v>
      </c>
      <c r="F83" s="23">
        <v>315</v>
      </c>
      <c r="G83" s="24"/>
      <c r="H83" s="24"/>
      <c r="I83" s="24"/>
      <c r="J83" s="24"/>
      <c r="K83" s="23">
        <f t="shared" si="1"/>
        <v>630</v>
      </c>
      <c r="L83" s="24"/>
      <c r="M83" s="24"/>
      <c r="N83" s="24"/>
    </row>
    <row r="84" spans="2:14" ht="34.5" customHeight="1" thickBot="1" x14ac:dyDescent="0.25">
      <c r="B84" s="22">
        <v>69</v>
      </c>
      <c r="C84" s="89" t="s">
        <v>166</v>
      </c>
      <c r="D84" s="90"/>
      <c r="E84" s="22" t="s">
        <v>32</v>
      </c>
      <c r="F84" s="23">
        <v>65</v>
      </c>
      <c r="G84" s="24"/>
      <c r="H84" s="24"/>
      <c r="I84" s="24"/>
      <c r="J84" s="24"/>
      <c r="K84" s="23">
        <f t="shared" si="1"/>
        <v>130</v>
      </c>
      <c r="L84" s="24"/>
      <c r="M84" s="24"/>
      <c r="N84" s="24"/>
    </row>
    <row r="85" spans="2:14" ht="29.25" customHeight="1" thickBot="1" x14ac:dyDescent="0.25">
      <c r="B85" s="107"/>
      <c r="C85" s="108"/>
      <c r="D85" s="108"/>
      <c r="E85" s="108"/>
      <c r="F85" s="108"/>
      <c r="G85" s="109"/>
      <c r="H85" s="5"/>
      <c r="I85" s="5"/>
      <c r="J85" s="5"/>
      <c r="K85" s="5"/>
      <c r="L85" s="5"/>
      <c r="M85" s="5"/>
      <c r="N85" s="5"/>
    </row>
    <row r="93" spans="2:14" x14ac:dyDescent="0.2">
      <c r="B93" s="102"/>
      <c r="C93" s="102"/>
      <c r="D93" s="102"/>
      <c r="E93" s="102"/>
      <c r="F93" s="102"/>
      <c r="K93" s="102" t="s">
        <v>28</v>
      </c>
      <c r="L93" s="102"/>
      <c r="M93" s="102"/>
    </row>
    <row r="94" spans="2:14" ht="15" customHeight="1" x14ac:dyDescent="0.2">
      <c r="J94" s="106" t="s">
        <v>182</v>
      </c>
      <c r="K94" s="106"/>
      <c r="L94" s="106"/>
      <c r="M94" s="106"/>
      <c r="N94" s="106"/>
    </row>
    <row r="95" spans="2:14" x14ac:dyDescent="0.2">
      <c r="J95" s="106"/>
      <c r="K95" s="106"/>
      <c r="L95" s="106"/>
      <c r="M95" s="106"/>
      <c r="N95" s="106"/>
    </row>
    <row r="96" spans="2:14" x14ac:dyDescent="0.2">
      <c r="J96" s="106"/>
      <c r="K96" s="106"/>
      <c r="L96" s="106"/>
      <c r="M96" s="106"/>
      <c r="N96" s="106"/>
    </row>
  </sheetData>
  <mergeCells count="93">
    <mergeCell ref="C73:D73"/>
    <mergeCell ref="C76:D76"/>
    <mergeCell ref="C77:D77"/>
    <mergeCell ref="C84:D84"/>
    <mergeCell ref="C57:D57"/>
    <mergeCell ref="C60:D60"/>
    <mergeCell ref="C61:D61"/>
    <mergeCell ref="C62:D62"/>
    <mergeCell ref="C64:D64"/>
    <mergeCell ref="C83:D83"/>
    <mergeCell ref="C78:D78"/>
    <mergeCell ref="C79:D79"/>
    <mergeCell ref="C80:D80"/>
    <mergeCell ref="C81:D81"/>
    <mergeCell ref="C82:D82"/>
    <mergeCell ref="C69:D69"/>
    <mergeCell ref="C43:D43"/>
    <mergeCell ref="C39:D39"/>
    <mergeCell ref="C40:D40"/>
    <mergeCell ref="C41:D41"/>
    <mergeCell ref="C42:D42"/>
    <mergeCell ref="C15:D15"/>
    <mergeCell ref="I13:I14"/>
    <mergeCell ref="N13:N14"/>
    <mergeCell ref="J94:N96"/>
    <mergeCell ref="B85:G85"/>
    <mergeCell ref="B93:D93"/>
    <mergeCell ref="E93:F93"/>
    <mergeCell ref="K93:M93"/>
    <mergeCell ref="H13:H14"/>
    <mergeCell ref="J13:J14"/>
    <mergeCell ref="K13:K14"/>
    <mergeCell ref="L13:L14"/>
    <mergeCell ref="M13:M14"/>
    <mergeCell ref="C74:D74"/>
    <mergeCell ref="C75:D75"/>
    <mergeCell ref="C44:D44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C45:D45"/>
    <mergeCell ref="C47:D47"/>
    <mergeCell ref="C49:D49"/>
    <mergeCell ref="C56:D56"/>
    <mergeCell ref="C52:D52"/>
    <mergeCell ref="C53:D53"/>
    <mergeCell ref="C54:D54"/>
    <mergeCell ref="C46:D46"/>
    <mergeCell ref="C48:D48"/>
    <mergeCell ref="C50:D50"/>
    <mergeCell ref="C51:D51"/>
    <mergeCell ref="C55:D55"/>
    <mergeCell ref="C29:D29"/>
    <mergeCell ref="C30:D30"/>
    <mergeCell ref="C32:D32"/>
    <mergeCell ref="C36:D36"/>
    <mergeCell ref="C38:D38"/>
    <mergeCell ref="C34:D34"/>
    <mergeCell ref="C31:D31"/>
    <mergeCell ref="C33:D33"/>
    <mergeCell ref="C35:D35"/>
    <mergeCell ref="C37:D37"/>
    <mergeCell ref="C16:D16"/>
    <mergeCell ref="C18:D18"/>
    <mergeCell ref="C23:D23"/>
    <mergeCell ref="C26:D26"/>
    <mergeCell ref="C28:D28"/>
    <mergeCell ref="C24:D24"/>
    <mergeCell ref="C25:D25"/>
    <mergeCell ref="C17:D17"/>
    <mergeCell ref="C19:D19"/>
    <mergeCell ref="C20:D20"/>
    <mergeCell ref="C21:D21"/>
    <mergeCell ref="C22:D22"/>
    <mergeCell ref="C27:D27"/>
    <mergeCell ref="C70:D70"/>
    <mergeCell ref="C71:D71"/>
    <mergeCell ref="C72:D72"/>
    <mergeCell ref="C58:D58"/>
    <mergeCell ref="C59:D59"/>
    <mergeCell ref="C63:D63"/>
    <mergeCell ref="C65:D65"/>
    <mergeCell ref="C67:D67"/>
    <mergeCell ref="C66:D66"/>
    <mergeCell ref="C68:D6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45"/>
  <sheetViews>
    <sheetView topLeftCell="H66" workbookViewId="0">
      <selection activeCell="B128" sqref="B128:AF128"/>
    </sheetView>
  </sheetViews>
  <sheetFormatPr defaultColWidth="9.140625" defaultRowHeight="12.75" x14ac:dyDescent="0.2"/>
  <cols>
    <col min="1" max="1" width="1.140625" style="7" hidden="1" customWidth="1"/>
    <col min="2" max="2" width="4" style="7" customWidth="1"/>
    <col min="3" max="3" width="9.140625" style="7"/>
    <col min="4" max="4" width="7.140625" style="7" customWidth="1"/>
    <col min="5" max="5" width="9.140625" style="7"/>
    <col min="6" max="6" width="7.28515625" style="7" customWidth="1"/>
    <col min="7" max="7" width="2" style="7" hidden="1" customWidth="1"/>
    <col min="8" max="9" width="9.140625" style="7"/>
    <col min="10" max="10" width="6.7109375" style="7" customWidth="1"/>
    <col min="11" max="11" width="1" style="7" hidden="1" customWidth="1"/>
    <col min="12" max="12" width="2.5703125" style="7" hidden="1" customWidth="1"/>
    <col min="13" max="13" width="9.140625" style="7"/>
    <col min="14" max="14" width="10.42578125" style="7" customWidth="1"/>
    <col min="15" max="15" width="1.42578125" style="7" hidden="1" customWidth="1"/>
    <col min="16" max="16" width="7.7109375" style="7" hidden="1" customWidth="1"/>
    <col min="17" max="17" width="6.5703125" style="7" customWidth="1"/>
    <col min="18" max="18" width="7" style="7" customWidth="1"/>
    <col min="19" max="19" width="6.42578125" style="7" customWidth="1"/>
    <col min="20" max="20" width="6.140625" style="7" customWidth="1"/>
    <col min="21" max="21" width="7.5703125" style="30" customWidth="1"/>
    <col min="22" max="22" width="7.28515625" style="7" customWidth="1"/>
    <col min="23" max="23" width="7" style="7" customWidth="1"/>
    <col min="24" max="24" width="8.7109375" style="30" customWidth="1"/>
    <col min="25" max="25" width="7.140625" style="7" customWidth="1"/>
    <col min="26" max="26" width="7" style="30" customWidth="1"/>
    <col min="27" max="27" width="6.5703125" style="7" customWidth="1"/>
    <col min="28" max="31" width="7.140625" style="7" customWidth="1"/>
    <col min="32" max="32" width="7" style="7" customWidth="1"/>
    <col min="33" max="16384" width="9.140625" style="7"/>
  </cols>
  <sheetData>
    <row r="2" spans="2:35" ht="15" customHeight="1" x14ac:dyDescent="0.2">
      <c r="Q2" s="84"/>
      <c r="R2" s="84"/>
      <c r="S2" s="84"/>
      <c r="T2" s="84"/>
      <c r="U2" s="32"/>
      <c r="V2" s="29"/>
      <c r="W2" s="29"/>
      <c r="X2" s="32"/>
      <c r="Y2" s="29"/>
      <c r="Z2" s="32"/>
      <c r="AA2" s="29"/>
      <c r="AB2" s="84" t="s">
        <v>183</v>
      </c>
      <c r="AC2" s="84"/>
      <c r="AD2" s="84"/>
      <c r="AE2" s="84"/>
      <c r="AF2" s="84"/>
      <c r="AG2" s="84"/>
      <c r="AH2" s="84"/>
      <c r="AI2" s="84"/>
    </row>
    <row r="3" spans="2:35" x14ac:dyDescent="0.2">
      <c r="B3" s="85" t="s">
        <v>29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</row>
    <row r="4" spans="2:35" x14ac:dyDescent="0.2"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</row>
    <row r="5" spans="2:35" x14ac:dyDescent="0.2"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</row>
    <row r="6" spans="2:35" x14ac:dyDescent="0.2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</row>
    <row r="7" spans="2:35" s="11" customFormat="1" ht="30.75" customHeight="1" x14ac:dyDescent="0.25">
      <c r="B7" s="86" t="s">
        <v>57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</row>
    <row r="8" spans="2:35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6"/>
      <c r="S8" s="26"/>
    </row>
    <row r="9" spans="2:35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6"/>
      <c r="S9" s="26"/>
    </row>
    <row r="10" spans="2:35" ht="12.75" customHeight="1" x14ac:dyDescent="0.2">
      <c r="B10" s="44" t="s">
        <v>5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54"/>
      <c r="Q10" s="71" t="s">
        <v>0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3"/>
    </row>
    <row r="11" spans="2:35" ht="42" customHeight="1" thickBot="1" x14ac:dyDescent="0.25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60"/>
      <c r="Q11" s="74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6"/>
    </row>
    <row r="12" spans="2:35" s="10" customFormat="1" ht="122.25" customHeight="1" thickBot="1" x14ac:dyDescent="0.25">
      <c r="B12" s="9" t="s">
        <v>1</v>
      </c>
      <c r="C12" s="77" t="s">
        <v>2</v>
      </c>
      <c r="D12" s="78"/>
      <c r="E12" s="77" t="s">
        <v>3</v>
      </c>
      <c r="F12" s="79"/>
      <c r="G12" s="78"/>
      <c r="H12" s="71" t="s">
        <v>4</v>
      </c>
      <c r="I12" s="72"/>
      <c r="J12" s="72"/>
      <c r="K12" s="72"/>
      <c r="L12" s="72"/>
      <c r="M12" s="71" t="s">
        <v>33</v>
      </c>
      <c r="N12" s="72"/>
      <c r="O12" s="72"/>
      <c r="P12" s="73"/>
      <c r="Q12" s="20" t="s">
        <v>34</v>
      </c>
      <c r="R12" s="20" t="s">
        <v>35</v>
      </c>
      <c r="S12" s="20" t="s">
        <v>36</v>
      </c>
      <c r="T12" s="20" t="s">
        <v>37</v>
      </c>
      <c r="U12" s="20" t="s">
        <v>62</v>
      </c>
      <c r="V12" s="20" t="s">
        <v>63</v>
      </c>
      <c r="W12" s="20" t="s">
        <v>120</v>
      </c>
      <c r="X12" s="20" t="s">
        <v>102</v>
      </c>
      <c r="Y12" s="20" t="s">
        <v>107</v>
      </c>
      <c r="Z12" s="20" t="s">
        <v>108</v>
      </c>
      <c r="AA12" s="20" t="s">
        <v>109</v>
      </c>
      <c r="AB12" s="20" t="s">
        <v>110</v>
      </c>
      <c r="AC12" s="20" t="s">
        <v>111</v>
      </c>
      <c r="AD12" s="20" t="s">
        <v>112</v>
      </c>
      <c r="AE12" s="20" t="s">
        <v>59</v>
      </c>
      <c r="AF12" s="20" t="s">
        <v>80</v>
      </c>
    </row>
    <row r="13" spans="2:35" ht="27.75" customHeight="1" x14ac:dyDescent="0.25">
      <c r="B13" s="42">
        <v>1</v>
      </c>
      <c r="C13" s="44" t="s">
        <v>6</v>
      </c>
      <c r="D13" s="54"/>
      <c r="E13" s="48" t="s">
        <v>9</v>
      </c>
      <c r="F13" s="49"/>
      <c r="G13" s="49"/>
      <c r="H13" s="44" t="s">
        <v>12</v>
      </c>
      <c r="I13" s="82"/>
      <c r="J13" s="82"/>
      <c r="K13" s="82"/>
      <c r="L13" s="83"/>
      <c r="M13" s="48" t="s">
        <v>13</v>
      </c>
      <c r="N13" s="49"/>
      <c r="O13" s="49"/>
      <c r="P13" s="50"/>
      <c r="Q13" s="80">
        <v>250</v>
      </c>
      <c r="R13" s="80">
        <v>50</v>
      </c>
      <c r="S13" s="80">
        <v>35000</v>
      </c>
      <c r="T13" s="80">
        <v>100</v>
      </c>
      <c r="U13" s="80">
        <v>600</v>
      </c>
      <c r="V13" s="80">
        <v>1800</v>
      </c>
      <c r="W13" s="80">
        <v>75</v>
      </c>
      <c r="X13" s="80">
        <v>650</v>
      </c>
      <c r="Y13" s="80">
        <v>1000</v>
      </c>
      <c r="Z13" s="80">
        <v>650</v>
      </c>
      <c r="AA13" s="80">
        <v>650</v>
      </c>
      <c r="AB13" s="80">
        <v>500</v>
      </c>
      <c r="AC13" s="80">
        <v>750</v>
      </c>
      <c r="AD13" s="80">
        <v>750</v>
      </c>
      <c r="AE13" s="80">
        <v>50</v>
      </c>
      <c r="AF13" s="80">
        <v>250</v>
      </c>
    </row>
    <row r="14" spans="2:35" ht="27.75" customHeight="1" thickBot="1" x14ac:dyDescent="0.3">
      <c r="B14" s="43"/>
      <c r="C14" s="46"/>
      <c r="D14" s="60"/>
      <c r="E14" s="55"/>
      <c r="F14" s="56"/>
      <c r="G14" s="56"/>
      <c r="H14" s="55" t="s">
        <v>11</v>
      </c>
      <c r="I14" s="87"/>
      <c r="J14" s="87"/>
      <c r="K14" s="87"/>
      <c r="L14" s="88"/>
      <c r="M14" s="51" t="s">
        <v>9</v>
      </c>
      <c r="N14" s="52"/>
      <c r="O14" s="52"/>
      <c r="P14" s="53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</row>
    <row r="15" spans="2:35" ht="31.5" customHeight="1" x14ac:dyDescent="0.2">
      <c r="B15" s="42">
        <v>2</v>
      </c>
      <c r="C15" s="44" t="s">
        <v>7</v>
      </c>
      <c r="D15" s="45"/>
      <c r="E15" s="48" t="s">
        <v>10</v>
      </c>
      <c r="F15" s="49"/>
      <c r="G15" s="50"/>
      <c r="H15" s="44" t="s">
        <v>14</v>
      </c>
      <c r="I15" s="45"/>
      <c r="J15" s="45"/>
      <c r="K15" s="45"/>
      <c r="L15" s="54"/>
      <c r="M15" s="48" t="s">
        <v>13</v>
      </c>
      <c r="N15" s="49"/>
      <c r="O15" s="49"/>
      <c r="P15" s="50"/>
      <c r="Q15" s="80">
        <v>40</v>
      </c>
      <c r="R15" s="80">
        <v>100</v>
      </c>
      <c r="S15" s="80">
        <v>3000</v>
      </c>
      <c r="T15" s="80">
        <v>50</v>
      </c>
      <c r="U15" s="80">
        <v>40</v>
      </c>
      <c r="V15" s="80">
        <v>400</v>
      </c>
      <c r="W15" s="80">
        <v>75</v>
      </c>
      <c r="X15" s="80">
        <v>250</v>
      </c>
      <c r="Y15" s="80">
        <v>400</v>
      </c>
      <c r="Z15" s="80">
        <v>400</v>
      </c>
      <c r="AA15" s="80">
        <v>400</v>
      </c>
      <c r="AB15" s="80">
        <v>500</v>
      </c>
      <c r="AC15" s="80">
        <v>250</v>
      </c>
      <c r="AD15" s="80">
        <v>300</v>
      </c>
      <c r="AE15" s="80">
        <v>30</v>
      </c>
      <c r="AF15" s="80">
        <v>50</v>
      </c>
    </row>
    <row r="16" spans="2:35" ht="27.75" customHeight="1" thickBot="1" x14ac:dyDescent="0.25">
      <c r="B16" s="43"/>
      <c r="C16" s="46"/>
      <c r="D16" s="47"/>
      <c r="E16" s="51"/>
      <c r="F16" s="52"/>
      <c r="G16" s="53"/>
      <c r="H16" s="55" t="s">
        <v>15</v>
      </c>
      <c r="I16" s="56"/>
      <c r="J16" s="56"/>
      <c r="K16" s="56"/>
      <c r="L16" s="57"/>
      <c r="M16" s="62" t="s">
        <v>178</v>
      </c>
      <c r="N16" s="63"/>
      <c r="O16" s="63"/>
      <c r="P16" s="64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</row>
    <row r="17" spans="2:32" ht="27.75" customHeight="1" x14ac:dyDescent="0.2">
      <c r="B17" s="42">
        <v>3</v>
      </c>
      <c r="C17" s="44" t="s">
        <v>8</v>
      </c>
      <c r="D17" s="45"/>
      <c r="E17" s="65" t="s">
        <v>67</v>
      </c>
      <c r="F17" s="66"/>
      <c r="G17" s="67"/>
      <c r="H17" s="44" t="s">
        <v>17</v>
      </c>
      <c r="I17" s="45"/>
      <c r="J17" s="45"/>
      <c r="K17" s="45"/>
      <c r="L17" s="54"/>
      <c r="M17" s="48" t="s">
        <v>13</v>
      </c>
      <c r="N17" s="49"/>
      <c r="O17" s="49"/>
      <c r="P17" s="50"/>
      <c r="Q17" s="80">
        <v>1</v>
      </c>
      <c r="R17" s="80">
        <v>0</v>
      </c>
      <c r="S17" s="80">
        <v>800</v>
      </c>
      <c r="T17" s="80">
        <v>20</v>
      </c>
      <c r="U17" s="80">
        <v>35</v>
      </c>
      <c r="V17" s="80">
        <v>300</v>
      </c>
      <c r="W17" s="80">
        <v>15</v>
      </c>
      <c r="X17" s="80">
        <v>200</v>
      </c>
      <c r="Y17" s="80">
        <v>100</v>
      </c>
      <c r="Z17" s="80">
        <v>40</v>
      </c>
      <c r="AA17" s="80">
        <v>40</v>
      </c>
      <c r="AB17" s="80">
        <v>40</v>
      </c>
      <c r="AC17" s="80">
        <v>40</v>
      </c>
      <c r="AD17" s="80">
        <v>40</v>
      </c>
      <c r="AE17" s="80">
        <v>20</v>
      </c>
      <c r="AF17" s="80">
        <v>5</v>
      </c>
    </row>
    <row r="18" spans="2:32" ht="31.5" customHeight="1" thickBot="1" x14ac:dyDescent="0.25">
      <c r="B18" s="43"/>
      <c r="C18" s="46"/>
      <c r="D18" s="47"/>
      <c r="E18" s="68"/>
      <c r="F18" s="69"/>
      <c r="G18" s="70"/>
      <c r="H18" s="55" t="s">
        <v>18</v>
      </c>
      <c r="I18" s="56"/>
      <c r="J18" s="56"/>
      <c r="K18" s="56"/>
      <c r="L18" s="56"/>
      <c r="M18" s="55" t="s">
        <v>16</v>
      </c>
      <c r="N18" s="56"/>
      <c r="O18" s="56"/>
      <c r="P18" s="57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</row>
    <row r="19" spans="2:32" s="12" customFormat="1" ht="42" customHeight="1" thickBot="1" x14ac:dyDescent="0.3">
      <c r="B19" s="58" t="s">
        <v>30</v>
      </c>
      <c r="C19" s="59"/>
      <c r="D19" s="59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60"/>
      <c r="Q19" s="28">
        <f>SUM(Q13:Q18)</f>
        <v>291</v>
      </c>
      <c r="R19" s="21">
        <f t="shared" ref="R19:S19" si="0">SUM(R13:R18)</f>
        <v>150</v>
      </c>
      <c r="S19" s="21">
        <f t="shared" si="0"/>
        <v>38800</v>
      </c>
      <c r="T19" s="21">
        <f t="shared" ref="T19:V19" si="1">SUM(T13:T18)</f>
        <v>170</v>
      </c>
      <c r="U19" s="21">
        <f t="shared" si="1"/>
        <v>675</v>
      </c>
      <c r="V19" s="21">
        <f t="shared" si="1"/>
        <v>2500</v>
      </c>
      <c r="W19" s="21">
        <f t="shared" ref="W19:AA19" si="2">SUM(W13:W18)</f>
        <v>165</v>
      </c>
      <c r="X19" s="21">
        <f t="shared" ref="X19:Z19" si="3">SUM(X13:X18)</f>
        <v>1100</v>
      </c>
      <c r="Y19" s="21">
        <f t="shared" si="3"/>
        <v>1500</v>
      </c>
      <c r="Z19" s="21">
        <f t="shared" si="3"/>
        <v>1090</v>
      </c>
      <c r="AA19" s="21">
        <f t="shared" si="2"/>
        <v>1090</v>
      </c>
      <c r="AB19" s="21">
        <f t="shared" ref="AB19:AC19" si="4">SUM(AB13:AB18)</f>
        <v>1040</v>
      </c>
      <c r="AC19" s="21">
        <f t="shared" si="4"/>
        <v>1040</v>
      </c>
      <c r="AD19" s="21">
        <f t="shared" ref="AD19:AE19" si="5">SUM(AD13:AD18)</f>
        <v>1090</v>
      </c>
      <c r="AE19" s="21">
        <f t="shared" si="5"/>
        <v>100</v>
      </c>
      <c r="AF19" s="21">
        <f t="shared" ref="AF19" si="6">SUM(AF13:AF18)</f>
        <v>305</v>
      </c>
    </row>
    <row r="20" spans="2:32" s="12" customFormat="1" ht="43.5" customHeight="1" thickBot="1" x14ac:dyDescent="0.3">
      <c r="B20" s="58" t="s">
        <v>31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1"/>
      <c r="Q20" s="21">
        <f>SUM(Q19)*2</f>
        <v>582</v>
      </c>
      <c r="R20" s="21">
        <f t="shared" ref="R20:AF20" si="7">SUM(R19)*2</f>
        <v>300</v>
      </c>
      <c r="S20" s="21">
        <f t="shared" si="7"/>
        <v>77600</v>
      </c>
      <c r="T20" s="21">
        <f t="shared" si="7"/>
        <v>340</v>
      </c>
      <c r="U20" s="21">
        <f t="shared" si="7"/>
        <v>1350</v>
      </c>
      <c r="V20" s="21">
        <f t="shared" si="7"/>
        <v>5000</v>
      </c>
      <c r="W20" s="21">
        <f t="shared" si="7"/>
        <v>330</v>
      </c>
      <c r="X20" s="21">
        <f t="shared" si="7"/>
        <v>2200</v>
      </c>
      <c r="Y20" s="21">
        <f t="shared" si="7"/>
        <v>3000</v>
      </c>
      <c r="Z20" s="21">
        <f t="shared" si="7"/>
        <v>2180</v>
      </c>
      <c r="AA20" s="21">
        <f t="shared" si="7"/>
        <v>2180</v>
      </c>
      <c r="AB20" s="21">
        <f t="shared" si="7"/>
        <v>2080</v>
      </c>
      <c r="AC20" s="21">
        <f t="shared" si="7"/>
        <v>2080</v>
      </c>
      <c r="AD20" s="21">
        <f t="shared" si="7"/>
        <v>2180</v>
      </c>
      <c r="AE20" s="21">
        <f t="shared" si="7"/>
        <v>200</v>
      </c>
      <c r="AF20" s="21">
        <f t="shared" si="7"/>
        <v>610</v>
      </c>
    </row>
    <row r="22" spans="2:32" x14ac:dyDescent="0.2">
      <c r="U22" s="35"/>
    </row>
    <row r="33" spans="2:35" ht="15" customHeight="1" x14ac:dyDescent="0.2">
      <c r="Q33" s="84"/>
      <c r="R33" s="84"/>
      <c r="S33" s="84"/>
      <c r="T33" s="84"/>
      <c r="U33" s="32"/>
      <c r="V33" s="29"/>
      <c r="W33" s="29"/>
      <c r="X33" s="32"/>
      <c r="Y33" s="29"/>
      <c r="Z33" s="32"/>
      <c r="AA33" s="29"/>
      <c r="AB33" s="29"/>
      <c r="AC33" s="29" t="s">
        <v>183</v>
      </c>
      <c r="AD33" s="29"/>
      <c r="AE33" s="29"/>
      <c r="AF33" s="29"/>
      <c r="AG33" s="84"/>
      <c r="AH33" s="84"/>
      <c r="AI33" s="84"/>
    </row>
    <row r="34" spans="2:35" x14ac:dyDescent="0.2">
      <c r="B34" s="85" t="s">
        <v>29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</row>
    <row r="35" spans="2:35" x14ac:dyDescent="0.2"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</row>
    <row r="36" spans="2:35" x14ac:dyDescent="0.2"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</row>
    <row r="37" spans="2:35" x14ac:dyDescent="0.2"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</row>
    <row r="38" spans="2:35" s="11" customFormat="1" ht="30.75" customHeight="1" x14ac:dyDescent="0.25">
      <c r="B38" s="86" t="s">
        <v>57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2:35" ht="12.75" customHeight="1" thickBot="1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2:35" ht="13.5" hidden="1" customHeight="1" x14ac:dyDescent="0.2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2:35" ht="12.75" customHeight="1" x14ac:dyDescent="0.2">
      <c r="B41" s="44" t="s">
        <v>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54"/>
      <c r="Q41" s="71" t="s">
        <v>0</v>
      </c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3"/>
    </row>
    <row r="42" spans="2:35" ht="42" customHeight="1" thickBot="1" x14ac:dyDescent="0.25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60"/>
      <c r="Q42" s="74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6"/>
    </row>
    <row r="43" spans="2:35" s="10" customFormat="1" ht="122.25" customHeight="1" thickBot="1" x14ac:dyDescent="0.25">
      <c r="B43" s="9" t="s">
        <v>1</v>
      </c>
      <c r="C43" s="77" t="s">
        <v>2</v>
      </c>
      <c r="D43" s="78"/>
      <c r="E43" s="77" t="s">
        <v>3</v>
      </c>
      <c r="F43" s="79"/>
      <c r="G43" s="78"/>
      <c r="H43" s="71" t="s">
        <v>4</v>
      </c>
      <c r="I43" s="72"/>
      <c r="J43" s="72"/>
      <c r="K43" s="72"/>
      <c r="L43" s="72"/>
      <c r="M43" s="71" t="s">
        <v>33</v>
      </c>
      <c r="N43" s="72"/>
      <c r="O43" s="72"/>
      <c r="P43" s="73"/>
      <c r="Q43" s="20" t="s">
        <v>38</v>
      </c>
      <c r="R43" s="20" t="s">
        <v>81</v>
      </c>
      <c r="S43" s="20" t="s">
        <v>39</v>
      </c>
      <c r="T43" s="20" t="s">
        <v>82</v>
      </c>
      <c r="U43" s="20" t="s">
        <v>85</v>
      </c>
      <c r="V43" s="20" t="s">
        <v>89</v>
      </c>
      <c r="W43" s="20" t="s">
        <v>91</v>
      </c>
      <c r="X43" s="20" t="s">
        <v>93</v>
      </c>
      <c r="Y43" s="38" t="s">
        <v>40</v>
      </c>
      <c r="Z43" s="20" t="s">
        <v>103</v>
      </c>
      <c r="AA43" s="41" t="s">
        <v>106</v>
      </c>
      <c r="AB43" s="41" t="s">
        <v>105</v>
      </c>
      <c r="AC43" s="41" t="s">
        <v>104</v>
      </c>
      <c r="AD43" s="20" t="s">
        <v>96</v>
      </c>
      <c r="AE43" s="20" t="s">
        <v>68</v>
      </c>
      <c r="AF43" s="39" t="s">
        <v>100</v>
      </c>
    </row>
    <row r="44" spans="2:35" ht="27.75" customHeight="1" x14ac:dyDescent="0.25">
      <c r="B44" s="42">
        <v>1</v>
      </c>
      <c r="C44" s="44" t="s">
        <v>6</v>
      </c>
      <c r="D44" s="54"/>
      <c r="E44" s="48" t="s">
        <v>9</v>
      </c>
      <c r="F44" s="49"/>
      <c r="G44" s="49"/>
      <c r="H44" s="44" t="s">
        <v>12</v>
      </c>
      <c r="I44" s="82"/>
      <c r="J44" s="82"/>
      <c r="K44" s="82"/>
      <c r="L44" s="83"/>
      <c r="M44" s="48" t="s">
        <v>13</v>
      </c>
      <c r="N44" s="49"/>
      <c r="O44" s="49"/>
      <c r="P44" s="50"/>
      <c r="Q44" s="80">
        <v>50</v>
      </c>
      <c r="R44" s="80">
        <v>150</v>
      </c>
      <c r="S44" s="80">
        <v>1500</v>
      </c>
      <c r="T44" s="80">
        <v>150</v>
      </c>
      <c r="U44" s="80">
        <v>300</v>
      </c>
      <c r="V44" s="80">
        <v>500</v>
      </c>
      <c r="W44" s="80">
        <v>850</v>
      </c>
      <c r="X44" s="80">
        <v>600</v>
      </c>
      <c r="Y44" s="80">
        <v>10</v>
      </c>
      <c r="Z44" s="80">
        <v>1100</v>
      </c>
      <c r="AA44" s="80">
        <v>1300</v>
      </c>
      <c r="AB44" s="80">
        <v>1300</v>
      </c>
      <c r="AC44" s="80">
        <v>1000</v>
      </c>
      <c r="AD44" s="80">
        <v>150</v>
      </c>
      <c r="AE44" s="80">
        <v>25</v>
      </c>
      <c r="AF44" s="80">
        <v>50</v>
      </c>
    </row>
    <row r="45" spans="2:35" ht="27.75" customHeight="1" thickBot="1" x14ac:dyDescent="0.3">
      <c r="B45" s="43"/>
      <c r="C45" s="46"/>
      <c r="D45" s="60"/>
      <c r="E45" s="55"/>
      <c r="F45" s="56"/>
      <c r="G45" s="56"/>
      <c r="H45" s="55" t="s">
        <v>11</v>
      </c>
      <c r="I45" s="87"/>
      <c r="J45" s="87"/>
      <c r="K45" s="87"/>
      <c r="L45" s="88"/>
      <c r="M45" s="51" t="s">
        <v>9</v>
      </c>
      <c r="N45" s="52"/>
      <c r="O45" s="52"/>
      <c r="P45" s="53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</row>
    <row r="46" spans="2:35" ht="31.5" customHeight="1" x14ac:dyDescent="0.2">
      <c r="B46" s="42">
        <v>2</v>
      </c>
      <c r="C46" s="44" t="s">
        <v>7</v>
      </c>
      <c r="D46" s="45"/>
      <c r="E46" s="48" t="s">
        <v>10</v>
      </c>
      <c r="F46" s="49"/>
      <c r="G46" s="50"/>
      <c r="H46" s="44" t="s">
        <v>14</v>
      </c>
      <c r="I46" s="45"/>
      <c r="J46" s="45"/>
      <c r="K46" s="45"/>
      <c r="L46" s="54"/>
      <c r="M46" s="48" t="s">
        <v>13</v>
      </c>
      <c r="N46" s="49"/>
      <c r="O46" s="49"/>
      <c r="P46" s="50"/>
      <c r="Q46" s="80">
        <v>5</v>
      </c>
      <c r="R46" s="80">
        <v>75</v>
      </c>
      <c r="S46" s="80">
        <v>300</v>
      </c>
      <c r="T46" s="80">
        <v>150</v>
      </c>
      <c r="U46" s="80">
        <v>200</v>
      </c>
      <c r="V46" s="80">
        <v>250</v>
      </c>
      <c r="W46" s="80">
        <v>250</v>
      </c>
      <c r="X46" s="80">
        <v>150</v>
      </c>
      <c r="Y46" s="80">
        <v>10</v>
      </c>
      <c r="Z46" s="80">
        <v>500</v>
      </c>
      <c r="AA46" s="80">
        <v>300</v>
      </c>
      <c r="AB46" s="80">
        <v>300</v>
      </c>
      <c r="AC46" s="80">
        <v>300</v>
      </c>
      <c r="AD46" s="80">
        <v>10</v>
      </c>
      <c r="AE46" s="80">
        <v>5</v>
      </c>
      <c r="AF46" s="80">
        <v>100</v>
      </c>
    </row>
    <row r="47" spans="2:35" ht="27.75" customHeight="1" thickBot="1" x14ac:dyDescent="0.25">
      <c r="B47" s="43"/>
      <c r="C47" s="46"/>
      <c r="D47" s="47"/>
      <c r="E47" s="51"/>
      <c r="F47" s="52"/>
      <c r="G47" s="53"/>
      <c r="H47" s="55" t="s">
        <v>15</v>
      </c>
      <c r="I47" s="56"/>
      <c r="J47" s="56"/>
      <c r="K47" s="56"/>
      <c r="L47" s="57"/>
      <c r="M47" s="62" t="s">
        <v>178</v>
      </c>
      <c r="N47" s="63"/>
      <c r="O47" s="63"/>
      <c r="P47" s="64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</row>
    <row r="48" spans="2:35" ht="27.75" customHeight="1" x14ac:dyDescent="0.2">
      <c r="B48" s="42">
        <v>3</v>
      </c>
      <c r="C48" s="44" t="s">
        <v>8</v>
      </c>
      <c r="D48" s="45"/>
      <c r="E48" s="65" t="s">
        <v>67</v>
      </c>
      <c r="F48" s="66"/>
      <c r="G48" s="67"/>
      <c r="H48" s="44" t="s">
        <v>17</v>
      </c>
      <c r="I48" s="45"/>
      <c r="J48" s="45"/>
      <c r="K48" s="45"/>
      <c r="L48" s="54"/>
      <c r="M48" s="48" t="s">
        <v>13</v>
      </c>
      <c r="N48" s="49"/>
      <c r="O48" s="49"/>
      <c r="P48" s="50"/>
      <c r="Q48" s="80">
        <v>2</v>
      </c>
      <c r="R48" s="80">
        <v>20</v>
      </c>
      <c r="S48" s="80">
        <v>30</v>
      </c>
      <c r="T48" s="80">
        <v>5</v>
      </c>
      <c r="U48" s="80">
        <v>40</v>
      </c>
      <c r="V48" s="80">
        <v>100</v>
      </c>
      <c r="W48" s="80">
        <v>100</v>
      </c>
      <c r="X48" s="80">
        <v>60</v>
      </c>
      <c r="Y48" s="80">
        <v>10</v>
      </c>
      <c r="Z48" s="80">
        <v>100</v>
      </c>
      <c r="AA48" s="80">
        <v>40</v>
      </c>
      <c r="AB48" s="80">
        <v>40</v>
      </c>
      <c r="AC48" s="80">
        <v>40</v>
      </c>
      <c r="AD48" s="80">
        <v>10</v>
      </c>
      <c r="AE48" s="80">
        <v>1</v>
      </c>
      <c r="AF48" s="80">
        <v>1</v>
      </c>
    </row>
    <row r="49" spans="2:35" ht="31.5" customHeight="1" thickBot="1" x14ac:dyDescent="0.25">
      <c r="B49" s="43"/>
      <c r="C49" s="46"/>
      <c r="D49" s="47"/>
      <c r="E49" s="68"/>
      <c r="F49" s="69"/>
      <c r="G49" s="70"/>
      <c r="H49" s="55" t="s">
        <v>18</v>
      </c>
      <c r="I49" s="56"/>
      <c r="J49" s="56"/>
      <c r="K49" s="56"/>
      <c r="L49" s="56"/>
      <c r="M49" s="55" t="s">
        <v>16</v>
      </c>
      <c r="N49" s="56"/>
      <c r="O49" s="56"/>
      <c r="P49" s="57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</row>
    <row r="50" spans="2:35" s="12" customFormat="1" ht="42" customHeight="1" thickBot="1" x14ac:dyDescent="0.3">
      <c r="B50" s="58" t="s">
        <v>30</v>
      </c>
      <c r="C50" s="59"/>
      <c r="D50" s="59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60"/>
      <c r="Q50" s="21">
        <f>SUM(Q44:Q49)</f>
        <v>57</v>
      </c>
      <c r="R50" s="21">
        <f t="shared" ref="R50:S50" si="8">SUM(R44:R49)</f>
        <v>245</v>
      </c>
      <c r="S50" s="21">
        <f t="shared" si="8"/>
        <v>1830</v>
      </c>
      <c r="T50" s="21">
        <f t="shared" ref="T50:V50" si="9">SUM(T44:T49)</f>
        <v>305</v>
      </c>
      <c r="U50" s="21">
        <f t="shared" si="9"/>
        <v>540</v>
      </c>
      <c r="V50" s="21">
        <f t="shared" si="9"/>
        <v>850</v>
      </c>
      <c r="W50" s="21">
        <f t="shared" ref="W50" si="10">SUM(W44:W49)</f>
        <v>1200</v>
      </c>
      <c r="X50" s="21">
        <f t="shared" ref="X50:Y50" si="11">SUM(X44:X49)</f>
        <v>810</v>
      </c>
      <c r="Y50" s="36">
        <f t="shared" si="11"/>
        <v>30</v>
      </c>
      <c r="Z50" s="36">
        <f t="shared" ref="Z50:AF50" si="12">SUM(Z44:Z49)</f>
        <v>1700</v>
      </c>
      <c r="AA50" s="36">
        <f t="shared" si="12"/>
        <v>1640</v>
      </c>
      <c r="AB50" s="36">
        <f t="shared" si="12"/>
        <v>1640</v>
      </c>
      <c r="AC50" s="36">
        <f t="shared" si="12"/>
        <v>1340</v>
      </c>
      <c r="AD50" s="36">
        <f t="shared" si="12"/>
        <v>170</v>
      </c>
      <c r="AE50" s="36">
        <f t="shared" si="12"/>
        <v>31</v>
      </c>
      <c r="AF50" s="36">
        <f t="shared" si="12"/>
        <v>151</v>
      </c>
    </row>
    <row r="51" spans="2:35" s="12" customFormat="1" ht="43.5" customHeight="1" thickBot="1" x14ac:dyDescent="0.3">
      <c r="B51" s="58" t="s">
        <v>31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61"/>
      <c r="Q51" s="21">
        <f>SUM(Q50)*2</f>
        <v>114</v>
      </c>
      <c r="R51" s="21">
        <f t="shared" ref="R51:AF51" si="13">SUM(R50)*2</f>
        <v>490</v>
      </c>
      <c r="S51" s="21">
        <f t="shared" si="13"/>
        <v>3660</v>
      </c>
      <c r="T51" s="21">
        <f t="shared" si="13"/>
        <v>610</v>
      </c>
      <c r="U51" s="21">
        <f t="shared" si="13"/>
        <v>1080</v>
      </c>
      <c r="V51" s="21">
        <f t="shared" si="13"/>
        <v>1700</v>
      </c>
      <c r="W51" s="21">
        <f t="shared" si="13"/>
        <v>2400</v>
      </c>
      <c r="X51" s="21">
        <f t="shared" si="13"/>
        <v>1620</v>
      </c>
      <c r="Y51" s="21">
        <f t="shared" si="13"/>
        <v>60</v>
      </c>
      <c r="Z51" s="21">
        <f t="shared" si="13"/>
        <v>3400</v>
      </c>
      <c r="AA51" s="21">
        <f t="shared" si="13"/>
        <v>3280</v>
      </c>
      <c r="AB51" s="21">
        <f t="shared" si="13"/>
        <v>3280</v>
      </c>
      <c r="AC51" s="21">
        <f t="shared" si="13"/>
        <v>2680</v>
      </c>
      <c r="AD51" s="21">
        <f t="shared" si="13"/>
        <v>340</v>
      </c>
      <c r="AE51" s="21">
        <f t="shared" si="13"/>
        <v>62</v>
      </c>
      <c r="AF51" s="21">
        <f t="shared" si="13"/>
        <v>302</v>
      </c>
    </row>
    <row r="53" spans="2:35" x14ac:dyDescent="0.2">
      <c r="U53" s="35"/>
      <c r="Y53" s="34"/>
      <c r="AA53" s="37"/>
      <c r="AB53" s="37"/>
      <c r="AC53" s="37"/>
      <c r="AD53" s="37"/>
      <c r="AE53" s="37"/>
      <c r="AF53" s="37"/>
    </row>
    <row r="63" spans="2:35" ht="13.9" customHeight="1" x14ac:dyDescent="0.2"/>
    <row r="64" spans="2:35" ht="15" customHeight="1" x14ac:dyDescent="0.2">
      <c r="Q64" s="84"/>
      <c r="R64" s="84"/>
      <c r="S64" s="84"/>
      <c r="T64" s="84"/>
      <c r="U64" s="32"/>
      <c r="V64" s="29"/>
      <c r="W64" s="29"/>
      <c r="X64" s="32"/>
      <c r="Y64" s="29"/>
      <c r="Z64" s="32"/>
      <c r="AA64" s="29"/>
      <c r="AB64" s="84" t="s">
        <v>184</v>
      </c>
      <c r="AC64" s="84"/>
      <c r="AD64" s="84"/>
      <c r="AE64" s="84"/>
      <c r="AF64" s="84"/>
      <c r="AG64" s="84"/>
      <c r="AH64" s="84"/>
      <c r="AI64" s="84"/>
    </row>
    <row r="65" spans="2:32" x14ac:dyDescent="0.2">
      <c r="B65" s="85" t="s">
        <v>29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</row>
    <row r="66" spans="2:32" x14ac:dyDescent="0.2"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</row>
    <row r="67" spans="2:32" x14ac:dyDescent="0.2"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</row>
    <row r="68" spans="2:32" x14ac:dyDescent="0.2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</row>
    <row r="69" spans="2:32" s="11" customFormat="1" ht="30.75" customHeight="1" x14ac:dyDescent="0.25">
      <c r="B69" s="86" t="s">
        <v>57</v>
      </c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</row>
    <row r="70" spans="2:32" ht="12.75" customHeight="1" thickBot="1" x14ac:dyDescent="0.25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2:32" ht="13.5" hidden="1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</row>
    <row r="72" spans="2:32" ht="12.75" customHeight="1" x14ac:dyDescent="0.2">
      <c r="B72" s="44" t="s">
        <v>5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54"/>
      <c r="Q72" s="71" t="s">
        <v>0</v>
      </c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3"/>
    </row>
    <row r="73" spans="2:32" ht="42" customHeight="1" thickBot="1" x14ac:dyDescent="0.25"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60"/>
      <c r="Q73" s="74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6"/>
    </row>
    <row r="74" spans="2:32" s="10" customFormat="1" ht="121.5" customHeight="1" thickBot="1" x14ac:dyDescent="0.25">
      <c r="B74" s="9" t="s">
        <v>1</v>
      </c>
      <c r="C74" s="77" t="s">
        <v>2</v>
      </c>
      <c r="D74" s="78"/>
      <c r="E74" s="77" t="s">
        <v>3</v>
      </c>
      <c r="F74" s="79"/>
      <c r="G74" s="78"/>
      <c r="H74" s="71" t="s">
        <v>4</v>
      </c>
      <c r="I74" s="72"/>
      <c r="J74" s="72"/>
      <c r="K74" s="72"/>
      <c r="L74" s="72"/>
      <c r="M74" s="71" t="s">
        <v>33</v>
      </c>
      <c r="N74" s="72"/>
      <c r="O74" s="72"/>
      <c r="P74" s="73"/>
      <c r="Q74" s="33" t="s">
        <v>95</v>
      </c>
      <c r="R74" s="20" t="s">
        <v>41</v>
      </c>
      <c r="S74" s="20" t="s">
        <v>167</v>
      </c>
      <c r="T74" s="20" t="s">
        <v>168</v>
      </c>
      <c r="U74" s="38" t="s">
        <v>170</v>
      </c>
      <c r="V74" s="33" t="s">
        <v>171</v>
      </c>
      <c r="W74" s="20" t="s">
        <v>72</v>
      </c>
      <c r="X74" s="20" t="s">
        <v>172</v>
      </c>
      <c r="Y74" s="20" t="s">
        <v>42</v>
      </c>
      <c r="Z74" s="38" t="s">
        <v>60</v>
      </c>
      <c r="AA74" s="20" t="s">
        <v>101</v>
      </c>
      <c r="AB74" s="39" t="s">
        <v>71</v>
      </c>
      <c r="AC74" s="33" t="s">
        <v>173</v>
      </c>
      <c r="AD74" s="33" t="s">
        <v>98</v>
      </c>
      <c r="AE74" s="41" t="s">
        <v>69</v>
      </c>
      <c r="AF74" s="39" t="s">
        <v>70</v>
      </c>
    </row>
    <row r="75" spans="2:32" ht="27.75" customHeight="1" x14ac:dyDescent="0.25">
      <c r="B75" s="42">
        <v>1</v>
      </c>
      <c r="C75" s="44" t="s">
        <v>6</v>
      </c>
      <c r="D75" s="54"/>
      <c r="E75" s="48" t="s">
        <v>9</v>
      </c>
      <c r="F75" s="49"/>
      <c r="G75" s="49"/>
      <c r="H75" s="44" t="s">
        <v>12</v>
      </c>
      <c r="I75" s="82"/>
      <c r="J75" s="82"/>
      <c r="K75" s="82"/>
      <c r="L75" s="83"/>
      <c r="M75" s="48" t="s">
        <v>13</v>
      </c>
      <c r="N75" s="49"/>
      <c r="O75" s="49"/>
      <c r="P75" s="50"/>
      <c r="Q75" s="44">
        <v>150</v>
      </c>
      <c r="R75" s="80">
        <v>600</v>
      </c>
      <c r="S75" s="44">
        <v>100</v>
      </c>
      <c r="T75" s="80">
        <v>250</v>
      </c>
      <c r="U75" s="80" t="s">
        <v>169</v>
      </c>
      <c r="V75" s="80">
        <v>2000</v>
      </c>
      <c r="W75" s="80">
        <v>150</v>
      </c>
      <c r="X75" s="80">
        <v>50</v>
      </c>
      <c r="Y75" s="80">
        <v>2</v>
      </c>
      <c r="Z75" s="54">
        <v>5</v>
      </c>
      <c r="AA75" s="80">
        <v>100</v>
      </c>
      <c r="AB75" s="54">
        <v>100</v>
      </c>
      <c r="AC75" s="80">
        <v>5000</v>
      </c>
      <c r="AD75" s="80">
        <v>200</v>
      </c>
      <c r="AE75" s="80">
        <v>50</v>
      </c>
      <c r="AF75" s="80">
        <v>50</v>
      </c>
    </row>
    <row r="76" spans="2:32" ht="27.75" customHeight="1" thickBot="1" x14ac:dyDescent="0.3">
      <c r="B76" s="43"/>
      <c r="C76" s="46"/>
      <c r="D76" s="60"/>
      <c r="E76" s="55"/>
      <c r="F76" s="56"/>
      <c r="G76" s="56"/>
      <c r="H76" s="55" t="s">
        <v>11</v>
      </c>
      <c r="I76" s="87"/>
      <c r="J76" s="87"/>
      <c r="K76" s="87"/>
      <c r="L76" s="88"/>
      <c r="M76" s="51" t="s">
        <v>9</v>
      </c>
      <c r="N76" s="52"/>
      <c r="O76" s="52"/>
      <c r="P76" s="53"/>
      <c r="Q76" s="46"/>
      <c r="R76" s="81"/>
      <c r="S76" s="46"/>
      <c r="T76" s="81"/>
      <c r="U76" s="81"/>
      <c r="V76" s="81"/>
      <c r="W76" s="81"/>
      <c r="X76" s="81"/>
      <c r="Y76" s="81"/>
      <c r="Z76" s="60"/>
      <c r="AA76" s="81"/>
      <c r="AB76" s="60"/>
      <c r="AC76" s="81"/>
      <c r="AD76" s="81"/>
      <c r="AE76" s="81"/>
      <c r="AF76" s="81"/>
    </row>
    <row r="77" spans="2:32" ht="31.5" customHeight="1" x14ac:dyDescent="0.2">
      <c r="B77" s="42">
        <v>2</v>
      </c>
      <c r="C77" s="44" t="s">
        <v>7</v>
      </c>
      <c r="D77" s="45"/>
      <c r="E77" s="48" t="s">
        <v>10</v>
      </c>
      <c r="F77" s="49"/>
      <c r="G77" s="50"/>
      <c r="H77" s="44" t="s">
        <v>14</v>
      </c>
      <c r="I77" s="45"/>
      <c r="J77" s="45"/>
      <c r="K77" s="45"/>
      <c r="L77" s="54"/>
      <c r="M77" s="48" t="s">
        <v>13</v>
      </c>
      <c r="N77" s="49"/>
      <c r="O77" s="49"/>
      <c r="P77" s="50"/>
      <c r="Q77" s="44">
        <v>250</v>
      </c>
      <c r="R77" s="80">
        <v>150</v>
      </c>
      <c r="S77" s="44">
        <v>50</v>
      </c>
      <c r="T77" s="80">
        <v>50</v>
      </c>
      <c r="U77" s="80">
        <v>150</v>
      </c>
      <c r="V77" s="80">
        <v>150</v>
      </c>
      <c r="W77" s="80">
        <v>150</v>
      </c>
      <c r="X77" s="80">
        <v>20</v>
      </c>
      <c r="Y77" s="80">
        <v>5</v>
      </c>
      <c r="Z77" s="54">
        <v>5</v>
      </c>
      <c r="AA77" s="80">
        <v>25</v>
      </c>
      <c r="AB77" s="54">
        <v>20</v>
      </c>
      <c r="AC77" s="80">
        <v>500</v>
      </c>
      <c r="AD77" s="80">
        <v>75</v>
      </c>
      <c r="AE77" s="80">
        <v>25</v>
      </c>
      <c r="AF77" s="80">
        <v>25</v>
      </c>
    </row>
    <row r="78" spans="2:32" ht="27.75" customHeight="1" thickBot="1" x14ac:dyDescent="0.25">
      <c r="B78" s="43"/>
      <c r="C78" s="46"/>
      <c r="D78" s="47"/>
      <c r="E78" s="51"/>
      <c r="F78" s="52"/>
      <c r="G78" s="53"/>
      <c r="H78" s="55" t="s">
        <v>15</v>
      </c>
      <c r="I78" s="56"/>
      <c r="J78" s="56"/>
      <c r="K78" s="56"/>
      <c r="L78" s="57"/>
      <c r="M78" s="62" t="s">
        <v>178</v>
      </c>
      <c r="N78" s="63"/>
      <c r="O78" s="63"/>
      <c r="P78" s="64"/>
      <c r="Q78" s="46"/>
      <c r="R78" s="81"/>
      <c r="S78" s="46"/>
      <c r="T78" s="81"/>
      <c r="U78" s="81"/>
      <c r="V78" s="81"/>
      <c r="W78" s="81"/>
      <c r="X78" s="81"/>
      <c r="Y78" s="81"/>
      <c r="Z78" s="60"/>
      <c r="AA78" s="81"/>
      <c r="AB78" s="60"/>
      <c r="AC78" s="81"/>
      <c r="AD78" s="81"/>
      <c r="AE78" s="81"/>
      <c r="AF78" s="81"/>
    </row>
    <row r="79" spans="2:32" ht="27.75" customHeight="1" x14ac:dyDescent="0.2">
      <c r="B79" s="42">
        <v>3</v>
      </c>
      <c r="C79" s="44" t="s">
        <v>8</v>
      </c>
      <c r="D79" s="45"/>
      <c r="E79" s="65" t="s">
        <v>67</v>
      </c>
      <c r="F79" s="66"/>
      <c r="G79" s="67"/>
      <c r="H79" s="44" t="s">
        <v>17</v>
      </c>
      <c r="I79" s="45"/>
      <c r="J79" s="45"/>
      <c r="K79" s="45"/>
      <c r="L79" s="54"/>
      <c r="M79" s="48" t="s">
        <v>13</v>
      </c>
      <c r="N79" s="49"/>
      <c r="O79" s="49"/>
      <c r="P79" s="50"/>
      <c r="Q79" s="44">
        <v>40</v>
      </c>
      <c r="R79" s="80">
        <v>40</v>
      </c>
      <c r="S79" s="44">
        <v>5</v>
      </c>
      <c r="T79" s="80">
        <v>5</v>
      </c>
      <c r="U79" s="80">
        <v>6</v>
      </c>
      <c r="V79" s="80">
        <v>6</v>
      </c>
      <c r="W79" s="80">
        <v>20</v>
      </c>
      <c r="X79" s="80">
        <v>10</v>
      </c>
      <c r="Y79" s="80">
        <v>0.5</v>
      </c>
      <c r="Z79" s="54">
        <v>1</v>
      </c>
      <c r="AA79" s="80">
        <v>1</v>
      </c>
      <c r="AB79" s="54">
        <v>15</v>
      </c>
      <c r="AC79" s="80">
        <v>150</v>
      </c>
      <c r="AD79" s="80">
        <v>40</v>
      </c>
      <c r="AE79" s="80">
        <v>1</v>
      </c>
      <c r="AF79" s="80">
        <v>1</v>
      </c>
    </row>
    <row r="80" spans="2:32" ht="31.5" customHeight="1" thickBot="1" x14ac:dyDescent="0.25">
      <c r="B80" s="43"/>
      <c r="C80" s="46"/>
      <c r="D80" s="47"/>
      <c r="E80" s="68"/>
      <c r="F80" s="69"/>
      <c r="G80" s="70"/>
      <c r="H80" s="55" t="s">
        <v>18</v>
      </c>
      <c r="I80" s="56"/>
      <c r="J80" s="56"/>
      <c r="K80" s="56"/>
      <c r="L80" s="56"/>
      <c r="M80" s="55" t="s">
        <v>16</v>
      </c>
      <c r="N80" s="56"/>
      <c r="O80" s="56"/>
      <c r="P80" s="57"/>
      <c r="Q80" s="46"/>
      <c r="R80" s="81"/>
      <c r="S80" s="46"/>
      <c r="T80" s="81"/>
      <c r="U80" s="81"/>
      <c r="V80" s="81"/>
      <c r="W80" s="81"/>
      <c r="X80" s="81"/>
      <c r="Y80" s="81"/>
      <c r="Z80" s="60"/>
      <c r="AA80" s="81"/>
      <c r="AB80" s="60"/>
      <c r="AC80" s="81"/>
      <c r="AD80" s="81"/>
      <c r="AE80" s="81"/>
      <c r="AF80" s="81"/>
    </row>
    <row r="81" spans="2:35" s="12" customFormat="1" ht="42" customHeight="1" thickBot="1" x14ac:dyDescent="0.3">
      <c r="B81" s="58" t="s">
        <v>30</v>
      </c>
      <c r="C81" s="59"/>
      <c r="D81" s="59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60"/>
      <c r="Q81" s="21">
        <f>SUM(Q75:Q80)</f>
        <v>440</v>
      </c>
      <c r="R81" s="21">
        <f t="shared" ref="R81:T81" si="14">SUM(R75:R80)</f>
        <v>790</v>
      </c>
      <c r="S81" s="21">
        <f t="shared" si="14"/>
        <v>155</v>
      </c>
      <c r="T81" s="21">
        <f t="shared" si="14"/>
        <v>305</v>
      </c>
      <c r="U81" s="31">
        <f t="shared" ref="U81" si="15">SUM(U75:U80)</f>
        <v>156</v>
      </c>
      <c r="V81" s="36">
        <f t="shared" ref="V81:W81" si="16">SUM(V75:V80)</f>
        <v>2156</v>
      </c>
      <c r="W81" s="36">
        <f t="shared" si="16"/>
        <v>320</v>
      </c>
      <c r="X81" s="31">
        <f t="shared" ref="X81" si="17">SUM(X75:X80)</f>
        <v>80</v>
      </c>
      <c r="Y81" s="21">
        <f>SUM(Y75:Y80)</f>
        <v>7.5</v>
      </c>
      <c r="Z81" s="21">
        <f t="shared" ref="Z81:AB81" si="18">SUM(Z75:Z80)</f>
        <v>11</v>
      </c>
      <c r="AA81" s="21">
        <f t="shared" si="18"/>
        <v>126</v>
      </c>
      <c r="AB81" s="21">
        <f t="shared" si="18"/>
        <v>135</v>
      </c>
      <c r="AC81" s="21">
        <f>SUM(AC75:AC80)</f>
        <v>5650</v>
      </c>
      <c r="AD81" s="21">
        <f t="shared" ref="AD81:AF81" si="19">SUM(AD75:AD80)</f>
        <v>315</v>
      </c>
      <c r="AE81" s="21">
        <f t="shared" si="19"/>
        <v>76</v>
      </c>
      <c r="AF81" s="21">
        <f t="shared" si="19"/>
        <v>76</v>
      </c>
    </row>
    <row r="82" spans="2:35" s="12" customFormat="1" ht="43.5" customHeight="1" thickBot="1" x14ac:dyDescent="0.3">
      <c r="B82" s="58" t="s">
        <v>31</v>
      </c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61"/>
      <c r="Q82" s="21">
        <f>SUM(Q81)*2</f>
        <v>880</v>
      </c>
      <c r="R82" s="21">
        <f t="shared" ref="R82:AF82" si="20">SUM(R81)*2</f>
        <v>1580</v>
      </c>
      <c r="S82" s="21">
        <f t="shared" si="20"/>
        <v>310</v>
      </c>
      <c r="T82" s="21">
        <f t="shared" si="20"/>
        <v>610</v>
      </c>
      <c r="U82" s="21">
        <f t="shared" si="20"/>
        <v>312</v>
      </c>
      <c r="V82" s="21">
        <f t="shared" si="20"/>
        <v>4312</v>
      </c>
      <c r="W82" s="21">
        <f t="shared" si="20"/>
        <v>640</v>
      </c>
      <c r="X82" s="21">
        <f t="shared" si="20"/>
        <v>160</v>
      </c>
      <c r="Y82" s="21">
        <f t="shared" si="20"/>
        <v>15</v>
      </c>
      <c r="Z82" s="21">
        <f t="shared" si="20"/>
        <v>22</v>
      </c>
      <c r="AA82" s="21">
        <f t="shared" si="20"/>
        <v>252</v>
      </c>
      <c r="AB82" s="21">
        <f t="shared" si="20"/>
        <v>270</v>
      </c>
      <c r="AC82" s="21">
        <f t="shared" si="20"/>
        <v>11300</v>
      </c>
      <c r="AD82" s="21">
        <f t="shared" si="20"/>
        <v>630</v>
      </c>
      <c r="AE82" s="21">
        <f t="shared" si="20"/>
        <v>152</v>
      </c>
      <c r="AF82" s="21">
        <f t="shared" si="20"/>
        <v>152</v>
      </c>
    </row>
    <row r="84" spans="2:35" x14ac:dyDescent="0.2">
      <c r="Q84" s="34"/>
      <c r="R84" s="34"/>
      <c r="S84" s="34"/>
      <c r="T84" s="34"/>
      <c r="V84" s="37"/>
      <c r="W84" s="37"/>
      <c r="Y84" s="34"/>
      <c r="Z84" s="34"/>
      <c r="AA84" s="34"/>
      <c r="AB84" s="34"/>
      <c r="AC84" s="34"/>
      <c r="AD84" s="34"/>
      <c r="AE84" s="34"/>
      <c r="AF84" s="34"/>
    </row>
    <row r="85" spans="2:35" x14ac:dyDescent="0.2">
      <c r="Q85" s="34"/>
      <c r="R85" s="34"/>
      <c r="S85" s="34"/>
      <c r="T85" s="34"/>
      <c r="U85" s="37"/>
      <c r="V85" s="37"/>
      <c r="W85" s="37"/>
      <c r="X85" s="37"/>
      <c r="Y85" s="34"/>
      <c r="Z85" s="34"/>
      <c r="AA85" s="34"/>
      <c r="AB85" s="34"/>
      <c r="AC85" s="34"/>
      <c r="AD85" s="34"/>
      <c r="AE85" s="34"/>
      <c r="AF85" s="34"/>
    </row>
    <row r="86" spans="2:35" x14ac:dyDescent="0.2">
      <c r="Q86" s="34"/>
      <c r="R86" s="34"/>
      <c r="S86" s="34"/>
      <c r="T86" s="34"/>
      <c r="U86" s="37"/>
      <c r="V86" s="37"/>
      <c r="W86" s="37"/>
      <c r="X86" s="37"/>
      <c r="Y86" s="34"/>
      <c r="Z86" s="34"/>
      <c r="AA86" s="34"/>
      <c r="AB86" s="34"/>
      <c r="AC86" s="34"/>
      <c r="AD86" s="34"/>
      <c r="AE86" s="34"/>
      <c r="AF86" s="34"/>
    </row>
    <row r="87" spans="2:35" x14ac:dyDescent="0.2">
      <c r="Q87" s="34"/>
      <c r="R87" s="34"/>
      <c r="S87" s="34"/>
      <c r="T87" s="34"/>
      <c r="U87" s="37"/>
      <c r="V87" s="37"/>
      <c r="W87" s="37"/>
      <c r="X87" s="37"/>
      <c r="Y87" s="34"/>
      <c r="Z87" s="34"/>
      <c r="AA87" s="34"/>
      <c r="AB87" s="34"/>
      <c r="AC87" s="34"/>
      <c r="AD87" s="34"/>
      <c r="AE87" s="34"/>
      <c r="AF87" s="34"/>
    </row>
    <row r="88" spans="2:35" x14ac:dyDescent="0.2">
      <c r="Q88" s="34"/>
      <c r="R88" s="34"/>
      <c r="S88" s="34"/>
      <c r="T88" s="34"/>
      <c r="U88" s="37"/>
      <c r="V88" s="37"/>
      <c r="W88" s="37"/>
      <c r="X88" s="37"/>
      <c r="Y88" s="34"/>
      <c r="Z88" s="34"/>
      <c r="AA88" s="34"/>
      <c r="AB88" s="34"/>
      <c r="AC88" s="34"/>
      <c r="AD88" s="34"/>
      <c r="AE88" s="34"/>
      <c r="AF88" s="34"/>
    </row>
    <row r="89" spans="2:35" x14ac:dyDescent="0.2">
      <c r="Q89" s="34"/>
      <c r="R89" s="34"/>
      <c r="S89" s="34"/>
      <c r="T89" s="34"/>
      <c r="U89" s="37"/>
      <c r="V89" s="37"/>
      <c r="W89" s="37"/>
      <c r="X89" s="37"/>
      <c r="Y89" s="34"/>
      <c r="Z89" s="34"/>
      <c r="AA89" s="34"/>
      <c r="AB89" s="34"/>
      <c r="AC89" s="34"/>
      <c r="AD89" s="34"/>
      <c r="AE89" s="34"/>
      <c r="AF89" s="34"/>
    </row>
    <row r="90" spans="2:35" x14ac:dyDescent="0.2">
      <c r="Q90" s="34"/>
      <c r="R90" s="34"/>
      <c r="S90" s="34"/>
      <c r="T90" s="34"/>
      <c r="U90" s="37"/>
      <c r="V90" s="37"/>
      <c r="W90" s="37"/>
      <c r="X90" s="37"/>
      <c r="Y90" s="34"/>
      <c r="Z90" s="34"/>
      <c r="AA90" s="34"/>
      <c r="AB90" s="34"/>
      <c r="AC90" s="34"/>
      <c r="AD90" s="34"/>
      <c r="AE90" s="34"/>
      <c r="AF90" s="34"/>
    </row>
    <row r="94" spans="2:35" ht="15" customHeight="1" x14ac:dyDescent="0.2">
      <c r="Q94" s="84"/>
      <c r="R94" s="84"/>
      <c r="S94" s="84"/>
      <c r="T94" s="84"/>
      <c r="U94" s="40"/>
      <c r="V94" s="29"/>
      <c r="W94" s="29"/>
      <c r="X94" s="40"/>
      <c r="Y94" s="29"/>
      <c r="Z94" s="40"/>
      <c r="AA94" s="29"/>
      <c r="AB94" s="84" t="s">
        <v>183</v>
      </c>
      <c r="AC94" s="84"/>
      <c r="AD94" s="84"/>
      <c r="AE94" s="84"/>
      <c r="AF94" s="84"/>
      <c r="AG94" s="84"/>
      <c r="AH94" s="84"/>
      <c r="AI94" s="84"/>
    </row>
    <row r="95" spans="2:35" x14ac:dyDescent="0.2">
      <c r="B95" s="85" t="s">
        <v>29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</row>
    <row r="96" spans="2:35" x14ac:dyDescent="0.2"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</row>
    <row r="97" spans="2:32" x14ac:dyDescent="0.2"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</row>
    <row r="98" spans="2:32" x14ac:dyDescent="0.2"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</row>
    <row r="99" spans="2:32" s="11" customFormat="1" ht="30.75" customHeight="1" x14ac:dyDescent="0.25">
      <c r="B99" s="86" t="s">
        <v>57</v>
      </c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</row>
    <row r="100" spans="2:32" ht="12.75" customHeight="1" thickBot="1" x14ac:dyDescent="0.25"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U100" s="37"/>
      <c r="X100" s="37"/>
      <c r="Z100" s="37"/>
    </row>
    <row r="101" spans="2:32" ht="13.5" hidden="1" customHeight="1" x14ac:dyDescent="0.2"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U101" s="37"/>
      <c r="X101" s="37"/>
      <c r="Z101" s="37"/>
    </row>
    <row r="102" spans="2:32" ht="12.75" customHeight="1" x14ac:dyDescent="0.2">
      <c r="B102" s="44" t="s">
        <v>5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54"/>
      <c r="Q102" s="71" t="s">
        <v>0</v>
      </c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3"/>
    </row>
    <row r="103" spans="2:32" ht="42" customHeight="1" thickBot="1" x14ac:dyDescent="0.25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60"/>
      <c r="Q103" s="74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6"/>
    </row>
    <row r="104" spans="2:32" s="10" customFormat="1" ht="121.5" customHeight="1" thickBot="1" x14ac:dyDescent="0.25">
      <c r="B104" s="9" t="s">
        <v>1</v>
      </c>
      <c r="C104" s="77" t="s">
        <v>2</v>
      </c>
      <c r="D104" s="78"/>
      <c r="E104" s="77" t="s">
        <v>3</v>
      </c>
      <c r="F104" s="79"/>
      <c r="G104" s="78"/>
      <c r="H104" s="71" t="s">
        <v>4</v>
      </c>
      <c r="I104" s="72"/>
      <c r="J104" s="72"/>
      <c r="K104" s="72"/>
      <c r="L104" s="72"/>
      <c r="M104" s="71" t="s">
        <v>33</v>
      </c>
      <c r="N104" s="72"/>
      <c r="O104" s="72"/>
      <c r="P104" s="73"/>
      <c r="Q104" s="38" t="s">
        <v>174</v>
      </c>
      <c r="R104" s="38" t="s">
        <v>77</v>
      </c>
      <c r="S104" s="38" t="s">
        <v>175</v>
      </c>
      <c r="T104" s="38" t="s">
        <v>176</v>
      </c>
      <c r="U104" s="38" t="s">
        <v>73</v>
      </c>
      <c r="V104" s="38" t="s">
        <v>74</v>
      </c>
      <c r="W104" s="20" t="s">
        <v>75</v>
      </c>
      <c r="X104" s="20" t="s">
        <v>78</v>
      </c>
      <c r="Y104" s="20" t="s">
        <v>76</v>
      </c>
      <c r="Z104" s="20" t="s">
        <v>79</v>
      </c>
      <c r="AA104" s="20" t="s">
        <v>84</v>
      </c>
      <c r="AB104" s="20" t="s">
        <v>83</v>
      </c>
      <c r="AC104" s="20" t="s">
        <v>86</v>
      </c>
      <c r="AD104" s="20" t="s">
        <v>87</v>
      </c>
      <c r="AE104" s="20" t="s">
        <v>88</v>
      </c>
      <c r="AF104" s="20" t="s">
        <v>90</v>
      </c>
    </row>
    <row r="105" spans="2:32" ht="27.75" customHeight="1" x14ac:dyDescent="0.25">
      <c r="B105" s="42">
        <v>1</v>
      </c>
      <c r="C105" s="44" t="s">
        <v>6</v>
      </c>
      <c r="D105" s="54"/>
      <c r="E105" s="48" t="s">
        <v>9</v>
      </c>
      <c r="F105" s="49"/>
      <c r="G105" s="49"/>
      <c r="H105" s="44" t="s">
        <v>12</v>
      </c>
      <c r="I105" s="82"/>
      <c r="J105" s="82"/>
      <c r="K105" s="82"/>
      <c r="L105" s="83"/>
      <c r="M105" s="48" t="s">
        <v>13</v>
      </c>
      <c r="N105" s="49"/>
      <c r="O105" s="49"/>
      <c r="P105" s="50"/>
      <c r="Q105" s="44">
        <v>300</v>
      </c>
      <c r="R105" s="80">
        <v>300</v>
      </c>
      <c r="S105" s="44">
        <v>500</v>
      </c>
      <c r="T105" s="80">
        <v>200</v>
      </c>
      <c r="U105" s="80">
        <v>300</v>
      </c>
      <c r="V105" s="80">
        <v>200</v>
      </c>
      <c r="W105" s="80">
        <v>500</v>
      </c>
      <c r="X105" s="80">
        <v>750</v>
      </c>
      <c r="Y105" s="80">
        <v>750</v>
      </c>
      <c r="Z105" s="54">
        <v>250</v>
      </c>
      <c r="AA105" s="80">
        <v>250</v>
      </c>
      <c r="AB105" s="54">
        <v>500</v>
      </c>
      <c r="AC105" s="80">
        <v>100</v>
      </c>
      <c r="AD105" s="80">
        <v>300</v>
      </c>
      <c r="AE105" s="80">
        <v>300</v>
      </c>
      <c r="AF105" s="80">
        <v>300</v>
      </c>
    </row>
    <row r="106" spans="2:32" ht="27.75" customHeight="1" thickBot="1" x14ac:dyDescent="0.3">
      <c r="B106" s="43"/>
      <c r="C106" s="46"/>
      <c r="D106" s="60"/>
      <c r="E106" s="55"/>
      <c r="F106" s="56"/>
      <c r="G106" s="56"/>
      <c r="H106" s="55" t="s">
        <v>11</v>
      </c>
      <c r="I106" s="87"/>
      <c r="J106" s="87"/>
      <c r="K106" s="87"/>
      <c r="L106" s="88"/>
      <c r="M106" s="51" t="s">
        <v>9</v>
      </c>
      <c r="N106" s="52"/>
      <c r="O106" s="52"/>
      <c r="P106" s="53"/>
      <c r="Q106" s="46"/>
      <c r="R106" s="81"/>
      <c r="S106" s="46"/>
      <c r="T106" s="81"/>
      <c r="U106" s="81"/>
      <c r="V106" s="81"/>
      <c r="W106" s="81"/>
      <c r="X106" s="81"/>
      <c r="Y106" s="81"/>
      <c r="Z106" s="60"/>
      <c r="AA106" s="81"/>
      <c r="AB106" s="60"/>
      <c r="AC106" s="81"/>
      <c r="AD106" s="81"/>
      <c r="AE106" s="81"/>
      <c r="AF106" s="81"/>
    </row>
    <row r="107" spans="2:32" ht="31.5" customHeight="1" x14ac:dyDescent="0.2">
      <c r="B107" s="42">
        <v>2</v>
      </c>
      <c r="C107" s="44" t="s">
        <v>7</v>
      </c>
      <c r="D107" s="45"/>
      <c r="E107" s="48" t="s">
        <v>10</v>
      </c>
      <c r="F107" s="49"/>
      <c r="G107" s="50"/>
      <c r="H107" s="44" t="s">
        <v>14</v>
      </c>
      <c r="I107" s="45"/>
      <c r="J107" s="45"/>
      <c r="K107" s="45"/>
      <c r="L107" s="54"/>
      <c r="M107" s="48" t="s">
        <v>13</v>
      </c>
      <c r="N107" s="49"/>
      <c r="O107" s="49"/>
      <c r="P107" s="50"/>
      <c r="Q107" s="44">
        <v>100</v>
      </c>
      <c r="R107" s="80">
        <v>50</v>
      </c>
      <c r="S107" s="44">
        <v>50</v>
      </c>
      <c r="T107" s="80">
        <v>150</v>
      </c>
      <c r="U107" s="80">
        <v>50</v>
      </c>
      <c r="V107" s="80">
        <v>50</v>
      </c>
      <c r="W107" s="80">
        <v>200</v>
      </c>
      <c r="X107" s="80">
        <v>250</v>
      </c>
      <c r="Y107" s="80">
        <v>500</v>
      </c>
      <c r="Z107" s="54">
        <v>150</v>
      </c>
      <c r="AA107" s="80">
        <v>50</v>
      </c>
      <c r="AB107" s="54">
        <v>250</v>
      </c>
      <c r="AC107" s="80">
        <v>100</v>
      </c>
      <c r="AD107" s="80">
        <v>5</v>
      </c>
      <c r="AE107" s="80">
        <v>5</v>
      </c>
      <c r="AF107" s="80">
        <v>100</v>
      </c>
    </row>
    <row r="108" spans="2:32" ht="27.75" customHeight="1" thickBot="1" x14ac:dyDescent="0.25">
      <c r="B108" s="43"/>
      <c r="C108" s="46"/>
      <c r="D108" s="47"/>
      <c r="E108" s="51"/>
      <c r="F108" s="52"/>
      <c r="G108" s="53"/>
      <c r="H108" s="55" t="s">
        <v>15</v>
      </c>
      <c r="I108" s="56"/>
      <c r="J108" s="56"/>
      <c r="K108" s="56"/>
      <c r="L108" s="57"/>
      <c r="M108" s="62" t="s">
        <v>178</v>
      </c>
      <c r="N108" s="63"/>
      <c r="O108" s="63"/>
      <c r="P108" s="64"/>
      <c r="Q108" s="46"/>
      <c r="R108" s="81"/>
      <c r="S108" s="46"/>
      <c r="T108" s="81"/>
      <c r="U108" s="81"/>
      <c r="V108" s="81"/>
      <c r="W108" s="81"/>
      <c r="X108" s="81"/>
      <c r="Y108" s="81"/>
      <c r="Z108" s="60"/>
      <c r="AA108" s="81"/>
      <c r="AB108" s="60"/>
      <c r="AC108" s="81"/>
      <c r="AD108" s="81"/>
      <c r="AE108" s="81"/>
      <c r="AF108" s="81"/>
    </row>
    <row r="109" spans="2:32" ht="27.75" customHeight="1" x14ac:dyDescent="0.2">
      <c r="B109" s="42">
        <v>3</v>
      </c>
      <c r="C109" s="44" t="s">
        <v>8</v>
      </c>
      <c r="D109" s="45"/>
      <c r="E109" s="65" t="s">
        <v>67</v>
      </c>
      <c r="F109" s="66"/>
      <c r="G109" s="67"/>
      <c r="H109" s="44" t="s">
        <v>17</v>
      </c>
      <c r="I109" s="45"/>
      <c r="J109" s="45"/>
      <c r="K109" s="45"/>
      <c r="L109" s="54"/>
      <c r="M109" s="48" t="s">
        <v>13</v>
      </c>
      <c r="N109" s="49"/>
      <c r="O109" s="49"/>
      <c r="P109" s="50"/>
      <c r="Q109" s="44">
        <v>30</v>
      </c>
      <c r="R109" s="80">
        <v>5</v>
      </c>
      <c r="S109" s="44">
        <v>5</v>
      </c>
      <c r="T109" s="80">
        <v>10</v>
      </c>
      <c r="U109" s="80">
        <v>40</v>
      </c>
      <c r="V109" s="80">
        <v>20</v>
      </c>
      <c r="W109" s="80">
        <v>40</v>
      </c>
      <c r="X109" s="80">
        <v>40</v>
      </c>
      <c r="Y109" s="80">
        <v>20</v>
      </c>
      <c r="Z109" s="54">
        <v>60</v>
      </c>
      <c r="AA109" s="80">
        <v>5</v>
      </c>
      <c r="AB109" s="54">
        <v>40</v>
      </c>
      <c r="AC109" s="80">
        <v>20</v>
      </c>
      <c r="AD109" s="80">
        <v>5</v>
      </c>
      <c r="AE109" s="80">
        <v>5</v>
      </c>
      <c r="AF109" s="80">
        <v>5</v>
      </c>
    </row>
    <row r="110" spans="2:32" ht="31.5" customHeight="1" thickBot="1" x14ac:dyDescent="0.25">
      <c r="B110" s="43"/>
      <c r="C110" s="46"/>
      <c r="D110" s="47"/>
      <c r="E110" s="68"/>
      <c r="F110" s="69"/>
      <c r="G110" s="70"/>
      <c r="H110" s="55" t="s">
        <v>18</v>
      </c>
      <c r="I110" s="56"/>
      <c r="J110" s="56"/>
      <c r="K110" s="56"/>
      <c r="L110" s="56"/>
      <c r="M110" s="55" t="s">
        <v>16</v>
      </c>
      <c r="N110" s="56"/>
      <c r="O110" s="56"/>
      <c r="P110" s="57"/>
      <c r="Q110" s="46"/>
      <c r="R110" s="81"/>
      <c r="S110" s="46"/>
      <c r="T110" s="81"/>
      <c r="U110" s="81"/>
      <c r="V110" s="81"/>
      <c r="W110" s="81"/>
      <c r="X110" s="81"/>
      <c r="Y110" s="81"/>
      <c r="Z110" s="60"/>
      <c r="AA110" s="81"/>
      <c r="AB110" s="60"/>
      <c r="AC110" s="81"/>
      <c r="AD110" s="81"/>
      <c r="AE110" s="81"/>
      <c r="AF110" s="81"/>
    </row>
    <row r="111" spans="2:32" s="12" customFormat="1" ht="42" customHeight="1" thickBot="1" x14ac:dyDescent="0.3">
      <c r="B111" s="58" t="s">
        <v>30</v>
      </c>
      <c r="C111" s="59"/>
      <c r="D111" s="59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60"/>
      <c r="Q111" s="21">
        <f>SUM(Q105:Q110)</f>
        <v>430</v>
      </c>
      <c r="R111" s="21">
        <f t="shared" ref="R111" si="21">SUM(R105:R110)</f>
        <v>355</v>
      </c>
      <c r="S111" s="21">
        <f t="shared" ref="S111" si="22">SUM(S105:S110)</f>
        <v>555</v>
      </c>
      <c r="T111" s="21">
        <f t="shared" ref="T111" si="23">SUM(T105:T110)</f>
        <v>360</v>
      </c>
      <c r="U111" s="36">
        <f t="shared" ref="U111:X111" si="24">SUM(U105:U110)</f>
        <v>390</v>
      </c>
      <c r="V111" s="36">
        <f t="shared" si="24"/>
        <v>270</v>
      </c>
      <c r="W111" s="36">
        <f t="shared" si="24"/>
        <v>740</v>
      </c>
      <c r="X111" s="36">
        <f t="shared" si="24"/>
        <v>1040</v>
      </c>
      <c r="Y111" s="21">
        <f>SUM(Y105:Y110)</f>
        <v>1270</v>
      </c>
      <c r="Z111" s="21">
        <f t="shared" ref="Z111" si="25">SUM(Z105:Z110)</f>
        <v>460</v>
      </c>
      <c r="AA111" s="21">
        <f t="shared" ref="AA111" si="26">SUM(AA105:AA110)</f>
        <v>305</v>
      </c>
      <c r="AB111" s="21">
        <f t="shared" ref="AB111" si="27">SUM(AB105:AB110)</f>
        <v>790</v>
      </c>
      <c r="AC111" s="21">
        <f>SUM(AC105:AC110)</f>
        <v>220</v>
      </c>
      <c r="AD111" s="21">
        <f t="shared" ref="AD111" si="28">SUM(AD105:AD110)</f>
        <v>310</v>
      </c>
      <c r="AE111" s="21">
        <f t="shared" ref="AE111" si="29">SUM(AE105:AE110)</f>
        <v>310</v>
      </c>
      <c r="AF111" s="21">
        <f t="shared" ref="AF111" si="30">SUM(AF105:AF110)</f>
        <v>405</v>
      </c>
    </row>
    <row r="112" spans="2:32" s="12" customFormat="1" ht="43.5" customHeight="1" thickBot="1" x14ac:dyDescent="0.3">
      <c r="B112" s="58" t="s">
        <v>31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61"/>
      <c r="Q112" s="21">
        <f>SUM(Q111)*2</f>
        <v>860</v>
      </c>
      <c r="R112" s="21">
        <f t="shared" ref="R112:AF112" si="31">SUM(R111)*2</f>
        <v>710</v>
      </c>
      <c r="S112" s="21">
        <f t="shared" si="31"/>
        <v>1110</v>
      </c>
      <c r="T112" s="21">
        <f t="shared" si="31"/>
        <v>720</v>
      </c>
      <c r="U112" s="21">
        <f t="shared" si="31"/>
        <v>780</v>
      </c>
      <c r="V112" s="21">
        <f t="shared" si="31"/>
        <v>540</v>
      </c>
      <c r="W112" s="21">
        <f t="shared" si="31"/>
        <v>1480</v>
      </c>
      <c r="X112" s="21">
        <f t="shared" si="31"/>
        <v>2080</v>
      </c>
      <c r="Y112" s="21">
        <f t="shared" si="31"/>
        <v>2540</v>
      </c>
      <c r="Z112" s="21">
        <f t="shared" si="31"/>
        <v>920</v>
      </c>
      <c r="AA112" s="21">
        <f t="shared" si="31"/>
        <v>610</v>
      </c>
      <c r="AB112" s="21">
        <f t="shared" si="31"/>
        <v>1580</v>
      </c>
      <c r="AC112" s="21">
        <f t="shared" si="31"/>
        <v>440</v>
      </c>
      <c r="AD112" s="21">
        <f t="shared" si="31"/>
        <v>620</v>
      </c>
      <c r="AE112" s="21">
        <f t="shared" si="31"/>
        <v>620</v>
      </c>
      <c r="AF112" s="21">
        <f t="shared" si="31"/>
        <v>810</v>
      </c>
    </row>
    <row r="113" spans="2:35" x14ac:dyDescent="0.2">
      <c r="U113" s="37"/>
      <c r="X113" s="37"/>
      <c r="Z113" s="37"/>
    </row>
    <row r="114" spans="2:35" x14ac:dyDescent="0.2">
      <c r="Q114" s="34"/>
      <c r="R114" s="34"/>
      <c r="S114" s="34"/>
      <c r="T114" s="34"/>
      <c r="U114" s="37"/>
      <c r="V114" s="37"/>
      <c r="W114" s="37"/>
      <c r="X114" s="37"/>
      <c r="Y114" s="34"/>
      <c r="Z114" s="34"/>
      <c r="AA114" s="34"/>
      <c r="AB114" s="34"/>
      <c r="AC114" s="34"/>
      <c r="AD114" s="34"/>
      <c r="AE114" s="34"/>
      <c r="AF114" s="34"/>
    </row>
    <row r="115" spans="2:35" x14ac:dyDescent="0.2">
      <c r="U115" s="37"/>
      <c r="X115" s="37"/>
      <c r="Z115" s="37"/>
    </row>
    <row r="120" spans="2:35" x14ac:dyDescent="0.2">
      <c r="U120" s="37"/>
      <c r="X120" s="37"/>
      <c r="Z120" s="37"/>
    </row>
    <row r="121" spans="2:35" x14ac:dyDescent="0.2">
      <c r="U121" s="37"/>
      <c r="X121" s="37"/>
      <c r="Z121" s="37"/>
    </row>
    <row r="122" spans="2:35" x14ac:dyDescent="0.2">
      <c r="U122" s="37"/>
      <c r="X122" s="37"/>
      <c r="Z122" s="37"/>
    </row>
    <row r="123" spans="2:35" ht="15" customHeight="1" x14ac:dyDescent="0.2">
      <c r="Q123" s="84"/>
      <c r="R123" s="84"/>
      <c r="S123" s="84"/>
      <c r="T123" s="84"/>
      <c r="U123" s="40"/>
      <c r="V123" s="29"/>
      <c r="W123" s="29"/>
      <c r="X123" s="40"/>
      <c r="Y123" s="29"/>
      <c r="Z123" s="40"/>
      <c r="AA123" s="29"/>
      <c r="AB123" s="84" t="s">
        <v>183</v>
      </c>
      <c r="AC123" s="84"/>
      <c r="AD123" s="84"/>
      <c r="AE123" s="84"/>
      <c r="AF123" s="84"/>
      <c r="AG123" s="84"/>
      <c r="AH123" s="84"/>
      <c r="AI123" s="84"/>
    </row>
    <row r="124" spans="2:35" x14ac:dyDescent="0.2">
      <c r="B124" s="85" t="s">
        <v>29</v>
      </c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</row>
    <row r="125" spans="2:35" x14ac:dyDescent="0.2"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</row>
    <row r="126" spans="2:35" x14ac:dyDescent="0.2"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</row>
    <row r="127" spans="2:35" x14ac:dyDescent="0.2"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</row>
    <row r="128" spans="2:35" s="11" customFormat="1" ht="30.75" customHeight="1" x14ac:dyDescent="0.25">
      <c r="B128" s="86" t="s">
        <v>57</v>
      </c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</row>
    <row r="129" spans="2:32" ht="12.75" customHeight="1" thickBot="1" x14ac:dyDescent="0.25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U129" s="37"/>
      <c r="X129" s="37"/>
      <c r="Z129" s="37"/>
    </row>
    <row r="130" spans="2:32" ht="13.5" hidden="1" customHeight="1" x14ac:dyDescent="0.2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U130" s="37"/>
      <c r="X130" s="37"/>
      <c r="Z130" s="37"/>
    </row>
    <row r="131" spans="2:32" ht="12.75" customHeight="1" x14ac:dyDescent="0.2">
      <c r="B131" s="44" t="s">
        <v>5</v>
      </c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54"/>
      <c r="Q131" s="71" t="s">
        <v>0</v>
      </c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3"/>
    </row>
    <row r="132" spans="2:32" ht="42" customHeight="1" thickBot="1" x14ac:dyDescent="0.25"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60"/>
      <c r="Q132" s="74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6"/>
    </row>
    <row r="133" spans="2:32" s="10" customFormat="1" ht="121.5" customHeight="1" thickBot="1" x14ac:dyDescent="0.25">
      <c r="B133" s="9" t="s">
        <v>1</v>
      </c>
      <c r="C133" s="77" t="s">
        <v>2</v>
      </c>
      <c r="D133" s="78"/>
      <c r="E133" s="77" t="s">
        <v>3</v>
      </c>
      <c r="F133" s="79"/>
      <c r="G133" s="78"/>
      <c r="H133" s="71" t="s">
        <v>4</v>
      </c>
      <c r="I133" s="72"/>
      <c r="J133" s="72"/>
      <c r="K133" s="72"/>
      <c r="L133" s="72"/>
      <c r="M133" s="71" t="s">
        <v>33</v>
      </c>
      <c r="N133" s="72"/>
      <c r="O133" s="72"/>
      <c r="P133" s="73"/>
      <c r="Q133" s="38" t="s">
        <v>92</v>
      </c>
      <c r="R133" s="38" t="s">
        <v>94</v>
      </c>
      <c r="S133" s="41" t="s">
        <v>113</v>
      </c>
      <c r="T133" s="20" t="s">
        <v>97</v>
      </c>
      <c r="U133" s="38" t="s">
        <v>99</v>
      </c>
      <c r="V133" s="38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</row>
    <row r="134" spans="2:32" ht="27.75" customHeight="1" x14ac:dyDescent="0.25">
      <c r="B134" s="42">
        <v>1</v>
      </c>
      <c r="C134" s="44" t="s">
        <v>6</v>
      </c>
      <c r="D134" s="54"/>
      <c r="E134" s="48" t="s">
        <v>9</v>
      </c>
      <c r="F134" s="49"/>
      <c r="G134" s="49"/>
      <c r="H134" s="44" t="s">
        <v>12</v>
      </c>
      <c r="I134" s="82"/>
      <c r="J134" s="82"/>
      <c r="K134" s="82"/>
      <c r="L134" s="83"/>
      <c r="M134" s="48" t="s">
        <v>13</v>
      </c>
      <c r="N134" s="49"/>
      <c r="O134" s="49"/>
      <c r="P134" s="50"/>
      <c r="Q134" s="44">
        <v>300</v>
      </c>
      <c r="R134" s="80">
        <v>300</v>
      </c>
      <c r="S134" s="44">
        <v>700</v>
      </c>
      <c r="T134" s="80">
        <v>25</v>
      </c>
      <c r="U134" s="80">
        <v>50</v>
      </c>
      <c r="V134" s="80"/>
      <c r="W134" s="80"/>
      <c r="X134" s="80"/>
      <c r="Y134" s="80"/>
      <c r="Z134" s="54"/>
      <c r="AA134" s="80"/>
      <c r="AB134" s="54"/>
      <c r="AC134" s="80"/>
      <c r="AD134" s="80"/>
      <c r="AE134" s="80"/>
      <c r="AF134" s="80"/>
    </row>
    <row r="135" spans="2:32" ht="27.75" customHeight="1" thickBot="1" x14ac:dyDescent="0.3">
      <c r="B135" s="43"/>
      <c r="C135" s="46"/>
      <c r="D135" s="60"/>
      <c r="E135" s="55"/>
      <c r="F135" s="56"/>
      <c r="G135" s="56"/>
      <c r="H135" s="55" t="s">
        <v>11</v>
      </c>
      <c r="I135" s="87"/>
      <c r="J135" s="87"/>
      <c r="K135" s="87"/>
      <c r="L135" s="88"/>
      <c r="M135" s="51" t="s">
        <v>9</v>
      </c>
      <c r="N135" s="52"/>
      <c r="O135" s="52"/>
      <c r="P135" s="53"/>
      <c r="Q135" s="46"/>
      <c r="R135" s="81"/>
      <c r="S135" s="46"/>
      <c r="T135" s="81"/>
      <c r="U135" s="81"/>
      <c r="V135" s="81"/>
      <c r="W135" s="81"/>
      <c r="X135" s="81"/>
      <c r="Y135" s="81"/>
      <c r="Z135" s="60"/>
      <c r="AA135" s="81"/>
      <c r="AB135" s="60"/>
      <c r="AC135" s="81"/>
      <c r="AD135" s="81"/>
      <c r="AE135" s="81"/>
      <c r="AF135" s="81"/>
    </row>
    <row r="136" spans="2:32" ht="31.5" customHeight="1" x14ac:dyDescent="0.2">
      <c r="B136" s="42">
        <v>2</v>
      </c>
      <c r="C136" s="44" t="s">
        <v>7</v>
      </c>
      <c r="D136" s="45"/>
      <c r="E136" s="48" t="s">
        <v>10</v>
      </c>
      <c r="F136" s="49"/>
      <c r="G136" s="50"/>
      <c r="H136" s="44" t="s">
        <v>14</v>
      </c>
      <c r="I136" s="45"/>
      <c r="J136" s="45"/>
      <c r="K136" s="45"/>
      <c r="L136" s="54"/>
      <c r="M136" s="48" t="s">
        <v>13</v>
      </c>
      <c r="N136" s="49"/>
      <c r="O136" s="49"/>
      <c r="P136" s="50"/>
      <c r="Q136" s="44">
        <v>100</v>
      </c>
      <c r="R136" s="80">
        <v>100</v>
      </c>
      <c r="S136" s="44">
        <v>100</v>
      </c>
      <c r="T136" s="80">
        <v>10</v>
      </c>
      <c r="U136" s="80">
        <v>10</v>
      </c>
      <c r="V136" s="80"/>
      <c r="W136" s="80"/>
      <c r="X136" s="80"/>
      <c r="Y136" s="80"/>
      <c r="Z136" s="54"/>
      <c r="AA136" s="80"/>
      <c r="AB136" s="54"/>
      <c r="AC136" s="80"/>
      <c r="AD136" s="80"/>
      <c r="AE136" s="80"/>
      <c r="AF136" s="80"/>
    </row>
    <row r="137" spans="2:32" ht="27.75" customHeight="1" thickBot="1" x14ac:dyDescent="0.25">
      <c r="B137" s="43"/>
      <c r="C137" s="46"/>
      <c r="D137" s="47"/>
      <c r="E137" s="51"/>
      <c r="F137" s="52"/>
      <c r="G137" s="53"/>
      <c r="H137" s="55" t="s">
        <v>15</v>
      </c>
      <c r="I137" s="56"/>
      <c r="J137" s="56"/>
      <c r="K137" s="56"/>
      <c r="L137" s="57"/>
      <c r="M137" s="62" t="s">
        <v>178</v>
      </c>
      <c r="N137" s="63"/>
      <c r="O137" s="63"/>
      <c r="P137" s="64"/>
      <c r="Q137" s="46"/>
      <c r="R137" s="81"/>
      <c r="S137" s="46"/>
      <c r="T137" s="81"/>
      <c r="U137" s="81"/>
      <c r="V137" s="81"/>
      <c r="W137" s="81"/>
      <c r="X137" s="81"/>
      <c r="Y137" s="81"/>
      <c r="Z137" s="60"/>
      <c r="AA137" s="81"/>
      <c r="AB137" s="60"/>
      <c r="AC137" s="81"/>
      <c r="AD137" s="81"/>
      <c r="AE137" s="81"/>
      <c r="AF137" s="81"/>
    </row>
    <row r="138" spans="2:32" ht="27.75" customHeight="1" x14ac:dyDescent="0.2">
      <c r="B138" s="42">
        <v>3</v>
      </c>
      <c r="C138" s="44" t="s">
        <v>8</v>
      </c>
      <c r="D138" s="45"/>
      <c r="E138" s="65" t="s">
        <v>67</v>
      </c>
      <c r="F138" s="66"/>
      <c r="G138" s="67"/>
      <c r="H138" s="44" t="s">
        <v>17</v>
      </c>
      <c r="I138" s="45"/>
      <c r="J138" s="45"/>
      <c r="K138" s="45"/>
      <c r="L138" s="54"/>
      <c r="M138" s="48" t="s">
        <v>13</v>
      </c>
      <c r="N138" s="49"/>
      <c r="O138" s="49"/>
      <c r="P138" s="50"/>
      <c r="Q138" s="44">
        <v>5</v>
      </c>
      <c r="R138" s="80">
        <v>10</v>
      </c>
      <c r="S138" s="44">
        <v>40</v>
      </c>
      <c r="T138" s="80">
        <v>5</v>
      </c>
      <c r="U138" s="80">
        <v>5</v>
      </c>
      <c r="V138" s="80"/>
      <c r="W138" s="80"/>
      <c r="X138" s="80"/>
      <c r="Y138" s="80"/>
      <c r="Z138" s="54"/>
      <c r="AA138" s="80"/>
      <c r="AB138" s="54"/>
      <c r="AC138" s="80"/>
      <c r="AD138" s="80"/>
      <c r="AE138" s="80"/>
      <c r="AF138" s="80"/>
    </row>
    <row r="139" spans="2:32" ht="31.5" customHeight="1" thickBot="1" x14ac:dyDescent="0.25">
      <c r="B139" s="43"/>
      <c r="C139" s="46"/>
      <c r="D139" s="47"/>
      <c r="E139" s="68"/>
      <c r="F139" s="69"/>
      <c r="G139" s="70"/>
      <c r="H139" s="55" t="s">
        <v>18</v>
      </c>
      <c r="I139" s="56"/>
      <c r="J139" s="56"/>
      <c r="K139" s="56"/>
      <c r="L139" s="56"/>
      <c r="M139" s="55" t="s">
        <v>16</v>
      </c>
      <c r="N139" s="56"/>
      <c r="O139" s="56"/>
      <c r="P139" s="57"/>
      <c r="Q139" s="46"/>
      <c r="R139" s="81"/>
      <c r="S139" s="46"/>
      <c r="T139" s="81"/>
      <c r="U139" s="81"/>
      <c r="V139" s="81"/>
      <c r="W139" s="81"/>
      <c r="X139" s="81"/>
      <c r="Y139" s="81"/>
      <c r="Z139" s="60"/>
      <c r="AA139" s="81"/>
      <c r="AB139" s="60"/>
      <c r="AC139" s="81"/>
      <c r="AD139" s="81"/>
      <c r="AE139" s="81"/>
      <c r="AF139" s="81"/>
    </row>
    <row r="140" spans="2:32" s="12" customFormat="1" ht="42" customHeight="1" thickBot="1" x14ac:dyDescent="0.3">
      <c r="B140" s="58" t="s">
        <v>30</v>
      </c>
      <c r="C140" s="59"/>
      <c r="D140" s="59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60"/>
      <c r="Q140" s="21">
        <f>SUM(Q134:Q139)</f>
        <v>405</v>
      </c>
      <c r="R140" s="21">
        <f t="shared" ref="R140" si="32">SUM(R134:R139)</f>
        <v>410</v>
      </c>
      <c r="S140" s="21">
        <f t="shared" ref="S140" si="33">SUM(S134:S139)</f>
        <v>840</v>
      </c>
      <c r="T140" s="21">
        <f t="shared" ref="T140" si="34">SUM(T134:T139)</f>
        <v>40</v>
      </c>
      <c r="U140" s="36">
        <f t="shared" ref="U140" si="35">SUM(U134:U139)</f>
        <v>65</v>
      </c>
      <c r="V140" s="36"/>
      <c r="W140" s="36"/>
      <c r="X140" s="36"/>
      <c r="Y140" s="21"/>
      <c r="Z140" s="21"/>
      <c r="AA140" s="21"/>
      <c r="AB140" s="21"/>
      <c r="AC140" s="21"/>
      <c r="AD140" s="21"/>
      <c r="AE140" s="21"/>
      <c r="AF140" s="21"/>
    </row>
    <row r="141" spans="2:32" s="12" customFormat="1" ht="43.5" customHeight="1" thickBot="1" x14ac:dyDescent="0.3">
      <c r="B141" s="58" t="s">
        <v>31</v>
      </c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61"/>
      <c r="Q141" s="21">
        <f>SUM(Q140)*2</f>
        <v>810</v>
      </c>
      <c r="R141" s="21">
        <f t="shared" ref="R141:U141" si="36">SUM(R140)*2</f>
        <v>820</v>
      </c>
      <c r="S141" s="21">
        <f t="shared" si="36"/>
        <v>1680</v>
      </c>
      <c r="T141" s="21">
        <f t="shared" si="36"/>
        <v>80</v>
      </c>
      <c r="U141" s="21">
        <f t="shared" si="36"/>
        <v>130</v>
      </c>
      <c r="V141" s="36"/>
      <c r="W141" s="36"/>
      <c r="X141" s="36"/>
      <c r="Y141" s="21"/>
      <c r="Z141" s="21"/>
      <c r="AA141" s="21"/>
      <c r="AB141" s="21"/>
      <c r="AC141" s="21"/>
      <c r="AD141" s="21"/>
      <c r="AE141" s="21"/>
      <c r="AF141" s="21"/>
    </row>
    <row r="142" spans="2:32" x14ac:dyDescent="0.2">
      <c r="U142" s="37"/>
      <c r="X142" s="37"/>
      <c r="Z142" s="37"/>
    </row>
    <row r="143" spans="2:32" x14ac:dyDescent="0.2">
      <c r="Q143" s="34"/>
      <c r="R143" s="34"/>
      <c r="S143" s="34"/>
      <c r="T143" s="34"/>
      <c r="U143" s="37"/>
      <c r="V143" s="37"/>
      <c r="W143" s="37"/>
      <c r="X143" s="37"/>
      <c r="Y143" s="34"/>
      <c r="Z143" s="34"/>
      <c r="AA143" s="34"/>
      <c r="AB143" s="34"/>
      <c r="AC143" s="34"/>
      <c r="AD143" s="34"/>
      <c r="AE143" s="34"/>
      <c r="AF143" s="34"/>
    </row>
    <row r="144" spans="2:32" x14ac:dyDescent="0.2">
      <c r="U144" s="37"/>
      <c r="X144" s="37"/>
      <c r="Z144" s="37"/>
    </row>
    <row r="145" spans="21:26" x14ac:dyDescent="0.2">
      <c r="U145" s="37"/>
      <c r="X145" s="37"/>
      <c r="Z145" s="37"/>
    </row>
  </sheetData>
  <mergeCells count="409">
    <mergeCell ref="AB2:AF2"/>
    <mergeCell ref="AB64:AF64"/>
    <mergeCell ref="AB94:AF94"/>
    <mergeCell ref="AB123:AF123"/>
    <mergeCell ref="B140:P140"/>
    <mergeCell ref="B141:P141"/>
    <mergeCell ref="AE136:AE137"/>
    <mergeCell ref="AF136:AF137"/>
    <mergeCell ref="H137:L137"/>
    <mergeCell ref="M137:P137"/>
    <mergeCell ref="B138:B139"/>
    <mergeCell ref="C138:D139"/>
    <mergeCell ref="E138:G139"/>
    <mergeCell ref="H138:L138"/>
    <mergeCell ref="M138:P138"/>
    <mergeCell ref="Q138:Q139"/>
    <mergeCell ref="R138:R139"/>
    <mergeCell ref="S138:S139"/>
    <mergeCell ref="T138:T139"/>
    <mergeCell ref="U138:U139"/>
    <mergeCell ref="V138:V139"/>
    <mergeCell ref="W138:W139"/>
    <mergeCell ref="X138:X139"/>
    <mergeCell ref="Y138:Y139"/>
    <mergeCell ref="Z138:Z139"/>
    <mergeCell ref="AA138:AA139"/>
    <mergeCell ref="AB138:AB139"/>
    <mergeCell ref="AC138:AC139"/>
    <mergeCell ref="AD138:AD139"/>
    <mergeCell ref="AE138:AE139"/>
    <mergeCell ref="AD134:AD135"/>
    <mergeCell ref="AE134:AE135"/>
    <mergeCell ref="AF134:AF135"/>
    <mergeCell ref="H135:L135"/>
    <mergeCell ref="M135:P135"/>
    <mergeCell ref="U136:U137"/>
    <mergeCell ref="V136:V137"/>
    <mergeCell ref="W136:W137"/>
    <mergeCell ref="X136:X137"/>
    <mergeCell ref="Y136:Y137"/>
    <mergeCell ref="Z136:Z137"/>
    <mergeCell ref="AA136:AA137"/>
    <mergeCell ref="AB136:AB137"/>
    <mergeCell ref="AC136:AC137"/>
    <mergeCell ref="AD136:AD137"/>
    <mergeCell ref="AF138:AF139"/>
    <mergeCell ref="H139:L139"/>
    <mergeCell ref="M139:P139"/>
    <mergeCell ref="AC134:AC135"/>
    <mergeCell ref="B136:B137"/>
    <mergeCell ref="C136:D137"/>
    <mergeCell ref="E136:G137"/>
    <mergeCell ref="H136:L136"/>
    <mergeCell ref="M136:P136"/>
    <mergeCell ref="Q136:Q137"/>
    <mergeCell ref="R136:R137"/>
    <mergeCell ref="S136:S137"/>
    <mergeCell ref="T136:T137"/>
    <mergeCell ref="B128:AF128"/>
    <mergeCell ref="B131:P132"/>
    <mergeCell ref="Q131:AF132"/>
    <mergeCell ref="C133:D133"/>
    <mergeCell ref="E133:G133"/>
    <mergeCell ref="H133:L133"/>
    <mergeCell ref="M133:P133"/>
    <mergeCell ref="B134:B135"/>
    <mergeCell ref="C134:D135"/>
    <mergeCell ref="E134:G135"/>
    <mergeCell ref="H134:L134"/>
    <mergeCell ref="M134:P134"/>
    <mergeCell ref="Q134:Q135"/>
    <mergeCell ref="R134:R135"/>
    <mergeCell ref="S134:S135"/>
    <mergeCell ref="T134:T135"/>
    <mergeCell ref="U134:U135"/>
    <mergeCell ref="V134:V135"/>
    <mergeCell ref="W134:W135"/>
    <mergeCell ref="X134:X135"/>
    <mergeCell ref="Y134:Y135"/>
    <mergeCell ref="Z134:Z135"/>
    <mergeCell ref="AA134:AA135"/>
    <mergeCell ref="AB134:AB135"/>
    <mergeCell ref="AE109:AE110"/>
    <mergeCell ref="AF109:AF110"/>
    <mergeCell ref="H110:L110"/>
    <mergeCell ref="M110:P110"/>
    <mergeCell ref="B111:P111"/>
    <mergeCell ref="B112:P112"/>
    <mergeCell ref="Q123:T123"/>
    <mergeCell ref="AG123:AI123"/>
    <mergeCell ref="B124:AF127"/>
    <mergeCell ref="AD107:AD108"/>
    <mergeCell ref="AE107:AE108"/>
    <mergeCell ref="AF107:AF108"/>
    <mergeCell ref="H108:L108"/>
    <mergeCell ref="M108:P108"/>
    <mergeCell ref="B109:B110"/>
    <mergeCell ref="C109:D110"/>
    <mergeCell ref="E109:G110"/>
    <mergeCell ref="H109:L109"/>
    <mergeCell ref="M109:P109"/>
    <mergeCell ref="Q109:Q110"/>
    <mergeCell ref="R109:R110"/>
    <mergeCell ref="S109:S110"/>
    <mergeCell ref="T109:T110"/>
    <mergeCell ref="U109:U110"/>
    <mergeCell ref="V109:V110"/>
    <mergeCell ref="W109:W110"/>
    <mergeCell ref="X109:X110"/>
    <mergeCell ref="Y109:Y110"/>
    <mergeCell ref="Z109:Z110"/>
    <mergeCell ref="AA109:AA110"/>
    <mergeCell ref="AB109:AB110"/>
    <mergeCell ref="AC109:AC110"/>
    <mergeCell ref="AD109:AD110"/>
    <mergeCell ref="U107:U108"/>
    <mergeCell ref="V107:V108"/>
    <mergeCell ref="W107:W108"/>
    <mergeCell ref="X107:X108"/>
    <mergeCell ref="Y107:Y108"/>
    <mergeCell ref="Z107:Z108"/>
    <mergeCell ref="AA107:AA108"/>
    <mergeCell ref="AB107:AB108"/>
    <mergeCell ref="AC107:AC108"/>
    <mergeCell ref="B107:B108"/>
    <mergeCell ref="C107:D108"/>
    <mergeCell ref="E107:G108"/>
    <mergeCell ref="H107:L107"/>
    <mergeCell ref="M107:P107"/>
    <mergeCell ref="Q107:Q108"/>
    <mergeCell ref="R107:R108"/>
    <mergeCell ref="S107:S108"/>
    <mergeCell ref="T107:T108"/>
    <mergeCell ref="Z105:Z106"/>
    <mergeCell ref="AA105:AA106"/>
    <mergeCell ref="AB105:AB106"/>
    <mergeCell ref="AC105:AC106"/>
    <mergeCell ref="AD105:AD106"/>
    <mergeCell ref="AE105:AE106"/>
    <mergeCell ref="AF105:AF106"/>
    <mergeCell ref="H106:L106"/>
    <mergeCell ref="M106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Y105:Y106"/>
    <mergeCell ref="C104:D104"/>
    <mergeCell ref="E104:G104"/>
    <mergeCell ref="H104:L104"/>
    <mergeCell ref="M104:P104"/>
    <mergeCell ref="B105:B106"/>
    <mergeCell ref="C105:D106"/>
    <mergeCell ref="E105:G106"/>
    <mergeCell ref="H105:L105"/>
    <mergeCell ref="M105:P105"/>
    <mergeCell ref="Q79:Q80"/>
    <mergeCell ref="R79:R80"/>
    <mergeCell ref="S79:S80"/>
    <mergeCell ref="T79:T80"/>
    <mergeCell ref="Q94:T94"/>
    <mergeCell ref="AG94:AI94"/>
    <mergeCell ref="B95:AF98"/>
    <mergeCell ref="B99:AF99"/>
    <mergeCell ref="B102:P103"/>
    <mergeCell ref="Q102:AF103"/>
    <mergeCell ref="AC77:AC78"/>
    <mergeCell ref="AD77:AD78"/>
    <mergeCell ref="AE77:AE78"/>
    <mergeCell ref="AF77:AF78"/>
    <mergeCell ref="AC79:AC80"/>
    <mergeCell ref="AD79:AD80"/>
    <mergeCell ref="AE79:AE80"/>
    <mergeCell ref="AF79:AF80"/>
    <mergeCell ref="Y75:Y76"/>
    <mergeCell ref="Z75:Z76"/>
    <mergeCell ref="AA75:AA76"/>
    <mergeCell ref="AB75:AB76"/>
    <mergeCell ref="AA77:AA78"/>
    <mergeCell ref="AB77:AB78"/>
    <mergeCell ref="AA79:AA80"/>
    <mergeCell ref="AB79:AB80"/>
    <mergeCell ref="Y77:Y78"/>
    <mergeCell ref="Z77:Z78"/>
    <mergeCell ref="Y79:Y80"/>
    <mergeCell ref="Z79:Z80"/>
    <mergeCell ref="AD48:AD49"/>
    <mergeCell ref="AE48:AE49"/>
    <mergeCell ref="AF48:AF49"/>
    <mergeCell ref="AA44:AA45"/>
    <mergeCell ref="AB44:AB45"/>
    <mergeCell ref="AC44:AC45"/>
    <mergeCell ref="AD44:AD45"/>
    <mergeCell ref="AE44:AE45"/>
    <mergeCell ref="AA46:AA47"/>
    <mergeCell ref="AB46:AB47"/>
    <mergeCell ref="AC46:AC47"/>
    <mergeCell ref="AD46:AD47"/>
    <mergeCell ref="AE46:AE47"/>
    <mergeCell ref="AF46:AF47"/>
    <mergeCell ref="X79:X80"/>
    <mergeCell ref="U77:U78"/>
    <mergeCell ref="U79:U80"/>
    <mergeCell ref="Y46:Y47"/>
    <mergeCell ref="Z46:Z47"/>
    <mergeCell ref="Y48:Y49"/>
    <mergeCell ref="Z48:Z49"/>
    <mergeCell ref="U75:U76"/>
    <mergeCell ref="V77:V78"/>
    <mergeCell ref="W77:W78"/>
    <mergeCell ref="V79:V80"/>
    <mergeCell ref="W79:W80"/>
    <mergeCell ref="W48:W49"/>
    <mergeCell ref="X48:X49"/>
    <mergeCell ref="B69:AF69"/>
    <mergeCell ref="H76:L76"/>
    <mergeCell ref="M76:P76"/>
    <mergeCell ref="H48:L48"/>
    <mergeCell ref="M48:P48"/>
    <mergeCell ref="H49:L49"/>
    <mergeCell ref="M49:P49"/>
    <mergeCell ref="T46:T47"/>
    <mergeCell ref="U46:U47"/>
    <mergeCell ref="AC48:AC49"/>
    <mergeCell ref="X44:X45"/>
    <mergeCell ref="R17:R18"/>
    <mergeCell ref="S17:S18"/>
    <mergeCell ref="R44:R45"/>
    <mergeCell ref="S44:S45"/>
    <mergeCell ref="Q33:T33"/>
    <mergeCell ref="C43:D43"/>
    <mergeCell ref="Q44:Q45"/>
    <mergeCell ref="X77:X78"/>
    <mergeCell ref="Q77:Q78"/>
    <mergeCell ref="R77:R78"/>
    <mergeCell ref="S77:S78"/>
    <mergeCell ref="T77:T78"/>
    <mergeCell ref="AG33:AI33"/>
    <mergeCell ref="B34:AF37"/>
    <mergeCell ref="AA17:AA18"/>
    <mergeCell ref="AB17:AB18"/>
    <mergeCell ref="B20:P20"/>
    <mergeCell ref="M18:P18"/>
    <mergeCell ref="AF44:AF45"/>
    <mergeCell ref="Y44:Y45"/>
    <mergeCell ref="Z44:Z45"/>
    <mergeCell ref="V17:V18"/>
    <mergeCell ref="T44:T45"/>
    <mergeCell ref="U44:U45"/>
    <mergeCell ref="V44:V45"/>
    <mergeCell ref="B44:B45"/>
    <mergeCell ref="C44:D45"/>
    <mergeCell ref="E44:G45"/>
    <mergeCell ref="H44:L44"/>
    <mergeCell ref="M44:P44"/>
    <mergeCell ref="H45:L45"/>
    <mergeCell ref="M45:P45"/>
    <mergeCell ref="W44:W45"/>
    <mergeCell ref="E43:G43"/>
    <mergeCell ref="H43:L43"/>
    <mergeCell ref="M43:P43"/>
    <mergeCell ref="H12:L1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Q10:AF11"/>
    <mergeCell ref="B17:B18"/>
    <mergeCell ref="C17:D18"/>
    <mergeCell ref="E17:G18"/>
    <mergeCell ref="H17:L17"/>
    <mergeCell ref="M17:P17"/>
    <mergeCell ref="H18:L18"/>
    <mergeCell ref="AC15:AC16"/>
    <mergeCell ref="U15:U16"/>
    <mergeCell ref="V15:V16"/>
    <mergeCell ref="AE13:AE14"/>
    <mergeCell ref="AE15:AE16"/>
    <mergeCell ref="AE17:AE18"/>
    <mergeCell ref="U13:U14"/>
    <mergeCell ref="V13:V14"/>
    <mergeCell ref="AG2:AI2"/>
    <mergeCell ref="Y17:Y18"/>
    <mergeCell ref="Z17:Z18"/>
    <mergeCell ref="B3:AF6"/>
    <mergeCell ref="B7:AF7"/>
    <mergeCell ref="Q13:Q14"/>
    <mergeCell ref="B10:P11"/>
    <mergeCell ref="AA15:AA16"/>
    <mergeCell ref="AB15:AB16"/>
    <mergeCell ref="W13:W14"/>
    <mergeCell ref="T13:T14"/>
    <mergeCell ref="AC13:AC14"/>
    <mergeCell ref="M12:P12"/>
    <mergeCell ref="T15:T16"/>
    <mergeCell ref="C12:D12"/>
    <mergeCell ref="E12:G12"/>
    <mergeCell ref="AA13:AA14"/>
    <mergeCell ref="AB13:AB14"/>
    <mergeCell ref="Q17:Q18"/>
    <mergeCell ref="W17:W18"/>
    <mergeCell ref="T17:T18"/>
    <mergeCell ref="W15:W16"/>
    <mergeCell ref="X15:X16"/>
    <mergeCell ref="Y15:Y16"/>
    <mergeCell ref="Z15:Z16"/>
    <mergeCell ref="X17:X18"/>
    <mergeCell ref="AC17:AC18"/>
    <mergeCell ref="AD13:AD14"/>
    <mergeCell ref="AD15:AD16"/>
    <mergeCell ref="AD17:AD18"/>
    <mergeCell ref="U17:U18"/>
    <mergeCell ref="R48:R49"/>
    <mergeCell ref="S48:S49"/>
    <mergeCell ref="B48:B49"/>
    <mergeCell ref="C48:D49"/>
    <mergeCell ref="E48:G49"/>
    <mergeCell ref="R13:R14"/>
    <mergeCell ref="S13:S14"/>
    <mergeCell ref="R15:R16"/>
    <mergeCell ref="S15:S16"/>
    <mergeCell ref="Q15:Q16"/>
    <mergeCell ref="B38:AF38"/>
    <mergeCell ref="B41:P42"/>
    <mergeCell ref="Q41:AF42"/>
    <mergeCell ref="AF13:AF14"/>
    <mergeCell ref="AF17:AF18"/>
    <mergeCell ref="AF15:AF16"/>
    <mergeCell ref="X13:X14"/>
    <mergeCell ref="Y13:Y14"/>
    <mergeCell ref="Z13:Z14"/>
    <mergeCell ref="Q64:T64"/>
    <mergeCell ref="AG64:AI64"/>
    <mergeCell ref="B65:AF68"/>
    <mergeCell ref="M46:P46"/>
    <mergeCell ref="H47:L47"/>
    <mergeCell ref="M47:P47"/>
    <mergeCell ref="T48:T49"/>
    <mergeCell ref="U48:U49"/>
    <mergeCell ref="V48:V49"/>
    <mergeCell ref="B50:P50"/>
    <mergeCell ref="B51:P51"/>
    <mergeCell ref="Q48:Q49"/>
    <mergeCell ref="Q46:Q47"/>
    <mergeCell ref="W46:W47"/>
    <mergeCell ref="X46:X47"/>
    <mergeCell ref="AA48:AA49"/>
    <mergeCell ref="AB48:AB49"/>
    <mergeCell ref="R46:R47"/>
    <mergeCell ref="S46:S47"/>
    <mergeCell ref="V46:V47"/>
    <mergeCell ref="B46:B47"/>
    <mergeCell ref="C46:D47"/>
    <mergeCell ref="E46:G47"/>
    <mergeCell ref="H46:L46"/>
    <mergeCell ref="M75:P75"/>
    <mergeCell ref="B72:P73"/>
    <mergeCell ref="Q72:AF73"/>
    <mergeCell ref="C74:D74"/>
    <mergeCell ref="E74:G74"/>
    <mergeCell ref="H74:L74"/>
    <mergeCell ref="M74:P74"/>
    <mergeCell ref="AC75:AC76"/>
    <mergeCell ref="AD75:AD76"/>
    <mergeCell ref="AE75:AE76"/>
    <mergeCell ref="AF75:AF76"/>
    <mergeCell ref="V75:V76"/>
    <mergeCell ref="W75:W76"/>
    <mergeCell ref="Q75:Q76"/>
    <mergeCell ref="X75:X76"/>
    <mergeCell ref="R75:R76"/>
    <mergeCell ref="S75:S76"/>
    <mergeCell ref="T75:T76"/>
    <mergeCell ref="B75:B76"/>
    <mergeCell ref="C75:D76"/>
    <mergeCell ref="E75:G76"/>
    <mergeCell ref="H75:L75"/>
    <mergeCell ref="B77:B78"/>
    <mergeCell ref="C77:D78"/>
    <mergeCell ref="E77:G78"/>
    <mergeCell ref="H77:L77"/>
    <mergeCell ref="M77:P77"/>
    <mergeCell ref="H80:L80"/>
    <mergeCell ref="M80:P80"/>
    <mergeCell ref="B81:P81"/>
    <mergeCell ref="B82:P82"/>
    <mergeCell ref="H78:L78"/>
    <mergeCell ref="M78:P78"/>
    <mergeCell ref="B79:B80"/>
    <mergeCell ref="C79:D80"/>
    <mergeCell ref="E79:G80"/>
    <mergeCell ref="H79:L79"/>
    <mergeCell ref="M79:P79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9AADF2B-F3F4-456E-88AA-D088C1BDB82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mleko 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2024-08-26T10:24:19Z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