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E3E7B69B-1BDD-451A-8740-66A2425BF6A4}" xr6:coauthVersionLast="36" xr6:coauthVersionMax="36" xr10:uidLastSave="{00000000-0000-0000-0000-000000000000}"/>
  <bookViews>
    <workbookView xWindow="0" yWindow="0" windowWidth="21915" windowHeight="12345" xr2:uid="{00000000-000D-0000-FFFF-FFFF00000000}"/>
  </bookViews>
  <sheets>
    <sheet name="formularz cenowy  warz. ow 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J17" i="2" l="1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16" i="2"/>
  <c r="Q112" i="1"/>
  <c r="Q113" i="1" s="1"/>
  <c r="R143" i="1" l="1"/>
  <c r="R144" i="1" s="1"/>
  <c r="S143" i="1"/>
  <c r="S144" i="1" s="1"/>
  <c r="T143" i="1"/>
  <c r="T144" i="1" s="1"/>
  <c r="U143" i="1"/>
  <c r="U144" i="1" s="1"/>
  <c r="V143" i="1"/>
  <c r="V144" i="1" s="1"/>
  <c r="W143" i="1"/>
  <c r="W144" i="1" s="1"/>
  <c r="X143" i="1"/>
  <c r="X144" i="1" s="1"/>
  <c r="Y143" i="1"/>
  <c r="Y144" i="1" s="1"/>
  <c r="Z143" i="1"/>
  <c r="Z144" i="1" s="1"/>
  <c r="AA143" i="1"/>
  <c r="AA144" i="1" s="1"/>
  <c r="AB143" i="1"/>
  <c r="AB144" i="1" s="1"/>
  <c r="AC143" i="1"/>
  <c r="AC144" i="1" s="1"/>
  <c r="AD143" i="1"/>
  <c r="AD144" i="1" s="1"/>
  <c r="AE143" i="1"/>
  <c r="AE144" i="1" s="1"/>
  <c r="AF143" i="1"/>
  <c r="AF144" i="1" s="1"/>
  <c r="AG143" i="1"/>
  <c r="AG144" i="1" s="1"/>
  <c r="AG81" i="1"/>
  <c r="AG82" i="1" s="1"/>
  <c r="AG50" i="1"/>
  <c r="AG51" i="1" s="1"/>
  <c r="AG112" i="1"/>
  <c r="AG113" i="1" s="1"/>
  <c r="Q143" i="1"/>
  <c r="Q144" i="1" s="1"/>
  <c r="R112" i="1"/>
  <c r="R113" i="1" s="1"/>
  <c r="S112" i="1"/>
  <c r="S113" i="1" s="1"/>
  <c r="AF19" i="1" l="1"/>
  <c r="AF20" i="1" s="1"/>
  <c r="AE81" i="1"/>
  <c r="AE82" i="1" s="1"/>
  <c r="AE19" i="1"/>
  <c r="AE20" i="1" s="1"/>
  <c r="AE112" i="1"/>
  <c r="AE113" i="1" s="1"/>
  <c r="AE50" i="1"/>
  <c r="AE51" i="1" s="1"/>
  <c r="AC112" i="1"/>
  <c r="AC113" i="1" s="1"/>
  <c r="AD112" i="1"/>
  <c r="AD113" i="1" s="1"/>
  <c r="AC81" i="1"/>
  <c r="AC82" i="1" s="1"/>
  <c r="AD81" i="1"/>
  <c r="AD82" i="1" s="1"/>
  <c r="AC50" i="1"/>
  <c r="AC51" i="1" s="1"/>
  <c r="AD50" i="1"/>
  <c r="AD51" i="1" s="1"/>
  <c r="AD19" i="1"/>
  <c r="AD20" i="1" s="1"/>
  <c r="AC19" i="1"/>
  <c r="AC20" i="1" s="1"/>
  <c r="Z112" i="1"/>
  <c r="Z113" i="1" s="1"/>
  <c r="Y112" i="1"/>
  <c r="Y113" i="1" s="1"/>
  <c r="X112" i="1"/>
  <c r="X113" i="1" s="1"/>
  <c r="Z81" i="1"/>
  <c r="Z82" i="1" s="1"/>
  <c r="Y81" i="1"/>
  <c r="Y82" i="1" s="1"/>
  <c r="X81" i="1"/>
  <c r="X82" i="1" s="1"/>
  <c r="Z50" i="1"/>
  <c r="Z51" i="1" s="1"/>
  <c r="Y50" i="1"/>
  <c r="Y51" i="1" s="1"/>
  <c r="X50" i="1"/>
  <c r="X51" i="1" s="1"/>
  <c r="Z19" i="1"/>
  <c r="Z20" i="1" s="1"/>
  <c r="Y19" i="1"/>
  <c r="Y20" i="1" s="1"/>
  <c r="X19" i="1"/>
  <c r="X20" i="1" s="1"/>
  <c r="AF112" i="1"/>
  <c r="AF113" i="1" s="1"/>
  <c r="AB112" i="1"/>
  <c r="AB113" i="1" s="1"/>
  <c r="AA112" i="1"/>
  <c r="AA113" i="1" s="1"/>
  <c r="W112" i="1"/>
  <c r="W113" i="1" s="1"/>
  <c r="V112" i="1"/>
  <c r="V113" i="1" s="1"/>
  <c r="U112" i="1"/>
  <c r="U113" i="1" s="1"/>
  <c r="T112" i="1"/>
  <c r="T113" i="1" s="1"/>
  <c r="AF81" i="1"/>
  <c r="AF82" i="1" s="1"/>
  <c r="AB81" i="1"/>
  <c r="AB82" i="1" s="1"/>
  <c r="AB50" i="1"/>
  <c r="AB51" i="1" s="1"/>
  <c r="AB19" i="1"/>
  <c r="AB20" i="1" s="1"/>
  <c r="W19" i="1"/>
  <c r="W20" i="1" s="1"/>
  <c r="AA19" i="1"/>
  <c r="AA20" i="1" s="1"/>
  <c r="W50" i="1"/>
  <c r="W51" i="1" s="1"/>
  <c r="AA50" i="1"/>
  <c r="AA51" i="1" s="1"/>
  <c r="W81" i="1"/>
  <c r="W82" i="1" s="1"/>
  <c r="AA81" i="1"/>
  <c r="AA82" i="1" s="1"/>
  <c r="V81" i="1"/>
  <c r="V82" i="1" s="1"/>
  <c r="U81" i="1"/>
  <c r="U82" i="1" s="1"/>
  <c r="T81" i="1"/>
  <c r="T82" i="1" s="1"/>
  <c r="S81" i="1"/>
  <c r="S82" i="1" s="1"/>
  <c r="R81" i="1"/>
  <c r="R82" i="1" s="1"/>
  <c r="Q81" i="1"/>
  <c r="Q82" i="1" s="1"/>
  <c r="R50" i="1"/>
  <c r="R51" i="1" s="1"/>
  <c r="S50" i="1"/>
  <c r="S51" i="1" s="1"/>
  <c r="R19" i="1"/>
  <c r="R20" i="1" s="1"/>
  <c r="S19" i="1"/>
  <c r="S20" i="1" s="1"/>
  <c r="AF50" i="1"/>
  <c r="AF51" i="1" s="1"/>
  <c r="V50" i="1"/>
  <c r="V51" i="1" s="1"/>
  <c r="U50" i="1"/>
  <c r="U51" i="1" s="1"/>
  <c r="T50" i="1"/>
  <c r="T51" i="1" s="1"/>
  <c r="Q50" i="1"/>
  <c r="Q51" i="1" s="1"/>
  <c r="T19" i="1"/>
  <c r="T20" i="1" s="1"/>
  <c r="U19" i="1"/>
  <c r="U20" i="1" s="1"/>
  <c r="V19" i="1"/>
  <c r="V20" i="1" s="1"/>
  <c r="Q19" i="1"/>
  <c r="Q20" i="1" s="1"/>
</calcChain>
</file>

<file path=xl/sharedStrings.xml><?xml version="1.0" encoding="utf-8"?>
<sst xmlns="http://schemas.openxmlformats.org/spreadsheetml/2006/main" count="418" uniqueCount="213">
  <si>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</si>
  <si>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</si>
  <si>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</si>
  <si>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</si>
  <si>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</si>
  <si>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</si>
  <si>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</si>
  <si>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</si>
  <si>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</si>
  <si>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</si>
  <si>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</si>
  <si>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</si>
  <si>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</si>
  <si>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</si>
  <si>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</si>
  <si>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</si>
  <si>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</si>
  <si>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</si>
  <si>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</si>
  <si>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 xml:space="preserve">Załącznik    nr  2     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</si>
  <si>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</si>
  <si>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</si>
  <si>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</si>
  <si>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</si>
  <si>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</si>
  <si>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</si>
  <si>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</si>
  <si>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</si>
  <si>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</si>
  <si>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</si>
  <si>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261-861-427</t>
  </si>
  <si>
    <t>SZCZEGÓŁOWY   WYKAZ   ODBIORCÓW   ORAZ   ILOŚCI    DOSTARCZANYCH     PRODUKTÓW</t>
  </si>
  <si>
    <t>ILOŚĆ   W   ZAMÓWIENIU   PODSTAWOWYM</t>
  </si>
  <si>
    <t>ILOŚĆ   W   ZAMÓWIENIU   OPCJONALNYM</t>
  </si>
  <si>
    <t>kg</t>
  </si>
  <si>
    <t>SŁUŻBA ŻYWNOŚCIOWA / GR.ZABEZPIECZENIA   ( nr. Tel.)</t>
  </si>
  <si>
    <t xml:space="preserve">WARZYW    I  OWOCÓW </t>
  </si>
  <si>
    <r>
      <t xml:space="preserve">NA   DOSTAWĘ    </t>
    </r>
    <r>
      <rPr>
        <b/>
        <i/>
        <u/>
        <sz val="12"/>
        <color theme="1"/>
        <rFont val="Arial"/>
        <family val="2"/>
        <charset val="238"/>
      </rPr>
      <t>WARZYW    I   OWOCÓW</t>
    </r>
  </si>
  <si>
    <t>Ziemniaki  jadalne  ( kg)</t>
  </si>
  <si>
    <t>Ziemniaki  wczesne  ( kg)</t>
  </si>
  <si>
    <t>Buraki   ćwikłowe  ( kg)</t>
  </si>
  <si>
    <t xml:space="preserve"> Marchew  ( kg)</t>
  </si>
  <si>
    <t>Pietruszka   korzeniowa          ( kg)</t>
  </si>
  <si>
    <t xml:space="preserve"> Seler   korzeniowy   ( kg)</t>
  </si>
  <si>
    <t>Cebula   ( kg)</t>
  </si>
  <si>
    <t xml:space="preserve"> Cebula  czerwona  ( kg)</t>
  </si>
  <si>
    <t xml:space="preserve"> Por  ( kg)</t>
  </si>
  <si>
    <t xml:space="preserve"> Kapusta  biała   ( kg)</t>
  </si>
  <si>
    <t>Kapusta  czerwona   ( kg)</t>
  </si>
  <si>
    <t>Czarna  rzepa   ( kg)</t>
  </si>
  <si>
    <t xml:space="preserve"> Fasola  szparagowa  ( kg)</t>
  </si>
  <si>
    <t>Papryka  słodka   ( kg)</t>
  </si>
  <si>
    <t>Pomidory   ( kg)</t>
  </si>
  <si>
    <t xml:space="preserve"> Pomidory  cherry   ( kg)</t>
  </si>
  <si>
    <t>Ogórki    ( kg)</t>
  </si>
  <si>
    <t>Ogórki  małosolne    ( kg)</t>
  </si>
  <si>
    <t xml:space="preserve"> Sałata   ( kg)</t>
  </si>
  <si>
    <t>Sałata  lodowa    ( kg)</t>
  </si>
  <si>
    <t>Sałata  karbowana    ( kg)</t>
  </si>
  <si>
    <t xml:space="preserve">  Sałata  rzymska  ( kg)</t>
  </si>
  <si>
    <t>Roszponka    ( kg)</t>
  </si>
  <si>
    <t>Cykoria    ( kg)</t>
  </si>
  <si>
    <t xml:space="preserve"> Rukola   ( kg)</t>
  </si>
  <si>
    <t>Brokuły    ( kg)</t>
  </si>
  <si>
    <t xml:space="preserve">  Kapusta  włoska  ( kg)</t>
  </si>
  <si>
    <t>Kapusta  pekińska    ( kg)</t>
  </si>
  <si>
    <t>Kapusta  brukselska  ( kg)</t>
  </si>
  <si>
    <t>Kalafior    ( kg)</t>
  </si>
  <si>
    <t>Rzodkiewka    ( kg)</t>
  </si>
  <si>
    <t>Rabarbar    ( kg)</t>
  </si>
  <si>
    <t xml:space="preserve">  Natka  pietruszki  ( kg)</t>
  </si>
  <si>
    <t xml:space="preserve"> Koper  zielony   ( kg)</t>
  </si>
  <si>
    <t>Mięta   świeża  cięta    ( kg)</t>
  </si>
  <si>
    <t>Bazylia   świeża    cięta           ( kg)</t>
  </si>
  <si>
    <t>Oregano   świeże    cięte           ( kg)</t>
  </si>
  <si>
    <t xml:space="preserve">  Szczypiorek  ( kg)</t>
  </si>
  <si>
    <t xml:space="preserve">  Botwina  ( kg)</t>
  </si>
  <si>
    <t xml:space="preserve">  Kiełki  rzodkiewki   (kg)</t>
  </si>
  <si>
    <t xml:space="preserve">  Kiełki  słonecznika    (kg)</t>
  </si>
  <si>
    <t>Szpinak  świeży   ( kg)</t>
  </si>
  <si>
    <t xml:space="preserve">  Seler  naciowy  ( kg)</t>
  </si>
  <si>
    <t xml:space="preserve">  Kalarepa  ( kg)</t>
  </si>
  <si>
    <t xml:space="preserve">  Czosnek  ( kg)</t>
  </si>
  <si>
    <t>Pieczarki    ( kg)</t>
  </si>
  <si>
    <t xml:space="preserve">  Cukinia  ( kg)</t>
  </si>
  <si>
    <t>Imbir  świeży  kłącze  ( kg)</t>
  </si>
  <si>
    <t>Bakłażan  ( kg)</t>
  </si>
  <si>
    <t xml:space="preserve"> Szparagi ( kg)</t>
  </si>
  <si>
    <t xml:space="preserve">  Banany  ( kg)</t>
  </si>
  <si>
    <t>Cytryny   ( kg)</t>
  </si>
  <si>
    <t>Pomarańcze    ( kg)</t>
  </si>
  <si>
    <t>Mandarynki    ( kg)</t>
  </si>
  <si>
    <t xml:space="preserve"> Grejpfrut   ( kg)</t>
  </si>
  <si>
    <t xml:space="preserve"> Arbuz   ( kg)</t>
  </si>
  <si>
    <t xml:space="preserve">  Kiwi  ( kg)</t>
  </si>
  <si>
    <t xml:space="preserve"> Morele   ( kg)</t>
  </si>
  <si>
    <t xml:space="preserve"> Brzoskwinie   ( kg)</t>
  </si>
  <si>
    <t xml:space="preserve"> Winogrona   ( kg)</t>
  </si>
  <si>
    <t xml:space="preserve">  Jabłka  ( kg)</t>
  </si>
  <si>
    <t>Gruszki   ( kg)</t>
  </si>
  <si>
    <t xml:space="preserve"> Mango  ( kg)</t>
  </si>
  <si>
    <t>Ananas   ( kg)</t>
  </si>
  <si>
    <t>Nektarynki  ( kg)</t>
  </si>
  <si>
    <t>Wiśnie   ( kg)</t>
  </si>
  <si>
    <t>Czereśnie   ( kg)</t>
  </si>
  <si>
    <t>Śliwki   ( kg)</t>
  </si>
  <si>
    <t>Ziemniaki  wczesne</t>
  </si>
  <si>
    <t xml:space="preserve">Buraki   ćwikłowe </t>
  </si>
  <si>
    <t xml:space="preserve"> Marchew</t>
  </si>
  <si>
    <t>Pietruszka   korzeniowa</t>
  </si>
  <si>
    <t xml:space="preserve">Seler   korzeniowy  </t>
  </si>
  <si>
    <t xml:space="preserve">Cebula </t>
  </si>
  <si>
    <t xml:space="preserve"> Cebula  czerwona </t>
  </si>
  <si>
    <t xml:space="preserve"> Por </t>
  </si>
  <si>
    <t xml:space="preserve">Kapusta  biała </t>
  </si>
  <si>
    <t xml:space="preserve">Kapusta  czerwona </t>
  </si>
  <si>
    <t xml:space="preserve">Czarna  rzepa </t>
  </si>
  <si>
    <t xml:space="preserve">Fasola  szparagowa </t>
  </si>
  <si>
    <t xml:space="preserve">Papryka  słodka  </t>
  </si>
  <si>
    <t xml:space="preserve">Pomidory </t>
  </si>
  <si>
    <t xml:space="preserve"> Pomidory  cherry</t>
  </si>
  <si>
    <t xml:space="preserve">Ogórki   </t>
  </si>
  <si>
    <t xml:space="preserve">Ogórki  małosolne </t>
  </si>
  <si>
    <t xml:space="preserve"> Sałata </t>
  </si>
  <si>
    <t xml:space="preserve">Sałata  lodowa </t>
  </si>
  <si>
    <t xml:space="preserve">Sałata  karbowana   </t>
  </si>
  <si>
    <t xml:space="preserve">  Sałata  rzymska </t>
  </si>
  <si>
    <t xml:space="preserve">Roszponka  </t>
  </si>
  <si>
    <t xml:space="preserve">Cykoria  </t>
  </si>
  <si>
    <t xml:space="preserve"> Rukola   </t>
  </si>
  <si>
    <t xml:space="preserve">Brokuły </t>
  </si>
  <si>
    <t xml:space="preserve">  Kapusta  włoska</t>
  </si>
  <si>
    <t xml:space="preserve">Kapusta  pekińska  </t>
  </si>
  <si>
    <t>Kapusta  brukselska</t>
  </si>
  <si>
    <t xml:space="preserve">Kalafior  </t>
  </si>
  <si>
    <t xml:space="preserve">Rzodkiewka   </t>
  </si>
  <si>
    <t xml:space="preserve">Rabarbar   </t>
  </si>
  <si>
    <t>Natka  pietruszki</t>
  </si>
  <si>
    <t xml:space="preserve"> Koper  zielony </t>
  </si>
  <si>
    <t xml:space="preserve">Mięta   świeża  cięta  </t>
  </si>
  <si>
    <t xml:space="preserve">Bazylia   świeża    cięta      </t>
  </si>
  <si>
    <t xml:space="preserve">Oregano   świeże    cięte  </t>
  </si>
  <si>
    <t xml:space="preserve">  Szczypiorek </t>
  </si>
  <si>
    <t xml:space="preserve">  Botwina</t>
  </si>
  <si>
    <t xml:space="preserve"> Kiełki  rzodkiewki  </t>
  </si>
  <si>
    <t xml:space="preserve">  Kiełki  słonecznika  </t>
  </si>
  <si>
    <t xml:space="preserve">Szpinak  świeży </t>
  </si>
  <si>
    <t xml:space="preserve">  Seler  naciowy </t>
  </si>
  <si>
    <t xml:space="preserve">  Kalarepa</t>
  </si>
  <si>
    <t xml:space="preserve">  Czosnek  </t>
  </si>
  <si>
    <t xml:space="preserve">Pieczarki  </t>
  </si>
  <si>
    <t xml:space="preserve">  Cukinia </t>
  </si>
  <si>
    <t xml:space="preserve">Imbir  świeży  kłącze </t>
  </si>
  <si>
    <t>Bakłażan</t>
  </si>
  <si>
    <t xml:space="preserve"> Szparagi </t>
  </si>
  <si>
    <t xml:space="preserve">Banany  </t>
  </si>
  <si>
    <t>Cytryny</t>
  </si>
  <si>
    <t>Pomarańcze</t>
  </si>
  <si>
    <t xml:space="preserve">Mandarynki   </t>
  </si>
  <si>
    <t xml:space="preserve"> Grejpfrut </t>
  </si>
  <si>
    <t xml:space="preserve"> Arbuz </t>
  </si>
  <si>
    <t xml:space="preserve">  Kiwi </t>
  </si>
  <si>
    <t xml:space="preserve"> Morele </t>
  </si>
  <si>
    <t xml:space="preserve"> Brzoskwinie  </t>
  </si>
  <si>
    <t xml:space="preserve"> Winogrona </t>
  </si>
  <si>
    <t xml:space="preserve"> Jabłka</t>
  </si>
  <si>
    <t xml:space="preserve">Gruszki </t>
  </si>
  <si>
    <t xml:space="preserve"> Mango </t>
  </si>
  <si>
    <t xml:space="preserve">Ananas  </t>
  </si>
  <si>
    <t xml:space="preserve">Nektarynki </t>
  </si>
  <si>
    <t>Czereśnie</t>
  </si>
  <si>
    <t>Śliwki</t>
  </si>
  <si>
    <t>Truskawka  świeża</t>
  </si>
  <si>
    <t>Truskawka  świeża   ( kg)</t>
  </si>
  <si>
    <t xml:space="preserve"> Kapusta  kwaszona  ( kg)</t>
  </si>
  <si>
    <t xml:space="preserve">  Ogórk  kwaszone  ( kg)</t>
  </si>
  <si>
    <t>Melon ( kg)</t>
  </si>
  <si>
    <t>Awokado (kg)</t>
  </si>
  <si>
    <t>Limonka ( kg)</t>
  </si>
  <si>
    <t>Malina ( kg)</t>
  </si>
  <si>
    <t>Borówka ( kg)</t>
  </si>
  <si>
    <t xml:space="preserve"> Kapusta  kwaszona</t>
  </si>
  <si>
    <t xml:space="preserve">  Ogórk  kwaszone </t>
  </si>
  <si>
    <t>Melon</t>
  </si>
  <si>
    <t>Awokado</t>
  </si>
  <si>
    <t>Limonka</t>
  </si>
  <si>
    <t>Wiśnie</t>
  </si>
  <si>
    <t xml:space="preserve">Malina </t>
  </si>
  <si>
    <t>Borówka</t>
  </si>
  <si>
    <t>GZ. ZEGRZE ,GZ.KAZUŃ,    GZ. LEGIONOWO</t>
  </si>
  <si>
    <t>261-866-103</t>
  </si>
  <si>
    <t>Bataty (kg)</t>
  </si>
  <si>
    <t>Jarmuż (kg)</t>
  </si>
  <si>
    <t>Kiełki groszku ( kg)</t>
  </si>
  <si>
    <t>Dynia (kg)</t>
  </si>
  <si>
    <t>Kukurydza -kolba  (kg)</t>
  </si>
  <si>
    <t xml:space="preserve">  Granat  ( kg)</t>
  </si>
  <si>
    <t>Jeżyny  ( kg)</t>
  </si>
  <si>
    <t>Agrest    ( kg)</t>
  </si>
  <si>
    <t>Bataty</t>
  </si>
  <si>
    <t>Jarmuż</t>
  </si>
  <si>
    <t xml:space="preserve"> Kiełki  groszku</t>
  </si>
  <si>
    <t xml:space="preserve">  Dynia</t>
  </si>
  <si>
    <t xml:space="preserve">Kukurysza -kolba </t>
  </si>
  <si>
    <t>Granat</t>
  </si>
  <si>
    <t>Jeżyny</t>
  </si>
  <si>
    <t>Agrest</t>
  </si>
  <si>
    <t>261-861-190</t>
  </si>
  <si>
    <t>Przedmiot zamówienia</t>
  </si>
  <si>
    <t>Ilość w zamówieniu w ramach opcji 200%</t>
  </si>
  <si>
    <t xml:space="preserve">Załącznik    nr  2 do umowy     </t>
  </si>
  <si>
    <t>( niniejszy plik powinien być podpisany kwalifikowanym podpisem elektronicznym, przez osobe upoważnioną do składania oświadczen woli w imieniu Wykonawcy )</t>
  </si>
  <si>
    <t>Załącznik    nr  2.1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</si>
</sst>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textRotation="180" wrapText="1"/>
    </xf>
    <xf numFmtId="0" fontId="3" fillId="0" borderId="9" xfId="0" applyFont="1" applyBorder="1" applyAlignment="1">
      <alignment horizontal="center" vertical="center" textRotation="180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textRotation="180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textRotation="180" wrapText="1"/>
    </xf>
    <xf numFmtId="0" fontId="5" fillId="2" borderId="0" xfId="0" applyFont="1" applyFill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7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98</xdr:row>
      <xdr:rowOff>0</xdr:rowOff>
    </xdr:from>
    <xdr:to>
      <xdr:col>10</xdr:col>
      <xdr:colOff>0</xdr:colOff>
      <xdr:row>99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0"/>
  <sheetViews>
    <sheetView tabSelected="1" topLeftCell="A97" workbookViewId="0">
      <selection activeCell="C5" sqref="C5:M5"/>
    </sheetView>
  </sheetViews>
  <sheetFormatPr defaultColWidth="9.140625" defaultRowHeight="12" x14ac:dyDescent="0.2"/>
  <cols>
    <col min="1" max="1" width="4.140625" style="1" customWidth="1"/>
    <col min="2" max="2" width="9.140625" style="1"/>
    <col min="3" max="3" width="15.5703125" style="1" customWidth="1"/>
    <col min="4" max="4" width="5.85546875" style="1" customWidth="1"/>
    <col min="5" max="5" width="14" style="1" customWidth="1"/>
    <col min="6" max="6" width="11.7109375" style="1" customWidth="1"/>
    <col min="7" max="7" width="17" style="1" customWidth="1"/>
    <col min="8" max="8" width="13.140625" style="1" customWidth="1"/>
    <col min="9" max="9" width="17.42578125" style="1" customWidth="1"/>
    <col min="10" max="10" width="14.5703125" style="1" customWidth="1"/>
    <col min="11" max="11" width="15.7109375" style="1" customWidth="1"/>
    <col min="12" max="12" width="11.7109375" style="1" customWidth="1"/>
    <col min="13" max="13" width="19.7109375" style="1" customWidth="1"/>
    <col min="14" max="16384" width="9.140625" style="1"/>
  </cols>
  <sheetData>
    <row r="1" spans="1:14" x14ac:dyDescent="0.2">
      <c r="K1" s="14"/>
      <c r="L1" s="47" t="s">
        <v>212</v>
      </c>
      <c r="M1" s="47"/>
    </row>
    <row r="2" spans="1:14" x14ac:dyDescent="0.2">
      <c r="A2" s="56"/>
      <c r="B2" s="56"/>
      <c r="C2" s="56"/>
      <c r="D2" s="56"/>
      <c r="N2" s="2"/>
    </row>
    <row r="3" spans="1:14" x14ac:dyDescent="0.2">
      <c r="A3" s="56"/>
      <c r="B3" s="56"/>
      <c r="C3" s="56"/>
      <c r="D3" s="56"/>
    </row>
    <row r="4" spans="1:14" s="13" customFormat="1" ht="15" x14ac:dyDescent="0.25"/>
    <row r="5" spans="1:14" s="18" customFormat="1" ht="15.75" x14ac:dyDescent="0.25">
      <c r="C5" s="57" t="s">
        <v>20</v>
      </c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4" s="18" customFormat="1" ht="15.75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4" s="18" customFormat="1" ht="15.75" x14ac:dyDescent="0.25">
      <c r="C7" s="57" t="s">
        <v>37</v>
      </c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14" s="18" customFormat="1" ht="15.75" x14ac:dyDescent="0.25"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4" s="18" customFormat="1" ht="15.75" x14ac:dyDescent="0.25">
      <c r="C9" s="57" t="s">
        <v>189</v>
      </c>
      <c r="D9" s="57"/>
      <c r="E9" s="57"/>
      <c r="F9" s="57"/>
      <c r="G9" s="57"/>
      <c r="H9" s="57"/>
      <c r="I9" s="57"/>
      <c r="J9" s="57"/>
      <c r="K9" s="57"/>
      <c r="L9" s="57"/>
      <c r="M9" s="57"/>
    </row>
    <row r="10" spans="1:14" x14ac:dyDescent="0.2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4" x14ac:dyDescent="0.2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ht="12.75" thickBot="1" x14ac:dyDescent="0.2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4" s="15" customFormat="1" ht="15" customHeight="1" x14ac:dyDescent="0.25">
      <c r="A13" s="48" t="s">
        <v>1</v>
      </c>
      <c r="B13" s="52" t="s">
        <v>208</v>
      </c>
      <c r="C13" s="53"/>
      <c r="D13" s="48" t="s">
        <v>21</v>
      </c>
      <c r="E13" s="50" t="s">
        <v>22</v>
      </c>
      <c r="F13" s="50" t="s">
        <v>23</v>
      </c>
      <c r="G13" s="50" t="s">
        <v>24</v>
      </c>
      <c r="H13" s="50" t="s">
        <v>27</v>
      </c>
      <c r="I13" s="50" t="s">
        <v>25</v>
      </c>
      <c r="J13" s="50" t="s">
        <v>209</v>
      </c>
      <c r="K13" s="50" t="s">
        <v>26</v>
      </c>
      <c r="L13" s="50" t="s">
        <v>27</v>
      </c>
      <c r="M13" s="50" t="s">
        <v>28</v>
      </c>
    </row>
    <row r="14" spans="1:14" s="15" customFormat="1" ht="51" customHeight="1" thickBot="1" x14ac:dyDescent="0.3">
      <c r="A14" s="49"/>
      <c r="B14" s="54"/>
      <c r="C14" s="55"/>
      <c r="D14" s="49"/>
      <c r="E14" s="51"/>
      <c r="F14" s="51"/>
      <c r="G14" s="51"/>
      <c r="H14" s="51"/>
      <c r="I14" s="51"/>
      <c r="J14" s="51"/>
      <c r="K14" s="51"/>
      <c r="L14" s="51"/>
      <c r="M14" s="51"/>
    </row>
    <row r="15" spans="1:14" s="4" customFormat="1" ht="23.25" customHeight="1" thickBot="1" x14ac:dyDescent="0.3">
      <c r="A15" s="16">
        <v>1</v>
      </c>
      <c r="B15" s="62">
        <v>2</v>
      </c>
      <c r="C15" s="63"/>
      <c r="D15" s="16">
        <v>3</v>
      </c>
      <c r="E15" s="16">
        <v>4</v>
      </c>
      <c r="F15" s="16">
        <v>5</v>
      </c>
      <c r="G15" s="16">
        <v>6</v>
      </c>
      <c r="H15" s="16">
        <v>7</v>
      </c>
      <c r="I15" s="16">
        <v>8</v>
      </c>
      <c r="J15" s="16">
        <v>9</v>
      </c>
      <c r="K15" s="16">
        <v>10</v>
      </c>
      <c r="L15" s="16">
        <v>11</v>
      </c>
      <c r="M15" s="17">
        <v>12</v>
      </c>
    </row>
    <row r="16" spans="1:14" ht="34.5" customHeight="1" thickBot="1" x14ac:dyDescent="0.25">
      <c r="A16" s="22">
        <v>1</v>
      </c>
      <c r="B16" s="41" t="s">
        <v>106</v>
      </c>
      <c r="C16" s="42"/>
      <c r="D16" s="22" t="s">
        <v>34</v>
      </c>
      <c r="E16" s="23">
        <v>240</v>
      </c>
      <c r="F16" s="24"/>
      <c r="G16" s="24"/>
      <c r="H16" s="24"/>
      <c r="I16" s="24"/>
      <c r="J16" s="23">
        <f>SUM(E16)*2</f>
        <v>480</v>
      </c>
      <c r="K16" s="24"/>
      <c r="L16" s="24"/>
      <c r="M16" s="24"/>
    </row>
    <row r="17" spans="1:13" ht="34.5" customHeight="1" thickBot="1" x14ac:dyDescent="0.25">
      <c r="A17" s="22">
        <v>2</v>
      </c>
      <c r="B17" s="41" t="s">
        <v>199</v>
      </c>
      <c r="C17" s="42"/>
      <c r="D17" s="22" t="s">
        <v>34</v>
      </c>
      <c r="E17" s="25">
        <v>55</v>
      </c>
      <c r="F17" s="24"/>
      <c r="G17" s="24"/>
      <c r="H17" s="24"/>
      <c r="I17" s="24"/>
      <c r="J17" s="23">
        <f t="shared" ref="J17:J80" si="0">SUM(E17)*2</f>
        <v>110</v>
      </c>
      <c r="K17" s="24"/>
      <c r="L17" s="24"/>
      <c r="M17" s="24"/>
    </row>
    <row r="18" spans="1:13" ht="34.5" customHeight="1" thickBot="1" x14ac:dyDescent="0.25">
      <c r="A18" s="22">
        <v>3</v>
      </c>
      <c r="B18" s="41" t="s">
        <v>107</v>
      </c>
      <c r="C18" s="42"/>
      <c r="D18" s="22" t="s">
        <v>34</v>
      </c>
      <c r="E18" s="23">
        <v>7250</v>
      </c>
      <c r="F18" s="24"/>
      <c r="G18" s="24"/>
      <c r="H18" s="24"/>
      <c r="I18" s="24"/>
      <c r="J18" s="23">
        <f t="shared" si="0"/>
        <v>14500</v>
      </c>
      <c r="K18" s="24"/>
      <c r="L18" s="24"/>
      <c r="M18" s="24"/>
    </row>
    <row r="19" spans="1:13" ht="34.5" customHeight="1" thickBot="1" x14ac:dyDescent="0.25">
      <c r="A19" s="22">
        <v>4</v>
      </c>
      <c r="B19" s="43" t="s">
        <v>108</v>
      </c>
      <c r="C19" s="44"/>
      <c r="D19" s="22" t="s">
        <v>34</v>
      </c>
      <c r="E19" s="28">
        <v>11750</v>
      </c>
      <c r="F19" s="24"/>
      <c r="G19" s="24"/>
      <c r="H19" s="24"/>
      <c r="I19" s="24"/>
      <c r="J19" s="23">
        <f t="shared" si="0"/>
        <v>23500</v>
      </c>
      <c r="K19" s="24"/>
      <c r="L19" s="24"/>
      <c r="M19" s="24"/>
    </row>
    <row r="20" spans="1:13" ht="34.5" customHeight="1" thickBot="1" x14ac:dyDescent="0.25">
      <c r="A20" s="22">
        <v>5</v>
      </c>
      <c r="B20" s="41" t="s">
        <v>109</v>
      </c>
      <c r="C20" s="42"/>
      <c r="D20" s="22" t="s">
        <v>34</v>
      </c>
      <c r="E20" s="23">
        <v>3000</v>
      </c>
      <c r="F20" s="24"/>
      <c r="G20" s="24"/>
      <c r="H20" s="24"/>
      <c r="I20" s="24"/>
      <c r="J20" s="23">
        <f t="shared" si="0"/>
        <v>6000</v>
      </c>
      <c r="K20" s="24"/>
      <c r="L20" s="24"/>
      <c r="M20" s="24"/>
    </row>
    <row r="21" spans="1:13" ht="34.5" customHeight="1" thickBot="1" x14ac:dyDescent="0.25">
      <c r="A21" s="22">
        <v>6</v>
      </c>
      <c r="B21" s="43" t="s">
        <v>110</v>
      </c>
      <c r="C21" s="44"/>
      <c r="D21" s="22" t="s">
        <v>34</v>
      </c>
      <c r="E21" s="23">
        <v>2650</v>
      </c>
      <c r="F21" s="24"/>
      <c r="G21" s="24"/>
      <c r="H21" s="24"/>
      <c r="I21" s="24"/>
      <c r="J21" s="23">
        <f t="shared" si="0"/>
        <v>5300</v>
      </c>
      <c r="K21" s="24"/>
      <c r="L21" s="24"/>
      <c r="M21" s="24"/>
    </row>
    <row r="22" spans="1:13" ht="34.5" customHeight="1" thickBot="1" x14ac:dyDescent="0.25">
      <c r="A22" s="22">
        <v>7</v>
      </c>
      <c r="B22" s="41" t="s">
        <v>111</v>
      </c>
      <c r="C22" s="42"/>
      <c r="D22" s="22" t="s">
        <v>34</v>
      </c>
      <c r="E22" s="23">
        <v>9250</v>
      </c>
      <c r="F22" s="24"/>
      <c r="G22" s="24"/>
      <c r="H22" s="24"/>
      <c r="I22" s="24"/>
      <c r="J22" s="23">
        <f t="shared" si="0"/>
        <v>18500</v>
      </c>
      <c r="K22" s="24"/>
      <c r="L22" s="24"/>
      <c r="M22" s="24"/>
    </row>
    <row r="23" spans="1:13" ht="34.5" customHeight="1" thickBot="1" x14ac:dyDescent="0.25">
      <c r="A23" s="22">
        <v>8</v>
      </c>
      <c r="B23" s="41" t="s">
        <v>112</v>
      </c>
      <c r="C23" s="42"/>
      <c r="D23" s="22" t="s">
        <v>34</v>
      </c>
      <c r="E23" s="25">
        <v>725</v>
      </c>
      <c r="F23" s="24"/>
      <c r="G23" s="24"/>
      <c r="H23" s="24"/>
      <c r="I23" s="24"/>
      <c r="J23" s="23">
        <f t="shared" si="0"/>
        <v>1450</v>
      </c>
      <c r="K23" s="24"/>
      <c r="L23" s="24"/>
      <c r="M23" s="24"/>
    </row>
    <row r="24" spans="1:13" ht="34.5" customHeight="1" thickBot="1" x14ac:dyDescent="0.25">
      <c r="A24" s="22">
        <v>9</v>
      </c>
      <c r="B24" s="41" t="s">
        <v>113</v>
      </c>
      <c r="C24" s="42"/>
      <c r="D24" s="22" t="s">
        <v>34</v>
      </c>
      <c r="E24" s="23">
        <v>3150</v>
      </c>
      <c r="F24" s="24"/>
      <c r="G24" s="24"/>
      <c r="H24" s="24"/>
      <c r="I24" s="24"/>
      <c r="J24" s="23">
        <f t="shared" si="0"/>
        <v>6300</v>
      </c>
      <c r="K24" s="24"/>
      <c r="L24" s="24"/>
      <c r="M24" s="24"/>
    </row>
    <row r="25" spans="1:13" ht="34.5" customHeight="1" thickBot="1" x14ac:dyDescent="0.25">
      <c r="A25" s="22">
        <v>10</v>
      </c>
      <c r="B25" s="43" t="s">
        <v>114</v>
      </c>
      <c r="C25" s="44"/>
      <c r="D25" s="22" t="s">
        <v>34</v>
      </c>
      <c r="E25" s="28">
        <v>6550</v>
      </c>
      <c r="F25" s="24"/>
      <c r="G25" s="24"/>
      <c r="H25" s="24"/>
      <c r="I25" s="24"/>
      <c r="J25" s="23">
        <f t="shared" si="0"/>
        <v>13100</v>
      </c>
      <c r="K25" s="24"/>
      <c r="L25" s="24"/>
      <c r="M25" s="24"/>
    </row>
    <row r="26" spans="1:13" ht="34.5" customHeight="1" thickBot="1" x14ac:dyDescent="0.25">
      <c r="A26" s="22">
        <v>11</v>
      </c>
      <c r="B26" s="41" t="s">
        <v>115</v>
      </c>
      <c r="C26" s="42"/>
      <c r="D26" s="22" t="s">
        <v>34</v>
      </c>
      <c r="E26" s="23">
        <v>1500</v>
      </c>
      <c r="F26" s="24"/>
      <c r="G26" s="24"/>
      <c r="H26" s="24"/>
      <c r="I26" s="24"/>
      <c r="J26" s="23">
        <f t="shared" si="0"/>
        <v>3000</v>
      </c>
      <c r="K26" s="24"/>
      <c r="L26" s="24"/>
      <c r="M26" s="24"/>
    </row>
    <row r="27" spans="1:13" ht="34.5" customHeight="1" thickBot="1" x14ac:dyDescent="0.25">
      <c r="A27" s="22">
        <v>12</v>
      </c>
      <c r="B27" s="43" t="s">
        <v>181</v>
      </c>
      <c r="C27" s="44"/>
      <c r="D27" s="22" t="s">
        <v>34</v>
      </c>
      <c r="E27" s="23">
        <v>3300</v>
      </c>
      <c r="F27" s="24"/>
      <c r="G27" s="24"/>
      <c r="H27" s="24"/>
      <c r="I27" s="24"/>
      <c r="J27" s="23">
        <f t="shared" si="0"/>
        <v>6600</v>
      </c>
      <c r="K27" s="24"/>
      <c r="L27" s="24"/>
      <c r="M27" s="24"/>
    </row>
    <row r="28" spans="1:13" ht="34.5" customHeight="1" thickBot="1" x14ac:dyDescent="0.25">
      <c r="A28" s="22">
        <v>13</v>
      </c>
      <c r="B28" s="43" t="s">
        <v>200</v>
      </c>
      <c r="C28" s="44"/>
      <c r="D28" s="22" t="s">
        <v>34</v>
      </c>
      <c r="E28" s="23">
        <v>42</v>
      </c>
      <c r="F28" s="24"/>
      <c r="G28" s="24"/>
      <c r="H28" s="24"/>
      <c r="I28" s="24"/>
      <c r="J28" s="23">
        <f t="shared" si="0"/>
        <v>84</v>
      </c>
      <c r="K28" s="24"/>
      <c r="L28" s="24"/>
      <c r="M28" s="24"/>
    </row>
    <row r="29" spans="1:13" ht="34.5" customHeight="1" thickBot="1" x14ac:dyDescent="0.25">
      <c r="A29" s="22">
        <v>14</v>
      </c>
      <c r="B29" s="41" t="s">
        <v>116</v>
      </c>
      <c r="C29" s="42"/>
      <c r="D29" s="22" t="s">
        <v>34</v>
      </c>
      <c r="E29" s="23">
        <v>277</v>
      </c>
      <c r="F29" s="24"/>
      <c r="G29" s="24"/>
      <c r="H29" s="24"/>
      <c r="I29" s="24"/>
      <c r="J29" s="23">
        <f t="shared" si="0"/>
        <v>554</v>
      </c>
      <c r="K29" s="24"/>
      <c r="L29" s="24"/>
      <c r="M29" s="24"/>
    </row>
    <row r="30" spans="1:13" ht="34.5" customHeight="1" thickBot="1" x14ac:dyDescent="0.25">
      <c r="A30" s="22">
        <v>15</v>
      </c>
      <c r="B30" s="41" t="s">
        <v>117</v>
      </c>
      <c r="C30" s="42"/>
      <c r="D30" s="22" t="s">
        <v>34</v>
      </c>
      <c r="E30" s="25">
        <v>625</v>
      </c>
      <c r="F30" s="24"/>
      <c r="G30" s="24"/>
      <c r="H30" s="24"/>
      <c r="I30" s="24"/>
      <c r="J30" s="23">
        <f t="shared" si="0"/>
        <v>1250</v>
      </c>
      <c r="K30" s="24"/>
      <c r="L30" s="24"/>
      <c r="M30" s="24"/>
    </row>
    <row r="31" spans="1:13" ht="34.5" customHeight="1" thickBot="1" x14ac:dyDescent="0.25">
      <c r="A31" s="22">
        <v>16</v>
      </c>
      <c r="B31" s="41" t="s">
        <v>118</v>
      </c>
      <c r="C31" s="42"/>
      <c r="D31" s="22" t="s">
        <v>34</v>
      </c>
      <c r="E31" s="23">
        <v>3000</v>
      </c>
      <c r="F31" s="24"/>
      <c r="G31" s="24"/>
      <c r="H31" s="24"/>
      <c r="I31" s="24"/>
      <c r="J31" s="23">
        <f t="shared" si="0"/>
        <v>6000</v>
      </c>
      <c r="K31" s="24"/>
      <c r="L31" s="24"/>
      <c r="M31" s="24"/>
    </row>
    <row r="32" spans="1:13" ht="34.5" customHeight="1" thickBot="1" x14ac:dyDescent="0.25">
      <c r="A32" s="22">
        <v>17</v>
      </c>
      <c r="B32" s="43" t="s">
        <v>119</v>
      </c>
      <c r="C32" s="44"/>
      <c r="D32" s="22" t="s">
        <v>34</v>
      </c>
      <c r="E32" s="28">
        <v>4000</v>
      </c>
      <c r="F32" s="24"/>
      <c r="G32" s="24"/>
      <c r="H32" s="24"/>
      <c r="I32" s="24"/>
      <c r="J32" s="23">
        <f t="shared" si="0"/>
        <v>8000</v>
      </c>
      <c r="K32" s="24"/>
      <c r="L32" s="24"/>
      <c r="M32" s="24"/>
    </row>
    <row r="33" spans="1:13" ht="34.5" customHeight="1" thickBot="1" x14ac:dyDescent="0.25">
      <c r="A33" s="22">
        <v>18</v>
      </c>
      <c r="B33" s="41" t="s">
        <v>120</v>
      </c>
      <c r="C33" s="42"/>
      <c r="D33" s="22" t="s">
        <v>34</v>
      </c>
      <c r="E33" s="23">
        <v>220</v>
      </c>
      <c r="F33" s="24"/>
      <c r="G33" s="24"/>
      <c r="H33" s="24"/>
      <c r="I33" s="24"/>
      <c r="J33" s="23">
        <f t="shared" si="0"/>
        <v>440</v>
      </c>
      <c r="K33" s="24"/>
      <c r="L33" s="24"/>
      <c r="M33" s="24"/>
    </row>
    <row r="34" spans="1:13" ht="34.5" customHeight="1" thickBot="1" x14ac:dyDescent="0.25">
      <c r="A34" s="22">
        <v>19</v>
      </c>
      <c r="B34" s="43" t="s">
        <v>121</v>
      </c>
      <c r="C34" s="44"/>
      <c r="D34" s="22" t="s">
        <v>34</v>
      </c>
      <c r="E34" s="23">
        <v>3250</v>
      </c>
      <c r="F34" s="24"/>
      <c r="G34" s="24"/>
      <c r="H34" s="24"/>
      <c r="I34" s="24"/>
      <c r="J34" s="23">
        <f t="shared" si="0"/>
        <v>6500</v>
      </c>
      <c r="K34" s="24"/>
      <c r="L34" s="24"/>
      <c r="M34" s="24"/>
    </row>
    <row r="35" spans="1:13" ht="34.5" customHeight="1" thickBot="1" x14ac:dyDescent="0.25">
      <c r="A35" s="22">
        <v>20</v>
      </c>
      <c r="B35" s="41" t="s">
        <v>182</v>
      </c>
      <c r="C35" s="42"/>
      <c r="D35" s="22" t="s">
        <v>34</v>
      </c>
      <c r="E35" s="23">
        <v>2825</v>
      </c>
      <c r="F35" s="24"/>
      <c r="G35" s="24"/>
      <c r="H35" s="24"/>
      <c r="I35" s="24"/>
      <c r="J35" s="23">
        <f t="shared" si="0"/>
        <v>5650</v>
      </c>
      <c r="K35" s="24"/>
      <c r="L35" s="24"/>
      <c r="M35" s="24"/>
    </row>
    <row r="36" spans="1:13" ht="34.5" customHeight="1" thickBot="1" x14ac:dyDescent="0.25">
      <c r="A36" s="22">
        <v>21</v>
      </c>
      <c r="B36" s="43" t="s">
        <v>122</v>
      </c>
      <c r="C36" s="44"/>
      <c r="D36" s="22" t="s">
        <v>34</v>
      </c>
      <c r="E36" s="23">
        <v>360</v>
      </c>
      <c r="F36" s="24"/>
      <c r="G36" s="24"/>
      <c r="H36" s="24"/>
      <c r="I36" s="24"/>
      <c r="J36" s="23">
        <f t="shared" si="0"/>
        <v>720</v>
      </c>
      <c r="K36" s="24"/>
      <c r="L36" s="24"/>
      <c r="M36" s="24"/>
    </row>
    <row r="37" spans="1:13" ht="34.5" customHeight="1" thickBot="1" x14ac:dyDescent="0.25">
      <c r="A37" s="22">
        <v>22</v>
      </c>
      <c r="B37" s="41" t="s">
        <v>123</v>
      </c>
      <c r="C37" s="42"/>
      <c r="D37" s="22" t="s">
        <v>34</v>
      </c>
      <c r="E37" s="23">
        <v>1700</v>
      </c>
      <c r="F37" s="24"/>
      <c r="G37" s="24"/>
      <c r="H37" s="24"/>
      <c r="I37" s="24"/>
      <c r="J37" s="23">
        <f t="shared" si="0"/>
        <v>3400</v>
      </c>
      <c r="K37" s="24"/>
      <c r="L37" s="24"/>
      <c r="M37" s="24"/>
    </row>
    <row r="38" spans="1:13" ht="34.5" customHeight="1" thickBot="1" x14ac:dyDescent="0.25">
      <c r="A38" s="22">
        <v>23</v>
      </c>
      <c r="B38" s="43" t="s">
        <v>124</v>
      </c>
      <c r="C38" s="44"/>
      <c r="D38" s="22" t="s">
        <v>34</v>
      </c>
      <c r="E38" s="23">
        <v>1300</v>
      </c>
      <c r="F38" s="24"/>
      <c r="G38" s="24"/>
      <c r="H38" s="24"/>
      <c r="I38" s="24"/>
      <c r="J38" s="23">
        <f t="shared" si="0"/>
        <v>2600</v>
      </c>
      <c r="K38" s="24"/>
      <c r="L38" s="24"/>
      <c r="M38" s="24"/>
    </row>
    <row r="39" spans="1:13" ht="34.5" customHeight="1" thickBot="1" x14ac:dyDescent="0.25">
      <c r="A39" s="22">
        <v>24</v>
      </c>
      <c r="B39" s="41" t="s">
        <v>125</v>
      </c>
      <c r="C39" s="42"/>
      <c r="D39" s="22" t="s">
        <v>34</v>
      </c>
      <c r="E39" s="23">
        <v>235</v>
      </c>
      <c r="F39" s="24"/>
      <c r="G39" s="24"/>
      <c r="H39" s="24"/>
      <c r="I39" s="24"/>
      <c r="J39" s="23">
        <f t="shared" si="0"/>
        <v>470</v>
      </c>
      <c r="K39" s="24"/>
      <c r="L39" s="24"/>
      <c r="M39" s="24"/>
    </row>
    <row r="40" spans="1:13" ht="34.5" customHeight="1" thickBot="1" x14ac:dyDescent="0.25">
      <c r="A40" s="22">
        <v>25</v>
      </c>
      <c r="B40" s="43" t="s">
        <v>126</v>
      </c>
      <c r="C40" s="44"/>
      <c r="D40" s="22" t="s">
        <v>34</v>
      </c>
      <c r="E40" s="23">
        <v>69</v>
      </c>
      <c r="F40" s="24"/>
      <c r="G40" s="24"/>
      <c r="H40" s="24"/>
      <c r="I40" s="24"/>
      <c r="J40" s="23">
        <f t="shared" si="0"/>
        <v>138</v>
      </c>
      <c r="K40" s="24"/>
      <c r="L40" s="24"/>
      <c r="M40" s="24"/>
    </row>
    <row r="41" spans="1:13" ht="34.5" customHeight="1" thickBot="1" x14ac:dyDescent="0.25">
      <c r="A41" s="22">
        <v>26</v>
      </c>
      <c r="B41" s="41" t="s">
        <v>127</v>
      </c>
      <c r="C41" s="42"/>
      <c r="D41" s="22" t="s">
        <v>34</v>
      </c>
      <c r="E41" s="23">
        <v>250</v>
      </c>
      <c r="F41" s="24"/>
      <c r="G41" s="24"/>
      <c r="H41" s="24"/>
      <c r="I41" s="24"/>
      <c r="J41" s="23">
        <f t="shared" si="0"/>
        <v>500</v>
      </c>
      <c r="K41" s="24"/>
      <c r="L41" s="24"/>
      <c r="M41" s="24"/>
    </row>
    <row r="42" spans="1:13" ht="34.5" customHeight="1" thickBot="1" x14ac:dyDescent="0.25">
      <c r="A42" s="22">
        <v>27</v>
      </c>
      <c r="B42" s="43" t="s">
        <v>128</v>
      </c>
      <c r="C42" s="44"/>
      <c r="D42" s="22" t="s">
        <v>34</v>
      </c>
      <c r="E42" s="23">
        <v>58</v>
      </c>
      <c r="F42" s="24"/>
      <c r="G42" s="24"/>
      <c r="H42" s="24"/>
      <c r="I42" s="24"/>
      <c r="J42" s="23">
        <f t="shared" si="0"/>
        <v>116</v>
      </c>
      <c r="K42" s="24"/>
      <c r="L42" s="24"/>
      <c r="M42" s="24"/>
    </row>
    <row r="43" spans="1:13" ht="34.5" customHeight="1" thickBot="1" x14ac:dyDescent="0.25">
      <c r="A43" s="22">
        <v>28</v>
      </c>
      <c r="B43" s="41" t="s">
        <v>129</v>
      </c>
      <c r="C43" s="42"/>
      <c r="D43" s="22" t="s">
        <v>34</v>
      </c>
      <c r="E43" s="23">
        <v>295</v>
      </c>
      <c r="F43" s="24"/>
      <c r="G43" s="24"/>
      <c r="H43" s="24"/>
      <c r="I43" s="24"/>
      <c r="J43" s="23">
        <f t="shared" si="0"/>
        <v>590</v>
      </c>
      <c r="K43" s="24"/>
      <c r="L43" s="24"/>
      <c r="M43" s="24"/>
    </row>
    <row r="44" spans="1:13" ht="34.5" customHeight="1" thickBot="1" x14ac:dyDescent="0.25">
      <c r="A44" s="22">
        <v>29</v>
      </c>
      <c r="B44" s="43" t="s">
        <v>130</v>
      </c>
      <c r="C44" s="44"/>
      <c r="D44" s="22" t="s">
        <v>34</v>
      </c>
      <c r="E44" s="23">
        <v>1000</v>
      </c>
      <c r="F44" s="24"/>
      <c r="G44" s="24"/>
      <c r="H44" s="24"/>
      <c r="I44" s="24"/>
      <c r="J44" s="23">
        <f t="shared" si="0"/>
        <v>2000</v>
      </c>
      <c r="K44" s="24"/>
      <c r="L44" s="24"/>
      <c r="M44" s="24"/>
    </row>
    <row r="45" spans="1:13" ht="34.5" customHeight="1" thickBot="1" x14ac:dyDescent="0.25">
      <c r="A45" s="22">
        <v>30</v>
      </c>
      <c r="B45" s="41" t="s">
        <v>131</v>
      </c>
      <c r="C45" s="42"/>
      <c r="D45" s="22" t="s">
        <v>34</v>
      </c>
      <c r="E45" s="23">
        <v>650</v>
      </c>
      <c r="F45" s="24"/>
      <c r="G45" s="24"/>
      <c r="H45" s="24"/>
      <c r="I45" s="24"/>
      <c r="J45" s="23">
        <f t="shared" si="0"/>
        <v>1300</v>
      </c>
      <c r="K45" s="24"/>
      <c r="L45" s="24"/>
      <c r="M45" s="24"/>
    </row>
    <row r="46" spans="1:13" ht="34.5" customHeight="1" thickBot="1" x14ac:dyDescent="0.25">
      <c r="A46" s="22">
        <v>31</v>
      </c>
      <c r="B46" s="43" t="s">
        <v>132</v>
      </c>
      <c r="C46" s="44"/>
      <c r="D46" s="22" t="s">
        <v>34</v>
      </c>
      <c r="E46" s="23">
        <v>2250</v>
      </c>
      <c r="F46" s="24"/>
      <c r="G46" s="24"/>
      <c r="H46" s="24"/>
      <c r="I46" s="24"/>
      <c r="J46" s="23">
        <f t="shared" si="0"/>
        <v>4500</v>
      </c>
      <c r="K46" s="24"/>
      <c r="L46" s="24"/>
      <c r="M46" s="24"/>
    </row>
    <row r="47" spans="1:13" ht="34.5" customHeight="1" thickBot="1" x14ac:dyDescent="0.25">
      <c r="A47" s="22">
        <v>32</v>
      </c>
      <c r="B47" s="41" t="s">
        <v>133</v>
      </c>
      <c r="C47" s="42"/>
      <c r="D47" s="22" t="s">
        <v>34</v>
      </c>
      <c r="E47" s="23">
        <v>385</v>
      </c>
      <c r="F47" s="24"/>
      <c r="G47" s="24"/>
      <c r="H47" s="24"/>
      <c r="I47" s="24"/>
      <c r="J47" s="23">
        <f t="shared" si="0"/>
        <v>770</v>
      </c>
      <c r="K47" s="24"/>
      <c r="L47" s="24"/>
      <c r="M47" s="24"/>
    </row>
    <row r="48" spans="1:13" ht="34.5" customHeight="1" thickBot="1" x14ac:dyDescent="0.25">
      <c r="A48" s="22">
        <v>33</v>
      </c>
      <c r="B48" s="43" t="s">
        <v>134</v>
      </c>
      <c r="C48" s="44"/>
      <c r="D48" s="22" t="s">
        <v>34</v>
      </c>
      <c r="E48" s="23">
        <v>1010</v>
      </c>
      <c r="F48" s="24"/>
      <c r="G48" s="24"/>
      <c r="H48" s="24"/>
      <c r="I48" s="24"/>
      <c r="J48" s="23">
        <f t="shared" si="0"/>
        <v>2020</v>
      </c>
      <c r="K48" s="24"/>
      <c r="L48" s="24"/>
      <c r="M48" s="24"/>
    </row>
    <row r="49" spans="1:13" ht="34.5" customHeight="1" thickBot="1" x14ac:dyDescent="0.25">
      <c r="A49" s="22">
        <v>34</v>
      </c>
      <c r="B49" s="41" t="s">
        <v>135</v>
      </c>
      <c r="C49" s="42"/>
      <c r="D49" s="22" t="s">
        <v>34</v>
      </c>
      <c r="E49" s="23">
        <v>1206</v>
      </c>
      <c r="F49" s="24"/>
      <c r="G49" s="24"/>
      <c r="H49" s="24"/>
      <c r="I49" s="24"/>
      <c r="J49" s="23">
        <f t="shared" si="0"/>
        <v>2412</v>
      </c>
      <c r="K49" s="24"/>
      <c r="L49" s="24"/>
      <c r="M49" s="24"/>
    </row>
    <row r="50" spans="1:13" ht="34.5" customHeight="1" thickBot="1" x14ac:dyDescent="0.25">
      <c r="A50" s="22">
        <v>35</v>
      </c>
      <c r="B50" s="43" t="s">
        <v>136</v>
      </c>
      <c r="C50" s="44"/>
      <c r="D50" s="22" t="s">
        <v>34</v>
      </c>
      <c r="E50" s="23">
        <v>52</v>
      </c>
      <c r="F50" s="24"/>
      <c r="G50" s="24"/>
      <c r="H50" s="24"/>
      <c r="I50" s="24"/>
      <c r="J50" s="23">
        <f t="shared" si="0"/>
        <v>104</v>
      </c>
      <c r="K50" s="24"/>
      <c r="L50" s="24"/>
      <c r="M50" s="24"/>
    </row>
    <row r="51" spans="1:13" ht="34.5" customHeight="1" thickBot="1" x14ac:dyDescent="0.25">
      <c r="A51" s="22">
        <v>36</v>
      </c>
      <c r="B51" s="41" t="s">
        <v>137</v>
      </c>
      <c r="C51" s="42"/>
      <c r="D51" s="22" t="s">
        <v>34</v>
      </c>
      <c r="E51" s="23">
        <v>505</v>
      </c>
      <c r="F51" s="24"/>
      <c r="G51" s="24"/>
      <c r="H51" s="24"/>
      <c r="I51" s="24"/>
      <c r="J51" s="23">
        <f t="shared" si="0"/>
        <v>1010</v>
      </c>
      <c r="K51" s="24"/>
      <c r="L51" s="24"/>
      <c r="M51" s="24"/>
    </row>
    <row r="52" spans="1:13" ht="34.5" customHeight="1" thickBot="1" x14ac:dyDescent="0.25">
      <c r="A52" s="22">
        <v>37</v>
      </c>
      <c r="B52" s="43" t="s">
        <v>138</v>
      </c>
      <c r="C52" s="44"/>
      <c r="D52" s="22" t="s">
        <v>34</v>
      </c>
      <c r="E52" s="23">
        <v>490</v>
      </c>
      <c r="F52" s="24"/>
      <c r="G52" s="24"/>
      <c r="H52" s="24"/>
      <c r="I52" s="24"/>
      <c r="J52" s="23">
        <f t="shared" si="0"/>
        <v>980</v>
      </c>
      <c r="K52" s="24"/>
      <c r="L52" s="24"/>
      <c r="M52" s="24"/>
    </row>
    <row r="53" spans="1:13" ht="34.5" customHeight="1" thickBot="1" x14ac:dyDescent="0.25">
      <c r="A53" s="22">
        <v>38</v>
      </c>
      <c r="B53" s="41" t="s">
        <v>139</v>
      </c>
      <c r="C53" s="42"/>
      <c r="D53" s="22" t="s">
        <v>34</v>
      </c>
      <c r="E53" s="23">
        <v>13</v>
      </c>
      <c r="F53" s="24"/>
      <c r="G53" s="24"/>
      <c r="H53" s="24"/>
      <c r="I53" s="24"/>
      <c r="J53" s="23">
        <f t="shared" si="0"/>
        <v>26</v>
      </c>
      <c r="K53" s="24"/>
      <c r="L53" s="24"/>
      <c r="M53" s="24"/>
    </row>
    <row r="54" spans="1:13" ht="34.5" customHeight="1" thickBot="1" x14ac:dyDescent="0.25">
      <c r="A54" s="22">
        <v>39</v>
      </c>
      <c r="B54" s="43" t="s">
        <v>140</v>
      </c>
      <c r="C54" s="44"/>
      <c r="D54" s="22" t="s">
        <v>34</v>
      </c>
      <c r="E54" s="23">
        <v>8</v>
      </c>
      <c r="F54" s="24"/>
      <c r="G54" s="24"/>
      <c r="H54" s="24"/>
      <c r="I54" s="24"/>
      <c r="J54" s="23">
        <f t="shared" si="0"/>
        <v>16</v>
      </c>
      <c r="K54" s="24"/>
      <c r="L54" s="24"/>
      <c r="M54" s="24"/>
    </row>
    <row r="55" spans="1:13" ht="34.5" customHeight="1" thickBot="1" x14ac:dyDescent="0.25">
      <c r="A55" s="22">
        <v>40</v>
      </c>
      <c r="B55" s="41" t="s">
        <v>141</v>
      </c>
      <c r="C55" s="42"/>
      <c r="D55" s="22" t="s">
        <v>34</v>
      </c>
      <c r="E55" s="23">
        <v>6</v>
      </c>
      <c r="F55" s="24"/>
      <c r="G55" s="24"/>
      <c r="H55" s="24"/>
      <c r="I55" s="24"/>
      <c r="J55" s="23">
        <f t="shared" si="0"/>
        <v>12</v>
      </c>
      <c r="K55" s="24"/>
      <c r="L55" s="24"/>
      <c r="M55" s="24"/>
    </row>
    <row r="56" spans="1:13" ht="34.5" customHeight="1" thickBot="1" x14ac:dyDescent="0.25">
      <c r="A56" s="22">
        <v>41</v>
      </c>
      <c r="B56" s="41" t="s">
        <v>142</v>
      </c>
      <c r="C56" s="42"/>
      <c r="D56" s="22" t="s">
        <v>34</v>
      </c>
      <c r="E56" s="25">
        <v>335</v>
      </c>
      <c r="F56" s="24"/>
      <c r="G56" s="24"/>
      <c r="H56" s="24"/>
      <c r="I56" s="24"/>
      <c r="J56" s="23">
        <f t="shared" si="0"/>
        <v>670</v>
      </c>
      <c r="K56" s="24"/>
      <c r="L56" s="24"/>
      <c r="M56" s="24"/>
    </row>
    <row r="57" spans="1:13" ht="34.5" customHeight="1" thickBot="1" x14ac:dyDescent="0.25">
      <c r="A57" s="22">
        <v>42</v>
      </c>
      <c r="B57" s="41" t="s">
        <v>143</v>
      </c>
      <c r="C57" s="42"/>
      <c r="D57" s="22" t="s">
        <v>34</v>
      </c>
      <c r="E57" s="23">
        <v>255</v>
      </c>
      <c r="F57" s="24"/>
      <c r="G57" s="24"/>
      <c r="H57" s="24"/>
      <c r="I57" s="24"/>
      <c r="J57" s="23">
        <f t="shared" si="0"/>
        <v>510</v>
      </c>
      <c r="K57" s="24"/>
      <c r="L57" s="24"/>
      <c r="M57" s="24"/>
    </row>
    <row r="58" spans="1:13" ht="34.5" customHeight="1" thickBot="1" x14ac:dyDescent="0.25">
      <c r="A58" s="22">
        <v>43</v>
      </c>
      <c r="B58" s="43" t="s">
        <v>144</v>
      </c>
      <c r="C58" s="44"/>
      <c r="D58" s="22" t="s">
        <v>34</v>
      </c>
      <c r="E58" s="28">
        <v>8</v>
      </c>
      <c r="F58" s="24"/>
      <c r="G58" s="24"/>
      <c r="H58" s="24"/>
      <c r="I58" s="24"/>
      <c r="J58" s="23">
        <f t="shared" si="0"/>
        <v>16</v>
      </c>
      <c r="K58" s="24"/>
      <c r="L58" s="24"/>
      <c r="M58" s="24"/>
    </row>
    <row r="59" spans="1:13" ht="34.5" customHeight="1" thickBot="1" x14ac:dyDescent="0.25">
      <c r="A59" s="22">
        <v>44</v>
      </c>
      <c r="B59" s="43" t="s">
        <v>201</v>
      </c>
      <c r="C59" s="44"/>
      <c r="D59" s="22" t="s">
        <v>34</v>
      </c>
      <c r="E59" s="28">
        <v>6</v>
      </c>
      <c r="F59" s="24"/>
      <c r="G59" s="24"/>
      <c r="H59" s="24"/>
      <c r="I59" s="24"/>
      <c r="J59" s="23">
        <f t="shared" si="0"/>
        <v>12</v>
      </c>
      <c r="K59" s="24"/>
      <c r="L59" s="24"/>
      <c r="M59" s="24"/>
    </row>
    <row r="60" spans="1:13" ht="34.5" customHeight="1" thickBot="1" x14ac:dyDescent="0.25">
      <c r="A60" s="22">
        <v>45</v>
      </c>
      <c r="B60" s="41" t="s">
        <v>145</v>
      </c>
      <c r="C60" s="42"/>
      <c r="D60" s="22" t="s">
        <v>34</v>
      </c>
      <c r="E60" s="23">
        <v>8</v>
      </c>
      <c r="F60" s="24"/>
      <c r="G60" s="24"/>
      <c r="H60" s="24"/>
      <c r="I60" s="24"/>
      <c r="J60" s="23">
        <f t="shared" si="0"/>
        <v>16</v>
      </c>
      <c r="K60" s="24"/>
      <c r="L60" s="24"/>
      <c r="M60" s="24"/>
    </row>
    <row r="61" spans="1:13" ht="34.5" customHeight="1" thickBot="1" x14ac:dyDescent="0.25">
      <c r="A61" s="22">
        <v>46</v>
      </c>
      <c r="B61" s="43" t="s">
        <v>146</v>
      </c>
      <c r="C61" s="44"/>
      <c r="D61" s="22" t="s">
        <v>34</v>
      </c>
      <c r="E61" s="23">
        <v>67</v>
      </c>
      <c r="F61" s="24"/>
      <c r="G61" s="24"/>
      <c r="H61" s="24"/>
      <c r="I61" s="24"/>
      <c r="J61" s="23">
        <f t="shared" si="0"/>
        <v>134</v>
      </c>
      <c r="K61" s="24"/>
      <c r="L61" s="24"/>
      <c r="M61" s="24"/>
    </row>
    <row r="62" spans="1:13" ht="34.5" customHeight="1" thickBot="1" x14ac:dyDescent="0.25">
      <c r="A62" s="22">
        <v>47</v>
      </c>
      <c r="B62" s="41" t="s">
        <v>147</v>
      </c>
      <c r="C62" s="42"/>
      <c r="D62" s="22" t="s">
        <v>34</v>
      </c>
      <c r="E62" s="23">
        <v>41</v>
      </c>
      <c r="F62" s="24"/>
      <c r="G62" s="24"/>
      <c r="H62" s="24"/>
      <c r="I62" s="24"/>
      <c r="J62" s="23">
        <f t="shared" si="0"/>
        <v>82</v>
      </c>
      <c r="K62" s="24"/>
      <c r="L62" s="24"/>
      <c r="M62" s="24"/>
    </row>
    <row r="63" spans="1:13" ht="34.5" customHeight="1" thickBot="1" x14ac:dyDescent="0.25">
      <c r="A63" s="22">
        <v>48</v>
      </c>
      <c r="B63" s="41" t="s">
        <v>148</v>
      </c>
      <c r="C63" s="42"/>
      <c r="D63" s="22" t="s">
        <v>34</v>
      </c>
      <c r="E63" s="25">
        <v>402</v>
      </c>
      <c r="F63" s="24"/>
      <c r="G63" s="24"/>
      <c r="H63" s="24"/>
      <c r="I63" s="24"/>
      <c r="J63" s="23">
        <f t="shared" si="0"/>
        <v>804</v>
      </c>
      <c r="K63" s="24"/>
      <c r="L63" s="24"/>
      <c r="M63" s="24"/>
    </row>
    <row r="64" spans="1:13" ht="34.5" customHeight="1" thickBot="1" x14ac:dyDescent="0.25">
      <c r="A64" s="22">
        <v>49</v>
      </c>
      <c r="B64" s="41" t="s">
        <v>149</v>
      </c>
      <c r="C64" s="42"/>
      <c r="D64" s="22" t="s">
        <v>34</v>
      </c>
      <c r="E64" s="23">
        <v>210</v>
      </c>
      <c r="F64" s="24"/>
      <c r="G64" s="24"/>
      <c r="H64" s="24"/>
      <c r="I64" s="24"/>
      <c r="J64" s="23">
        <f t="shared" si="0"/>
        <v>420</v>
      </c>
      <c r="K64" s="24"/>
      <c r="L64" s="24"/>
      <c r="M64" s="24"/>
    </row>
    <row r="65" spans="1:13" ht="34.5" customHeight="1" thickBot="1" x14ac:dyDescent="0.25">
      <c r="A65" s="22">
        <v>50</v>
      </c>
      <c r="B65" s="43" t="s">
        <v>150</v>
      </c>
      <c r="C65" s="44"/>
      <c r="D65" s="22" t="s">
        <v>34</v>
      </c>
      <c r="E65" s="28">
        <v>1900</v>
      </c>
      <c r="F65" s="24"/>
      <c r="G65" s="24"/>
      <c r="H65" s="24"/>
      <c r="I65" s="24"/>
      <c r="J65" s="23">
        <f t="shared" si="0"/>
        <v>3800</v>
      </c>
      <c r="K65" s="24"/>
      <c r="L65" s="24"/>
      <c r="M65" s="24"/>
    </row>
    <row r="66" spans="1:13" ht="34.5" customHeight="1" thickBot="1" x14ac:dyDescent="0.25">
      <c r="A66" s="22">
        <v>51</v>
      </c>
      <c r="B66" s="41" t="s">
        <v>151</v>
      </c>
      <c r="C66" s="42"/>
      <c r="D66" s="22" t="s">
        <v>34</v>
      </c>
      <c r="E66" s="23">
        <v>600</v>
      </c>
      <c r="F66" s="24"/>
      <c r="G66" s="24"/>
      <c r="H66" s="24"/>
      <c r="I66" s="24"/>
      <c r="J66" s="23">
        <f t="shared" si="0"/>
        <v>1200</v>
      </c>
      <c r="K66" s="24"/>
      <c r="L66" s="24"/>
      <c r="M66" s="24"/>
    </row>
    <row r="67" spans="1:13" ht="34.5" customHeight="1" thickBot="1" x14ac:dyDescent="0.25">
      <c r="A67" s="22">
        <v>52</v>
      </c>
      <c r="B67" s="41" t="s">
        <v>202</v>
      </c>
      <c r="C67" s="42"/>
      <c r="D67" s="22" t="s">
        <v>34</v>
      </c>
      <c r="E67" s="23">
        <v>67.5</v>
      </c>
      <c r="F67" s="24"/>
      <c r="G67" s="24"/>
      <c r="H67" s="24"/>
      <c r="I67" s="24"/>
      <c r="J67" s="23">
        <f t="shared" si="0"/>
        <v>135</v>
      </c>
      <c r="K67" s="24"/>
      <c r="L67" s="24"/>
      <c r="M67" s="24"/>
    </row>
    <row r="68" spans="1:13" ht="34.5" customHeight="1" thickBot="1" x14ac:dyDescent="0.25">
      <c r="A68" s="22">
        <v>53</v>
      </c>
      <c r="B68" s="41" t="s">
        <v>152</v>
      </c>
      <c r="C68" s="42"/>
      <c r="D68" s="22" t="s">
        <v>34</v>
      </c>
      <c r="E68" s="23">
        <v>6.5</v>
      </c>
      <c r="F68" s="24"/>
      <c r="G68" s="24"/>
      <c r="H68" s="24"/>
      <c r="I68" s="24"/>
      <c r="J68" s="23">
        <f t="shared" si="0"/>
        <v>13</v>
      </c>
      <c r="K68" s="24"/>
      <c r="L68" s="24"/>
      <c r="M68" s="24"/>
    </row>
    <row r="69" spans="1:13" ht="34.5" customHeight="1" thickBot="1" x14ac:dyDescent="0.25">
      <c r="A69" s="22">
        <v>54</v>
      </c>
      <c r="B69" s="41" t="s">
        <v>203</v>
      </c>
      <c r="C69" s="42"/>
      <c r="D69" s="22" t="s">
        <v>34</v>
      </c>
      <c r="E69" s="23">
        <v>123</v>
      </c>
      <c r="F69" s="24"/>
      <c r="G69" s="24"/>
      <c r="H69" s="24"/>
      <c r="I69" s="24"/>
      <c r="J69" s="23">
        <f t="shared" si="0"/>
        <v>246</v>
      </c>
      <c r="K69" s="24"/>
      <c r="L69" s="24"/>
      <c r="M69" s="24"/>
    </row>
    <row r="70" spans="1:13" ht="34.5" customHeight="1" thickBot="1" x14ac:dyDescent="0.25">
      <c r="A70" s="22">
        <v>55</v>
      </c>
      <c r="B70" s="41" t="s">
        <v>153</v>
      </c>
      <c r="C70" s="42"/>
      <c r="D70" s="22" t="s">
        <v>34</v>
      </c>
      <c r="E70" s="25">
        <v>39</v>
      </c>
      <c r="F70" s="24"/>
      <c r="G70" s="24"/>
      <c r="H70" s="24"/>
      <c r="I70" s="24"/>
      <c r="J70" s="23">
        <f t="shared" si="0"/>
        <v>78</v>
      </c>
      <c r="K70" s="24"/>
      <c r="L70" s="24"/>
      <c r="M70" s="24"/>
    </row>
    <row r="71" spans="1:13" ht="34.5" customHeight="1" thickBot="1" x14ac:dyDescent="0.25">
      <c r="A71" s="22">
        <v>56</v>
      </c>
      <c r="B71" s="41" t="s">
        <v>154</v>
      </c>
      <c r="C71" s="42"/>
      <c r="D71" s="22" t="s">
        <v>34</v>
      </c>
      <c r="E71" s="23">
        <v>35</v>
      </c>
      <c r="F71" s="24"/>
      <c r="G71" s="24"/>
      <c r="H71" s="24"/>
      <c r="I71" s="24"/>
      <c r="J71" s="23">
        <f t="shared" si="0"/>
        <v>70</v>
      </c>
      <c r="K71" s="24"/>
      <c r="L71" s="24"/>
      <c r="M71" s="24"/>
    </row>
    <row r="72" spans="1:13" ht="34.5" customHeight="1" thickBot="1" x14ac:dyDescent="0.25">
      <c r="A72" s="22">
        <v>57</v>
      </c>
      <c r="B72" s="43" t="s">
        <v>155</v>
      </c>
      <c r="C72" s="44"/>
      <c r="D72" s="22" t="s">
        <v>34</v>
      </c>
      <c r="E72" s="28">
        <v>2775</v>
      </c>
      <c r="F72" s="24"/>
      <c r="G72" s="24"/>
      <c r="H72" s="24"/>
      <c r="I72" s="24"/>
      <c r="J72" s="23">
        <f t="shared" si="0"/>
        <v>5550</v>
      </c>
      <c r="K72" s="24"/>
      <c r="L72" s="24"/>
      <c r="M72" s="24"/>
    </row>
    <row r="73" spans="1:13" ht="34.5" customHeight="1" thickBot="1" x14ac:dyDescent="0.25">
      <c r="A73" s="22">
        <v>58</v>
      </c>
      <c r="B73" s="43" t="s">
        <v>156</v>
      </c>
      <c r="C73" s="44"/>
      <c r="D73" s="22" t="s">
        <v>34</v>
      </c>
      <c r="E73" s="28">
        <v>2250</v>
      </c>
      <c r="F73" s="24"/>
      <c r="G73" s="24"/>
      <c r="H73" s="24"/>
      <c r="I73" s="24"/>
      <c r="J73" s="23">
        <f t="shared" si="0"/>
        <v>4500</v>
      </c>
      <c r="K73" s="24"/>
      <c r="L73" s="24"/>
      <c r="M73" s="24"/>
    </row>
    <row r="74" spans="1:13" ht="34.5" customHeight="1" thickBot="1" x14ac:dyDescent="0.25">
      <c r="A74" s="22">
        <v>59</v>
      </c>
      <c r="B74" s="43" t="s">
        <v>157</v>
      </c>
      <c r="C74" s="44"/>
      <c r="D74" s="22" t="s">
        <v>34</v>
      </c>
      <c r="E74" s="28">
        <v>3275</v>
      </c>
      <c r="F74" s="24"/>
      <c r="G74" s="24"/>
      <c r="H74" s="24"/>
      <c r="I74" s="24"/>
      <c r="J74" s="23">
        <f t="shared" si="0"/>
        <v>6550</v>
      </c>
      <c r="K74" s="24"/>
      <c r="L74" s="24"/>
      <c r="M74" s="24"/>
    </row>
    <row r="75" spans="1:13" ht="34.5" customHeight="1" thickBot="1" x14ac:dyDescent="0.25">
      <c r="A75" s="22">
        <v>60</v>
      </c>
      <c r="B75" s="43" t="s">
        <v>158</v>
      </c>
      <c r="C75" s="44"/>
      <c r="D75" s="22" t="s">
        <v>34</v>
      </c>
      <c r="E75" s="28">
        <v>3025</v>
      </c>
      <c r="F75" s="24"/>
      <c r="G75" s="24"/>
      <c r="H75" s="24"/>
      <c r="I75" s="24"/>
      <c r="J75" s="23">
        <f t="shared" si="0"/>
        <v>6050</v>
      </c>
      <c r="K75" s="24"/>
      <c r="L75" s="24"/>
      <c r="M75" s="24"/>
    </row>
    <row r="76" spans="1:13" ht="34.5" customHeight="1" thickBot="1" x14ac:dyDescent="0.25">
      <c r="A76" s="22">
        <v>61</v>
      </c>
      <c r="B76" s="43" t="s">
        <v>159</v>
      </c>
      <c r="C76" s="44"/>
      <c r="D76" s="22" t="s">
        <v>34</v>
      </c>
      <c r="E76" s="28">
        <v>62</v>
      </c>
      <c r="F76" s="24"/>
      <c r="G76" s="24"/>
      <c r="H76" s="24"/>
      <c r="I76" s="24"/>
      <c r="J76" s="23">
        <f t="shared" si="0"/>
        <v>124</v>
      </c>
      <c r="K76" s="24"/>
      <c r="L76" s="24"/>
      <c r="M76" s="24"/>
    </row>
    <row r="77" spans="1:13" ht="34.5" customHeight="1" thickBot="1" x14ac:dyDescent="0.25">
      <c r="A77" s="22">
        <v>62</v>
      </c>
      <c r="B77" s="43" t="s">
        <v>160</v>
      </c>
      <c r="C77" s="44"/>
      <c r="D77" s="22" t="s">
        <v>34</v>
      </c>
      <c r="E77" s="28">
        <v>652</v>
      </c>
      <c r="F77" s="24"/>
      <c r="G77" s="24"/>
      <c r="H77" s="24"/>
      <c r="I77" s="24"/>
      <c r="J77" s="23">
        <f t="shared" si="0"/>
        <v>1304</v>
      </c>
      <c r="K77" s="24"/>
      <c r="L77" s="24"/>
      <c r="M77" s="24"/>
    </row>
    <row r="78" spans="1:13" ht="34.5" customHeight="1" thickBot="1" x14ac:dyDescent="0.25">
      <c r="A78" s="22">
        <v>63</v>
      </c>
      <c r="B78" s="43" t="s">
        <v>161</v>
      </c>
      <c r="C78" s="44"/>
      <c r="D78" s="22" t="s">
        <v>34</v>
      </c>
      <c r="E78" s="28">
        <v>1800</v>
      </c>
      <c r="F78" s="24"/>
      <c r="G78" s="24"/>
      <c r="H78" s="24"/>
      <c r="I78" s="24"/>
      <c r="J78" s="23">
        <f t="shared" si="0"/>
        <v>3600</v>
      </c>
      <c r="K78" s="24"/>
      <c r="L78" s="24"/>
      <c r="M78" s="24"/>
    </row>
    <row r="79" spans="1:13" ht="34.5" customHeight="1" thickBot="1" x14ac:dyDescent="0.25">
      <c r="A79" s="22">
        <v>64</v>
      </c>
      <c r="B79" s="41" t="s">
        <v>162</v>
      </c>
      <c r="C79" s="42"/>
      <c r="D79" s="22" t="s">
        <v>34</v>
      </c>
      <c r="E79" s="28">
        <v>290</v>
      </c>
      <c r="F79" s="24"/>
      <c r="G79" s="24"/>
      <c r="H79" s="24"/>
      <c r="I79" s="24"/>
      <c r="J79" s="23">
        <f t="shared" si="0"/>
        <v>580</v>
      </c>
      <c r="K79" s="24"/>
      <c r="L79" s="24"/>
      <c r="M79" s="24"/>
    </row>
    <row r="80" spans="1:13" ht="34.5" customHeight="1" thickBot="1" x14ac:dyDescent="0.25">
      <c r="A80" s="22">
        <v>65</v>
      </c>
      <c r="B80" s="41" t="s">
        <v>163</v>
      </c>
      <c r="C80" s="42"/>
      <c r="D80" s="22" t="s">
        <v>34</v>
      </c>
      <c r="E80" s="28">
        <v>1060</v>
      </c>
      <c r="F80" s="24"/>
      <c r="G80" s="24"/>
      <c r="H80" s="24"/>
      <c r="I80" s="24"/>
      <c r="J80" s="23">
        <f t="shared" si="0"/>
        <v>2120</v>
      </c>
      <c r="K80" s="24"/>
      <c r="L80" s="24"/>
      <c r="M80" s="24"/>
    </row>
    <row r="81" spans="1:13" ht="34.5" customHeight="1" thickBot="1" x14ac:dyDescent="0.25">
      <c r="A81" s="22">
        <v>66</v>
      </c>
      <c r="B81" s="41" t="s">
        <v>164</v>
      </c>
      <c r="C81" s="42"/>
      <c r="D81" s="22" t="s">
        <v>34</v>
      </c>
      <c r="E81" s="28">
        <v>340</v>
      </c>
      <c r="F81" s="24"/>
      <c r="G81" s="24"/>
      <c r="H81" s="24"/>
      <c r="I81" s="24"/>
      <c r="J81" s="23">
        <f t="shared" ref="J81:J98" si="1">SUM(E81)*2</f>
        <v>680</v>
      </c>
      <c r="K81" s="24"/>
      <c r="L81" s="24"/>
      <c r="M81" s="24"/>
    </row>
    <row r="82" spans="1:13" ht="34.5" customHeight="1" thickBot="1" x14ac:dyDescent="0.25">
      <c r="A82" s="22">
        <v>67</v>
      </c>
      <c r="B82" s="45" t="s">
        <v>165</v>
      </c>
      <c r="C82" s="46"/>
      <c r="D82" s="22" t="s">
        <v>34</v>
      </c>
      <c r="E82" s="28">
        <v>33000</v>
      </c>
      <c r="F82" s="24"/>
      <c r="G82" s="24"/>
      <c r="H82" s="24"/>
      <c r="I82" s="24"/>
      <c r="J82" s="23">
        <f t="shared" si="1"/>
        <v>66000</v>
      </c>
      <c r="K82" s="24"/>
      <c r="L82" s="24"/>
      <c r="M82" s="24"/>
    </row>
    <row r="83" spans="1:13" ht="34.5" customHeight="1" thickBot="1" x14ac:dyDescent="0.25">
      <c r="A83" s="22">
        <v>68</v>
      </c>
      <c r="B83" s="45" t="s">
        <v>166</v>
      </c>
      <c r="C83" s="46"/>
      <c r="D83" s="22" t="s">
        <v>34</v>
      </c>
      <c r="E83" s="28">
        <v>1810</v>
      </c>
      <c r="F83" s="24"/>
      <c r="G83" s="24"/>
      <c r="H83" s="24"/>
      <c r="I83" s="24"/>
      <c r="J83" s="23">
        <f t="shared" si="1"/>
        <v>3620</v>
      </c>
      <c r="K83" s="24"/>
      <c r="L83" s="24"/>
      <c r="M83" s="24"/>
    </row>
    <row r="84" spans="1:13" ht="34.5" customHeight="1" thickBot="1" x14ac:dyDescent="0.25">
      <c r="A84" s="22">
        <v>69</v>
      </c>
      <c r="B84" s="41" t="s">
        <v>167</v>
      </c>
      <c r="C84" s="42"/>
      <c r="D84" s="22" t="s">
        <v>34</v>
      </c>
      <c r="E84" s="28">
        <v>11</v>
      </c>
      <c r="F84" s="24"/>
      <c r="G84" s="24"/>
      <c r="H84" s="24"/>
      <c r="I84" s="24"/>
      <c r="J84" s="23">
        <f t="shared" si="1"/>
        <v>22</v>
      </c>
      <c r="K84" s="24"/>
      <c r="L84" s="24"/>
      <c r="M84" s="24"/>
    </row>
    <row r="85" spans="1:13" ht="34.5" customHeight="1" thickBot="1" x14ac:dyDescent="0.25">
      <c r="A85" s="22">
        <v>70</v>
      </c>
      <c r="B85" s="41" t="s">
        <v>168</v>
      </c>
      <c r="C85" s="42"/>
      <c r="D85" s="22" t="s">
        <v>34</v>
      </c>
      <c r="E85" s="28">
        <v>22</v>
      </c>
      <c r="F85" s="24"/>
      <c r="G85" s="24"/>
      <c r="H85" s="24"/>
      <c r="I85" s="24"/>
      <c r="J85" s="23">
        <f t="shared" si="1"/>
        <v>44</v>
      </c>
      <c r="K85" s="24"/>
      <c r="L85" s="24"/>
      <c r="M85" s="24"/>
    </row>
    <row r="86" spans="1:13" ht="34.5" customHeight="1" thickBot="1" x14ac:dyDescent="0.25">
      <c r="A86" s="22">
        <v>71</v>
      </c>
      <c r="B86" s="41" t="s">
        <v>169</v>
      </c>
      <c r="C86" s="42"/>
      <c r="D86" s="22" t="s">
        <v>34</v>
      </c>
      <c r="E86" s="28">
        <v>660</v>
      </c>
      <c r="F86" s="24"/>
      <c r="G86" s="24"/>
      <c r="H86" s="24"/>
      <c r="I86" s="24"/>
      <c r="J86" s="23">
        <f t="shared" si="1"/>
        <v>1320</v>
      </c>
      <c r="K86" s="24"/>
      <c r="L86" s="24"/>
      <c r="M86" s="24"/>
    </row>
    <row r="87" spans="1:13" ht="34.5" customHeight="1" thickBot="1" x14ac:dyDescent="0.25">
      <c r="A87" s="22">
        <v>72</v>
      </c>
      <c r="B87" s="45" t="s">
        <v>183</v>
      </c>
      <c r="C87" s="46"/>
      <c r="D87" s="22" t="s">
        <v>34</v>
      </c>
      <c r="E87" s="28">
        <v>34</v>
      </c>
      <c r="F87" s="24"/>
      <c r="G87" s="24"/>
      <c r="H87" s="24"/>
      <c r="I87" s="24"/>
      <c r="J87" s="23">
        <f t="shared" si="1"/>
        <v>68</v>
      </c>
      <c r="K87" s="24"/>
      <c r="L87" s="24"/>
      <c r="M87" s="24"/>
    </row>
    <row r="88" spans="1:13" ht="34.5" customHeight="1" thickBot="1" x14ac:dyDescent="0.25">
      <c r="A88" s="22">
        <v>73</v>
      </c>
      <c r="B88" s="45" t="s">
        <v>184</v>
      </c>
      <c r="C88" s="46"/>
      <c r="D88" s="22" t="s">
        <v>34</v>
      </c>
      <c r="E88" s="28">
        <v>29</v>
      </c>
      <c r="F88" s="24"/>
      <c r="G88" s="24"/>
      <c r="H88" s="24"/>
      <c r="I88" s="24"/>
      <c r="J88" s="23">
        <f t="shared" si="1"/>
        <v>58</v>
      </c>
      <c r="K88" s="24"/>
      <c r="L88" s="24"/>
      <c r="M88" s="24"/>
    </row>
    <row r="89" spans="1:13" ht="34.5" customHeight="1" thickBot="1" x14ac:dyDescent="0.25">
      <c r="A89" s="22">
        <v>74</v>
      </c>
      <c r="B89" s="45" t="s">
        <v>204</v>
      </c>
      <c r="C89" s="46"/>
      <c r="D89" s="22" t="s">
        <v>34</v>
      </c>
      <c r="E89" s="28">
        <v>32</v>
      </c>
      <c r="F89" s="24"/>
      <c r="G89" s="24"/>
      <c r="H89" s="24"/>
      <c r="I89" s="24"/>
      <c r="J89" s="23">
        <f t="shared" si="1"/>
        <v>64</v>
      </c>
      <c r="K89" s="24"/>
      <c r="L89" s="24"/>
      <c r="M89" s="24"/>
    </row>
    <row r="90" spans="1:13" ht="34.5" customHeight="1" thickBot="1" x14ac:dyDescent="0.25">
      <c r="A90" s="22">
        <v>75</v>
      </c>
      <c r="B90" s="45" t="s">
        <v>185</v>
      </c>
      <c r="C90" s="46"/>
      <c r="D90" s="22" t="s">
        <v>34</v>
      </c>
      <c r="E90" s="28">
        <v>26</v>
      </c>
      <c r="F90" s="24"/>
      <c r="G90" s="24"/>
      <c r="H90" s="24"/>
      <c r="I90" s="24"/>
      <c r="J90" s="23">
        <f t="shared" si="1"/>
        <v>52</v>
      </c>
      <c r="K90" s="24"/>
      <c r="L90" s="24"/>
      <c r="M90" s="24"/>
    </row>
    <row r="91" spans="1:13" ht="34.5" customHeight="1" thickBot="1" x14ac:dyDescent="0.25">
      <c r="A91" s="22">
        <v>76</v>
      </c>
      <c r="B91" s="45" t="s">
        <v>186</v>
      </c>
      <c r="C91" s="46"/>
      <c r="D91" s="22" t="s">
        <v>34</v>
      </c>
      <c r="E91" s="28">
        <v>220</v>
      </c>
      <c r="F91" s="24"/>
      <c r="G91" s="24"/>
      <c r="H91" s="24"/>
      <c r="I91" s="24"/>
      <c r="J91" s="23">
        <f t="shared" si="1"/>
        <v>440</v>
      </c>
      <c r="K91" s="24"/>
      <c r="L91" s="24"/>
      <c r="M91" s="24"/>
    </row>
    <row r="92" spans="1:13" ht="34.5" customHeight="1" thickBot="1" x14ac:dyDescent="0.25">
      <c r="A92" s="22">
        <v>77</v>
      </c>
      <c r="B92" s="41" t="s">
        <v>170</v>
      </c>
      <c r="C92" s="42"/>
      <c r="D92" s="22" t="s">
        <v>34</v>
      </c>
      <c r="E92" s="28">
        <v>245</v>
      </c>
      <c r="F92" s="24"/>
      <c r="G92" s="24"/>
      <c r="H92" s="24"/>
      <c r="I92" s="24"/>
      <c r="J92" s="23">
        <f t="shared" si="1"/>
        <v>490</v>
      </c>
      <c r="K92" s="24"/>
      <c r="L92" s="24"/>
      <c r="M92" s="24"/>
    </row>
    <row r="93" spans="1:13" ht="34.5" customHeight="1" thickBot="1" x14ac:dyDescent="0.25">
      <c r="A93" s="22">
        <v>78</v>
      </c>
      <c r="B93" s="41" t="s">
        <v>171</v>
      </c>
      <c r="C93" s="42"/>
      <c r="D93" s="22" t="s">
        <v>34</v>
      </c>
      <c r="E93" s="28">
        <v>255</v>
      </c>
      <c r="F93" s="24"/>
      <c r="G93" s="24"/>
      <c r="H93" s="24"/>
      <c r="I93" s="24"/>
      <c r="J93" s="23">
        <f t="shared" si="1"/>
        <v>510</v>
      </c>
      <c r="K93" s="24"/>
      <c r="L93" s="24"/>
      <c r="M93" s="24"/>
    </row>
    <row r="94" spans="1:13" ht="34.5" customHeight="1" thickBot="1" x14ac:dyDescent="0.25">
      <c r="A94" s="22">
        <v>79</v>
      </c>
      <c r="B94" s="41" t="s">
        <v>172</v>
      </c>
      <c r="C94" s="42"/>
      <c r="D94" s="22" t="s">
        <v>34</v>
      </c>
      <c r="E94" s="28">
        <v>380</v>
      </c>
      <c r="F94" s="24"/>
      <c r="G94" s="24"/>
      <c r="H94" s="24"/>
      <c r="I94" s="24"/>
      <c r="J94" s="23">
        <f t="shared" si="1"/>
        <v>760</v>
      </c>
      <c r="K94" s="24"/>
      <c r="L94" s="24"/>
      <c r="M94" s="24"/>
    </row>
    <row r="95" spans="1:13" ht="34.5" customHeight="1" thickBot="1" x14ac:dyDescent="0.25">
      <c r="A95" s="22">
        <v>80</v>
      </c>
      <c r="B95" s="45" t="s">
        <v>187</v>
      </c>
      <c r="C95" s="46"/>
      <c r="D95" s="22" t="s">
        <v>34</v>
      </c>
      <c r="E95" s="28">
        <v>55</v>
      </c>
      <c r="F95" s="24"/>
      <c r="G95" s="24"/>
      <c r="H95" s="24"/>
      <c r="I95" s="24"/>
      <c r="J95" s="23">
        <f t="shared" si="1"/>
        <v>110</v>
      </c>
      <c r="K95" s="24"/>
      <c r="L95" s="24"/>
      <c r="M95" s="24"/>
    </row>
    <row r="96" spans="1:13" ht="34.5" customHeight="1" thickBot="1" x14ac:dyDescent="0.25">
      <c r="A96" s="22">
        <v>81</v>
      </c>
      <c r="B96" s="45" t="s">
        <v>205</v>
      </c>
      <c r="C96" s="46"/>
      <c r="D96" s="22" t="s">
        <v>34</v>
      </c>
      <c r="E96" s="28">
        <v>22.5</v>
      </c>
      <c r="F96" s="24"/>
      <c r="G96" s="24"/>
      <c r="H96" s="24"/>
      <c r="I96" s="24"/>
      <c r="J96" s="23">
        <f t="shared" si="1"/>
        <v>45</v>
      </c>
      <c r="K96" s="24"/>
      <c r="L96" s="24"/>
      <c r="M96" s="24"/>
    </row>
    <row r="97" spans="1:13" ht="34.5" customHeight="1" thickBot="1" x14ac:dyDescent="0.25">
      <c r="A97" s="22">
        <v>82</v>
      </c>
      <c r="B97" s="45" t="s">
        <v>206</v>
      </c>
      <c r="C97" s="46"/>
      <c r="D97" s="22" t="s">
        <v>34</v>
      </c>
      <c r="E97" s="28">
        <v>22.5</v>
      </c>
      <c r="F97" s="24"/>
      <c r="G97" s="24"/>
      <c r="H97" s="24"/>
      <c r="I97" s="24"/>
      <c r="J97" s="23">
        <f t="shared" si="1"/>
        <v>45</v>
      </c>
      <c r="K97" s="24"/>
      <c r="L97" s="24"/>
      <c r="M97" s="24"/>
    </row>
    <row r="98" spans="1:13" ht="34.5" customHeight="1" thickBot="1" x14ac:dyDescent="0.25">
      <c r="A98" s="22">
        <v>83</v>
      </c>
      <c r="B98" s="41" t="s">
        <v>188</v>
      </c>
      <c r="C98" s="42"/>
      <c r="D98" s="22" t="s">
        <v>34</v>
      </c>
      <c r="E98" s="28">
        <v>152</v>
      </c>
      <c r="F98" s="24"/>
      <c r="G98" s="24"/>
      <c r="H98" s="24"/>
      <c r="I98" s="24"/>
      <c r="J98" s="23">
        <f t="shared" si="1"/>
        <v>304</v>
      </c>
      <c r="K98" s="24"/>
      <c r="L98" s="24"/>
      <c r="M98" s="24"/>
    </row>
    <row r="99" spans="1:13" ht="29.25" customHeight="1" thickBot="1" x14ac:dyDescent="0.25">
      <c r="A99" s="59"/>
      <c r="B99" s="60"/>
      <c r="C99" s="60"/>
      <c r="D99" s="60"/>
      <c r="E99" s="60"/>
      <c r="F99" s="61"/>
      <c r="G99" s="5"/>
      <c r="H99" s="5"/>
      <c r="I99" s="5"/>
      <c r="J99" s="5"/>
      <c r="K99" s="5"/>
      <c r="L99" s="5"/>
      <c r="M99" s="5"/>
    </row>
    <row r="107" spans="1:13" x14ac:dyDescent="0.2">
      <c r="A107" s="56"/>
      <c r="B107" s="56"/>
      <c r="C107" s="56"/>
      <c r="D107" s="56"/>
      <c r="E107" s="56"/>
      <c r="J107" s="56" t="s">
        <v>29</v>
      </c>
      <c r="K107" s="56"/>
      <c r="L107" s="56"/>
    </row>
    <row r="108" spans="1:13" ht="15" customHeight="1" x14ac:dyDescent="0.2">
      <c r="I108" s="58" t="s">
        <v>211</v>
      </c>
      <c r="J108" s="58"/>
      <c r="K108" s="58"/>
      <c r="L108" s="58"/>
      <c r="M108" s="58"/>
    </row>
    <row r="109" spans="1:13" x14ac:dyDescent="0.2">
      <c r="I109" s="58"/>
      <c r="J109" s="58"/>
      <c r="K109" s="58"/>
      <c r="L109" s="58"/>
      <c r="M109" s="58"/>
    </row>
    <row r="110" spans="1:13" x14ac:dyDescent="0.2">
      <c r="I110" s="58"/>
      <c r="J110" s="58"/>
      <c r="K110" s="58"/>
      <c r="L110" s="58"/>
      <c r="M110" s="58"/>
    </row>
  </sheetData>
  <mergeCells count="107">
    <mergeCell ref="B98:C98"/>
    <mergeCell ref="B92:C92"/>
    <mergeCell ref="B85:C85"/>
    <mergeCell ref="B86:C86"/>
    <mergeCell ref="B93:C93"/>
    <mergeCell ref="B87:C87"/>
    <mergeCell ref="B88:C88"/>
    <mergeCell ref="B90:C90"/>
    <mergeCell ref="B91:C91"/>
    <mergeCell ref="B94:C94"/>
    <mergeCell ref="B95:C95"/>
    <mergeCell ref="B89:C89"/>
    <mergeCell ref="B96:C96"/>
    <mergeCell ref="B97:C97"/>
    <mergeCell ref="B62:C62"/>
    <mergeCell ref="B63:C63"/>
    <mergeCell ref="B64:C64"/>
    <mergeCell ref="B58:C58"/>
    <mergeCell ref="B56:C56"/>
    <mergeCell ref="B57:C57"/>
    <mergeCell ref="B59:C59"/>
    <mergeCell ref="B52:C52"/>
    <mergeCell ref="B53:C53"/>
    <mergeCell ref="B54:C54"/>
    <mergeCell ref="B55:C55"/>
    <mergeCell ref="B61:C61"/>
    <mergeCell ref="B47:C47"/>
    <mergeCell ref="B48:C48"/>
    <mergeCell ref="B49:C49"/>
    <mergeCell ref="B50:C50"/>
    <mergeCell ref="B51:C51"/>
    <mergeCell ref="B15:C15"/>
    <mergeCell ref="H13:H14"/>
    <mergeCell ref="M13:M14"/>
    <mergeCell ref="B60:C60"/>
    <mergeCell ref="B31:C31"/>
    <mergeCell ref="B32:C32"/>
    <mergeCell ref="B33:C33"/>
    <mergeCell ref="B34:C34"/>
    <mergeCell ref="B28:C28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I108:M110"/>
    <mergeCell ref="A99:F99"/>
    <mergeCell ref="A107:C107"/>
    <mergeCell ref="D107:E107"/>
    <mergeCell ref="J107:L107"/>
    <mergeCell ref="G13:G14"/>
    <mergeCell ref="I13:I14"/>
    <mergeCell ref="J13:J14"/>
    <mergeCell ref="K13:K14"/>
    <mergeCell ref="L13:L14"/>
    <mergeCell ref="B45:C45"/>
    <mergeCell ref="B46:C46"/>
    <mergeCell ref="B68:C68"/>
    <mergeCell ref="B70:C70"/>
    <mergeCell ref="B71:C71"/>
    <mergeCell ref="B65:C65"/>
    <mergeCell ref="B66:C66"/>
    <mergeCell ref="B67:C67"/>
    <mergeCell ref="B69:C69"/>
    <mergeCell ref="B26:C26"/>
    <mergeCell ref="B27:C27"/>
    <mergeCell ref="B29:C29"/>
    <mergeCell ref="B30:C30"/>
    <mergeCell ref="B35:C35"/>
    <mergeCell ref="L1:M1"/>
    <mergeCell ref="D13:D14"/>
    <mergeCell ref="E13:E14"/>
    <mergeCell ref="F13:F14"/>
    <mergeCell ref="B13:C14"/>
    <mergeCell ref="A2:D2"/>
    <mergeCell ref="A3:D3"/>
    <mergeCell ref="C5:M5"/>
    <mergeCell ref="C7:M7"/>
    <mergeCell ref="C9:M9"/>
    <mergeCell ref="A13:A14"/>
    <mergeCell ref="B41:C41"/>
    <mergeCell ref="B42:C42"/>
    <mergeCell ref="B43:C43"/>
    <mergeCell ref="B44:C44"/>
    <mergeCell ref="B36:C36"/>
    <mergeCell ref="B37:C37"/>
    <mergeCell ref="B38:C38"/>
    <mergeCell ref="B39:C39"/>
    <mergeCell ref="B40:C40"/>
    <mergeCell ref="B84:C84"/>
    <mergeCell ref="B78:C78"/>
    <mergeCell ref="B79:C79"/>
    <mergeCell ref="B80:C80"/>
    <mergeCell ref="B72:C72"/>
    <mergeCell ref="B73:C73"/>
    <mergeCell ref="B74:C74"/>
    <mergeCell ref="B75:C75"/>
    <mergeCell ref="B76:C76"/>
    <mergeCell ref="B77:C77"/>
    <mergeCell ref="B81:C81"/>
    <mergeCell ref="B82:C82"/>
    <mergeCell ref="B83:C83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146"/>
  <sheetViews>
    <sheetView topLeftCell="B158" workbookViewId="0">
      <selection activeCell="B3" sqref="B3:AF6"/>
    </sheetView>
  </sheetViews>
  <sheetFormatPr defaultColWidth="9.140625" defaultRowHeight="12.75" x14ac:dyDescent="0.2"/>
  <cols>
    <col min="1" max="1" width="1.140625" style="7" hidden="1" customWidth="1"/>
    <col min="2" max="2" width="4" style="7" customWidth="1"/>
    <col min="3" max="3" width="9.140625" style="7"/>
    <col min="4" max="4" width="7.140625" style="7" customWidth="1"/>
    <col min="5" max="5" width="9.140625" style="7"/>
    <col min="6" max="6" width="7.28515625" style="7" customWidth="1"/>
    <col min="7" max="7" width="2" style="7" hidden="1" customWidth="1"/>
    <col min="8" max="9" width="9.140625" style="7"/>
    <col min="10" max="10" width="4.42578125" style="7" customWidth="1"/>
    <col min="11" max="11" width="1" style="7" hidden="1" customWidth="1"/>
    <col min="12" max="12" width="2.5703125" style="7" hidden="1" customWidth="1"/>
    <col min="13" max="13" width="9.140625" style="7"/>
    <col min="14" max="14" width="11.28515625" style="7" customWidth="1"/>
    <col min="15" max="15" width="1.42578125" style="7" hidden="1" customWidth="1"/>
    <col min="16" max="16" width="7.7109375" style="7" hidden="1" customWidth="1"/>
    <col min="17" max="17" width="6.5703125" style="7" customWidth="1"/>
    <col min="18" max="18" width="7" style="7" customWidth="1"/>
    <col min="19" max="19" width="6.42578125" style="7" customWidth="1"/>
    <col min="20" max="20" width="8.140625" style="7" customWidth="1"/>
    <col min="21" max="21" width="7.5703125" style="7" customWidth="1"/>
    <col min="22" max="22" width="7.28515625" style="7" customWidth="1"/>
    <col min="23" max="23" width="7" style="7" customWidth="1"/>
    <col min="24" max="24" width="6.5703125" style="7" customWidth="1"/>
    <col min="25" max="25" width="7.140625" style="7" customWidth="1"/>
    <col min="26" max="26" width="7" style="7" customWidth="1"/>
    <col min="27" max="27" width="6.5703125" style="7" customWidth="1"/>
    <col min="28" max="31" width="7.140625" style="7" customWidth="1"/>
    <col min="32" max="32" width="7" style="7" customWidth="1"/>
    <col min="33" max="16384" width="9.140625" style="7"/>
  </cols>
  <sheetData>
    <row r="2" spans="2:35" ht="15" customHeight="1" x14ac:dyDescent="0.2">
      <c r="Q2" s="102"/>
      <c r="R2" s="102"/>
      <c r="S2" s="102"/>
      <c r="T2" s="102"/>
      <c r="U2" s="31"/>
      <c r="V2" s="31"/>
      <c r="W2" s="31"/>
      <c r="X2" s="31"/>
      <c r="Y2" s="31"/>
      <c r="Z2" s="31"/>
      <c r="AA2" s="31"/>
      <c r="AB2" s="102" t="s">
        <v>210</v>
      </c>
      <c r="AC2" s="102"/>
      <c r="AD2" s="102"/>
      <c r="AE2" s="102"/>
      <c r="AF2" s="31"/>
      <c r="AG2" s="102"/>
      <c r="AH2" s="102"/>
      <c r="AI2" s="102"/>
    </row>
    <row r="3" spans="2:35" x14ac:dyDescent="0.2">
      <c r="B3" s="103" t="s">
        <v>31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</row>
    <row r="4" spans="2:35" x14ac:dyDescent="0.2"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</row>
    <row r="5" spans="2:35" x14ac:dyDescent="0.2"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</row>
    <row r="6" spans="2:35" x14ac:dyDescent="0.2"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</row>
    <row r="7" spans="2:35" s="11" customFormat="1" ht="30.75" customHeight="1" x14ac:dyDescent="0.25">
      <c r="B7" s="104" t="s">
        <v>36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</row>
    <row r="8" spans="2:35" ht="12.75" customHeight="1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6"/>
      <c r="S8" s="26"/>
    </row>
    <row r="9" spans="2:35" ht="13.5" hidden="1" customHeight="1" thickBot="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26"/>
      <c r="S9" s="26"/>
    </row>
    <row r="10" spans="2:35" ht="12.75" customHeight="1" x14ac:dyDescent="0.2">
      <c r="B10" s="64" t="s">
        <v>5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8"/>
      <c r="Q10" s="99" t="s">
        <v>0</v>
      </c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1"/>
    </row>
    <row r="11" spans="2:35" ht="42" customHeight="1" thickBot="1" x14ac:dyDescent="0.25">
      <c r="B11" s="65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93"/>
      <c r="Q11" s="108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10"/>
    </row>
    <row r="12" spans="2:35" s="10" customFormat="1" ht="122.25" customHeight="1" thickBot="1" x14ac:dyDescent="0.25">
      <c r="B12" s="9" t="s">
        <v>1</v>
      </c>
      <c r="C12" s="96" t="s">
        <v>2</v>
      </c>
      <c r="D12" s="97"/>
      <c r="E12" s="96" t="s">
        <v>3</v>
      </c>
      <c r="F12" s="98"/>
      <c r="G12" s="97"/>
      <c r="H12" s="99" t="s">
        <v>4</v>
      </c>
      <c r="I12" s="100"/>
      <c r="J12" s="100"/>
      <c r="K12" s="100"/>
      <c r="L12" s="100"/>
      <c r="M12" s="99" t="s">
        <v>35</v>
      </c>
      <c r="N12" s="100"/>
      <c r="O12" s="100"/>
      <c r="P12" s="101"/>
      <c r="Q12" s="20" t="s">
        <v>38</v>
      </c>
      <c r="R12" s="20" t="s">
        <v>39</v>
      </c>
      <c r="S12" s="20" t="s">
        <v>40</v>
      </c>
      <c r="T12" s="20" t="s">
        <v>41</v>
      </c>
      <c r="U12" s="20" t="s">
        <v>42</v>
      </c>
      <c r="V12" s="20" t="s">
        <v>43</v>
      </c>
      <c r="W12" s="20" t="s">
        <v>44</v>
      </c>
      <c r="X12" s="20" t="s">
        <v>45</v>
      </c>
      <c r="Y12" s="20" t="s">
        <v>46</v>
      </c>
      <c r="Z12" s="20" t="s">
        <v>47</v>
      </c>
      <c r="AA12" s="20" t="s">
        <v>48</v>
      </c>
      <c r="AB12" s="20" t="s">
        <v>174</v>
      </c>
      <c r="AC12" s="20" t="s">
        <v>49</v>
      </c>
      <c r="AD12" s="20" t="s">
        <v>50</v>
      </c>
      <c r="AE12" s="20" t="s">
        <v>51</v>
      </c>
      <c r="AF12" s="20" t="s">
        <v>52</v>
      </c>
    </row>
    <row r="13" spans="2:35" ht="27.75" customHeight="1" x14ac:dyDescent="0.25">
      <c r="B13" s="68">
        <v>1</v>
      </c>
      <c r="C13" s="64" t="s">
        <v>6</v>
      </c>
      <c r="D13" s="78"/>
      <c r="E13" s="72" t="s">
        <v>9</v>
      </c>
      <c r="F13" s="73"/>
      <c r="G13" s="73"/>
      <c r="H13" s="64" t="s">
        <v>12</v>
      </c>
      <c r="I13" s="94"/>
      <c r="J13" s="94"/>
      <c r="K13" s="94"/>
      <c r="L13" s="95"/>
      <c r="M13" s="72" t="s">
        <v>13</v>
      </c>
      <c r="N13" s="73"/>
      <c r="O13" s="73"/>
      <c r="P13" s="74"/>
      <c r="Q13" s="66">
        <v>0</v>
      </c>
      <c r="R13" s="66">
        <v>150</v>
      </c>
      <c r="S13" s="66">
        <v>6000</v>
      </c>
      <c r="T13" s="66">
        <v>10000</v>
      </c>
      <c r="U13" s="66">
        <v>2500</v>
      </c>
      <c r="V13" s="66">
        <v>2250</v>
      </c>
      <c r="W13" s="66">
        <v>7500</v>
      </c>
      <c r="X13" s="66">
        <v>500</v>
      </c>
      <c r="Y13" s="66">
        <v>2500</v>
      </c>
      <c r="Z13" s="66">
        <v>5000</v>
      </c>
      <c r="AA13" s="66">
        <v>1150</v>
      </c>
      <c r="AB13" s="66">
        <v>2500</v>
      </c>
      <c r="AC13" s="66">
        <v>200</v>
      </c>
      <c r="AD13" s="66">
        <v>400</v>
      </c>
      <c r="AE13" s="66">
        <v>2500</v>
      </c>
      <c r="AF13" s="66">
        <v>3000</v>
      </c>
    </row>
    <row r="14" spans="2:35" ht="27.75" customHeight="1" thickBot="1" x14ac:dyDescent="0.3">
      <c r="B14" s="69"/>
      <c r="C14" s="65"/>
      <c r="D14" s="93"/>
      <c r="E14" s="79"/>
      <c r="F14" s="80"/>
      <c r="G14" s="80"/>
      <c r="H14" s="79" t="s">
        <v>11</v>
      </c>
      <c r="I14" s="91"/>
      <c r="J14" s="91"/>
      <c r="K14" s="91"/>
      <c r="L14" s="92"/>
      <c r="M14" s="75" t="s">
        <v>9</v>
      </c>
      <c r="N14" s="76"/>
      <c r="O14" s="76"/>
      <c r="P14" s="7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</row>
    <row r="15" spans="2:35" ht="31.5" customHeight="1" x14ac:dyDescent="0.2">
      <c r="B15" s="68">
        <v>2</v>
      </c>
      <c r="C15" s="64" t="s">
        <v>7</v>
      </c>
      <c r="D15" s="70"/>
      <c r="E15" s="72" t="s">
        <v>10</v>
      </c>
      <c r="F15" s="73"/>
      <c r="G15" s="74"/>
      <c r="H15" s="64" t="s">
        <v>14</v>
      </c>
      <c r="I15" s="70"/>
      <c r="J15" s="70"/>
      <c r="K15" s="70"/>
      <c r="L15" s="78"/>
      <c r="M15" s="72" t="s">
        <v>13</v>
      </c>
      <c r="N15" s="73"/>
      <c r="O15" s="73"/>
      <c r="P15" s="74"/>
      <c r="Q15" s="66">
        <v>0</v>
      </c>
      <c r="R15" s="66">
        <v>50</v>
      </c>
      <c r="S15" s="66">
        <v>750</v>
      </c>
      <c r="T15" s="66">
        <v>1000</v>
      </c>
      <c r="U15" s="66">
        <v>300</v>
      </c>
      <c r="V15" s="66">
        <v>200</v>
      </c>
      <c r="W15" s="66">
        <v>1250</v>
      </c>
      <c r="X15" s="66">
        <v>150</v>
      </c>
      <c r="Y15" s="66">
        <v>500</v>
      </c>
      <c r="Z15" s="66">
        <v>800</v>
      </c>
      <c r="AA15" s="66">
        <v>200</v>
      </c>
      <c r="AB15" s="66">
        <v>500</v>
      </c>
      <c r="AC15" s="66">
        <v>75</v>
      </c>
      <c r="AD15" s="66">
        <v>175</v>
      </c>
      <c r="AE15" s="66">
        <v>200</v>
      </c>
      <c r="AF15" s="66">
        <v>600</v>
      </c>
    </row>
    <row r="16" spans="2:35" ht="27.75" customHeight="1" thickBot="1" x14ac:dyDescent="0.25">
      <c r="B16" s="69"/>
      <c r="C16" s="65"/>
      <c r="D16" s="71"/>
      <c r="E16" s="75"/>
      <c r="F16" s="76"/>
      <c r="G16" s="77"/>
      <c r="H16" s="79" t="s">
        <v>15</v>
      </c>
      <c r="I16" s="80"/>
      <c r="J16" s="80"/>
      <c r="K16" s="80"/>
      <c r="L16" s="81"/>
      <c r="M16" s="82" t="s">
        <v>207</v>
      </c>
      <c r="N16" s="83"/>
      <c r="O16" s="83"/>
      <c r="P16" s="84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</row>
    <row r="17" spans="2:32" ht="27.75" customHeight="1" x14ac:dyDescent="0.2">
      <c r="B17" s="68">
        <v>3</v>
      </c>
      <c r="C17" s="64" t="s">
        <v>8</v>
      </c>
      <c r="D17" s="70"/>
      <c r="E17" s="85" t="s">
        <v>190</v>
      </c>
      <c r="F17" s="86"/>
      <c r="G17" s="87"/>
      <c r="H17" s="64" t="s">
        <v>17</v>
      </c>
      <c r="I17" s="70"/>
      <c r="J17" s="70"/>
      <c r="K17" s="70"/>
      <c r="L17" s="78"/>
      <c r="M17" s="72" t="s">
        <v>13</v>
      </c>
      <c r="N17" s="73"/>
      <c r="O17" s="73"/>
      <c r="P17" s="74"/>
      <c r="Q17" s="66">
        <v>0</v>
      </c>
      <c r="R17" s="66">
        <v>40</v>
      </c>
      <c r="S17" s="66">
        <v>500</v>
      </c>
      <c r="T17" s="66">
        <v>750</v>
      </c>
      <c r="U17" s="66">
        <v>200</v>
      </c>
      <c r="V17" s="66">
        <v>200</v>
      </c>
      <c r="W17" s="66">
        <v>500</v>
      </c>
      <c r="X17" s="66">
        <v>75</v>
      </c>
      <c r="Y17" s="66">
        <v>150</v>
      </c>
      <c r="Z17" s="66">
        <v>750</v>
      </c>
      <c r="AA17" s="66">
        <v>150</v>
      </c>
      <c r="AB17" s="66">
        <v>300</v>
      </c>
      <c r="AC17" s="66">
        <v>2</v>
      </c>
      <c r="AD17" s="66">
        <v>50</v>
      </c>
      <c r="AE17" s="66">
        <v>300</v>
      </c>
      <c r="AF17" s="66">
        <v>400</v>
      </c>
    </row>
    <row r="18" spans="2:32" ht="31.5" customHeight="1" thickBot="1" x14ac:dyDescent="0.25">
      <c r="B18" s="69"/>
      <c r="C18" s="65"/>
      <c r="D18" s="71"/>
      <c r="E18" s="88"/>
      <c r="F18" s="89"/>
      <c r="G18" s="90"/>
      <c r="H18" s="79" t="s">
        <v>18</v>
      </c>
      <c r="I18" s="80"/>
      <c r="J18" s="80"/>
      <c r="K18" s="80"/>
      <c r="L18" s="80"/>
      <c r="M18" s="79" t="s">
        <v>16</v>
      </c>
      <c r="N18" s="80"/>
      <c r="O18" s="80"/>
      <c r="P18" s="81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</row>
    <row r="19" spans="2:32" s="12" customFormat="1" ht="42" customHeight="1" thickBot="1" x14ac:dyDescent="0.3">
      <c r="B19" s="105" t="s">
        <v>32</v>
      </c>
      <c r="C19" s="106"/>
      <c r="D19" s="106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93"/>
      <c r="Q19" s="30">
        <f>SUM(Q13:Q18)</f>
        <v>0</v>
      </c>
      <c r="R19" s="21">
        <f t="shared" ref="R19:S19" si="0">SUM(R13:R18)</f>
        <v>240</v>
      </c>
      <c r="S19" s="21">
        <f t="shared" si="0"/>
        <v>7250</v>
      </c>
      <c r="T19" s="21">
        <f t="shared" ref="T19:V19" si="1">SUM(T13:T18)</f>
        <v>11750</v>
      </c>
      <c r="U19" s="21">
        <f t="shared" si="1"/>
        <v>3000</v>
      </c>
      <c r="V19" s="21">
        <f t="shared" si="1"/>
        <v>2650</v>
      </c>
      <c r="W19" s="21">
        <f t="shared" ref="W19:AA19" si="2">SUM(W13:W18)</f>
        <v>9250</v>
      </c>
      <c r="X19" s="21">
        <f t="shared" ref="X19:Z19" si="3">SUM(X13:X18)</f>
        <v>725</v>
      </c>
      <c r="Y19" s="21">
        <f t="shared" si="3"/>
        <v>3150</v>
      </c>
      <c r="Z19" s="21">
        <f t="shared" si="3"/>
        <v>6550</v>
      </c>
      <c r="AA19" s="21">
        <f t="shared" si="2"/>
        <v>1500</v>
      </c>
      <c r="AB19" s="21">
        <f t="shared" ref="AB19:AC19" si="4">SUM(AB13:AB18)</f>
        <v>3300</v>
      </c>
      <c r="AC19" s="21">
        <f t="shared" si="4"/>
        <v>277</v>
      </c>
      <c r="AD19" s="21">
        <f t="shared" ref="AD19:AE19" si="5">SUM(AD13:AD18)</f>
        <v>625</v>
      </c>
      <c r="AE19" s="21">
        <f t="shared" si="5"/>
        <v>3000</v>
      </c>
      <c r="AF19" s="21">
        <f t="shared" ref="AF19" si="6">SUM(AF13:AF18)</f>
        <v>4000</v>
      </c>
    </row>
    <row r="20" spans="2:32" s="12" customFormat="1" ht="43.5" customHeight="1" thickBot="1" x14ac:dyDescent="0.3">
      <c r="B20" s="105" t="s">
        <v>33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7"/>
      <c r="Q20" s="21">
        <f>SUM(Q19)*2</f>
        <v>0</v>
      </c>
      <c r="R20" s="21">
        <f t="shared" ref="R20:AF20" si="7">SUM(R19)*2</f>
        <v>480</v>
      </c>
      <c r="S20" s="21">
        <f t="shared" si="7"/>
        <v>14500</v>
      </c>
      <c r="T20" s="21">
        <f t="shared" si="7"/>
        <v>23500</v>
      </c>
      <c r="U20" s="21">
        <f t="shared" si="7"/>
        <v>6000</v>
      </c>
      <c r="V20" s="21">
        <f t="shared" si="7"/>
        <v>5300</v>
      </c>
      <c r="W20" s="21">
        <f t="shared" si="7"/>
        <v>18500</v>
      </c>
      <c r="X20" s="21">
        <f t="shared" si="7"/>
        <v>1450</v>
      </c>
      <c r="Y20" s="21">
        <f t="shared" si="7"/>
        <v>6300</v>
      </c>
      <c r="Z20" s="21">
        <f t="shared" si="7"/>
        <v>13100</v>
      </c>
      <c r="AA20" s="21">
        <f t="shared" si="7"/>
        <v>3000</v>
      </c>
      <c r="AB20" s="21">
        <f t="shared" si="7"/>
        <v>6600</v>
      </c>
      <c r="AC20" s="21">
        <f t="shared" si="7"/>
        <v>554</v>
      </c>
      <c r="AD20" s="21">
        <f t="shared" si="7"/>
        <v>1250</v>
      </c>
      <c r="AE20" s="21">
        <f t="shared" si="7"/>
        <v>6000</v>
      </c>
      <c r="AF20" s="21">
        <f t="shared" si="7"/>
        <v>8000</v>
      </c>
    </row>
    <row r="22" spans="2:32" x14ac:dyDescent="0.2">
      <c r="U22" s="29"/>
    </row>
    <row r="33" spans="2:35" ht="15" customHeight="1" x14ac:dyDescent="0.2">
      <c r="Q33" s="102"/>
      <c r="R33" s="102"/>
      <c r="S33" s="102"/>
      <c r="T33" s="102"/>
      <c r="U33" s="31"/>
      <c r="V33" s="31"/>
      <c r="W33" s="31"/>
      <c r="X33" s="31"/>
      <c r="Y33" s="31"/>
      <c r="Z33" s="31"/>
      <c r="AA33" s="31"/>
      <c r="AB33" s="31"/>
      <c r="AC33" s="31"/>
      <c r="AD33" s="31" t="s">
        <v>19</v>
      </c>
      <c r="AE33" s="31"/>
      <c r="AF33" s="31"/>
      <c r="AG33" s="102"/>
      <c r="AH33" s="102"/>
      <c r="AI33" s="102"/>
    </row>
    <row r="34" spans="2:35" x14ac:dyDescent="0.2">
      <c r="B34" s="103" t="s">
        <v>31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</row>
    <row r="35" spans="2:35" x14ac:dyDescent="0.2"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</row>
    <row r="36" spans="2:35" x14ac:dyDescent="0.2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</row>
    <row r="37" spans="2:35" x14ac:dyDescent="0.2"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</row>
    <row r="38" spans="2:35" s="11" customFormat="1" ht="30.75" customHeight="1" x14ac:dyDescent="0.25">
      <c r="B38" s="104" t="s">
        <v>36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</row>
    <row r="39" spans="2:35" ht="12.75" customHeight="1" thickBot="1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2:35" ht="13.5" hidden="1" customHeight="1" x14ac:dyDescent="0.2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2:35" ht="12.75" customHeight="1" x14ac:dyDescent="0.2">
      <c r="B41" s="64" t="s">
        <v>5</v>
      </c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8"/>
      <c r="Q41" s="99" t="s">
        <v>0</v>
      </c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1"/>
    </row>
    <row r="42" spans="2:35" ht="42" customHeight="1" thickBot="1" x14ac:dyDescent="0.25">
      <c r="B42" s="65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93"/>
      <c r="Q42" s="108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10"/>
    </row>
    <row r="43" spans="2:35" s="10" customFormat="1" ht="122.25" customHeight="1" thickBot="1" x14ac:dyDescent="0.25">
      <c r="B43" s="9" t="s">
        <v>1</v>
      </c>
      <c r="C43" s="96" t="s">
        <v>2</v>
      </c>
      <c r="D43" s="97"/>
      <c r="E43" s="96" t="s">
        <v>3</v>
      </c>
      <c r="F43" s="98"/>
      <c r="G43" s="97"/>
      <c r="H43" s="99" t="s">
        <v>4</v>
      </c>
      <c r="I43" s="100"/>
      <c r="J43" s="100"/>
      <c r="K43" s="100"/>
      <c r="L43" s="100"/>
      <c r="M43" s="99" t="s">
        <v>35</v>
      </c>
      <c r="N43" s="100"/>
      <c r="O43" s="100"/>
      <c r="P43" s="101"/>
      <c r="Q43" s="20" t="s">
        <v>53</v>
      </c>
      <c r="R43" s="20" t="s">
        <v>54</v>
      </c>
      <c r="S43" s="20" t="s">
        <v>175</v>
      </c>
      <c r="T43" s="20" t="s">
        <v>55</v>
      </c>
      <c r="U43" s="20" t="s">
        <v>56</v>
      </c>
      <c r="V43" s="20" t="s">
        <v>57</v>
      </c>
      <c r="W43" s="20" t="s">
        <v>58</v>
      </c>
      <c r="X43" s="20" t="s">
        <v>59</v>
      </c>
      <c r="Y43" s="20" t="s">
        <v>60</v>
      </c>
      <c r="Z43" s="20" t="s">
        <v>61</v>
      </c>
      <c r="AA43" s="20" t="s">
        <v>62</v>
      </c>
      <c r="AB43" s="20" t="s">
        <v>63</v>
      </c>
      <c r="AC43" s="20" t="s">
        <v>64</v>
      </c>
      <c r="AD43" s="20" t="s">
        <v>65</v>
      </c>
      <c r="AE43" s="20" t="s">
        <v>66</v>
      </c>
      <c r="AF43" s="20" t="s">
        <v>67</v>
      </c>
      <c r="AG43" s="20" t="s">
        <v>197</v>
      </c>
    </row>
    <row r="44" spans="2:35" ht="27.75" customHeight="1" x14ac:dyDescent="0.25">
      <c r="B44" s="68">
        <v>1</v>
      </c>
      <c r="C44" s="64" t="s">
        <v>6</v>
      </c>
      <c r="D44" s="78"/>
      <c r="E44" s="72" t="s">
        <v>9</v>
      </c>
      <c r="F44" s="73"/>
      <c r="G44" s="73"/>
      <c r="H44" s="64" t="s">
        <v>12</v>
      </c>
      <c r="I44" s="94"/>
      <c r="J44" s="94"/>
      <c r="K44" s="94"/>
      <c r="L44" s="95"/>
      <c r="M44" s="72" t="s">
        <v>13</v>
      </c>
      <c r="N44" s="73"/>
      <c r="O44" s="73"/>
      <c r="P44" s="74"/>
      <c r="Q44" s="66">
        <v>100</v>
      </c>
      <c r="R44" s="66">
        <v>2250</v>
      </c>
      <c r="S44" s="66">
        <v>2250</v>
      </c>
      <c r="T44" s="66">
        <v>200</v>
      </c>
      <c r="U44" s="66">
        <v>1500</v>
      </c>
      <c r="V44" s="66">
        <v>750</v>
      </c>
      <c r="W44" s="66">
        <v>200</v>
      </c>
      <c r="X44" s="66">
        <v>50</v>
      </c>
      <c r="Y44" s="66">
        <v>225</v>
      </c>
      <c r="Z44" s="66">
        <v>50</v>
      </c>
      <c r="AA44" s="66">
        <v>250</v>
      </c>
      <c r="AB44" s="66">
        <v>750</v>
      </c>
      <c r="AC44" s="66">
        <v>400</v>
      </c>
      <c r="AD44" s="66">
        <v>1750</v>
      </c>
      <c r="AE44" s="66">
        <v>250</v>
      </c>
      <c r="AF44" s="66">
        <v>750</v>
      </c>
      <c r="AG44" s="66">
        <v>10</v>
      </c>
    </row>
    <row r="45" spans="2:35" ht="27.75" customHeight="1" thickBot="1" x14ac:dyDescent="0.3">
      <c r="B45" s="69"/>
      <c r="C45" s="65"/>
      <c r="D45" s="93"/>
      <c r="E45" s="79"/>
      <c r="F45" s="80"/>
      <c r="G45" s="80"/>
      <c r="H45" s="79" t="s">
        <v>11</v>
      </c>
      <c r="I45" s="91"/>
      <c r="J45" s="91"/>
      <c r="K45" s="91"/>
      <c r="L45" s="92"/>
      <c r="M45" s="75" t="s">
        <v>9</v>
      </c>
      <c r="N45" s="76"/>
      <c r="O45" s="76"/>
      <c r="P45" s="7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</row>
    <row r="46" spans="2:35" ht="31.5" customHeight="1" x14ac:dyDescent="0.2">
      <c r="B46" s="68">
        <v>2</v>
      </c>
      <c r="C46" s="64" t="s">
        <v>7</v>
      </c>
      <c r="D46" s="70"/>
      <c r="E46" s="72" t="s">
        <v>10</v>
      </c>
      <c r="F46" s="73"/>
      <c r="G46" s="74"/>
      <c r="H46" s="64" t="s">
        <v>14</v>
      </c>
      <c r="I46" s="70"/>
      <c r="J46" s="70"/>
      <c r="K46" s="70"/>
      <c r="L46" s="78"/>
      <c r="M46" s="72" t="s">
        <v>13</v>
      </c>
      <c r="N46" s="73"/>
      <c r="O46" s="73"/>
      <c r="P46" s="74"/>
      <c r="Q46" s="66">
        <v>100</v>
      </c>
      <c r="R46" s="66">
        <v>600</v>
      </c>
      <c r="S46" s="66">
        <v>400</v>
      </c>
      <c r="T46" s="66">
        <v>150</v>
      </c>
      <c r="U46" s="66">
        <v>150</v>
      </c>
      <c r="V46" s="66">
        <v>150</v>
      </c>
      <c r="W46" s="66">
        <v>15</v>
      </c>
      <c r="X46" s="66">
        <v>15</v>
      </c>
      <c r="Y46" s="66">
        <v>5</v>
      </c>
      <c r="Z46" s="66">
        <v>4</v>
      </c>
      <c r="AA46" s="66">
        <v>25</v>
      </c>
      <c r="AB46" s="66">
        <v>150</v>
      </c>
      <c r="AC46" s="66">
        <v>150</v>
      </c>
      <c r="AD46" s="66">
        <v>300</v>
      </c>
      <c r="AE46" s="66">
        <v>75</v>
      </c>
      <c r="AF46" s="66">
        <v>200</v>
      </c>
      <c r="AG46" s="66">
        <v>10</v>
      </c>
    </row>
    <row r="47" spans="2:35" ht="27.75" customHeight="1" thickBot="1" x14ac:dyDescent="0.25">
      <c r="B47" s="69"/>
      <c r="C47" s="65"/>
      <c r="D47" s="71"/>
      <c r="E47" s="75"/>
      <c r="F47" s="76"/>
      <c r="G47" s="77"/>
      <c r="H47" s="79" t="s">
        <v>15</v>
      </c>
      <c r="I47" s="80"/>
      <c r="J47" s="80"/>
      <c r="K47" s="80"/>
      <c r="L47" s="81"/>
      <c r="M47" s="82" t="s">
        <v>207</v>
      </c>
      <c r="N47" s="83"/>
      <c r="O47" s="83"/>
      <c r="P47" s="84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</row>
    <row r="48" spans="2:35" ht="27.75" customHeight="1" x14ac:dyDescent="0.2">
      <c r="B48" s="68">
        <v>3</v>
      </c>
      <c r="C48" s="64" t="s">
        <v>8</v>
      </c>
      <c r="D48" s="70"/>
      <c r="E48" s="85" t="s">
        <v>190</v>
      </c>
      <c r="F48" s="86"/>
      <c r="G48" s="87"/>
      <c r="H48" s="64" t="s">
        <v>17</v>
      </c>
      <c r="I48" s="70"/>
      <c r="J48" s="70"/>
      <c r="K48" s="70"/>
      <c r="L48" s="78"/>
      <c r="M48" s="72" t="s">
        <v>13</v>
      </c>
      <c r="N48" s="73"/>
      <c r="O48" s="73"/>
      <c r="P48" s="74"/>
      <c r="Q48" s="66">
        <v>40</v>
      </c>
      <c r="R48" s="66">
        <v>400</v>
      </c>
      <c r="S48" s="66">
        <v>175</v>
      </c>
      <c r="T48" s="66">
        <v>10</v>
      </c>
      <c r="U48" s="66">
        <v>50</v>
      </c>
      <c r="V48" s="66">
        <v>400</v>
      </c>
      <c r="W48" s="66">
        <v>20</v>
      </c>
      <c r="X48" s="66">
        <v>4</v>
      </c>
      <c r="Y48" s="66">
        <v>20</v>
      </c>
      <c r="Z48" s="66">
        <v>4</v>
      </c>
      <c r="AA48" s="66">
        <v>20</v>
      </c>
      <c r="AB48" s="66">
        <v>100</v>
      </c>
      <c r="AC48" s="66">
        <v>100</v>
      </c>
      <c r="AD48" s="66">
        <v>200</v>
      </c>
      <c r="AE48" s="66">
        <v>60</v>
      </c>
      <c r="AF48" s="66">
        <v>60</v>
      </c>
      <c r="AG48" s="66">
        <v>2.5</v>
      </c>
    </row>
    <row r="49" spans="2:35" ht="31.5" customHeight="1" thickBot="1" x14ac:dyDescent="0.25">
      <c r="B49" s="69"/>
      <c r="C49" s="65"/>
      <c r="D49" s="71"/>
      <c r="E49" s="88"/>
      <c r="F49" s="89"/>
      <c r="G49" s="90"/>
      <c r="H49" s="79" t="s">
        <v>18</v>
      </c>
      <c r="I49" s="80"/>
      <c r="J49" s="80"/>
      <c r="K49" s="80"/>
      <c r="L49" s="80"/>
      <c r="M49" s="79" t="s">
        <v>16</v>
      </c>
      <c r="N49" s="80"/>
      <c r="O49" s="80"/>
      <c r="P49" s="81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</row>
    <row r="50" spans="2:35" s="12" customFormat="1" ht="42" customHeight="1" thickBot="1" x14ac:dyDescent="0.3">
      <c r="B50" s="105" t="s">
        <v>32</v>
      </c>
      <c r="C50" s="106"/>
      <c r="D50" s="106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93"/>
      <c r="Q50" s="21">
        <f>SUM(Q44:Q49)</f>
        <v>240</v>
      </c>
      <c r="R50" s="21">
        <f t="shared" ref="R50:S50" si="8">SUM(R44:R49)</f>
        <v>3250</v>
      </c>
      <c r="S50" s="21">
        <f t="shared" si="8"/>
        <v>2825</v>
      </c>
      <c r="T50" s="21">
        <f t="shared" ref="T50:AF50" si="9">SUM(T44:T49)</f>
        <v>360</v>
      </c>
      <c r="U50" s="21">
        <f t="shared" si="9"/>
        <v>1700</v>
      </c>
      <c r="V50" s="21">
        <f t="shared" si="9"/>
        <v>1300</v>
      </c>
      <c r="W50" s="21">
        <f t="shared" ref="W50:AA50" si="10">SUM(W44:W49)</f>
        <v>235</v>
      </c>
      <c r="X50" s="21">
        <f t="shared" ref="X50:Z50" si="11">SUM(X44:X49)</f>
        <v>69</v>
      </c>
      <c r="Y50" s="21">
        <f t="shared" si="11"/>
        <v>250</v>
      </c>
      <c r="Z50" s="21">
        <f t="shared" si="11"/>
        <v>58</v>
      </c>
      <c r="AA50" s="21">
        <f t="shared" si="10"/>
        <v>295</v>
      </c>
      <c r="AB50" s="21">
        <f t="shared" ref="AB50:AE50" si="12">SUM(AB44:AB49)</f>
        <v>1000</v>
      </c>
      <c r="AC50" s="21">
        <f t="shared" si="12"/>
        <v>650</v>
      </c>
      <c r="AD50" s="21">
        <f t="shared" si="12"/>
        <v>2250</v>
      </c>
      <c r="AE50" s="21">
        <f t="shared" si="12"/>
        <v>385</v>
      </c>
      <c r="AF50" s="21">
        <f t="shared" si="9"/>
        <v>1010</v>
      </c>
      <c r="AG50" s="21">
        <f t="shared" ref="AG50" si="13">SUM(AG44:AG49)</f>
        <v>22.5</v>
      </c>
    </row>
    <row r="51" spans="2:35" s="12" customFormat="1" ht="43.5" customHeight="1" thickBot="1" x14ac:dyDescent="0.3">
      <c r="B51" s="105" t="s">
        <v>33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7"/>
      <c r="Q51" s="21">
        <f>SUM(Q50)*2</f>
        <v>480</v>
      </c>
      <c r="R51" s="21">
        <f t="shared" ref="R51:AG51" si="14">SUM(R50)*2</f>
        <v>6500</v>
      </c>
      <c r="S51" s="21">
        <f t="shared" si="14"/>
        <v>5650</v>
      </c>
      <c r="T51" s="21">
        <f t="shared" si="14"/>
        <v>720</v>
      </c>
      <c r="U51" s="21">
        <f t="shared" si="14"/>
        <v>3400</v>
      </c>
      <c r="V51" s="21">
        <f t="shared" si="14"/>
        <v>2600</v>
      </c>
      <c r="W51" s="21">
        <f t="shared" si="14"/>
        <v>470</v>
      </c>
      <c r="X51" s="21">
        <f t="shared" si="14"/>
        <v>138</v>
      </c>
      <c r="Y51" s="21">
        <f t="shared" si="14"/>
        <v>500</v>
      </c>
      <c r="Z51" s="21">
        <f t="shared" si="14"/>
        <v>116</v>
      </c>
      <c r="AA51" s="21">
        <f t="shared" si="14"/>
        <v>590</v>
      </c>
      <c r="AB51" s="21">
        <f t="shared" si="14"/>
        <v>2000</v>
      </c>
      <c r="AC51" s="21">
        <f t="shared" si="14"/>
        <v>1300</v>
      </c>
      <c r="AD51" s="21">
        <f t="shared" si="14"/>
        <v>4500</v>
      </c>
      <c r="AE51" s="21">
        <f t="shared" si="14"/>
        <v>770</v>
      </c>
      <c r="AF51" s="21">
        <f t="shared" si="14"/>
        <v>2020</v>
      </c>
      <c r="AG51" s="21">
        <f t="shared" si="14"/>
        <v>45</v>
      </c>
    </row>
    <row r="53" spans="2:35" x14ac:dyDescent="0.2">
      <c r="U53" s="29"/>
    </row>
    <row r="64" spans="2:35" ht="15" customHeight="1" x14ac:dyDescent="0.2">
      <c r="Q64" s="102"/>
      <c r="R64" s="102"/>
      <c r="S64" s="102"/>
      <c r="T64" s="102"/>
      <c r="U64" s="31"/>
      <c r="V64" s="31"/>
      <c r="W64" s="31"/>
      <c r="X64" s="31"/>
      <c r="Y64" s="31"/>
      <c r="Z64" s="31"/>
      <c r="AA64" s="31"/>
      <c r="AB64" s="31"/>
      <c r="AC64" s="31"/>
      <c r="AD64" s="31" t="s">
        <v>19</v>
      </c>
      <c r="AE64" s="31"/>
      <c r="AF64" s="31"/>
      <c r="AG64" s="102"/>
      <c r="AH64" s="102"/>
      <c r="AI64" s="102"/>
    </row>
    <row r="65" spans="2:33" x14ac:dyDescent="0.2">
      <c r="B65" s="103" t="s">
        <v>31</v>
      </c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</row>
    <row r="66" spans="2:33" x14ac:dyDescent="0.2"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</row>
    <row r="67" spans="2:33" x14ac:dyDescent="0.2"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</row>
    <row r="68" spans="2:33" x14ac:dyDescent="0.2"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</row>
    <row r="69" spans="2:33" s="11" customFormat="1" ht="30.75" customHeight="1" x14ac:dyDescent="0.25">
      <c r="B69" s="104" t="s">
        <v>36</v>
      </c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</row>
    <row r="70" spans="2:33" ht="12.75" customHeight="1" thickBot="1" x14ac:dyDescent="0.25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</row>
    <row r="71" spans="2:33" ht="13.5" hidden="1" customHeight="1" x14ac:dyDescent="0.2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</row>
    <row r="72" spans="2:33" ht="12.75" customHeight="1" x14ac:dyDescent="0.2">
      <c r="B72" s="64" t="s">
        <v>5</v>
      </c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8"/>
      <c r="Q72" s="99" t="s">
        <v>0</v>
      </c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1"/>
    </row>
    <row r="73" spans="2:33" ht="42" customHeight="1" thickBot="1" x14ac:dyDescent="0.25">
      <c r="B73" s="65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93"/>
      <c r="Q73" s="108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10"/>
    </row>
    <row r="74" spans="2:33" s="10" customFormat="1" ht="121.5" customHeight="1" thickBot="1" x14ac:dyDescent="0.25">
      <c r="B74" s="9" t="s">
        <v>1</v>
      </c>
      <c r="C74" s="96" t="s">
        <v>2</v>
      </c>
      <c r="D74" s="97"/>
      <c r="E74" s="96" t="s">
        <v>3</v>
      </c>
      <c r="F74" s="98"/>
      <c r="G74" s="97"/>
      <c r="H74" s="99" t="s">
        <v>4</v>
      </c>
      <c r="I74" s="100"/>
      <c r="J74" s="100"/>
      <c r="K74" s="100"/>
      <c r="L74" s="100"/>
      <c r="M74" s="99" t="s">
        <v>35</v>
      </c>
      <c r="N74" s="100"/>
      <c r="O74" s="100"/>
      <c r="P74" s="101"/>
      <c r="Q74" s="20" t="s">
        <v>68</v>
      </c>
      <c r="R74" s="20" t="s">
        <v>69</v>
      </c>
      <c r="S74" s="20" t="s">
        <v>70</v>
      </c>
      <c r="T74" s="20" t="s">
        <v>71</v>
      </c>
      <c r="U74" s="20" t="s">
        <v>72</v>
      </c>
      <c r="V74" s="20" t="s">
        <v>73</v>
      </c>
      <c r="W74" s="20" t="s">
        <v>74</v>
      </c>
      <c r="X74" s="20" t="s">
        <v>75</v>
      </c>
      <c r="Y74" s="20" t="s">
        <v>76</v>
      </c>
      <c r="Z74" s="20" t="s">
        <v>77</v>
      </c>
      <c r="AA74" s="20" t="s">
        <v>78</v>
      </c>
      <c r="AB74" s="20" t="s">
        <v>79</v>
      </c>
      <c r="AC74" s="20" t="s">
        <v>80</v>
      </c>
      <c r="AD74" s="20" t="s">
        <v>81</v>
      </c>
      <c r="AE74" s="20" t="s">
        <v>82</v>
      </c>
      <c r="AF74" s="20" t="s">
        <v>83</v>
      </c>
      <c r="AG74" s="20" t="s">
        <v>198</v>
      </c>
    </row>
    <row r="75" spans="2:33" ht="27.75" customHeight="1" x14ac:dyDescent="0.25">
      <c r="B75" s="68">
        <v>1</v>
      </c>
      <c r="C75" s="64" t="s">
        <v>6</v>
      </c>
      <c r="D75" s="78"/>
      <c r="E75" s="72" t="s">
        <v>9</v>
      </c>
      <c r="F75" s="73"/>
      <c r="G75" s="73"/>
      <c r="H75" s="64" t="s">
        <v>12</v>
      </c>
      <c r="I75" s="94"/>
      <c r="J75" s="94"/>
      <c r="K75" s="94"/>
      <c r="L75" s="95"/>
      <c r="M75" s="72" t="s">
        <v>13</v>
      </c>
      <c r="N75" s="73"/>
      <c r="O75" s="73"/>
      <c r="P75" s="74"/>
      <c r="Q75" s="66">
        <v>1000</v>
      </c>
      <c r="R75" s="66">
        <v>0</v>
      </c>
      <c r="S75" s="66">
        <v>400</v>
      </c>
      <c r="T75" s="66">
        <v>400</v>
      </c>
      <c r="U75" s="66">
        <v>10</v>
      </c>
      <c r="V75" s="66">
        <v>5</v>
      </c>
      <c r="W75" s="66">
        <v>3</v>
      </c>
      <c r="X75" s="66">
        <v>300</v>
      </c>
      <c r="Y75" s="66">
        <v>200</v>
      </c>
      <c r="Z75" s="66">
        <v>5</v>
      </c>
      <c r="AA75" s="66">
        <v>5</v>
      </c>
      <c r="AB75" s="66">
        <v>50</v>
      </c>
      <c r="AC75" s="66">
        <v>25</v>
      </c>
      <c r="AD75" s="66">
        <v>350</v>
      </c>
      <c r="AE75" s="66">
        <v>150</v>
      </c>
      <c r="AF75" s="66">
        <v>1500</v>
      </c>
      <c r="AG75" s="66">
        <v>10</v>
      </c>
    </row>
    <row r="76" spans="2:33" ht="27.75" customHeight="1" thickBot="1" x14ac:dyDescent="0.3">
      <c r="B76" s="69"/>
      <c r="C76" s="65"/>
      <c r="D76" s="93"/>
      <c r="E76" s="79"/>
      <c r="F76" s="80"/>
      <c r="G76" s="80"/>
      <c r="H76" s="79" t="s">
        <v>11</v>
      </c>
      <c r="I76" s="91"/>
      <c r="J76" s="91"/>
      <c r="K76" s="91"/>
      <c r="L76" s="92"/>
      <c r="M76" s="75" t="s">
        <v>9</v>
      </c>
      <c r="N76" s="76"/>
      <c r="O76" s="76"/>
      <c r="P76" s="7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</row>
    <row r="77" spans="2:33" ht="31.5" customHeight="1" x14ac:dyDescent="0.2">
      <c r="B77" s="68">
        <v>2</v>
      </c>
      <c r="C77" s="64" t="s">
        <v>7</v>
      </c>
      <c r="D77" s="70"/>
      <c r="E77" s="72" t="s">
        <v>10</v>
      </c>
      <c r="F77" s="73"/>
      <c r="G77" s="74"/>
      <c r="H77" s="64" t="s">
        <v>14</v>
      </c>
      <c r="I77" s="70"/>
      <c r="J77" s="70"/>
      <c r="K77" s="70"/>
      <c r="L77" s="78"/>
      <c r="M77" s="72" t="s">
        <v>13</v>
      </c>
      <c r="N77" s="73"/>
      <c r="O77" s="73"/>
      <c r="P77" s="74"/>
      <c r="Q77" s="66">
        <v>200</v>
      </c>
      <c r="R77" s="66">
        <v>520</v>
      </c>
      <c r="S77" s="66">
        <v>75</v>
      </c>
      <c r="T77" s="66">
        <v>75</v>
      </c>
      <c r="U77" s="66">
        <v>2</v>
      </c>
      <c r="V77" s="66">
        <v>2</v>
      </c>
      <c r="W77" s="66">
        <v>2</v>
      </c>
      <c r="X77" s="66">
        <v>25</v>
      </c>
      <c r="Y77" s="66">
        <v>50</v>
      </c>
      <c r="Z77" s="66">
        <v>2.5</v>
      </c>
      <c r="AA77" s="66">
        <v>2.5</v>
      </c>
      <c r="AB77" s="66">
        <v>15</v>
      </c>
      <c r="AC77" s="66">
        <v>15</v>
      </c>
      <c r="AD77" s="66">
        <v>50</v>
      </c>
      <c r="AE77" s="66">
        <v>20</v>
      </c>
      <c r="AF77" s="66">
        <v>250</v>
      </c>
      <c r="AG77" s="66">
        <v>10</v>
      </c>
    </row>
    <row r="78" spans="2:33" ht="27.75" customHeight="1" thickBot="1" x14ac:dyDescent="0.25">
      <c r="B78" s="69"/>
      <c r="C78" s="65"/>
      <c r="D78" s="71"/>
      <c r="E78" s="75"/>
      <c r="F78" s="76"/>
      <c r="G78" s="77"/>
      <c r="H78" s="79" t="s">
        <v>15</v>
      </c>
      <c r="I78" s="80"/>
      <c r="J78" s="80"/>
      <c r="K78" s="80"/>
      <c r="L78" s="81"/>
      <c r="M78" s="82" t="s">
        <v>207</v>
      </c>
      <c r="N78" s="83"/>
      <c r="O78" s="83"/>
      <c r="P78" s="84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</row>
    <row r="79" spans="2:33" ht="27.75" customHeight="1" x14ac:dyDescent="0.2">
      <c r="B79" s="68">
        <v>3</v>
      </c>
      <c r="C79" s="64" t="s">
        <v>8</v>
      </c>
      <c r="D79" s="70"/>
      <c r="E79" s="85" t="s">
        <v>190</v>
      </c>
      <c r="F79" s="86"/>
      <c r="G79" s="87"/>
      <c r="H79" s="64" t="s">
        <v>17</v>
      </c>
      <c r="I79" s="70"/>
      <c r="J79" s="70"/>
      <c r="K79" s="70"/>
      <c r="L79" s="78"/>
      <c r="M79" s="72" t="s">
        <v>13</v>
      </c>
      <c r="N79" s="73"/>
      <c r="O79" s="73"/>
      <c r="P79" s="74"/>
      <c r="Q79" s="66">
        <v>6</v>
      </c>
      <c r="R79" s="66">
        <v>2</v>
      </c>
      <c r="S79" s="66">
        <v>30</v>
      </c>
      <c r="T79" s="66">
        <v>15</v>
      </c>
      <c r="U79" s="66">
        <v>1</v>
      </c>
      <c r="V79" s="66">
        <v>1</v>
      </c>
      <c r="W79" s="66">
        <v>1</v>
      </c>
      <c r="X79" s="66">
        <v>10</v>
      </c>
      <c r="Y79" s="66">
        <v>5</v>
      </c>
      <c r="Z79" s="66">
        <v>0.5</v>
      </c>
      <c r="AA79" s="66">
        <v>0.5</v>
      </c>
      <c r="AB79" s="66">
        <v>2</v>
      </c>
      <c r="AC79" s="66">
        <v>1</v>
      </c>
      <c r="AD79" s="66">
        <v>2</v>
      </c>
      <c r="AE79" s="66">
        <v>40</v>
      </c>
      <c r="AF79" s="66">
        <v>150</v>
      </c>
      <c r="AG79" s="66">
        <v>2.5</v>
      </c>
    </row>
    <row r="80" spans="2:33" ht="31.5" customHeight="1" thickBot="1" x14ac:dyDescent="0.25">
      <c r="B80" s="69"/>
      <c r="C80" s="65"/>
      <c r="D80" s="71"/>
      <c r="E80" s="88"/>
      <c r="F80" s="89"/>
      <c r="G80" s="90"/>
      <c r="H80" s="79" t="s">
        <v>18</v>
      </c>
      <c r="I80" s="80"/>
      <c r="J80" s="80"/>
      <c r="K80" s="80"/>
      <c r="L80" s="80"/>
      <c r="M80" s="79" t="s">
        <v>16</v>
      </c>
      <c r="N80" s="80"/>
      <c r="O80" s="80"/>
      <c r="P80" s="81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</row>
    <row r="81" spans="2:35" s="12" customFormat="1" ht="42" customHeight="1" thickBot="1" x14ac:dyDescent="0.3">
      <c r="B81" s="105" t="s">
        <v>32</v>
      </c>
      <c r="C81" s="106"/>
      <c r="D81" s="106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93"/>
      <c r="Q81" s="21">
        <f>SUM(Q75:Q80)</f>
        <v>1206</v>
      </c>
      <c r="R81" s="21">
        <f t="shared" ref="R81" si="15">SUM(R75:R80)</f>
        <v>522</v>
      </c>
      <c r="S81" s="30">
        <f t="shared" ref="S81:V81" si="16">SUM(S75:S80)</f>
        <v>505</v>
      </c>
      <c r="T81" s="21">
        <f t="shared" si="16"/>
        <v>490</v>
      </c>
      <c r="U81" s="21">
        <f t="shared" si="16"/>
        <v>13</v>
      </c>
      <c r="V81" s="21">
        <f t="shared" si="16"/>
        <v>8</v>
      </c>
      <c r="W81" s="21">
        <f t="shared" ref="W81:Z81" si="17">SUM(W75:W80)</f>
        <v>6</v>
      </c>
      <c r="X81" s="21">
        <f t="shared" si="17"/>
        <v>335</v>
      </c>
      <c r="Y81" s="21">
        <f t="shared" si="17"/>
        <v>255</v>
      </c>
      <c r="Z81" s="21">
        <f t="shared" si="17"/>
        <v>8</v>
      </c>
      <c r="AA81" s="21">
        <f t="shared" ref="AA81" si="18">SUM(AA75:AA80)</f>
        <v>8</v>
      </c>
      <c r="AB81" s="21">
        <f t="shared" ref="AB81:AF81" si="19">SUM(AB75:AB80)</f>
        <v>67</v>
      </c>
      <c r="AC81" s="21">
        <f t="shared" ref="AC81:AD81" si="20">SUM(AC75:AC80)</f>
        <v>41</v>
      </c>
      <c r="AD81" s="21">
        <f t="shared" si="20"/>
        <v>402</v>
      </c>
      <c r="AE81" s="21">
        <f t="shared" ref="AE81" si="21">SUM(AE75:AE80)</f>
        <v>210</v>
      </c>
      <c r="AF81" s="21">
        <f t="shared" si="19"/>
        <v>1900</v>
      </c>
      <c r="AG81" s="21">
        <f t="shared" ref="AG81" si="22">SUM(AG75:AG80)</f>
        <v>22.5</v>
      </c>
    </row>
    <row r="82" spans="2:35" s="12" customFormat="1" ht="43.5" customHeight="1" thickBot="1" x14ac:dyDescent="0.3">
      <c r="B82" s="105" t="s">
        <v>33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7"/>
      <c r="Q82" s="21">
        <f>SUM(Q81)*2</f>
        <v>2412</v>
      </c>
      <c r="R82" s="21">
        <f t="shared" ref="R82:AG82" si="23">SUM(R81)*2</f>
        <v>1044</v>
      </c>
      <c r="S82" s="21">
        <f t="shared" si="23"/>
        <v>1010</v>
      </c>
      <c r="T82" s="21">
        <f t="shared" si="23"/>
        <v>980</v>
      </c>
      <c r="U82" s="21">
        <f t="shared" si="23"/>
        <v>26</v>
      </c>
      <c r="V82" s="21">
        <f t="shared" si="23"/>
        <v>16</v>
      </c>
      <c r="W82" s="21">
        <f t="shared" si="23"/>
        <v>12</v>
      </c>
      <c r="X82" s="21">
        <f t="shared" si="23"/>
        <v>670</v>
      </c>
      <c r="Y82" s="21">
        <f t="shared" si="23"/>
        <v>510</v>
      </c>
      <c r="Z82" s="21">
        <f t="shared" si="23"/>
        <v>16</v>
      </c>
      <c r="AA82" s="21">
        <f t="shared" si="23"/>
        <v>16</v>
      </c>
      <c r="AB82" s="21">
        <f t="shared" si="23"/>
        <v>134</v>
      </c>
      <c r="AC82" s="21">
        <f t="shared" si="23"/>
        <v>82</v>
      </c>
      <c r="AD82" s="21">
        <f t="shared" si="23"/>
        <v>804</v>
      </c>
      <c r="AE82" s="21">
        <f t="shared" si="23"/>
        <v>420</v>
      </c>
      <c r="AF82" s="21">
        <f t="shared" si="23"/>
        <v>3800</v>
      </c>
      <c r="AG82" s="21">
        <f t="shared" si="23"/>
        <v>45</v>
      </c>
    </row>
    <row r="84" spans="2:35" s="38" customFormat="1" x14ac:dyDescent="0.2">
      <c r="U84" s="40"/>
    </row>
    <row r="95" spans="2:35" ht="15" customHeight="1" x14ac:dyDescent="0.2">
      <c r="Q95" s="102"/>
      <c r="R95" s="102"/>
      <c r="S95" s="102"/>
      <c r="T95" s="102"/>
      <c r="U95" s="31"/>
      <c r="V95" s="31"/>
      <c r="W95" s="31"/>
      <c r="X95" s="31"/>
      <c r="Y95" s="31"/>
      <c r="Z95" s="31"/>
      <c r="AA95" s="31"/>
      <c r="AB95" s="31"/>
      <c r="AC95" s="31"/>
      <c r="AD95" s="31" t="s">
        <v>19</v>
      </c>
      <c r="AE95" s="31"/>
      <c r="AF95" s="31"/>
      <c r="AG95" s="102"/>
      <c r="AH95" s="102"/>
      <c r="AI95" s="102"/>
    </row>
    <row r="96" spans="2:35" x14ac:dyDescent="0.2">
      <c r="B96" s="103" t="s">
        <v>31</v>
      </c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</row>
    <row r="97" spans="2:33" x14ac:dyDescent="0.2"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</row>
    <row r="98" spans="2:33" x14ac:dyDescent="0.2"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</row>
    <row r="99" spans="2:33" x14ac:dyDescent="0.2"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</row>
    <row r="100" spans="2:33" s="11" customFormat="1" ht="30.75" customHeight="1" x14ac:dyDescent="0.25">
      <c r="B100" s="104" t="s">
        <v>36</v>
      </c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</row>
    <row r="101" spans="2:33" ht="12.75" customHeight="1" thickBot="1" x14ac:dyDescent="0.2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</row>
    <row r="102" spans="2:33" ht="13.5" hidden="1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</row>
    <row r="103" spans="2:33" ht="12.75" customHeight="1" x14ac:dyDescent="0.2">
      <c r="B103" s="64" t="s">
        <v>5</v>
      </c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8"/>
      <c r="Q103" s="99" t="s">
        <v>0</v>
      </c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101"/>
    </row>
    <row r="104" spans="2:33" ht="42" customHeight="1" thickBot="1" x14ac:dyDescent="0.25">
      <c r="B104" s="65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93"/>
      <c r="Q104" s="108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10"/>
    </row>
    <row r="105" spans="2:33" s="10" customFormat="1" ht="121.5" customHeight="1" thickBot="1" x14ac:dyDescent="0.25">
      <c r="B105" s="9" t="s">
        <v>1</v>
      </c>
      <c r="C105" s="96" t="s">
        <v>2</v>
      </c>
      <c r="D105" s="97"/>
      <c r="E105" s="96" t="s">
        <v>3</v>
      </c>
      <c r="F105" s="98"/>
      <c r="G105" s="97"/>
      <c r="H105" s="99" t="s">
        <v>4</v>
      </c>
      <c r="I105" s="100"/>
      <c r="J105" s="100"/>
      <c r="K105" s="100"/>
      <c r="L105" s="100"/>
      <c r="M105" s="99" t="s">
        <v>35</v>
      </c>
      <c r="N105" s="100"/>
      <c r="O105" s="100"/>
      <c r="P105" s="101"/>
      <c r="Q105" s="37" t="s">
        <v>84</v>
      </c>
      <c r="R105" s="20" t="s">
        <v>193</v>
      </c>
      <c r="S105" s="20" t="s">
        <v>85</v>
      </c>
      <c r="T105" s="20" t="s">
        <v>86</v>
      </c>
      <c r="U105" s="20" t="s">
        <v>87</v>
      </c>
      <c r="V105" s="20" t="s">
        <v>88</v>
      </c>
      <c r="W105" s="20" t="s">
        <v>89</v>
      </c>
      <c r="X105" s="20" t="s">
        <v>90</v>
      </c>
      <c r="Y105" s="20" t="s">
        <v>91</v>
      </c>
      <c r="Z105" s="20" t="s">
        <v>92</v>
      </c>
      <c r="AA105" s="20" t="s">
        <v>93</v>
      </c>
      <c r="AB105" s="20" t="s">
        <v>94</v>
      </c>
      <c r="AC105" s="20" t="s">
        <v>95</v>
      </c>
      <c r="AD105" s="20" t="s">
        <v>96</v>
      </c>
      <c r="AE105" s="20" t="s">
        <v>97</v>
      </c>
      <c r="AF105" s="20" t="s">
        <v>98</v>
      </c>
      <c r="AG105" s="20" t="s">
        <v>196</v>
      </c>
    </row>
    <row r="106" spans="2:33" ht="27.75" customHeight="1" x14ac:dyDescent="0.25">
      <c r="B106" s="68">
        <v>1</v>
      </c>
      <c r="C106" s="64" t="s">
        <v>6</v>
      </c>
      <c r="D106" s="78"/>
      <c r="E106" s="72" t="s">
        <v>9</v>
      </c>
      <c r="F106" s="73"/>
      <c r="G106" s="73"/>
      <c r="H106" s="64" t="s">
        <v>12</v>
      </c>
      <c r="I106" s="94"/>
      <c r="J106" s="94"/>
      <c r="K106" s="94"/>
      <c r="L106" s="95"/>
      <c r="M106" s="72" t="s">
        <v>13</v>
      </c>
      <c r="N106" s="73"/>
      <c r="O106" s="73"/>
      <c r="P106" s="74"/>
      <c r="Q106" s="64">
        <v>500</v>
      </c>
      <c r="R106" s="64">
        <v>3</v>
      </c>
      <c r="S106" s="66">
        <v>5</v>
      </c>
      <c r="T106" s="66">
        <v>10</v>
      </c>
      <c r="U106" s="66">
        <v>8</v>
      </c>
      <c r="V106" s="66">
        <v>2250</v>
      </c>
      <c r="W106" s="66">
        <v>2000</v>
      </c>
      <c r="X106" s="66">
        <v>2750</v>
      </c>
      <c r="Y106" s="66">
        <v>2500</v>
      </c>
      <c r="Z106" s="66">
        <v>10</v>
      </c>
      <c r="AA106" s="66">
        <v>150</v>
      </c>
      <c r="AB106" s="66">
        <v>1500</v>
      </c>
      <c r="AC106" s="66">
        <v>250</v>
      </c>
      <c r="AD106" s="66">
        <v>1000</v>
      </c>
      <c r="AE106" s="66">
        <v>150</v>
      </c>
      <c r="AF106" s="66">
        <v>30000</v>
      </c>
      <c r="AG106" s="66">
        <v>5</v>
      </c>
    </row>
    <row r="107" spans="2:33" ht="27.75" customHeight="1" thickBot="1" x14ac:dyDescent="0.3">
      <c r="B107" s="69"/>
      <c r="C107" s="65"/>
      <c r="D107" s="93"/>
      <c r="E107" s="79"/>
      <c r="F107" s="80"/>
      <c r="G107" s="80"/>
      <c r="H107" s="79" t="s">
        <v>11</v>
      </c>
      <c r="I107" s="91"/>
      <c r="J107" s="91"/>
      <c r="K107" s="91"/>
      <c r="L107" s="92"/>
      <c r="M107" s="75" t="s">
        <v>9</v>
      </c>
      <c r="N107" s="76"/>
      <c r="O107" s="76"/>
      <c r="P107" s="77"/>
      <c r="Q107" s="65"/>
      <c r="R107" s="65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</row>
    <row r="108" spans="2:33" ht="31.5" customHeight="1" x14ac:dyDescent="0.2">
      <c r="B108" s="68">
        <v>2</v>
      </c>
      <c r="C108" s="64" t="s">
        <v>7</v>
      </c>
      <c r="D108" s="70"/>
      <c r="E108" s="72" t="s">
        <v>10</v>
      </c>
      <c r="F108" s="73"/>
      <c r="G108" s="74"/>
      <c r="H108" s="64" t="s">
        <v>14</v>
      </c>
      <c r="I108" s="70"/>
      <c r="J108" s="70"/>
      <c r="K108" s="70"/>
      <c r="L108" s="78"/>
      <c r="M108" s="72" t="s">
        <v>13</v>
      </c>
      <c r="N108" s="73"/>
      <c r="O108" s="73"/>
      <c r="P108" s="74"/>
      <c r="Q108" s="64">
        <v>50</v>
      </c>
      <c r="R108" s="64">
        <v>2.5</v>
      </c>
      <c r="S108" s="66">
        <v>1</v>
      </c>
      <c r="T108" s="66">
        <v>25</v>
      </c>
      <c r="U108" s="66">
        <v>25</v>
      </c>
      <c r="V108" s="66">
        <v>400</v>
      </c>
      <c r="W108" s="66">
        <v>150</v>
      </c>
      <c r="X108" s="66">
        <v>400</v>
      </c>
      <c r="Y108" s="66">
        <v>400</v>
      </c>
      <c r="Z108" s="66">
        <v>50</v>
      </c>
      <c r="AA108" s="66">
        <v>500</v>
      </c>
      <c r="AB108" s="66">
        <v>175</v>
      </c>
      <c r="AC108" s="66">
        <v>30</v>
      </c>
      <c r="AD108" s="66">
        <v>50</v>
      </c>
      <c r="AE108" s="66">
        <v>50</v>
      </c>
      <c r="AF108" s="66">
        <v>2000</v>
      </c>
      <c r="AG108" s="66">
        <v>25</v>
      </c>
    </row>
    <row r="109" spans="2:33" ht="27.75" customHeight="1" thickBot="1" x14ac:dyDescent="0.25">
      <c r="B109" s="69"/>
      <c r="C109" s="65"/>
      <c r="D109" s="71"/>
      <c r="E109" s="75"/>
      <c r="F109" s="76"/>
      <c r="G109" s="77"/>
      <c r="H109" s="79" t="s">
        <v>15</v>
      </c>
      <c r="I109" s="80"/>
      <c r="J109" s="80"/>
      <c r="K109" s="80"/>
      <c r="L109" s="81"/>
      <c r="M109" s="82" t="s">
        <v>207</v>
      </c>
      <c r="N109" s="83"/>
      <c r="O109" s="83"/>
      <c r="P109" s="84"/>
      <c r="Q109" s="65"/>
      <c r="R109" s="65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</row>
    <row r="110" spans="2:33" ht="27.75" customHeight="1" x14ac:dyDescent="0.2">
      <c r="B110" s="68">
        <v>3</v>
      </c>
      <c r="C110" s="64" t="s">
        <v>8</v>
      </c>
      <c r="D110" s="70"/>
      <c r="E110" s="85" t="s">
        <v>190</v>
      </c>
      <c r="F110" s="86"/>
      <c r="G110" s="87"/>
      <c r="H110" s="64" t="s">
        <v>17</v>
      </c>
      <c r="I110" s="70"/>
      <c r="J110" s="70"/>
      <c r="K110" s="70"/>
      <c r="L110" s="78"/>
      <c r="M110" s="72" t="s">
        <v>13</v>
      </c>
      <c r="N110" s="73"/>
      <c r="O110" s="73"/>
      <c r="P110" s="74"/>
      <c r="Q110" s="64">
        <v>50</v>
      </c>
      <c r="R110" s="64">
        <v>0.5</v>
      </c>
      <c r="S110" s="66">
        <v>0.5</v>
      </c>
      <c r="T110" s="66">
        <v>4</v>
      </c>
      <c r="U110" s="66">
        <v>2</v>
      </c>
      <c r="V110" s="66">
        <v>125</v>
      </c>
      <c r="W110" s="66">
        <v>100</v>
      </c>
      <c r="X110" s="66">
        <v>125</v>
      </c>
      <c r="Y110" s="66">
        <v>125</v>
      </c>
      <c r="Z110" s="66">
        <v>2</v>
      </c>
      <c r="AA110" s="66">
        <v>2</v>
      </c>
      <c r="AB110" s="66">
        <v>125</v>
      </c>
      <c r="AC110" s="66">
        <v>10</v>
      </c>
      <c r="AD110" s="66">
        <v>10</v>
      </c>
      <c r="AE110" s="66">
        <v>40</v>
      </c>
      <c r="AF110" s="66">
        <v>1000</v>
      </c>
      <c r="AG110" s="66">
        <v>2</v>
      </c>
    </row>
    <row r="111" spans="2:33" ht="31.5" customHeight="1" thickBot="1" x14ac:dyDescent="0.25">
      <c r="B111" s="69"/>
      <c r="C111" s="65"/>
      <c r="D111" s="71"/>
      <c r="E111" s="88"/>
      <c r="F111" s="89"/>
      <c r="G111" s="90"/>
      <c r="H111" s="79" t="s">
        <v>18</v>
      </c>
      <c r="I111" s="80"/>
      <c r="J111" s="80"/>
      <c r="K111" s="80"/>
      <c r="L111" s="80"/>
      <c r="M111" s="79" t="s">
        <v>16</v>
      </c>
      <c r="N111" s="80"/>
      <c r="O111" s="80"/>
      <c r="P111" s="81"/>
      <c r="Q111" s="65"/>
      <c r="R111" s="65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</row>
    <row r="112" spans="2:33" s="12" customFormat="1" ht="42" customHeight="1" thickBot="1" x14ac:dyDescent="0.3">
      <c r="B112" s="105" t="s">
        <v>32</v>
      </c>
      <c r="C112" s="106"/>
      <c r="D112" s="106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93"/>
      <c r="Q112" s="30">
        <f>SUM(Q106:Q111)</f>
        <v>600</v>
      </c>
      <c r="R112" s="30">
        <f t="shared" ref="R112:S112" si="24">SUM(T106:T111)</f>
        <v>39</v>
      </c>
      <c r="S112" s="30">
        <f t="shared" si="24"/>
        <v>35</v>
      </c>
      <c r="T112" s="21">
        <f t="shared" ref="T112:AB112" si="25">SUM(T106:T111)</f>
        <v>39</v>
      </c>
      <c r="U112" s="21">
        <f t="shared" si="25"/>
        <v>35</v>
      </c>
      <c r="V112" s="21">
        <f t="shared" si="25"/>
        <v>2775</v>
      </c>
      <c r="W112" s="21">
        <f t="shared" si="25"/>
        <v>2250</v>
      </c>
      <c r="X112" s="21">
        <f t="shared" ref="X112:Z112" si="26">SUM(X106:X111)</f>
        <v>3275</v>
      </c>
      <c r="Y112" s="21">
        <f t="shared" si="26"/>
        <v>3025</v>
      </c>
      <c r="Z112" s="21">
        <f t="shared" si="26"/>
        <v>62</v>
      </c>
      <c r="AA112" s="21">
        <f t="shared" si="25"/>
        <v>652</v>
      </c>
      <c r="AB112" s="21">
        <f t="shared" si="25"/>
        <v>1800</v>
      </c>
      <c r="AC112" s="21">
        <f t="shared" ref="AC112:AD112" si="27">SUM(AC106:AC111)</f>
        <v>290</v>
      </c>
      <c r="AD112" s="21">
        <f t="shared" si="27"/>
        <v>1060</v>
      </c>
      <c r="AE112" s="21">
        <f t="shared" ref="AE112" si="28">SUM(AE106:AE111)</f>
        <v>240</v>
      </c>
      <c r="AF112" s="21">
        <f>SUM(AF106:AF111)</f>
        <v>33000</v>
      </c>
      <c r="AG112" s="21">
        <f t="shared" ref="AG112" si="29">SUM(AG106:AG111)</f>
        <v>32</v>
      </c>
    </row>
    <row r="113" spans="2:35" s="12" customFormat="1" ht="43.5" customHeight="1" thickBot="1" x14ac:dyDescent="0.3">
      <c r="B113" s="105" t="s">
        <v>33</v>
      </c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7"/>
      <c r="Q113" s="30">
        <f>SUM(Q112)*2</f>
        <v>1200</v>
      </c>
      <c r="R113" s="30">
        <f t="shared" ref="R113:AG113" si="30">SUM(R112)*2</f>
        <v>78</v>
      </c>
      <c r="S113" s="30">
        <f t="shared" si="30"/>
        <v>70</v>
      </c>
      <c r="T113" s="30">
        <f t="shared" si="30"/>
        <v>78</v>
      </c>
      <c r="U113" s="30">
        <f t="shared" si="30"/>
        <v>70</v>
      </c>
      <c r="V113" s="30">
        <f t="shared" si="30"/>
        <v>5550</v>
      </c>
      <c r="W113" s="30">
        <f t="shared" si="30"/>
        <v>4500</v>
      </c>
      <c r="X113" s="30">
        <f t="shared" si="30"/>
        <v>6550</v>
      </c>
      <c r="Y113" s="30">
        <f t="shared" si="30"/>
        <v>6050</v>
      </c>
      <c r="Z113" s="30">
        <f t="shared" si="30"/>
        <v>124</v>
      </c>
      <c r="AA113" s="30">
        <f t="shared" si="30"/>
        <v>1304</v>
      </c>
      <c r="AB113" s="30">
        <f t="shared" si="30"/>
        <v>3600</v>
      </c>
      <c r="AC113" s="30">
        <f t="shared" si="30"/>
        <v>580</v>
      </c>
      <c r="AD113" s="30">
        <f t="shared" si="30"/>
        <v>2120</v>
      </c>
      <c r="AE113" s="30">
        <f t="shared" si="30"/>
        <v>480</v>
      </c>
      <c r="AF113" s="30">
        <f t="shared" si="30"/>
        <v>66000</v>
      </c>
      <c r="AG113" s="30">
        <f t="shared" si="30"/>
        <v>64</v>
      </c>
    </row>
    <row r="115" spans="2:35" s="38" customFormat="1" x14ac:dyDescent="0.2">
      <c r="U115" s="40"/>
    </row>
    <row r="126" spans="2:35" ht="15" customHeight="1" x14ac:dyDescent="0.2">
      <c r="Q126" s="102"/>
      <c r="R126" s="102"/>
      <c r="S126" s="102"/>
      <c r="T126" s="102"/>
      <c r="U126" s="31"/>
      <c r="V126" s="31"/>
      <c r="W126" s="31"/>
      <c r="X126" s="31"/>
      <c r="Y126" s="31"/>
      <c r="Z126" s="31"/>
      <c r="AA126" s="31"/>
      <c r="AB126" s="31"/>
      <c r="AC126" s="31"/>
      <c r="AD126" s="31" t="s">
        <v>19</v>
      </c>
      <c r="AE126" s="31"/>
      <c r="AF126" s="31"/>
      <c r="AG126" s="102"/>
      <c r="AH126" s="102"/>
      <c r="AI126" s="102"/>
    </row>
    <row r="127" spans="2:35" x14ac:dyDescent="0.2">
      <c r="B127" s="103" t="s">
        <v>31</v>
      </c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</row>
    <row r="128" spans="2:35" x14ac:dyDescent="0.2"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</row>
    <row r="129" spans="2:33" x14ac:dyDescent="0.2">
      <c r="B129" s="103"/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</row>
    <row r="130" spans="2:33" x14ac:dyDescent="0.2"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</row>
    <row r="131" spans="2:33" s="11" customFormat="1" ht="30.75" customHeight="1" x14ac:dyDescent="0.25">
      <c r="B131" s="104" t="s">
        <v>36</v>
      </c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</row>
    <row r="132" spans="2:33" ht="12.75" customHeight="1" thickBot="1" x14ac:dyDescent="0.25"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</row>
    <row r="133" spans="2:33" ht="13.5" hidden="1" customHeight="1" x14ac:dyDescent="0.2"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</row>
    <row r="134" spans="2:33" ht="12.75" customHeight="1" x14ac:dyDescent="0.2">
      <c r="B134" s="64" t="s">
        <v>5</v>
      </c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8"/>
      <c r="Q134" s="99" t="s">
        <v>0</v>
      </c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/>
      <c r="AE134" s="100"/>
      <c r="AF134" s="100"/>
      <c r="AG134" s="101"/>
    </row>
    <row r="135" spans="2:33" ht="42" customHeight="1" thickBot="1" x14ac:dyDescent="0.25">
      <c r="B135" s="65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93"/>
      <c r="Q135" s="108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10"/>
    </row>
    <row r="136" spans="2:33" s="10" customFormat="1" ht="122.25" customHeight="1" thickBot="1" x14ac:dyDescent="0.25">
      <c r="B136" s="9" t="s">
        <v>1</v>
      </c>
      <c r="C136" s="96" t="s">
        <v>2</v>
      </c>
      <c r="D136" s="97"/>
      <c r="E136" s="96" t="s">
        <v>3</v>
      </c>
      <c r="F136" s="98"/>
      <c r="G136" s="97"/>
      <c r="H136" s="99" t="s">
        <v>4</v>
      </c>
      <c r="I136" s="100"/>
      <c r="J136" s="100"/>
      <c r="K136" s="100"/>
      <c r="L136" s="100"/>
      <c r="M136" s="99" t="s">
        <v>35</v>
      </c>
      <c r="N136" s="100"/>
      <c r="O136" s="100"/>
      <c r="P136" s="101"/>
      <c r="Q136" s="37" t="s">
        <v>99</v>
      </c>
      <c r="R136" s="20" t="s">
        <v>194</v>
      </c>
      <c r="S136" s="37" t="s">
        <v>100</v>
      </c>
      <c r="T136" s="20" t="s">
        <v>192</v>
      </c>
      <c r="U136" s="20" t="s">
        <v>101</v>
      </c>
      <c r="V136" s="20" t="s">
        <v>102</v>
      </c>
      <c r="W136" s="34" t="s">
        <v>176</v>
      </c>
      <c r="X136" s="34" t="s">
        <v>177</v>
      </c>
      <c r="Y136" s="33" t="s">
        <v>178</v>
      </c>
      <c r="Z136" s="20" t="s">
        <v>103</v>
      </c>
      <c r="AA136" s="37" t="s">
        <v>104</v>
      </c>
      <c r="AB136" s="20" t="s">
        <v>191</v>
      </c>
      <c r="AC136" s="20" t="s">
        <v>105</v>
      </c>
      <c r="AD136" s="20" t="s">
        <v>173</v>
      </c>
      <c r="AE136" s="20" t="s">
        <v>179</v>
      </c>
      <c r="AF136" s="34" t="s">
        <v>180</v>
      </c>
      <c r="AG136" s="39" t="s">
        <v>195</v>
      </c>
    </row>
    <row r="137" spans="2:33" ht="27.75" customHeight="1" x14ac:dyDescent="0.25">
      <c r="B137" s="68">
        <v>1</v>
      </c>
      <c r="C137" s="64" t="s">
        <v>6</v>
      </c>
      <c r="D137" s="78"/>
      <c r="E137" s="72" t="s">
        <v>9</v>
      </c>
      <c r="F137" s="73"/>
      <c r="G137" s="73"/>
      <c r="H137" s="64" t="s">
        <v>12</v>
      </c>
      <c r="I137" s="94"/>
      <c r="J137" s="94"/>
      <c r="K137" s="94"/>
      <c r="L137" s="95"/>
      <c r="M137" s="72" t="s">
        <v>13</v>
      </c>
      <c r="N137" s="73"/>
      <c r="O137" s="73"/>
      <c r="P137" s="74"/>
      <c r="Q137" s="66">
        <v>1500</v>
      </c>
      <c r="R137" s="66">
        <v>50</v>
      </c>
      <c r="S137" s="66">
        <v>5</v>
      </c>
      <c r="T137" s="66">
        <v>30</v>
      </c>
      <c r="U137" s="64">
        <v>10</v>
      </c>
      <c r="V137" s="64">
        <v>500</v>
      </c>
      <c r="W137" s="64">
        <v>5</v>
      </c>
      <c r="X137" s="64">
        <v>15</v>
      </c>
      <c r="Y137" s="64">
        <v>10</v>
      </c>
      <c r="Z137" s="64">
        <v>150</v>
      </c>
      <c r="AA137" s="64">
        <v>150</v>
      </c>
      <c r="AB137" s="64">
        <v>50</v>
      </c>
      <c r="AC137" s="66">
        <v>150</v>
      </c>
      <c r="AD137" s="66">
        <v>300</v>
      </c>
      <c r="AE137" s="66">
        <v>25</v>
      </c>
      <c r="AF137" s="66">
        <v>100</v>
      </c>
      <c r="AG137" s="66">
        <v>100</v>
      </c>
    </row>
    <row r="138" spans="2:33" ht="27.75" customHeight="1" thickBot="1" x14ac:dyDescent="0.3">
      <c r="B138" s="69"/>
      <c r="C138" s="65"/>
      <c r="D138" s="93"/>
      <c r="E138" s="79"/>
      <c r="F138" s="80"/>
      <c r="G138" s="80"/>
      <c r="H138" s="79" t="s">
        <v>11</v>
      </c>
      <c r="I138" s="91"/>
      <c r="J138" s="91"/>
      <c r="K138" s="91"/>
      <c r="L138" s="92"/>
      <c r="M138" s="75" t="s">
        <v>9</v>
      </c>
      <c r="N138" s="76"/>
      <c r="O138" s="76"/>
      <c r="P138" s="77"/>
      <c r="Q138" s="67"/>
      <c r="R138" s="67"/>
      <c r="S138" s="67"/>
      <c r="T138" s="67"/>
      <c r="U138" s="65"/>
      <c r="V138" s="65"/>
      <c r="W138" s="65"/>
      <c r="X138" s="65"/>
      <c r="Y138" s="65"/>
      <c r="Z138" s="65"/>
      <c r="AA138" s="65"/>
      <c r="AB138" s="65"/>
      <c r="AC138" s="67"/>
      <c r="AD138" s="67"/>
      <c r="AE138" s="67"/>
      <c r="AF138" s="67"/>
      <c r="AG138" s="67"/>
    </row>
    <row r="139" spans="2:33" ht="31.5" customHeight="1" x14ac:dyDescent="0.2">
      <c r="B139" s="68">
        <v>2</v>
      </c>
      <c r="C139" s="64" t="s">
        <v>7</v>
      </c>
      <c r="D139" s="70"/>
      <c r="E139" s="72" t="s">
        <v>10</v>
      </c>
      <c r="F139" s="73"/>
      <c r="G139" s="74"/>
      <c r="H139" s="64" t="s">
        <v>14</v>
      </c>
      <c r="I139" s="70"/>
      <c r="J139" s="70"/>
      <c r="K139" s="70"/>
      <c r="L139" s="78"/>
      <c r="M139" s="72" t="s">
        <v>13</v>
      </c>
      <c r="N139" s="73"/>
      <c r="O139" s="73"/>
      <c r="P139" s="74"/>
      <c r="Q139" s="66">
        <v>250</v>
      </c>
      <c r="R139" s="66">
        <v>12.5</v>
      </c>
      <c r="S139" s="66">
        <v>5</v>
      </c>
      <c r="T139" s="66">
        <v>10</v>
      </c>
      <c r="U139" s="64">
        <v>10</v>
      </c>
      <c r="V139" s="64">
        <v>152</v>
      </c>
      <c r="W139" s="64">
        <v>25</v>
      </c>
      <c r="X139" s="64">
        <v>10</v>
      </c>
      <c r="Y139" s="64">
        <v>15</v>
      </c>
      <c r="Z139" s="64">
        <v>50</v>
      </c>
      <c r="AA139" s="64">
        <v>75</v>
      </c>
      <c r="AB139" s="64">
        <v>0</v>
      </c>
      <c r="AC139" s="66">
        <v>75</v>
      </c>
      <c r="AD139" s="66">
        <v>50</v>
      </c>
      <c r="AE139" s="66">
        <v>25</v>
      </c>
      <c r="AF139" s="66">
        <v>50</v>
      </c>
      <c r="AG139" s="66">
        <v>20</v>
      </c>
    </row>
    <row r="140" spans="2:33" ht="27.75" customHeight="1" thickBot="1" x14ac:dyDescent="0.25">
      <c r="B140" s="69"/>
      <c r="C140" s="65"/>
      <c r="D140" s="71"/>
      <c r="E140" s="75"/>
      <c r="F140" s="76"/>
      <c r="G140" s="77"/>
      <c r="H140" s="79" t="s">
        <v>15</v>
      </c>
      <c r="I140" s="80"/>
      <c r="J140" s="80"/>
      <c r="K140" s="80"/>
      <c r="L140" s="81"/>
      <c r="M140" s="82" t="s">
        <v>30</v>
      </c>
      <c r="N140" s="83"/>
      <c r="O140" s="83"/>
      <c r="P140" s="84"/>
      <c r="Q140" s="67"/>
      <c r="R140" s="67"/>
      <c r="S140" s="67"/>
      <c r="T140" s="67"/>
      <c r="U140" s="65"/>
      <c r="V140" s="65"/>
      <c r="W140" s="65"/>
      <c r="X140" s="65"/>
      <c r="Y140" s="65"/>
      <c r="Z140" s="65"/>
      <c r="AA140" s="65"/>
      <c r="AB140" s="65"/>
      <c r="AC140" s="67"/>
      <c r="AD140" s="67"/>
      <c r="AE140" s="67"/>
      <c r="AF140" s="67"/>
      <c r="AG140" s="67"/>
    </row>
    <row r="141" spans="2:33" ht="27.75" customHeight="1" x14ac:dyDescent="0.2">
      <c r="B141" s="68">
        <v>3</v>
      </c>
      <c r="C141" s="64" t="s">
        <v>8</v>
      </c>
      <c r="D141" s="70"/>
      <c r="E141" s="85" t="s">
        <v>190</v>
      </c>
      <c r="F141" s="86"/>
      <c r="G141" s="87"/>
      <c r="H141" s="64" t="s">
        <v>17</v>
      </c>
      <c r="I141" s="70"/>
      <c r="J141" s="70"/>
      <c r="K141" s="70"/>
      <c r="L141" s="78"/>
      <c r="M141" s="72" t="s">
        <v>13</v>
      </c>
      <c r="N141" s="73"/>
      <c r="O141" s="73"/>
      <c r="P141" s="74"/>
      <c r="Q141" s="66">
        <v>60</v>
      </c>
      <c r="R141" s="66">
        <v>5</v>
      </c>
      <c r="S141" s="66">
        <v>1</v>
      </c>
      <c r="T141" s="66">
        <v>2</v>
      </c>
      <c r="U141" s="64">
        <v>2</v>
      </c>
      <c r="V141" s="64">
        <v>10</v>
      </c>
      <c r="W141" s="64">
        <v>4</v>
      </c>
      <c r="X141" s="64">
        <v>4</v>
      </c>
      <c r="Y141" s="64">
        <v>1</v>
      </c>
      <c r="Z141" s="64">
        <v>20</v>
      </c>
      <c r="AA141" s="64">
        <v>20</v>
      </c>
      <c r="AB141" s="64">
        <v>5</v>
      </c>
      <c r="AC141" s="66">
        <v>30</v>
      </c>
      <c r="AD141" s="66">
        <v>30</v>
      </c>
      <c r="AE141" s="66">
        <v>5</v>
      </c>
      <c r="AF141" s="66">
        <v>2</v>
      </c>
      <c r="AG141" s="66">
        <v>3</v>
      </c>
    </row>
    <row r="142" spans="2:33" ht="31.5" customHeight="1" thickBot="1" x14ac:dyDescent="0.25">
      <c r="B142" s="69"/>
      <c r="C142" s="65"/>
      <c r="D142" s="71"/>
      <c r="E142" s="88"/>
      <c r="F142" s="89"/>
      <c r="G142" s="90"/>
      <c r="H142" s="79" t="s">
        <v>18</v>
      </c>
      <c r="I142" s="80"/>
      <c r="J142" s="80"/>
      <c r="K142" s="80"/>
      <c r="L142" s="80"/>
      <c r="M142" s="79" t="s">
        <v>16</v>
      </c>
      <c r="N142" s="80"/>
      <c r="O142" s="80"/>
      <c r="P142" s="81"/>
      <c r="Q142" s="67"/>
      <c r="R142" s="67"/>
      <c r="S142" s="67"/>
      <c r="T142" s="67"/>
      <c r="U142" s="65"/>
      <c r="V142" s="65"/>
      <c r="W142" s="65"/>
      <c r="X142" s="65"/>
      <c r="Y142" s="65"/>
      <c r="Z142" s="65"/>
      <c r="AA142" s="65"/>
      <c r="AB142" s="65"/>
      <c r="AC142" s="67"/>
      <c r="AD142" s="67"/>
      <c r="AE142" s="67"/>
      <c r="AF142" s="67"/>
      <c r="AG142" s="67"/>
    </row>
    <row r="143" spans="2:33" s="12" customFormat="1" ht="42" customHeight="1" thickBot="1" x14ac:dyDescent="0.3">
      <c r="B143" s="105" t="s">
        <v>32</v>
      </c>
      <c r="C143" s="106"/>
      <c r="D143" s="106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93"/>
      <c r="Q143" s="21">
        <f>SUM(Q137:Q142)</f>
        <v>1810</v>
      </c>
      <c r="R143" s="21">
        <f t="shared" ref="R143:AG143" si="31">SUM(R137:R142)</f>
        <v>67.5</v>
      </c>
      <c r="S143" s="21">
        <f t="shared" si="31"/>
        <v>11</v>
      </c>
      <c r="T143" s="21">
        <f t="shared" si="31"/>
        <v>42</v>
      </c>
      <c r="U143" s="21">
        <f t="shared" si="31"/>
        <v>22</v>
      </c>
      <c r="V143" s="21">
        <f t="shared" si="31"/>
        <v>662</v>
      </c>
      <c r="W143" s="21">
        <f t="shared" si="31"/>
        <v>34</v>
      </c>
      <c r="X143" s="21">
        <f t="shared" si="31"/>
        <v>29</v>
      </c>
      <c r="Y143" s="21">
        <f t="shared" si="31"/>
        <v>26</v>
      </c>
      <c r="Z143" s="21">
        <f t="shared" si="31"/>
        <v>220</v>
      </c>
      <c r="AA143" s="21">
        <f t="shared" si="31"/>
        <v>245</v>
      </c>
      <c r="AB143" s="21">
        <f t="shared" si="31"/>
        <v>55</v>
      </c>
      <c r="AC143" s="21">
        <f t="shared" si="31"/>
        <v>255</v>
      </c>
      <c r="AD143" s="21">
        <f t="shared" si="31"/>
        <v>380</v>
      </c>
      <c r="AE143" s="21">
        <f t="shared" si="31"/>
        <v>55</v>
      </c>
      <c r="AF143" s="21">
        <f t="shared" si="31"/>
        <v>152</v>
      </c>
      <c r="AG143" s="21">
        <f t="shared" si="31"/>
        <v>123</v>
      </c>
    </row>
    <row r="144" spans="2:33" s="12" customFormat="1" ht="43.5" customHeight="1" thickBot="1" x14ac:dyDescent="0.3">
      <c r="B144" s="105" t="s">
        <v>33</v>
      </c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7"/>
      <c r="Q144" s="21">
        <f>SUM(Q143)*2</f>
        <v>3620</v>
      </c>
      <c r="R144" s="21">
        <f t="shared" ref="R144:AG144" si="32">SUM(R143)*2</f>
        <v>135</v>
      </c>
      <c r="S144" s="21">
        <f t="shared" si="32"/>
        <v>22</v>
      </c>
      <c r="T144" s="21">
        <f t="shared" si="32"/>
        <v>84</v>
      </c>
      <c r="U144" s="21">
        <f t="shared" si="32"/>
        <v>44</v>
      </c>
      <c r="V144" s="21">
        <f t="shared" si="32"/>
        <v>1324</v>
      </c>
      <c r="W144" s="21">
        <f t="shared" si="32"/>
        <v>68</v>
      </c>
      <c r="X144" s="21">
        <f t="shared" si="32"/>
        <v>58</v>
      </c>
      <c r="Y144" s="21">
        <f t="shared" si="32"/>
        <v>52</v>
      </c>
      <c r="Z144" s="21">
        <f t="shared" si="32"/>
        <v>440</v>
      </c>
      <c r="AA144" s="21">
        <f t="shared" si="32"/>
        <v>490</v>
      </c>
      <c r="AB144" s="21">
        <f t="shared" si="32"/>
        <v>110</v>
      </c>
      <c r="AC144" s="21">
        <f t="shared" si="32"/>
        <v>510</v>
      </c>
      <c r="AD144" s="21">
        <f t="shared" si="32"/>
        <v>760</v>
      </c>
      <c r="AE144" s="21">
        <f t="shared" si="32"/>
        <v>110</v>
      </c>
      <c r="AF144" s="21">
        <f t="shared" si="32"/>
        <v>304</v>
      </c>
      <c r="AG144" s="21">
        <f t="shared" si="32"/>
        <v>246</v>
      </c>
    </row>
    <row r="145" spans="17:33" x14ac:dyDescent="0.2"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6"/>
      <c r="AB145" s="36"/>
      <c r="AC145" s="35"/>
      <c r="AD145" s="35"/>
      <c r="AE145" s="35"/>
      <c r="AF145" s="35"/>
    </row>
    <row r="146" spans="17:33" s="38" customFormat="1" x14ac:dyDescent="0.2"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</row>
  </sheetData>
  <mergeCells count="418">
    <mergeCell ref="AB2:AE2"/>
    <mergeCell ref="AG106:AG107"/>
    <mergeCell ref="AG108:AG109"/>
    <mergeCell ref="AG110:AG111"/>
    <mergeCell ref="Q103:AG104"/>
    <mergeCell ref="AE108:AE109"/>
    <mergeCell ref="AE110:AE111"/>
    <mergeCell ref="S137:S138"/>
    <mergeCell ref="T137:T138"/>
    <mergeCell ref="S139:S140"/>
    <mergeCell ref="T139:T140"/>
    <mergeCell ref="Q106:Q107"/>
    <mergeCell ref="R106:R107"/>
    <mergeCell ref="Q108:Q109"/>
    <mergeCell ref="R108:R109"/>
    <mergeCell ref="Q110:Q111"/>
    <mergeCell ref="AA139:AA140"/>
    <mergeCell ref="AB139:AB140"/>
    <mergeCell ref="Y139:Y140"/>
    <mergeCell ref="Z139:Z140"/>
    <mergeCell ref="AC106:AC107"/>
    <mergeCell ref="AD106:AD107"/>
    <mergeCell ref="AC108:AC109"/>
    <mergeCell ref="AD108:AD109"/>
    <mergeCell ref="X106:X107"/>
    <mergeCell ref="Y141:Y142"/>
    <mergeCell ref="Z141:Z142"/>
    <mergeCell ref="AC139:AC140"/>
    <mergeCell ref="AD139:AD140"/>
    <mergeCell ref="AG139:AG140"/>
    <mergeCell ref="AG141:AG142"/>
    <mergeCell ref="Q134:AG135"/>
    <mergeCell ref="S141:S142"/>
    <mergeCell ref="T141:T142"/>
    <mergeCell ref="AA141:AA142"/>
    <mergeCell ref="AB141:AB142"/>
    <mergeCell ref="AE139:AE140"/>
    <mergeCell ref="AF139:AF140"/>
    <mergeCell ref="AC141:AC142"/>
    <mergeCell ref="AD141:AD142"/>
    <mergeCell ref="AE141:AE142"/>
    <mergeCell ref="AF141:AF142"/>
    <mergeCell ref="AC137:AC138"/>
    <mergeCell ref="AD137:AD138"/>
    <mergeCell ref="AE137:AE138"/>
    <mergeCell ref="U139:U140"/>
    <mergeCell ref="V139:V140"/>
    <mergeCell ref="U141:U142"/>
    <mergeCell ref="V141:V142"/>
    <mergeCell ref="H142:L142"/>
    <mergeCell ref="M142:P142"/>
    <mergeCell ref="B143:P143"/>
    <mergeCell ref="B144:P144"/>
    <mergeCell ref="H140:L140"/>
    <mergeCell ref="M140:P140"/>
    <mergeCell ref="B141:B142"/>
    <mergeCell ref="C141:D142"/>
    <mergeCell ref="E141:G142"/>
    <mergeCell ref="H141:L141"/>
    <mergeCell ref="M141:P141"/>
    <mergeCell ref="B139:B140"/>
    <mergeCell ref="C139:D140"/>
    <mergeCell ref="E139:G140"/>
    <mergeCell ref="H139:L139"/>
    <mergeCell ref="M139:P139"/>
    <mergeCell ref="B113:P113"/>
    <mergeCell ref="X108:X109"/>
    <mergeCell ref="Y108:Y109"/>
    <mergeCell ref="Z108:Z109"/>
    <mergeCell ref="AA110:AA111"/>
    <mergeCell ref="AB110:AB111"/>
    <mergeCell ref="B108:B109"/>
    <mergeCell ref="C108:D109"/>
    <mergeCell ref="E108:G109"/>
    <mergeCell ref="R110:R111"/>
    <mergeCell ref="H108:L108"/>
    <mergeCell ref="M108:P108"/>
    <mergeCell ref="H109:L109"/>
    <mergeCell ref="M109:P109"/>
    <mergeCell ref="B112:P112"/>
    <mergeCell ref="B110:B111"/>
    <mergeCell ref="C110:D111"/>
    <mergeCell ref="E110:G111"/>
    <mergeCell ref="H110:L110"/>
    <mergeCell ref="M110:P110"/>
    <mergeCell ref="H111:L111"/>
    <mergeCell ref="M111:P111"/>
    <mergeCell ref="H138:L138"/>
    <mergeCell ref="M138:P138"/>
    <mergeCell ref="B137:B138"/>
    <mergeCell ref="C137:D138"/>
    <mergeCell ref="E137:G138"/>
    <mergeCell ref="H137:L137"/>
    <mergeCell ref="M137:P137"/>
    <mergeCell ref="AG126:AI126"/>
    <mergeCell ref="B127:AF130"/>
    <mergeCell ref="B131:AF131"/>
    <mergeCell ref="B134:P135"/>
    <mergeCell ref="C136:D136"/>
    <mergeCell ref="E136:G136"/>
    <mergeCell ref="H136:L136"/>
    <mergeCell ref="M136:P136"/>
    <mergeCell ref="V137:V138"/>
    <mergeCell ref="AF137:AF138"/>
    <mergeCell ref="AA137:AA138"/>
    <mergeCell ref="AB137:AB138"/>
    <mergeCell ref="AG137:AG138"/>
    <mergeCell ref="Y137:Y138"/>
    <mergeCell ref="Z137:Z138"/>
    <mergeCell ref="Q126:T126"/>
    <mergeCell ref="W137:W138"/>
    <mergeCell ref="Y75:Y76"/>
    <mergeCell ref="Z75:Z76"/>
    <mergeCell ref="AA79:AA80"/>
    <mergeCell ref="X17:X18"/>
    <mergeCell ref="Y17:Y18"/>
    <mergeCell ref="Z17:Z18"/>
    <mergeCell ref="X44:X45"/>
    <mergeCell ref="Y44:Y45"/>
    <mergeCell ref="Z44:Z45"/>
    <mergeCell ref="X46:X47"/>
    <mergeCell ref="Y46:Y47"/>
    <mergeCell ref="Y79:Y80"/>
    <mergeCell ref="Z79:Z80"/>
    <mergeCell ref="Q41:AG42"/>
    <mergeCell ref="AG44:AG45"/>
    <mergeCell ref="AG46:AG47"/>
    <mergeCell ref="AG48:AG49"/>
    <mergeCell ref="Q72:AG73"/>
    <mergeCell ref="W79:W80"/>
    <mergeCell ref="W77:W78"/>
    <mergeCell ref="AC44:AC45"/>
    <mergeCell ref="AD44:AD45"/>
    <mergeCell ref="AC79:AC80"/>
    <mergeCell ref="AD79:AD80"/>
    <mergeCell ref="AG75:AG76"/>
    <mergeCell ref="AG77:AG78"/>
    <mergeCell ref="AG79:AG80"/>
    <mergeCell ref="V106:V107"/>
    <mergeCell ref="AB106:AB107"/>
    <mergeCell ref="Q95:T95"/>
    <mergeCell ref="AG95:AI95"/>
    <mergeCell ref="S106:S107"/>
    <mergeCell ref="T106:T107"/>
    <mergeCell ref="AE106:AE107"/>
    <mergeCell ref="AA106:AA107"/>
    <mergeCell ref="Y106:Y107"/>
    <mergeCell ref="AF106:AF107"/>
    <mergeCell ref="Z106:Z107"/>
    <mergeCell ref="W106:W107"/>
    <mergeCell ref="U106:U107"/>
    <mergeCell ref="T46:T47"/>
    <mergeCell ref="U46:U47"/>
    <mergeCell ref="V46:V47"/>
    <mergeCell ref="AB48:AB49"/>
    <mergeCell ref="AF46:AF47"/>
    <mergeCell ref="B81:P81"/>
    <mergeCell ref="B82:P82"/>
    <mergeCell ref="S110:S111"/>
    <mergeCell ref="T110:T111"/>
    <mergeCell ref="U110:U111"/>
    <mergeCell ref="V110:V111"/>
    <mergeCell ref="AF108:AF109"/>
    <mergeCell ref="AF110:AF111"/>
    <mergeCell ref="S108:S109"/>
    <mergeCell ref="T108:T109"/>
    <mergeCell ref="U108:U109"/>
    <mergeCell ref="V108:V109"/>
    <mergeCell ref="W108:W109"/>
    <mergeCell ref="AA108:AA109"/>
    <mergeCell ref="AB108:AB109"/>
    <mergeCell ref="X110:X111"/>
    <mergeCell ref="Y110:Y111"/>
    <mergeCell ref="Z110:Z111"/>
    <mergeCell ref="W110:W111"/>
    <mergeCell ref="AC110:AC111"/>
    <mergeCell ref="AD110:AD111"/>
    <mergeCell ref="B96:AF99"/>
    <mergeCell ref="B100:AF100"/>
    <mergeCell ref="B103:P104"/>
    <mergeCell ref="C105:D105"/>
    <mergeCell ref="E105:G105"/>
    <mergeCell ref="H105:L105"/>
    <mergeCell ref="M105:P105"/>
    <mergeCell ref="B106:B107"/>
    <mergeCell ref="C106:D107"/>
    <mergeCell ref="E106:G107"/>
    <mergeCell ref="H106:L106"/>
    <mergeCell ref="M106:P106"/>
    <mergeCell ref="H107:L107"/>
    <mergeCell ref="M107:P107"/>
    <mergeCell ref="AG2:AI2"/>
    <mergeCell ref="Q2:T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  <mergeCell ref="M15:P15"/>
    <mergeCell ref="M16:P16"/>
    <mergeCell ref="Q10:AF11"/>
    <mergeCell ref="AC13:AC14"/>
    <mergeCell ref="AC15:AC16"/>
    <mergeCell ref="AC17:AC18"/>
    <mergeCell ref="AD13:AD14"/>
    <mergeCell ref="AD15:AD16"/>
    <mergeCell ref="AD17:AD18"/>
    <mergeCell ref="B20:P20"/>
    <mergeCell ref="B17:B18"/>
    <mergeCell ref="C17:D18"/>
    <mergeCell ref="E17:G18"/>
    <mergeCell ref="H17:L17"/>
    <mergeCell ref="M17:P17"/>
    <mergeCell ref="H18:L18"/>
    <mergeCell ref="M18:P18"/>
    <mergeCell ref="W13:W14"/>
    <mergeCell ref="T13:T14"/>
    <mergeCell ref="V13:V14"/>
    <mergeCell ref="AF13:AF14"/>
    <mergeCell ref="C12:D12"/>
    <mergeCell ref="E12:G12"/>
    <mergeCell ref="H12:L12"/>
    <mergeCell ref="X13:X14"/>
    <mergeCell ref="Y13:Y14"/>
    <mergeCell ref="Z13:Z14"/>
    <mergeCell ref="X15:X16"/>
    <mergeCell ref="Y15:Y16"/>
    <mergeCell ref="Z15:Z16"/>
    <mergeCell ref="AG33:AI33"/>
    <mergeCell ref="B34:AF37"/>
    <mergeCell ref="AA13:AA14"/>
    <mergeCell ref="AA15:AA16"/>
    <mergeCell ref="AA17:AA18"/>
    <mergeCell ref="AB13:AB14"/>
    <mergeCell ref="AB15:AB16"/>
    <mergeCell ref="AB17:AB18"/>
    <mergeCell ref="T15:T16"/>
    <mergeCell ref="Q17:Q18"/>
    <mergeCell ref="W17:W18"/>
    <mergeCell ref="T17:T18"/>
    <mergeCell ref="U17:U18"/>
    <mergeCell ref="V17:V18"/>
    <mergeCell ref="AF17:AF18"/>
    <mergeCell ref="U15:U16"/>
    <mergeCell ref="V15:V16"/>
    <mergeCell ref="AF15:AF16"/>
    <mergeCell ref="AE13:AE14"/>
    <mergeCell ref="AE15:AE16"/>
    <mergeCell ref="AE17:AE18"/>
    <mergeCell ref="Q15:Q16"/>
    <mergeCell ref="W15:W16"/>
    <mergeCell ref="U13:U14"/>
    <mergeCell ref="B3:AF6"/>
    <mergeCell ref="B7:AF7"/>
    <mergeCell ref="Q13:Q14"/>
    <mergeCell ref="T44:T45"/>
    <mergeCell ref="U44:U45"/>
    <mergeCell ref="V44:V45"/>
    <mergeCell ref="AF44:AF45"/>
    <mergeCell ref="AB44:AB45"/>
    <mergeCell ref="B44:B45"/>
    <mergeCell ref="C44:D45"/>
    <mergeCell ref="E44:G45"/>
    <mergeCell ref="H44:L44"/>
    <mergeCell ref="M44:P44"/>
    <mergeCell ref="H45:L45"/>
    <mergeCell ref="M45:P45"/>
    <mergeCell ref="AE44:AE45"/>
    <mergeCell ref="W44:W45"/>
    <mergeCell ref="AA44:AA45"/>
    <mergeCell ref="E43:G43"/>
    <mergeCell ref="H43:L43"/>
    <mergeCell ref="M43:P43"/>
    <mergeCell ref="Q33:T33"/>
    <mergeCell ref="B10:P11"/>
    <mergeCell ref="M12:P12"/>
    <mergeCell ref="AB46:AB47"/>
    <mergeCell ref="B46:B47"/>
    <mergeCell ref="C46:D47"/>
    <mergeCell ref="E46:G47"/>
    <mergeCell ref="H46:L46"/>
    <mergeCell ref="M46:P46"/>
    <mergeCell ref="H47:L47"/>
    <mergeCell ref="M47:P47"/>
    <mergeCell ref="AE46:AE47"/>
    <mergeCell ref="W46:W47"/>
    <mergeCell ref="AA46:AA47"/>
    <mergeCell ref="Z46:Z47"/>
    <mergeCell ref="AC46:AC47"/>
    <mergeCell ref="AD46:AD47"/>
    <mergeCell ref="C48:D49"/>
    <mergeCell ref="E48:G49"/>
    <mergeCell ref="H48:L48"/>
    <mergeCell ref="M48:P48"/>
    <mergeCell ref="H49:L49"/>
    <mergeCell ref="M49:P49"/>
    <mergeCell ref="Z48:Z49"/>
    <mergeCell ref="B50:P50"/>
    <mergeCell ref="AE48:AE49"/>
    <mergeCell ref="W48:W49"/>
    <mergeCell ref="AA48:AA49"/>
    <mergeCell ref="X48:X49"/>
    <mergeCell ref="Y48:Y49"/>
    <mergeCell ref="AC48:AC49"/>
    <mergeCell ref="AD48:AD49"/>
    <mergeCell ref="B51:P51"/>
    <mergeCell ref="R13:R14"/>
    <mergeCell ref="S13:S14"/>
    <mergeCell ref="R15:R16"/>
    <mergeCell ref="S15:S16"/>
    <mergeCell ref="R17:R18"/>
    <mergeCell ref="S17:S18"/>
    <mergeCell ref="R44:R45"/>
    <mergeCell ref="S44:S45"/>
    <mergeCell ref="R46:R47"/>
    <mergeCell ref="S46:S47"/>
    <mergeCell ref="Q48:Q49"/>
    <mergeCell ref="Q46:Q47"/>
    <mergeCell ref="Q44:Q45"/>
    <mergeCell ref="B38:AF38"/>
    <mergeCell ref="B41:P42"/>
    <mergeCell ref="C43:D43"/>
    <mergeCell ref="T48:T49"/>
    <mergeCell ref="U48:U49"/>
    <mergeCell ref="V48:V49"/>
    <mergeCell ref="AF48:AF49"/>
    <mergeCell ref="R48:R49"/>
    <mergeCell ref="S48:S49"/>
    <mergeCell ref="B48:B49"/>
    <mergeCell ref="B72:P73"/>
    <mergeCell ref="C74:D74"/>
    <mergeCell ref="E74:G74"/>
    <mergeCell ref="H74:L74"/>
    <mergeCell ref="M74:P74"/>
    <mergeCell ref="Q64:T64"/>
    <mergeCell ref="AG64:AI64"/>
    <mergeCell ref="B65:AF68"/>
    <mergeCell ref="B69:AF69"/>
    <mergeCell ref="Q75:Q76"/>
    <mergeCell ref="R75:R76"/>
    <mergeCell ref="S75:S76"/>
    <mergeCell ref="T75:T76"/>
    <mergeCell ref="U75:U76"/>
    <mergeCell ref="H76:L76"/>
    <mergeCell ref="M76:P76"/>
    <mergeCell ref="B75:B76"/>
    <mergeCell ref="C75:D76"/>
    <mergeCell ref="E75:G76"/>
    <mergeCell ref="H75:L75"/>
    <mergeCell ref="M75:P75"/>
    <mergeCell ref="B77:B78"/>
    <mergeCell ref="C77:D78"/>
    <mergeCell ref="E77:G78"/>
    <mergeCell ref="H77:L77"/>
    <mergeCell ref="M77:P77"/>
    <mergeCell ref="H80:L80"/>
    <mergeCell ref="M80:P80"/>
    <mergeCell ref="V77:V78"/>
    <mergeCell ref="H78:L78"/>
    <mergeCell ref="M78:P78"/>
    <mergeCell ref="B79:B80"/>
    <mergeCell ref="C79:D80"/>
    <mergeCell ref="E79:G80"/>
    <mergeCell ref="H79:L79"/>
    <mergeCell ref="M79:P79"/>
    <mergeCell ref="Q79:Q80"/>
    <mergeCell ref="R79:R80"/>
    <mergeCell ref="S79:S80"/>
    <mergeCell ref="T79:T80"/>
    <mergeCell ref="U79:U80"/>
    <mergeCell ref="V79:V80"/>
    <mergeCell ref="Q77:Q78"/>
    <mergeCell ref="R77:R78"/>
    <mergeCell ref="S77:S78"/>
    <mergeCell ref="T77:T78"/>
    <mergeCell ref="AB75:AB76"/>
    <mergeCell ref="AF75:AF76"/>
    <mergeCell ref="AB77:AB78"/>
    <mergeCell ref="AF77:AF78"/>
    <mergeCell ref="AB79:AB80"/>
    <mergeCell ref="AF79:AF80"/>
    <mergeCell ref="X77:X78"/>
    <mergeCell ref="Y77:Y78"/>
    <mergeCell ref="Z77:Z78"/>
    <mergeCell ref="X79:X80"/>
    <mergeCell ref="AC77:AC78"/>
    <mergeCell ref="AD77:AD78"/>
    <mergeCell ref="AC75:AC76"/>
    <mergeCell ref="AD75:AD76"/>
    <mergeCell ref="AE75:AE76"/>
    <mergeCell ref="AE77:AE78"/>
    <mergeCell ref="V75:V76"/>
    <mergeCell ref="U77:U78"/>
    <mergeCell ref="W75:W76"/>
    <mergeCell ref="AE79:AE80"/>
    <mergeCell ref="AA77:AA78"/>
    <mergeCell ref="AA75:AA76"/>
    <mergeCell ref="X75:X76"/>
    <mergeCell ref="X137:X138"/>
    <mergeCell ref="W139:W140"/>
    <mergeCell ref="W141:W142"/>
    <mergeCell ref="X141:X142"/>
    <mergeCell ref="X139:X140"/>
    <mergeCell ref="Q137:Q138"/>
    <mergeCell ref="R137:R138"/>
    <mergeCell ref="Q139:Q140"/>
    <mergeCell ref="R139:R140"/>
    <mergeCell ref="Q141:Q142"/>
    <mergeCell ref="R141:R142"/>
    <mergeCell ref="U137:U138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5606F77-2BB7-4EA3-9D97-B6424A91E19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 warz. ow 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2024-08-23T07:47:36Z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