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M\Zamówienie Publiczne\2024\19. Dostawa pieczywa i art.cukierniczych\"/>
    </mc:Choice>
  </mc:AlternateContent>
  <bookViews>
    <workbookView xWindow="0" yWindow="0" windowWidth="24000" windowHeight="7980"/>
  </bookViews>
  <sheets>
    <sheet name="Dostawa_pieczywa_wyrob_cuk." sheetId="1" r:id="rId1"/>
  </sheets>
  <calcPr calcId="162913"/>
</workbook>
</file>

<file path=xl/calcChain.xml><?xml version="1.0" encoding="utf-8"?>
<calcChain xmlns="http://schemas.openxmlformats.org/spreadsheetml/2006/main">
  <c r="I9" i="1" l="1"/>
  <c r="I17" i="1"/>
  <c r="H8" i="1"/>
  <c r="I8" i="1" s="1"/>
  <c r="H9" i="1"/>
  <c r="H10" i="1"/>
  <c r="H11" i="1"/>
  <c r="H17" i="1"/>
  <c r="H20" i="1"/>
  <c r="I20" i="1" s="1"/>
  <c r="H21" i="1"/>
  <c r="I21" i="1" s="1"/>
  <c r="H22" i="1"/>
  <c r="H23" i="1"/>
  <c r="G8" i="1"/>
  <c r="G9" i="1"/>
  <c r="G10" i="1"/>
  <c r="I10" i="1" s="1"/>
  <c r="G11" i="1"/>
  <c r="I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G18" i="1"/>
  <c r="H18" i="1" s="1"/>
  <c r="I18" i="1" s="1"/>
  <c r="G19" i="1"/>
  <c r="G20" i="1"/>
  <c r="G21" i="1"/>
  <c r="G22" i="1"/>
  <c r="I22" i="1" s="1"/>
  <c r="G23" i="1"/>
  <c r="I23" i="1" s="1"/>
  <c r="G24" i="1"/>
  <c r="H24" i="1" s="1"/>
  <c r="G25" i="1"/>
  <c r="H25" i="1" s="1"/>
  <c r="G7" i="1"/>
  <c r="I16" i="1" l="1"/>
  <c r="H19" i="1"/>
  <c r="I19" i="1" s="1"/>
  <c r="I14" i="1"/>
  <c r="I25" i="1"/>
  <c r="I24" i="1"/>
  <c r="I15" i="1"/>
  <c r="I13" i="1"/>
  <c r="I12" i="1"/>
  <c r="G26" i="1"/>
  <c r="H7" i="1"/>
  <c r="I7" i="1" s="1"/>
  <c r="H26" i="1" l="1"/>
  <c r="I26" i="1" s="1"/>
</calcChain>
</file>

<file path=xl/sharedStrings.xml><?xml version="1.0" encoding="utf-8"?>
<sst xmlns="http://schemas.openxmlformats.org/spreadsheetml/2006/main" count="73" uniqueCount="56">
  <si>
    <t>1.</t>
  </si>
  <si>
    <t>2.</t>
  </si>
  <si>
    <t>szt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</si>
  <si>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</si>
  <si>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</si>
  <si>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</si>
  <si>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</si>
  <si>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</si>
  <si>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</si>
  <si>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</si>
  <si>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</si>
  <si>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</si>
  <si>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</si>
  <si>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</si>
  <si>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</si>
  <si>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kg</t>
  </si>
  <si>
    <t>15.</t>
  </si>
  <si>
    <t>16.</t>
  </si>
  <si>
    <t>17.</t>
  </si>
  <si>
    <t>18.</t>
  </si>
  <si>
    <t>19.</t>
  </si>
  <si>
    <t>SUMA:</t>
  </si>
  <si>
    <t>Nazwa jednostki oświatowej: Przedszkole Miejskie Nr 5 "Tęczowa Dolina" w Mińsku Mazowieckim</t>
  </si>
  <si>
    <t xml:space="preserve">Wszystkie produkty muszą spełniać warunki zawarte w rozporządzeniu Ministra Zdrowia z dnia 26.07.2016r. w sprawie grup środków  spożywczych przeznaczonych do sprzedaży dzieciom i młodzieży w jednostkach systemu oświaty oraz wymagań, jakie muszą spełniać środki spożywcze stosowane w ramach żywienia zbiorowego dzieci i młodzieży w tych jednostkach systemu oświaty. </t>
  </si>
  <si>
    <t>Okres realizacji od 01.01.2025 r.  do 31.12.2025 r.</t>
  </si>
  <si>
    <r>
      <t>Bułka kajzerka, masa netto 50-70g.</t>
    </r>
    <r>
      <rPr>
        <sz val="11"/>
        <rFont val="Times New Roman"/>
        <family val="1"/>
        <charset val="238"/>
      </rPr>
      <t xml:space="preserve"> Pieczywo pszenne-jasne. Pieczywo o duzej porowatości miękiszu ocharakterystycznym  pszennym i nieco drożdżowym aromacie. Produkt świeży nie mrożony.</t>
    </r>
  </si>
  <si>
    <r>
      <t xml:space="preserve">Ciasto jogurtowe. </t>
    </r>
    <r>
      <rPr>
        <sz val="11"/>
        <rFont val="Times New Roman"/>
        <family val="1"/>
        <charset val="238"/>
      </rPr>
      <t xml:space="preserve">Bez dodatku  substancji spulchniających: węglan sodu, węglan amonu, bez dodatku sztucznych aromatów. Ciasto pieczone z kremem budyniowym. Na wierzchu dekoracja z zapieczonych śliwek i kremu budyniowego. </t>
    </r>
  </si>
  <si>
    <r>
      <t xml:space="preserve">Ciasto marchewkowe. </t>
    </r>
    <r>
      <rPr>
        <sz val="11"/>
        <rFont val="Times New Roman"/>
        <family val="1"/>
        <charset val="238"/>
      </rPr>
      <t>Bez dodatku  substancji spulchniających: węglan sodu, węglan amonu, bez dodatku sztucznych aromatów.</t>
    </r>
  </si>
  <si>
    <r>
      <t>Pączek z cukrem pudrem,</t>
    </r>
    <r>
      <rPr>
        <sz val="11"/>
        <rFont val="Times New Roman"/>
        <family val="1"/>
        <charset val="238"/>
      </rPr>
      <t xml:space="preserve"> bez dodatku sztucznych aromatów </t>
    </r>
  </si>
  <si>
    <r>
      <t>Pączek z nadzieniem</t>
    </r>
    <r>
      <rPr>
        <sz val="11"/>
        <rFont val="Times New Roman"/>
        <family val="1"/>
        <charset val="238"/>
      </rPr>
      <t xml:space="preserve"> (nadzienie foffi lub czekoladowe), bez dodatku sztucznych aromatów</t>
    </r>
  </si>
  <si>
    <t>Lp.
(1)</t>
  </si>
  <si>
    <t>Jedn. Miary
(3)</t>
  </si>
  <si>
    <t>Ilość
(4)</t>
  </si>
  <si>
    <t>Obowiązujaca stawka podatku od towarów i usług w %
(5)</t>
  </si>
  <si>
    <t>Cena jednostkowa netto
w złotych
(6)</t>
  </si>
  <si>
    <t>Wartość netto
w złotych
(7)</t>
  </si>
  <si>
    <t>Wartość podatku VAT
w złotych
(8)</t>
  </si>
  <si>
    <t>Wartość brutto
w złotych
(9)</t>
  </si>
  <si>
    <r>
      <t>Bułka chałka, masa netto 350-400 g.</t>
    </r>
    <r>
      <rPr>
        <sz val="11"/>
        <rFont val="Times New Roman"/>
        <family val="1"/>
        <charset val="238"/>
      </rPr>
      <t xml:space="preserve"> Pieczywo pszenne-drożdżowe. Smak charakterystyczny dla wypieku drożdżowego, lekko słodki, skórka błyszcząca, na wierzchu kruszonka.Bez dodatków sztucznych aromatów. Produkt świeży, niemrożony.</t>
    </r>
  </si>
  <si>
    <r>
      <t>Bułka grahamka, masa netto 70-75g</t>
    </r>
    <r>
      <rPr>
        <sz val="11"/>
        <rFont val="Times New Roman"/>
        <family val="1"/>
        <charset val="238"/>
      </rPr>
      <t>. Pieczywo pszenne-ciemne-drobne. Bułka podłużna, owalna. Pieczywo o drobnej porowatości miękiszu, typowym dla wyrobów z mąki gruboziarnistej i charakterstycznym ciemnym kolorze. Produkt świeży, niemrożony.</t>
    </r>
  </si>
  <si>
    <r>
      <t>Bułka sznytka, masa netto 60g.</t>
    </r>
    <r>
      <rPr>
        <sz val="11"/>
        <rFont val="Times New Roman"/>
        <family val="1"/>
        <charset val="238"/>
      </rPr>
      <t xml:space="preserve"> Pieczywo pszenne-jasne. Pieczywo o duzej porowatości miękiszu o charakterystycznym  pszennym i nieco drożdżowym aromacie. Produkt świeży, niemrożony.</t>
    </r>
  </si>
  <si>
    <r>
      <t>Bułka tarta masa netto 500 g.</t>
    </r>
    <r>
      <rPr>
        <sz val="11"/>
        <rFont val="Times New Roman"/>
        <family val="1"/>
        <charset val="238"/>
      </rPr>
      <t xml:space="preserve"> przetarte pieczywo pszenne-jasne, bez dodatku pieczywa żytniego i słodkiego. Produkt sypki, suchy. Produkt pakowany, opatrzony etykietą.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Termin ważności nie może być krótszy niż 7 dni.</t>
    </r>
  </si>
  <si>
    <r>
      <t>Chleb kornel, krojony, masa netto 450-550 g.</t>
    </r>
    <r>
      <rPr>
        <sz val="11"/>
        <rFont val="Times New Roman"/>
        <family val="1"/>
        <charset val="238"/>
      </rPr>
      <t xml:space="preserve"> Chleb mieszany pszenno-żytni, z dodatkiem ziaren zbóż, słonecznika i dyni. Chleb z  chrupiącą skórką. Produkt opakowany w folię termokurczliwą, opatrzony etykietą zawierającą podstawowe informacje: nazwa firmy, nazwa produktu, masa netto, składniki, data do spożycia. Produkt świeży, niemrożony. Termin ważności nie może być krótszy niż 3 dni.</t>
    </r>
  </si>
  <si>
    <r>
      <t>Chleb baltonowski, krojony, masa netto 500 g.</t>
    </r>
    <r>
      <rPr>
        <sz val="11"/>
        <rFont val="Times New Roman"/>
        <family val="1"/>
        <charset val="238"/>
      </rPr>
      <t xml:space="preserve"> Chleb mieszany pszenno-żytni. Wyprodukowany tradycyjną metodą na zakwasie i rozczynie. Chleb w kształcie bochenka wydłużonego. Chleb o równomiernej drobnej porowatości miękiszu. Produkt opakowany w folię termokurczliwą, opatrzony etykietą zawierającą podstawowe informacje: nazwa firmy, nazwa produktu, masa netto, składniki, data do spożycia. Produkt świeży, niemrożony. Termin ważności nie może być krótszy niż 3 dni.</t>
    </r>
  </si>
  <si>
    <r>
      <t xml:space="preserve">Chleb razowy krojony wiejski, masa netto 500g. </t>
    </r>
    <r>
      <rPr>
        <sz val="11"/>
        <rFont val="Times New Roman"/>
        <family val="1"/>
        <charset val="238"/>
      </rPr>
      <t>Chleb żytni razowy z dodatkiem mąki pszennej. Wypiekany w foremkach prostokatnych. Chleb o ciemno-miodowym kolorze. Chleb o równomiernej porowatości miękiszu. Smak i zapach bardzo delikatnie kwaskowy. Produkt opakowany w folię termokurczliwą. Opatrzony etykietą zawierającą podstawowe informacje: nazwa firmy, nazwa produktu, masa netto, składniki, data do spożycia. Produkt świeży nie mrożony. Termin ważności nie może być krótszy niż 3 dni.</t>
    </r>
  </si>
  <si>
    <r>
      <t xml:space="preserve">Chleb razowy krojony z dodatkami, masa netto 450-500g. </t>
    </r>
    <r>
      <rPr>
        <sz val="11"/>
        <rFont val="Times New Roman"/>
        <family val="1"/>
        <charset val="238"/>
      </rPr>
      <t>Chleb żytni razowy z dodatkiem mąki pszennej. Wypiekany w foremkach prostokatnych. Chleb o ciemno-miodowym kolorze. Chleb o równomiernej porowatości miękiszu. Smak i zapach bardzo delikatnie kwaskowy wzbogacony smakiem uprażonych ziaren. Produkt opakowany w folię termokurczliwą. Opatrzony etykietą zawierającą podstawowe informacje: nazwa firmy, nazwa produktu, masa netto, składniki, data do spożycia. Produkt świeży, niemrożony. Termin ważności nie może być krótszy niż 3 dni.</t>
    </r>
  </si>
  <si>
    <r>
      <t xml:space="preserve">Ciasteczka domowe, kruche. </t>
    </r>
    <r>
      <rPr>
        <sz val="11"/>
        <rFont val="Times New Roman"/>
        <family val="1"/>
        <charset val="238"/>
      </rPr>
      <t>Bez dodatku substancji spulchniających: węglan sodu, węglan amonu, bez dodatku sztucznych aromatów.</t>
    </r>
  </si>
  <si>
    <r>
      <t>Drożdżówka z serem, masa netto 100g</t>
    </r>
    <r>
      <rPr>
        <sz val="11"/>
        <rFont val="Times New Roman"/>
        <family val="1"/>
        <charset val="238"/>
      </rPr>
      <t>. Delikatna półsłodka bułka drożdżowa z nadzieniem serowym, posypana cukrem pudrem. Bez dodatków sztucznych aromatów. Produkt świeży, niemrożony.</t>
    </r>
  </si>
  <si>
    <r>
      <t>Bułka wrocławska długa krojona, masa netto 300 g.</t>
    </r>
    <r>
      <rPr>
        <sz val="11"/>
        <rFont val="Times New Roman"/>
        <family val="1"/>
        <charset val="238"/>
      </rPr>
      <t xml:space="preserve"> Pieczywo pszenne-jasne, bułka podłużna. Pieczywo o dużej porowatości miękiszu, o charakterystycznym pszennym aromacie. Produkt pakowany w folię termokurczliwą, opatrzony etykietą. zawierającą podstawowe informacje: nazwa firmy, nazwa produktu, masa netto, składniki, data do spożycia. Produkt świeży nie mrożony. Termin ważności nie może być krótszy niż 3 dni.</t>
    </r>
  </si>
  <si>
    <r>
      <t>Chleb tostowy duży, masa netto 600 g.</t>
    </r>
    <r>
      <rPr>
        <sz val="11"/>
        <rFont val="Times New Roman"/>
        <family val="1"/>
        <charset val="238"/>
      </rPr>
      <t xml:space="preserve"> Chleb pszenny. Chleb w kształcie foremki wypiekowej, o jasno-żółtym charakterystycznym dla pieczywa tostowego kolorze. Chleb o równomiernej drobnej porowatości miękiszu. Opatrzony etykietą zawierającą podstawowe informacje: nazwa firmy, nazwa produktu, masa netto, składniki, data do spożycia. Produkt świeży, niemrożony. Termin ważności nie może być krótszy niż 3 dni.</t>
    </r>
  </si>
  <si>
    <r>
      <t xml:space="preserve">Chleb alpejski krojony, masa netto 450 g. </t>
    </r>
    <r>
      <rPr>
        <sz val="11"/>
        <rFont val="Times New Roman"/>
        <family val="1"/>
        <charset val="238"/>
      </rPr>
      <t>Chleb mieszany pszenno-żytni z dodatkiem słodów i charakterystycznych przypraw. Chleb o równomiernej porowatości niękiszu. Na wierzchu posypka z mieszanki ziaren. Produkt opakowany w folię termokurczliwą, opatrzony etykietą zawierającą podstawowe informacje: nazwa firmy, nazwa produktu, masa netto, składniki, data do spożycia. Produkt świeży, niemrożony. Termin ważności nie może być krótszy niż 3 dni.</t>
    </r>
  </si>
  <si>
    <r>
      <t xml:space="preserve">Chleb orkiszowy krojony z dodatkiem ziarna, masa netto 350 g. Skład: </t>
    </r>
    <r>
      <rPr>
        <sz val="11"/>
        <rFont val="Times New Roman"/>
        <family val="1"/>
        <charset val="238"/>
      </rPr>
      <t>mąka orkiszowa min. 50%, mąka pszenna, mąka żytnia, płatki orkiszowe, słonecznik, zakwas żytni, cukier, sól, drożdże. Na wierzchu posypka z mieszanki ziaren. Produkt opakowany w folię termokurczliwą, opatrzony etykietą zawierającą podstawowe informacje: nazwa firmy, nazwa produktu, masa netto, składniki, data do spożycia. Produkt świeży, niemrożony. Termin ważności nie może być krótszy niż 3 dni.</t>
    </r>
  </si>
  <si>
    <t>Termin ważności wskazany w poszczególnych pozycjach będzie liczony od dnia dostawy.</t>
  </si>
  <si>
    <t>Nr postępowania: WI.271.19.2024</t>
  </si>
  <si>
    <t>Formularz asortymentowo-cenowy stanowiący Załącznik nr 4.4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</si>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</sst>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;[Red]\-#,##0.00\ [$zł-415]"/>
  </numFmts>
  <fonts count="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31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9" fontId="4" fillId="0" borderId="0" xfId="0" applyNumberFormat="1" applyFont="1" applyProtection="1"/>
    <xf numFmtId="0" fontId="2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9" fontId="3" fillId="0" borderId="0" xfId="0" applyNumberFormat="1" applyFont="1" applyProtection="1"/>
    <xf numFmtId="0" fontId="3" fillId="0" borderId="0" xfId="0" applyFont="1" applyBorder="1" applyAlignment="1" applyProtection="1">
      <alignment vertical="top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9" fontId="4" fillId="6" borderId="6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9" fontId="4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9" fontId="3" fillId="4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Fill="1" applyBorder="1" applyProtection="1"/>
    <xf numFmtId="9" fontId="4" fillId="0" borderId="0" xfId="0" applyNumberFormat="1" applyFont="1" applyFill="1" applyBorder="1" applyProtection="1"/>
  </cellXfs>
  <cellStyles count="2">
    <cellStyle name="Normalny" xfId="0" builtinId="0"/>
    <cellStyle name="Normalny_Arkusz1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26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26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26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#,##0.00\ [$zł-415];[Red]\-#,##0.00\ [$zł-415]"/>
      <fill>
        <patternFill patternType="solid">
          <fgColor indexed="26"/>
          <bgColor indexed="9"/>
        </patternFill>
      </fill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border outline="0">
        <top style="thin">
          <color indexed="8"/>
        </top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protection locked="0" hidden="0"/>
    </dxf>
    <dxf>
      <border outline="0">
        <bottom style="thin">
          <color indexed="8"/>
        </bottom>
      </border>
    </dxf>
    <dxf>
      <font>
        <b val="0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26" totalsRowShown="0" headerRowDxfId="13" dataDxfId="11" headerRowBorderDxfId="12" tableBorderDxfId="10" totalsRowBorderDxfId="9">
  <autoFilter ref="A6:I26"/>
  <tableColumns count="9">
    <tableColumn id="1" name="Lp._x000a_(1)" dataDxfId="8"/>
    <tableColumn id="2" name="Opis przedmiotu zamówienia_x000a_Pieczywo i wyroby cukiernicze_x000a_(2)" dataDxfId="3"/>
    <tableColumn id="3" name="Jedn. Miary_x000a_(3)" dataDxfId="2"/>
    <tableColumn id="4" name="Ilość_x000a_(4)" dataDxfId="1"/>
    <tableColumn id="5" name="Obowiązujaca stawka podatku od towarów i usług w %_x000a_(5)" dataDxfId="0"/>
    <tableColumn id="6" name="Cena jednostkowa netto_x000a_w złotych_x000a_(6)" dataDxfId="7"/>
    <tableColumn id="7" name="Wartość netto_x000a_w złotych_x000a_(7)" dataDxfId="6"/>
    <tableColumn id="8" name="Wartość podatku VAT_x000a_w złotych_x000a_(8)" dataDxfId="5"/>
    <tableColumn id="9" name="Wartość brutto_x000a_w złotych_x000a_(9)" dataDxfId="4">
      <calculatedColumnFormula>Tabela1[[#This Row],[Wartość netto
w złotych
(7)]]+Tabela1[[#This Row],[Wartość podatku VAT
w złotych
(8)]]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G4" sqref="G4"/>
    </sheetView>
  </sheetViews>
  <sheetFormatPr defaultRowHeight="15" x14ac:dyDescent="0.25"/>
  <cols>
    <col min="1" max="1" width="6.28515625" style="5" customWidth="1"/>
    <col min="2" max="2" width="69.7109375" style="43" customWidth="1"/>
    <col min="3" max="3" width="14" style="43" customWidth="1"/>
    <col min="4" max="4" width="7.7109375" style="43" customWidth="1"/>
    <col min="5" max="5" width="21.7109375" style="43" customWidth="1"/>
    <col min="6" max="6" width="21.28515625" style="6" customWidth="1"/>
    <col min="7" max="7" width="16.85546875" style="7" customWidth="1"/>
    <col min="8" max="8" width="15.7109375" style="8" customWidth="1"/>
    <col min="9" max="9" width="17.140625" style="7" customWidth="1"/>
    <col min="10" max="10" width="5.85546875" style="5" customWidth="1"/>
    <col min="11" max="11" width="5.140625" style="5" customWidth="1"/>
    <col min="12" max="16384" width="9.140625" style="5"/>
  </cols>
  <sheetData>
    <row r="1" spans="1:9" s="1" customFormat="1" x14ac:dyDescent="0.25">
      <c r="B1" s="21" t="s">
        <v>53</v>
      </c>
      <c r="C1" s="22"/>
      <c r="D1" s="22"/>
      <c r="E1" s="22"/>
      <c r="F1" s="2"/>
      <c r="G1" s="3"/>
      <c r="H1" s="4"/>
      <c r="I1" s="3"/>
    </row>
    <row r="2" spans="1:9" s="1" customFormat="1" ht="28.5" x14ac:dyDescent="0.25">
      <c r="B2" s="23" t="s">
        <v>22</v>
      </c>
      <c r="C2" s="24"/>
      <c r="D2" s="24"/>
      <c r="E2" s="24"/>
      <c r="F2" s="2"/>
      <c r="G2" s="3"/>
      <c r="H2" s="4"/>
      <c r="I2" s="3"/>
    </row>
    <row r="3" spans="1:9" x14ac:dyDescent="0.25">
      <c r="B3" s="25" t="s">
        <v>54</v>
      </c>
      <c r="C3" s="26"/>
      <c r="D3" s="26"/>
      <c r="E3" s="27"/>
    </row>
    <row r="4" spans="1:9" ht="90" x14ac:dyDescent="0.25">
      <c r="A4" s="9"/>
      <c r="B4" s="28" t="s">
        <v>23</v>
      </c>
      <c r="C4" s="29"/>
      <c r="D4" s="29"/>
      <c r="E4" s="30"/>
    </row>
    <row r="5" spans="1:9" x14ac:dyDescent="0.25">
      <c r="A5" s="9"/>
      <c r="B5" s="31" t="s">
        <v>24</v>
      </c>
      <c r="C5" s="29"/>
      <c r="D5" s="29"/>
      <c r="E5" s="30"/>
    </row>
    <row r="6" spans="1:9" ht="63.75" customHeight="1" x14ac:dyDescent="0.25">
      <c r="A6" s="10" t="s">
        <v>30</v>
      </c>
      <c r="B6" s="32" t="s">
        <v>55</v>
      </c>
      <c r="C6" s="33" t="s">
        <v>31</v>
      </c>
      <c r="D6" s="34" t="s">
        <v>32</v>
      </c>
      <c r="E6" s="35" t="s">
        <v>33</v>
      </c>
      <c r="F6" s="12" t="s">
        <v>34</v>
      </c>
      <c r="G6" s="11" t="s">
        <v>35</v>
      </c>
      <c r="H6" s="11" t="s">
        <v>36</v>
      </c>
      <c r="I6" s="13" t="s">
        <v>37</v>
      </c>
    </row>
    <row r="7" spans="1:9" ht="69.75" customHeight="1" x14ac:dyDescent="0.25">
      <c r="A7" s="14" t="s">
        <v>0</v>
      </c>
      <c r="B7" s="36" t="s">
        <v>38</v>
      </c>
      <c r="C7" s="37" t="s">
        <v>2</v>
      </c>
      <c r="D7" s="37">
        <v>565</v>
      </c>
      <c r="E7" s="38">
        <v>0.05</v>
      </c>
      <c r="F7" s="15"/>
      <c r="G7" s="15">
        <f>Tabela1[[#This Row],[Ilość
(4)]]*Tabela1[[#This Row],[Cena jednostkowa netto
w złotych
(6)]]</f>
        <v>0</v>
      </c>
      <c r="H7" s="15">
        <f>Tabela1[[#This Row],[Wartość netto
w złotych
(7)]]*Tabela1[[#This Row],[Obowiązujaca stawka podatku od towarów i usług w %
(5)]]</f>
        <v>0</v>
      </c>
      <c r="I7" s="16">
        <f>Tabela1[[#This Row],[Wartość netto
w złotych
(7)]]+Tabela1[[#This Row],[Wartość podatku VAT
w złotych
(8)]]</f>
        <v>0</v>
      </c>
    </row>
    <row r="8" spans="1:9" ht="63" customHeight="1" x14ac:dyDescent="0.25">
      <c r="A8" s="14" t="s">
        <v>1</v>
      </c>
      <c r="B8" s="39" t="s">
        <v>39</v>
      </c>
      <c r="C8" s="37" t="s">
        <v>2</v>
      </c>
      <c r="D8" s="37">
        <v>2000</v>
      </c>
      <c r="E8" s="38">
        <v>0.05</v>
      </c>
      <c r="F8" s="15"/>
      <c r="G8" s="15">
        <f>Tabela1[[#This Row],[Ilość
(4)]]*Tabela1[[#This Row],[Cena jednostkowa netto
w złotych
(6)]]</f>
        <v>0</v>
      </c>
      <c r="H8" s="15">
        <f>Tabela1[[#This Row],[Wartość netto
w złotych
(7)]]*Tabela1[[#This Row],[Obowiązujaca stawka podatku od towarów i usług w %
(5)]]</f>
        <v>0</v>
      </c>
      <c r="I8" s="16">
        <f>Tabela1[[#This Row],[Wartość netto
w złotych
(7)]]+Tabela1[[#This Row],[Wartość podatku VAT
w złotych
(8)]]</f>
        <v>0</v>
      </c>
    </row>
    <row r="9" spans="1:9" ht="46.5" customHeight="1" x14ac:dyDescent="0.25">
      <c r="A9" s="14" t="s">
        <v>3</v>
      </c>
      <c r="B9" s="36" t="s">
        <v>25</v>
      </c>
      <c r="C9" s="37" t="s">
        <v>2</v>
      </c>
      <c r="D9" s="37">
        <v>800</v>
      </c>
      <c r="E9" s="38">
        <v>0.05</v>
      </c>
      <c r="F9" s="15"/>
      <c r="G9" s="15">
        <f>Tabela1[[#This Row],[Ilość
(4)]]*Tabela1[[#This Row],[Cena jednostkowa netto
w złotych
(6)]]</f>
        <v>0</v>
      </c>
      <c r="H9" s="15">
        <f>Tabela1[[#This Row],[Wartość netto
w złotych
(7)]]*Tabela1[[#This Row],[Obowiązujaca stawka podatku od towarów i usług w %
(5)]]</f>
        <v>0</v>
      </c>
      <c r="I9" s="16">
        <f>Tabela1[[#This Row],[Wartość netto
w złotych
(7)]]+Tabela1[[#This Row],[Wartość podatku VAT
w złotych
(8)]]</f>
        <v>0</v>
      </c>
    </row>
    <row r="10" spans="1:9" ht="46.5" customHeight="1" x14ac:dyDescent="0.25">
      <c r="A10" s="14" t="s">
        <v>4</v>
      </c>
      <c r="B10" s="36" t="s">
        <v>40</v>
      </c>
      <c r="C10" s="37" t="s">
        <v>2</v>
      </c>
      <c r="D10" s="37">
        <v>800</v>
      </c>
      <c r="E10" s="38">
        <v>0.05</v>
      </c>
      <c r="F10" s="15"/>
      <c r="G10" s="15">
        <f>Tabela1[[#This Row],[Ilość
(4)]]*Tabela1[[#This Row],[Cena jednostkowa netto
w złotych
(6)]]</f>
        <v>0</v>
      </c>
      <c r="H10" s="15">
        <f>Tabela1[[#This Row],[Wartość netto
w złotych
(7)]]*Tabela1[[#This Row],[Obowiązujaca stawka podatku od towarów i usług w %
(5)]]</f>
        <v>0</v>
      </c>
      <c r="I10" s="16">
        <f>Tabela1[[#This Row],[Wartość netto
w złotych
(7)]]+Tabela1[[#This Row],[Wartość podatku VAT
w złotych
(8)]]</f>
        <v>0</v>
      </c>
    </row>
    <row r="11" spans="1:9" ht="45.75" customHeight="1" x14ac:dyDescent="0.25">
      <c r="A11" s="14" t="s">
        <v>5</v>
      </c>
      <c r="B11" s="36" t="s">
        <v>41</v>
      </c>
      <c r="C11" s="37" t="s">
        <v>2</v>
      </c>
      <c r="D11" s="37">
        <v>230</v>
      </c>
      <c r="E11" s="38">
        <v>0.05</v>
      </c>
      <c r="F11" s="15"/>
      <c r="G11" s="15">
        <f>Tabela1[[#This Row],[Ilość
(4)]]*Tabela1[[#This Row],[Cena jednostkowa netto
w złotych
(6)]]</f>
        <v>0</v>
      </c>
      <c r="H11" s="15">
        <f>Tabela1[[#This Row],[Wartość netto
w złotych
(7)]]*Tabela1[[#This Row],[Obowiązujaca stawka podatku od towarów i usług w %
(5)]]</f>
        <v>0</v>
      </c>
      <c r="I11" s="16">
        <f>Tabela1[[#This Row],[Wartość netto
w złotych
(7)]]+Tabela1[[#This Row],[Wartość podatku VAT
w złotych
(8)]]</f>
        <v>0</v>
      </c>
    </row>
    <row r="12" spans="1:9" ht="98.25" customHeight="1" x14ac:dyDescent="0.25">
      <c r="A12" s="14" t="s">
        <v>6</v>
      </c>
      <c r="B12" s="36" t="s">
        <v>48</v>
      </c>
      <c r="C12" s="37" t="s">
        <v>2</v>
      </c>
      <c r="D12" s="37">
        <v>1520</v>
      </c>
      <c r="E12" s="38">
        <v>0.05</v>
      </c>
      <c r="F12" s="15"/>
      <c r="G12" s="15">
        <f>Tabela1[[#This Row],[Ilość
(4)]]*Tabela1[[#This Row],[Cena jednostkowa netto
w złotych
(6)]]</f>
        <v>0</v>
      </c>
      <c r="H12" s="15">
        <f>Tabela1[[#This Row],[Wartość netto
w złotych
(7)]]*Tabela1[[#This Row],[Obowiązujaca stawka podatku od towarów i usług w %
(5)]]</f>
        <v>0</v>
      </c>
      <c r="I12" s="16">
        <f>Tabela1[[#This Row],[Wartość netto
w złotych
(7)]]+Tabela1[[#This Row],[Wartość podatku VAT
w złotych
(8)]]</f>
        <v>0</v>
      </c>
    </row>
    <row r="13" spans="1:9" ht="116.25" customHeight="1" x14ac:dyDescent="0.25">
      <c r="A13" s="14" t="s">
        <v>7</v>
      </c>
      <c r="B13" s="36" t="s">
        <v>43</v>
      </c>
      <c r="C13" s="37" t="s">
        <v>2</v>
      </c>
      <c r="D13" s="37">
        <v>2480</v>
      </c>
      <c r="E13" s="38">
        <v>0.05</v>
      </c>
      <c r="F13" s="15"/>
      <c r="G13" s="15">
        <f>Tabela1[[#This Row],[Ilość
(4)]]*Tabela1[[#This Row],[Cena jednostkowa netto
w złotych
(6)]]</f>
        <v>0</v>
      </c>
      <c r="H13" s="15">
        <f>Tabela1[[#This Row],[Wartość netto
w złotych
(7)]]*Tabela1[[#This Row],[Obowiązujaca stawka podatku od towarów i usług w %
(5)]]</f>
        <v>0</v>
      </c>
      <c r="I13" s="16">
        <f>Tabela1[[#This Row],[Wartość netto
w złotych
(7)]]+Tabela1[[#This Row],[Wartość podatku VAT
w złotych
(8)]]</f>
        <v>0</v>
      </c>
    </row>
    <row r="14" spans="1:9" ht="99.75" customHeight="1" x14ac:dyDescent="0.25">
      <c r="A14" s="14" t="s">
        <v>8</v>
      </c>
      <c r="B14" s="36" t="s">
        <v>42</v>
      </c>
      <c r="C14" s="37" t="s">
        <v>2</v>
      </c>
      <c r="D14" s="37">
        <v>120</v>
      </c>
      <c r="E14" s="38">
        <v>0.05</v>
      </c>
      <c r="F14" s="15"/>
      <c r="G14" s="15">
        <f>Tabela1[[#This Row],[Ilość
(4)]]*Tabela1[[#This Row],[Cena jednostkowa netto
w złotych
(6)]]</f>
        <v>0</v>
      </c>
      <c r="H14" s="15">
        <f>Tabela1[[#This Row],[Wartość netto
w złotych
(7)]]*Tabela1[[#This Row],[Obowiązujaca stawka podatku od towarów i usług w %
(5)]]</f>
        <v>0</v>
      </c>
      <c r="I14" s="16">
        <f>Tabela1[[#This Row],[Wartość netto
w złotych
(7)]]+Tabela1[[#This Row],[Wartość podatku VAT
w złotych
(8)]]</f>
        <v>0</v>
      </c>
    </row>
    <row r="15" spans="1:9" ht="132.75" customHeight="1" x14ac:dyDescent="0.25">
      <c r="A15" s="14" t="s">
        <v>9</v>
      </c>
      <c r="B15" s="36" t="s">
        <v>45</v>
      </c>
      <c r="C15" s="37" t="s">
        <v>2</v>
      </c>
      <c r="D15" s="37">
        <v>100</v>
      </c>
      <c r="E15" s="38">
        <v>0.05</v>
      </c>
      <c r="F15" s="15"/>
      <c r="G15" s="15">
        <f>Tabela1[[#This Row],[Ilość
(4)]]*Tabela1[[#This Row],[Cena jednostkowa netto
w złotych
(6)]]</f>
        <v>0</v>
      </c>
      <c r="H15" s="15">
        <f>Tabela1[[#This Row],[Wartość netto
w złotych
(7)]]*Tabela1[[#This Row],[Obowiązujaca stawka podatku od towarów i usług w %
(5)]]</f>
        <v>0</v>
      </c>
      <c r="I15" s="16">
        <f>Tabela1[[#This Row],[Wartość netto
w złotych
(7)]]+Tabela1[[#This Row],[Wartość podatku VAT
w złotych
(8)]]</f>
        <v>0</v>
      </c>
    </row>
    <row r="16" spans="1:9" ht="122.25" customHeight="1" x14ac:dyDescent="0.25">
      <c r="A16" s="14" t="s">
        <v>10</v>
      </c>
      <c r="B16" s="36" t="s">
        <v>44</v>
      </c>
      <c r="C16" s="37" t="s">
        <v>2</v>
      </c>
      <c r="D16" s="37">
        <v>50</v>
      </c>
      <c r="E16" s="38">
        <v>0.05</v>
      </c>
      <c r="F16" s="15"/>
      <c r="G16" s="15">
        <f>Tabela1[[#This Row],[Ilość
(4)]]*Tabela1[[#This Row],[Cena jednostkowa netto
w złotych
(6)]]</f>
        <v>0</v>
      </c>
      <c r="H16" s="15">
        <f>Tabela1[[#This Row],[Wartość netto
w złotych
(7)]]*Tabela1[[#This Row],[Obowiązujaca stawka podatku od towarów i usług w %
(5)]]</f>
        <v>0</v>
      </c>
      <c r="I16" s="16">
        <f>Tabela1[[#This Row],[Wartość netto
w złotych
(7)]]+Tabela1[[#This Row],[Wartość podatku VAT
w złotych
(8)]]</f>
        <v>0</v>
      </c>
    </row>
    <row r="17" spans="1:9" ht="93.75" customHeight="1" x14ac:dyDescent="0.25">
      <c r="A17" s="14" t="s">
        <v>11</v>
      </c>
      <c r="B17" s="36" t="s">
        <v>49</v>
      </c>
      <c r="C17" s="37" t="s">
        <v>2</v>
      </c>
      <c r="D17" s="37">
        <v>220</v>
      </c>
      <c r="E17" s="38">
        <v>0.05</v>
      </c>
      <c r="F17" s="15"/>
      <c r="G17" s="15">
        <f>Tabela1[[#This Row],[Ilość
(4)]]*Tabela1[[#This Row],[Cena jednostkowa netto
w złotych
(6)]]</f>
        <v>0</v>
      </c>
      <c r="H17" s="15">
        <f>Tabela1[[#This Row],[Wartość netto
w złotych
(7)]]*Tabela1[[#This Row],[Obowiązujaca stawka podatku od towarów i usług w %
(5)]]</f>
        <v>0</v>
      </c>
      <c r="I17" s="16">
        <f>Tabela1[[#This Row],[Wartość netto
w złotych
(7)]]+Tabela1[[#This Row],[Wartość podatku VAT
w złotych
(8)]]</f>
        <v>0</v>
      </c>
    </row>
    <row r="18" spans="1:9" ht="103.5" customHeight="1" x14ac:dyDescent="0.25">
      <c r="A18" s="14" t="s">
        <v>12</v>
      </c>
      <c r="B18" s="36" t="s">
        <v>50</v>
      </c>
      <c r="C18" s="37" t="s">
        <v>2</v>
      </c>
      <c r="D18" s="37">
        <v>180</v>
      </c>
      <c r="E18" s="38">
        <v>0.05</v>
      </c>
      <c r="F18" s="15"/>
      <c r="G18" s="15">
        <f>Tabela1[[#This Row],[Ilość
(4)]]*Tabela1[[#This Row],[Cena jednostkowa netto
w złotych
(6)]]</f>
        <v>0</v>
      </c>
      <c r="H18" s="15">
        <f>Tabela1[[#This Row],[Wartość netto
w złotych
(7)]]*Tabela1[[#This Row],[Obowiązujaca stawka podatku od towarów i usług w %
(5)]]</f>
        <v>0</v>
      </c>
      <c r="I18" s="16">
        <f>Tabela1[[#This Row],[Wartość netto
w złotych
(7)]]+Tabela1[[#This Row],[Wartość podatku VAT
w złotych
(8)]]</f>
        <v>0</v>
      </c>
    </row>
    <row r="19" spans="1:9" ht="108" customHeight="1" x14ac:dyDescent="0.25">
      <c r="A19" s="14" t="s">
        <v>13</v>
      </c>
      <c r="B19" s="36" t="s">
        <v>51</v>
      </c>
      <c r="C19" s="37" t="s">
        <v>2</v>
      </c>
      <c r="D19" s="37">
        <v>120</v>
      </c>
      <c r="E19" s="38">
        <v>0.05</v>
      </c>
      <c r="F19" s="15"/>
      <c r="G19" s="15">
        <f>Tabela1[[#This Row],[Ilość
(4)]]*Tabela1[[#This Row],[Cena jednostkowa netto
w złotych
(6)]]</f>
        <v>0</v>
      </c>
      <c r="H19" s="15">
        <f>Tabela1[[#This Row],[Wartość netto
w złotych
(7)]]*Tabela1[[#This Row],[Obowiązujaca stawka podatku od towarów i usług w %
(5)]]</f>
        <v>0</v>
      </c>
      <c r="I19" s="16">
        <f>Tabela1[[#This Row],[Wartość netto
w złotych
(7)]]+Tabela1[[#This Row],[Wartość podatku VAT
w złotych
(8)]]</f>
        <v>0</v>
      </c>
    </row>
    <row r="20" spans="1:9" ht="42" customHeight="1" x14ac:dyDescent="0.25">
      <c r="A20" s="14" t="s">
        <v>14</v>
      </c>
      <c r="B20" s="36" t="s">
        <v>46</v>
      </c>
      <c r="C20" s="37" t="s">
        <v>15</v>
      </c>
      <c r="D20" s="37">
        <v>20</v>
      </c>
      <c r="E20" s="38">
        <v>0.05</v>
      </c>
      <c r="F20" s="15"/>
      <c r="G20" s="15">
        <f>Tabela1[[#This Row],[Ilość
(4)]]*Tabela1[[#This Row],[Cena jednostkowa netto
w złotych
(6)]]</f>
        <v>0</v>
      </c>
      <c r="H20" s="15">
        <f>Tabela1[[#This Row],[Wartość netto
w złotych
(7)]]*Tabela1[[#This Row],[Obowiązujaca stawka podatku od towarów i usług w %
(5)]]</f>
        <v>0</v>
      </c>
      <c r="I20" s="16">
        <f>Tabela1[[#This Row],[Wartość netto
w złotych
(7)]]+Tabela1[[#This Row],[Wartość podatku VAT
w złotych
(8)]]</f>
        <v>0</v>
      </c>
    </row>
    <row r="21" spans="1:9" ht="69" customHeight="1" x14ac:dyDescent="0.25">
      <c r="A21" s="14" t="s">
        <v>16</v>
      </c>
      <c r="B21" s="36" t="s">
        <v>26</v>
      </c>
      <c r="C21" s="37" t="s">
        <v>15</v>
      </c>
      <c r="D21" s="37">
        <v>48</v>
      </c>
      <c r="E21" s="38">
        <v>0.05</v>
      </c>
      <c r="F21" s="15"/>
      <c r="G21" s="15">
        <f>Tabela1[[#This Row],[Ilość
(4)]]*Tabela1[[#This Row],[Cena jednostkowa netto
w złotych
(6)]]</f>
        <v>0</v>
      </c>
      <c r="H21" s="15">
        <f>Tabela1[[#This Row],[Wartość netto
w złotych
(7)]]*Tabela1[[#This Row],[Obowiązujaca stawka podatku od towarów i usług w %
(5)]]</f>
        <v>0</v>
      </c>
      <c r="I21" s="16">
        <f>Tabela1[[#This Row],[Wartość netto
w złotych
(7)]]+Tabela1[[#This Row],[Wartość podatku VAT
w złotych
(8)]]</f>
        <v>0</v>
      </c>
    </row>
    <row r="22" spans="1:9" ht="43.5" customHeight="1" x14ac:dyDescent="0.25">
      <c r="A22" s="14" t="s">
        <v>17</v>
      </c>
      <c r="B22" s="36" t="s">
        <v>27</v>
      </c>
      <c r="C22" s="37" t="s">
        <v>15</v>
      </c>
      <c r="D22" s="37">
        <v>48</v>
      </c>
      <c r="E22" s="38">
        <v>0.05</v>
      </c>
      <c r="F22" s="15"/>
      <c r="G22" s="15">
        <f>Tabela1[[#This Row],[Ilość
(4)]]*Tabela1[[#This Row],[Cena jednostkowa netto
w złotych
(6)]]</f>
        <v>0</v>
      </c>
      <c r="H22" s="15">
        <f>Tabela1[[#This Row],[Wartość netto
w złotych
(7)]]*Tabela1[[#This Row],[Obowiązujaca stawka podatku od towarów i usług w %
(5)]]</f>
        <v>0</v>
      </c>
      <c r="I22" s="16">
        <f>Tabela1[[#This Row],[Wartość netto
w złotych
(7)]]+Tabela1[[#This Row],[Wartość podatku VAT
w złotych
(8)]]</f>
        <v>0</v>
      </c>
    </row>
    <row r="23" spans="1:9" ht="51" customHeight="1" x14ac:dyDescent="0.25">
      <c r="A23" s="14" t="s">
        <v>18</v>
      </c>
      <c r="B23" s="36" t="s">
        <v>47</v>
      </c>
      <c r="C23" s="37" t="s">
        <v>2</v>
      </c>
      <c r="D23" s="37">
        <v>455</v>
      </c>
      <c r="E23" s="38">
        <v>0.05</v>
      </c>
      <c r="F23" s="15"/>
      <c r="G23" s="15">
        <f>Tabela1[[#This Row],[Ilość
(4)]]*Tabela1[[#This Row],[Cena jednostkowa netto
w złotych
(6)]]</f>
        <v>0</v>
      </c>
      <c r="H23" s="15">
        <f>Tabela1[[#This Row],[Wartość netto
w złotych
(7)]]*Tabela1[[#This Row],[Obowiązujaca stawka podatku od towarów i usług w %
(5)]]</f>
        <v>0</v>
      </c>
      <c r="I23" s="16">
        <f>Tabela1[[#This Row],[Wartość netto
w złotych
(7)]]+Tabela1[[#This Row],[Wartość podatku VAT
w złotych
(8)]]</f>
        <v>0</v>
      </c>
    </row>
    <row r="24" spans="1:9" ht="27.75" customHeight="1" x14ac:dyDescent="0.25">
      <c r="A24" s="14" t="s">
        <v>19</v>
      </c>
      <c r="B24" s="36" t="s">
        <v>28</v>
      </c>
      <c r="C24" s="37" t="s">
        <v>2</v>
      </c>
      <c r="D24" s="37">
        <v>140</v>
      </c>
      <c r="E24" s="38">
        <v>0.05</v>
      </c>
      <c r="F24" s="15"/>
      <c r="G24" s="15">
        <f>Tabela1[[#This Row],[Ilość
(4)]]*Tabela1[[#This Row],[Cena jednostkowa netto
w złotych
(6)]]</f>
        <v>0</v>
      </c>
      <c r="H24" s="15">
        <f>Tabela1[[#This Row],[Wartość netto
w złotych
(7)]]*Tabela1[[#This Row],[Obowiązujaca stawka podatku od towarów i usług w %
(5)]]</f>
        <v>0</v>
      </c>
      <c r="I24" s="16">
        <f>Tabela1[[#This Row],[Wartość netto
w złotych
(7)]]+Tabela1[[#This Row],[Wartość podatku VAT
w złotych
(8)]]</f>
        <v>0</v>
      </c>
    </row>
    <row r="25" spans="1:9" ht="35.25" customHeight="1" x14ac:dyDescent="0.25">
      <c r="A25" s="14" t="s">
        <v>20</v>
      </c>
      <c r="B25" s="36" t="s">
        <v>29</v>
      </c>
      <c r="C25" s="37" t="s">
        <v>2</v>
      </c>
      <c r="D25" s="37">
        <v>140</v>
      </c>
      <c r="E25" s="38">
        <v>0.05</v>
      </c>
      <c r="F25" s="15"/>
      <c r="G25" s="15">
        <f>Tabela1[[#This Row],[Ilość
(4)]]*Tabela1[[#This Row],[Cena jednostkowa netto
w złotych
(6)]]</f>
        <v>0</v>
      </c>
      <c r="H25" s="15">
        <f>Tabela1[[#This Row],[Wartość netto
w złotych
(7)]]*Tabela1[[#This Row],[Obowiązujaca stawka podatku od towarów i usług w %
(5)]]</f>
        <v>0</v>
      </c>
      <c r="I25" s="16">
        <f>Tabela1[[#This Row],[Wartość netto
w złotych
(7)]]+Tabela1[[#This Row],[Wartość podatku VAT
w złotych
(8)]]</f>
        <v>0</v>
      </c>
    </row>
    <row r="26" spans="1:9" x14ac:dyDescent="0.25">
      <c r="A26" s="17"/>
      <c r="B26" s="40"/>
      <c r="C26" s="41"/>
      <c r="D26" s="41"/>
      <c r="E26" s="42"/>
      <c r="F26" s="18" t="s">
        <v>21</v>
      </c>
      <c r="G26" s="19">
        <f>SUM(G7:G25)</f>
        <v>0</v>
      </c>
      <c r="H26" s="19">
        <f>SUM(H7:H25)</f>
        <v>0</v>
      </c>
      <c r="I26" s="20">
        <f>Tabela1[[#This Row],[Wartość netto
w złotych
(7)]]+Tabela1[[#This Row],[Wartość podatku VAT
w złotych
(8)]]</f>
        <v>0</v>
      </c>
    </row>
    <row r="27" spans="1:9" x14ac:dyDescent="0.25">
      <c r="E27" s="27"/>
    </row>
    <row r="28" spans="1:9" ht="30" x14ac:dyDescent="0.25">
      <c r="B28" s="26" t="s">
        <v>52</v>
      </c>
      <c r="E28" s="27"/>
    </row>
    <row r="29" spans="1:9" x14ac:dyDescent="0.25">
      <c r="E29" s="27"/>
    </row>
    <row r="30" spans="1:9" x14ac:dyDescent="0.25">
      <c r="E30" s="27"/>
    </row>
    <row r="31" spans="1:9" x14ac:dyDescent="0.25">
      <c r="E31" s="27"/>
    </row>
    <row r="32" spans="1:9" x14ac:dyDescent="0.25">
      <c r="E32" s="27"/>
    </row>
    <row r="33" spans="2:5" x14ac:dyDescent="0.25">
      <c r="E33" s="27"/>
    </row>
    <row r="34" spans="2:5" x14ac:dyDescent="0.25">
      <c r="B34" s="44"/>
      <c r="C34" s="44"/>
      <c r="D34" s="44"/>
      <c r="E34" s="45"/>
    </row>
    <row r="35" spans="2:5" x14ac:dyDescent="0.25">
      <c r="E35" s="27"/>
    </row>
    <row r="36" spans="2:5" x14ac:dyDescent="0.25">
      <c r="E36" s="27"/>
    </row>
  </sheetData>
  <sheetProtection password="CE20" sheet="1"/>
  <pageMargins left="0.7" right="0.7" top="0.75" bottom="0.75" header="0.3" footer="0.3"/>
  <pageSetup paperSize="9" scale="7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Dostawa_pieczywa_wyrob_cuk.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Wioletta Błaszczak</dc:creator>
  <cp:lastModifiedBy>Wioletta Błaszczak</cp:lastModifiedBy>
  <cp:lastPrinted>2024-10-01T12:25:44Z</cp:lastPrinted>
  <dcterms:created xsi:type="dcterms:W3CDTF">2024-09-02T06:31:02Z</dcterms:created>
  <dcterms:modified xsi:type="dcterms:W3CDTF">2024-10-23T10:13:24Z</dcterms:modified>
</cp:coreProperties>
</file>