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06/relationships/ui/userCustomization" Target="userCustomization/customUI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0" yWindow="0" windowWidth="16380" windowHeight="8190" tabRatio="730" firstSheet="1" activeTab="1"/>
  </bookViews>
  <sheets>
    <sheet name="SPIS 124" sheetId="5" r:id="rId1"/>
    <sheet name="Część 1-119" sheetId="9" r:id="rId2"/>
    <sheet name="Część 120-121" sheetId="2" r:id="rId3"/>
  </sheets>
  <definedNames>
    <definedName name="_xlnm._FilterDatabase" localSheetId="1" hidden="1">'Część 1-119'!$A$3:$L$1822</definedName>
    <definedName name="_xlnm._FilterDatabase" localSheetId="0" hidden="1">'SPIS 124'!$A$1:$S$996</definedName>
    <definedName name="_FilterDatabase_0" localSheetId="0">'SPIS 124'!$A$1:$S$901</definedName>
    <definedName name="_FilterDatabase_0_0" localSheetId="1">'Część 1-119'!$A$3:$L$1565</definedName>
    <definedName name="aaa" localSheetId="0">'SPIS 124'!$A$1:$AA$1</definedName>
    <definedName name="baz" localSheetId="0">'SPIS 124'!$A$1:$R$871</definedName>
    <definedName name="baza" localSheetId="0">'SPIS 124'!$A$1:$R$866</definedName>
    <definedName name="BAZA0" localSheetId="0">'SPIS 124'!$A$1:$R$898</definedName>
    <definedName name="baza1" localSheetId="0">'SPIS 124'!$A$1:$R$863</definedName>
    <definedName name="baza17_11_2022" localSheetId="0">'SPIS 124'!$A$1:$S$897</definedName>
    <definedName name="n0">'Część 120-121'!$J$15</definedName>
    <definedName name="_xlnm.Print_Area" localSheetId="1">'Część 1-119'!$A$1:$L$1822</definedName>
    <definedName name="_xlnm.Print_Area" localSheetId="2">'Część 120-121'!$A$1:$L$30</definedName>
    <definedName name="_xlnm.Print_Area" localSheetId="0">'SPIS 124'!$A$1:$O$996</definedName>
    <definedName name="szpital" localSheetId="0">'SPIS 124'!$A$1:$R$865</definedName>
  </definedNames>
  <calcPr calcId="124519"/>
</workbook>
</file>

<file path=xl/calcChain.xml><?xml version="1.0" encoding="utf-8"?>
<calcChain xmlns="http://schemas.openxmlformats.org/spreadsheetml/2006/main">
  <c r="K1818" i="9"/>
  <c r="K1812"/>
  <c r="K1778"/>
  <c r="K1773"/>
  <c r="K1768"/>
  <c r="K1762"/>
  <c r="K1750"/>
  <c r="K1744"/>
  <c r="K1736"/>
  <c r="K1730"/>
  <c r="K1722"/>
  <c r="K1703"/>
  <c r="K1696"/>
  <c r="K1691"/>
  <c r="K1683"/>
  <c r="K1677"/>
  <c r="K1669"/>
  <c r="K1664"/>
  <c r="K1651"/>
  <c r="K1642"/>
  <c r="K1628"/>
  <c r="K1623"/>
  <c r="K1618"/>
  <c r="K1611"/>
  <c r="K1602"/>
  <c r="K1593"/>
  <c r="K1588"/>
  <c r="K1569"/>
  <c r="K1562"/>
  <c r="K1556"/>
  <c r="K1544"/>
  <c r="K1536"/>
  <c r="K1531"/>
  <c r="K1526"/>
  <c r="K1514"/>
  <c r="K1505"/>
  <c r="K1485"/>
  <c r="K1494"/>
  <c r="K1480"/>
  <c r="K1475"/>
  <c r="K1468"/>
  <c r="K1462"/>
  <c r="K1455"/>
  <c r="K1448"/>
  <c r="K1442"/>
  <c r="K1437"/>
  <c r="K1432"/>
  <c r="K1427"/>
  <c r="K1422"/>
  <c r="K1416"/>
  <c r="K1411"/>
  <c r="K1405"/>
  <c r="K1399"/>
  <c r="K1393"/>
  <c r="K960"/>
  <c r="K955"/>
  <c r="K950"/>
  <c r="K945"/>
  <c r="K937"/>
  <c r="K931"/>
  <c r="K920"/>
  <c r="K915"/>
  <c r="K892"/>
  <c r="K867"/>
  <c r="K878"/>
  <c r="K854"/>
  <c r="K846"/>
  <c r="K841"/>
  <c r="K830"/>
  <c r="K824"/>
  <c r="K819"/>
  <c r="K811"/>
  <c r="K806"/>
  <c r="K792"/>
  <c r="K719"/>
  <c r="K705"/>
  <c r="K692"/>
  <c r="K687"/>
  <c r="K674"/>
  <c r="K669"/>
  <c r="K664"/>
  <c r="K656"/>
  <c r="K649"/>
  <c r="K588"/>
  <c r="K368"/>
  <c r="K363"/>
  <c r="K356"/>
  <c r="K343"/>
  <c r="K337"/>
  <c r="K331"/>
  <c r="K325"/>
  <c r="K320"/>
  <c r="K313"/>
  <c r="K308"/>
  <c r="K303"/>
  <c r="K252"/>
  <c r="K236"/>
  <c r="K231"/>
  <c r="K218"/>
  <c r="K213"/>
  <c r="K207"/>
  <c r="K202"/>
  <c r="K197"/>
  <c r="K192"/>
  <c r="K170"/>
  <c r="K165"/>
  <c r="K160"/>
  <c r="K150"/>
  <c r="K137"/>
  <c r="K121"/>
  <c r="K114"/>
  <c r="K104"/>
  <c r="K97"/>
  <c r="K92"/>
  <c r="K62"/>
  <c r="K47"/>
  <c r="K41"/>
  <c r="K21"/>
  <c r="K28" i="2"/>
  <c r="K11"/>
  <c r="J231" i="9"/>
  <c r="J28" i="2"/>
  <c r="J11"/>
  <c r="J705" i="9"/>
  <c r="J719"/>
  <c r="J792"/>
  <c r="J806"/>
  <c r="J819"/>
  <c r="J854"/>
  <c r="J867"/>
  <c r="J878"/>
  <c r="J892"/>
  <c r="J915"/>
  <c r="J931"/>
  <c r="J937"/>
  <c r="J945"/>
  <c r="J1393"/>
  <c r="J1405"/>
  <c r="J1411"/>
  <c r="J1422"/>
  <c r="J1448"/>
  <c r="J1455"/>
  <c r="J1462"/>
  <c r="J1468"/>
  <c r="J1475"/>
  <c r="J1505"/>
  <c r="J1514"/>
  <c r="J1526"/>
  <c r="J1544"/>
  <c r="J1556"/>
  <c r="J1569"/>
  <c r="J1588"/>
  <c r="J1602"/>
  <c r="J1611"/>
  <c r="J1618"/>
  <c r="J1642"/>
  <c r="J1651"/>
  <c r="J1664"/>
  <c r="J1677"/>
  <c r="J1683"/>
  <c r="J1691"/>
  <c r="J1722"/>
  <c r="J1730"/>
  <c r="J1736"/>
  <c r="J1744"/>
  <c r="J1750"/>
  <c r="J1762"/>
  <c r="J1768"/>
  <c r="J1778"/>
  <c r="J1812"/>
  <c r="J41"/>
  <c r="J21"/>
  <c r="J1494" l="1"/>
  <c r="J1818" l="1"/>
  <c r="J1773"/>
  <c r="J1703"/>
  <c r="J1696"/>
  <c r="J1669"/>
  <c r="J1628"/>
  <c r="J1623"/>
  <c r="J1593"/>
  <c r="J1562"/>
  <c r="J1536"/>
  <c r="J1531"/>
  <c r="J1485"/>
  <c r="J1480"/>
  <c r="J1442"/>
  <c r="J1437"/>
  <c r="J1432"/>
  <c r="J1427"/>
  <c r="J1416"/>
  <c r="J1399"/>
  <c r="J960"/>
  <c r="J955"/>
  <c r="J950"/>
  <c r="J925"/>
  <c r="J920"/>
  <c r="J846"/>
  <c r="J841"/>
  <c r="J830"/>
  <c r="J824"/>
  <c r="J811"/>
  <c r="J692"/>
  <c r="J687"/>
  <c r="J674"/>
  <c r="J669"/>
  <c r="J664"/>
  <c r="J656"/>
  <c r="J649"/>
  <c r="J588"/>
  <c r="J368"/>
  <c r="J363"/>
  <c r="J356"/>
  <c r="J343"/>
  <c r="J337"/>
  <c r="J331"/>
  <c r="J325"/>
  <c r="J320"/>
  <c r="J313"/>
  <c r="J308"/>
  <c r="J303"/>
  <c r="J252"/>
  <c r="J236"/>
  <c r="J218"/>
  <c r="J213"/>
  <c r="J207"/>
  <c r="J202"/>
  <c r="J197"/>
  <c r="J192"/>
  <c r="J170"/>
  <c r="J165"/>
  <c r="J160"/>
  <c r="J150"/>
  <c r="J137"/>
  <c r="J121"/>
  <c r="J114"/>
  <c r="J104"/>
  <c r="J97"/>
  <c r="J92"/>
  <c r="J62"/>
  <c r="J47"/>
  <c r="J825" i="5" l="1"/>
  <c r="J827"/>
  <c r="J826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J511"/>
  <c r="J512"/>
  <c r="J513"/>
  <c r="J514"/>
  <c r="J515"/>
  <c r="J516"/>
  <c r="J517"/>
  <c r="J518"/>
  <c r="J519"/>
  <c r="J520"/>
  <c r="J521"/>
  <c r="J522"/>
  <c r="J523"/>
  <c r="J524"/>
  <c r="J525"/>
  <c r="J526"/>
  <c r="J527"/>
  <c r="J528"/>
  <c r="J529"/>
  <c r="J530"/>
  <c r="J531"/>
  <c r="J532"/>
  <c r="J533"/>
  <c r="J534"/>
  <c r="J535"/>
  <c r="J536"/>
  <c r="J537"/>
  <c r="J538"/>
  <c r="J539"/>
  <c r="J540"/>
  <c r="J541"/>
  <c r="J542"/>
  <c r="J543"/>
  <c r="J544"/>
  <c r="J545"/>
  <c r="J546"/>
  <c r="J547"/>
  <c r="J548"/>
  <c r="J549"/>
  <c r="J550"/>
  <c r="J551"/>
  <c r="J552"/>
  <c r="J553"/>
  <c r="J554"/>
  <c r="J555"/>
  <c r="J556"/>
  <c r="J557"/>
  <c r="J558"/>
  <c r="J559"/>
  <c r="J560"/>
  <c r="J561"/>
  <c r="J562"/>
  <c r="J563"/>
  <c r="J564"/>
  <c r="J565"/>
  <c r="J566"/>
  <c r="J567"/>
  <c r="J568"/>
  <c r="J569"/>
  <c r="J570"/>
  <c r="J571"/>
  <c r="J572"/>
  <c r="J573"/>
  <c r="J574"/>
  <c r="J575"/>
  <c r="J576"/>
  <c r="J577"/>
  <c r="J578"/>
  <c r="J579"/>
  <c r="J580"/>
  <c r="J581"/>
  <c r="J582"/>
  <c r="J583"/>
  <c r="J584"/>
  <c r="J585"/>
  <c r="J586"/>
  <c r="J587"/>
  <c r="J588"/>
  <c r="J589"/>
  <c r="J590"/>
  <c r="J591"/>
  <c r="J592"/>
  <c r="J593"/>
  <c r="J594"/>
  <c r="J595"/>
  <c r="J596"/>
  <c r="J597"/>
  <c r="J598"/>
  <c r="J599"/>
  <c r="J600"/>
  <c r="J601"/>
  <c r="J602"/>
  <c r="J603"/>
  <c r="J604"/>
  <c r="J605"/>
  <c r="J606"/>
  <c r="J607"/>
  <c r="J608"/>
  <c r="J609"/>
  <c r="J610"/>
  <c r="J611"/>
  <c r="J612"/>
  <c r="J613"/>
  <c r="J614"/>
  <c r="J615"/>
  <c r="J616"/>
  <c r="J617"/>
  <c r="J618"/>
  <c r="J619"/>
  <c r="J620"/>
  <c r="J621"/>
  <c r="J622"/>
  <c r="J623"/>
  <c r="J624"/>
  <c r="J625"/>
  <c r="J626"/>
  <c r="J627"/>
  <c r="J628"/>
  <c r="J629"/>
  <c r="J630"/>
  <c r="J631"/>
  <c r="J632"/>
  <c r="J633"/>
  <c r="J634"/>
  <c r="J635"/>
  <c r="J636"/>
  <c r="J637"/>
  <c r="J638"/>
  <c r="J639"/>
  <c r="J640"/>
  <c r="J641"/>
  <c r="J642"/>
  <c r="J643"/>
  <c r="J644"/>
  <c r="J645"/>
  <c r="J646"/>
  <c r="J647"/>
  <c r="J648"/>
  <c r="J649"/>
  <c r="J650"/>
  <c r="J651"/>
  <c r="J652"/>
  <c r="J653"/>
  <c r="J654"/>
  <c r="J655"/>
  <c r="J656"/>
  <c r="J657"/>
  <c r="J658"/>
  <c r="J659"/>
  <c r="J660"/>
  <c r="J661"/>
  <c r="J662"/>
  <c r="J663"/>
  <c r="J664"/>
  <c r="J665"/>
  <c r="J666"/>
  <c r="J667"/>
  <c r="J668"/>
  <c r="J669"/>
  <c r="J670"/>
  <c r="J671"/>
  <c r="J672"/>
  <c r="J673"/>
  <c r="J674"/>
  <c r="J675"/>
  <c r="J676"/>
  <c r="J677"/>
  <c r="J678"/>
  <c r="J679"/>
  <c r="J680"/>
  <c r="J681"/>
  <c r="J682"/>
  <c r="J683"/>
  <c r="J684"/>
  <c r="J685"/>
  <c r="J686"/>
  <c r="J687"/>
  <c r="J688"/>
  <c r="J689"/>
  <c r="J690"/>
  <c r="J691"/>
  <c r="J692"/>
  <c r="J693"/>
  <c r="J694"/>
  <c r="J695"/>
  <c r="J696"/>
  <c r="J697"/>
  <c r="J698"/>
  <c r="J699"/>
  <c r="J700"/>
  <c r="J701"/>
  <c r="J702"/>
  <c r="J703"/>
  <c r="J704"/>
  <c r="J705"/>
  <c r="J706"/>
  <c r="J707"/>
  <c r="J708"/>
  <c r="J709"/>
  <c r="J710"/>
  <c r="J711"/>
  <c r="J712"/>
  <c r="J713"/>
  <c r="J714"/>
  <c r="J715"/>
  <c r="J716"/>
  <c r="J717"/>
  <c r="J718"/>
  <c r="J719"/>
  <c r="J720"/>
  <c r="J721"/>
  <c r="J722"/>
  <c r="J723"/>
  <c r="J724"/>
  <c r="J725"/>
  <c r="J726"/>
  <c r="J727"/>
  <c r="J728"/>
  <c r="J729"/>
  <c r="J730"/>
  <c r="J731"/>
  <c r="J732"/>
  <c r="J733"/>
  <c r="J734"/>
  <c r="J735"/>
  <c r="J736"/>
  <c r="J737"/>
  <c r="J738"/>
  <c r="J739"/>
  <c r="J740"/>
  <c r="J741"/>
  <c r="J742"/>
  <c r="J743"/>
  <c r="J744"/>
  <c r="J745"/>
  <c r="J746"/>
  <c r="J747"/>
  <c r="J748"/>
  <c r="J749"/>
  <c r="J750"/>
  <c r="J751"/>
  <c r="J752"/>
  <c r="J753"/>
  <c r="J754"/>
  <c r="J755"/>
  <c r="J756"/>
  <c r="J757"/>
  <c r="J758"/>
  <c r="J759"/>
  <c r="J760"/>
  <c r="J761"/>
  <c r="J762"/>
  <c r="J763"/>
  <c r="J764"/>
  <c r="J765"/>
  <c r="J766"/>
  <c r="J767"/>
  <c r="J768"/>
  <c r="J769"/>
  <c r="J770"/>
  <c r="J771"/>
  <c r="J772"/>
  <c r="J773"/>
  <c r="J774"/>
  <c r="J775"/>
  <c r="J776"/>
  <c r="J777"/>
  <c r="J778"/>
  <c r="J779"/>
  <c r="J780"/>
  <c r="J781"/>
  <c r="J782"/>
  <c r="J783"/>
  <c r="J784"/>
  <c r="J785"/>
  <c r="J786"/>
  <c r="J787"/>
  <c r="J788"/>
  <c r="J789"/>
  <c r="J790"/>
  <c r="J791"/>
  <c r="J792"/>
  <c r="J793"/>
  <c r="J794"/>
  <c r="J795"/>
  <c r="J796"/>
  <c r="J797"/>
  <c r="J798"/>
  <c r="J799"/>
  <c r="J800"/>
  <c r="J801"/>
  <c r="J802"/>
  <c r="J803"/>
  <c r="J804"/>
  <c r="J805"/>
  <c r="J806"/>
  <c r="J807"/>
  <c r="J808"/>
  <c r="J809"/>
  <c r="J810"/>
  <c r="J811"/>
  <c r="J812"/>
  <c r="J813"/>
  <c r="J814"/>
  <c r="J815"/>
  <c r="J816"/>
  <c r="J817"/>
  <c r="J818"/>
  <c r="J819"/>
  <c r="J820"/>
  <c r="J821"/>
  <c r="J822"/>
  <c r="J823"/>
  <c r="J824"/>
  <c r="J828"/>
  <c r="J829"/>
  <c r="J830"/>
  <c r="J831"/>
  <c r="J832"/>
  <c r="J833"/>
  <c r="J834"/>
  <c r="J835"/>
  <c r="J836"/>
  <c r="J837"/>
  <c r="J838"/>
  <c r="J839"/>
  <c r="J840"/>
  <c r="J841"/>
  <c r="J842"/>
  <c r="J843"/>
  <c r="J844"/>
  <c r="J845"/>
  <c r="J846"/>
  <c r="J847"/>
  <c r="J848"/>
  <c r="J849"/>
  <c r="J850"/>
  <c r="J851"/>
  <c r="J852"/>
  <c r="J853"/>
  <c r="J854"/>
  <c r="J855"/>
  <c r="J856"/>
  <c r="J857"/>
  <c r="J858"/>
  <c r="J859"/>
  <c r="J860"/>
  <c r="J861"/>
  <c r="J862"/>
  <c r="J863"/>
  <c r="J864"/>
  <c r="J865"/>
  <c r="J866"/>
  <c r="J867"/>
  <c r="J868"/>
  <c r="J869"/>
  <c r="J870"/>
  <c r="J871"/>
  <c r="J872"/>
  <c r="J873"/>
  <c r="J874"/>
  <c r="J875"/>
  <c r="J876"/>
  <c r="J877"/>
  <c r="J878"/>
  <c r="J879"/>
  <c r="J880"/>
  <c r="J881"/>
  <c r="J882"/>
  <c r="J883"/>
  <c r="J884"/>
  <c r="J885"/>
  <c r="J886"/>
  <c r="J887"/>
  <c r="J888"/>
  <c r="J889"/>
  <c r="J890"/>
  <c r="J891"/>
  <c r="J892"/>
  <c r="J893"/>
  <c r="J894"/>
  <c r="J895"/>
  <c r="J896"/>
  <c r="J897"/>
  <c r="J898"/>
  <c r="J899"/>
  <c r="J900"/>
  <c r="J901"/>
  <c r="J902"/>
  <c r="J903"/>
  <c r="J904"/>
  <c r="J905"/>
  <c r="J906"/>
  <c r="J907"/>
  <c r="J908"/>
  <c r="J909"/>
  <c r="J910"/>
  <c r="J911"/>
  <c r="J912"/>
  <c r="J913"/>
  <c r="J914"/>
  <c r="J915"/>
  <c r="J916"/>
  <c r="J917"/>
  <c r="J918"/>
  <c r="J919"/>
  <c r="J920"/>
  <c r="J921"/>
  <c r="J922"/>
  <c r="J923"/>
  <c r="J924"/>
  <c r="J925"/>
  <c r="J926"/>
  <c r="J927"/>
  <c r="J928"/>
  <c r="J929"/>
  <c r="J930"/>
  <c r="J931"/>
  <c r="J932"/>
  <c r="J933"/>
  <c r="J934"/>
  <c r="J935"/>
  <c r="J936"/>
  <c r="J937"/>
  <c r="J938"/>
  <c r="J939"/>
  <c r="J940"/>
  <c r="J941"/>
  <c r="J942"/>
  <c r="J943"/>
  <c r="J944"/>
  <c r="J945"/>
  <c r="J946"/>
  <c r="J947"/>
  <c r="J948"/>
  <c r="J949"/>
  <c r="J950"/>
  <c r="J951"/>
  <c r="J952"/>
  <c r="J953"/>
  <c r="J954"/>
  <c r="J955"/>
  <c r="J956"/>
  <c r="J957"/>
  <c r="J958"/>
  <c r="J959"/>
  <c r="J960"/>
  <c r="J961"/>
  <c r="J962"/>
  <c r="J963"/>
  <c r="J964"/>
  <c r="J965"/>
  <c r="J966"/>
  <c r="J967"/>
  <c r="J968"/>
  <c r="J969"/>
  <c r="J970"/>
  <c r="J971"/>
  <c r="J972"/>
  <c r="J973"/>
  <c r="J974"/>
  <c r="J975"/>
  <c r="J976"/>
  <c r="J977"/>
  <c r="J978"/>
  <c r="J979"/>
  <c r="J980"/>
  <c r="J981"/>
  <c r="J982"/>
  <c r="J983"/>
  <c r="J984"/>
  <c r="J985"/>
  <c r="J986"/>
  <c r="J987"/>
  <c r="J988"/>
  <c r="J989"/>
  <c r="J990"/>
  <c r="J991"/>
  <c r="J992"/>
  <c r="J993"/>
  <c r="J994"/>
  <c r="J995"/>
  <c r="J996"/>
  <c r="J2"/>
  <c r="O996"/>
  <c r="O995"/>
  <c r="O994"/>
  <c r="O993"/>
  <c r="O992"/>
  <c r="O991"/>
  <c r="O990"/>
  <c r="O989"/>
  <c r="O988"/>
  <c r="O987"/>
  <c r="O986"/>
  <c r="O985"/>
  <c r="O984"/>
  <c r="O983"/>
  <c r="O982"/>
  <c r="O981"/>
  <c r="O980"/>
  <c r="O979"/>
  <c r="O978"/>
  <c r="O977"/>
  <c r="O976"/>
  <c r="A976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O975"/>
  <c r="O974"/>
  <c r="O973"/>
  <c r="O972"/>
  <c r="O971"/>
  <c r="O970"/>
  <c r="O969"/>
  <c r="O968"/>
  <c r="O967"/>
  <c r="O966"/>
  <c r="O965"/>
  <c r="O964"/>
  <c r="O963"/>
  <c r="O962"/>
  <c r="O961"/>
  <c r="O960"/>
  <c r="O959"/>
  <c r="O958"/>
  <c r="O957"/>
  <c r="O956"/>
  <c r="O955"/>
  <c r="O954"/>
  <c r="O953"/>
  <c r="O952"/>
  <c r="O951"/>
  <c r="O950"/>
  <c r="O949"/>
  <c r="O948"/>
  <c r="O947"/>
  <c r="O946"/>
  <c r="O945"/>
  <c r="O944"/>
  <c r="O943"/>
  <c r="O942"/>
  <c r="O941"/>
  <c r="O940"/>
  <c r="O939"/>
  <c r="O938"/>
  <c r="O937"/>
  <c r="Q937" s="1"/>
  <c r="O936"/>
  <c r="Q936" s="1"/>
  <c r="O935"/>
  <c r="Q935" s="1"/>
  <c r="O934"/>
  <c r="P934" s="1"/>
  <c r="O933"/>
  <c r="P933" s="1"/>
  <c r="O932"/>
  <c r="Q932" s="1"/>
  <c r="O931"/>
  <c r="Q931" s="1"/>
  <c r="O930"/>
  <c r="P930" s="1"/>
  <c r="O929"/>
  <c r="Q929" s="1"/>
  <c r="O928"/>
  <c r="Q928" s="1"/>
  <c r="O927"/>
  <c r="P927" s="1"/>
  <c r="O926"/>
  <c r="P926" s="1"/>
  <c r="O925"/>
  <c r="Q925" s="1"/>
  <c r="O924"/>
  <c r="Q924" s="1"/>
  <c r="O923"/>
  <c r="P923" s="1"/>
  <c r="O922"/>
  <c r="P922" s="1"/>
  <c r="O921"/>
  <c r="P921" s="1"/>
  <c r="O920"/>
  <c r="Q920" s="1"/>
  <c r="O919"/>
  <c r="Q919" s="1"/>
  <c r="O918"/>
  <c r="P918" s="1"/>
  <c r="O917"/>
  <c r="O916"/>
  <c r="O915"/>
  <c r="O914"/>
  <c r="O913"/>
  <c r="O912"/>
  <c r="O911"/>
  <c r="O910"/>
  <c r="O909"/>
  <c r="O908"/>
  <c r="O907"/>
  <c r="O906"/>
  <c r="O905"/>
  <c r="P905" s="1"/>
  <c r="O904"/>
  <c r="Q904" s="1"/>
  <c r="O903"/>
  <c r="Q903" s="1"/>
  <c r="O902"/>
  <c r="P902" s="1"/>
  <c r="O901"/>
  <c r="P901" s="1"/>
  <c r="O900"/>
  <c r="P900" s="1"/>
  <c r="O899"/>
  <c r="P899" s="1"/>
  <c r="O898"/>
  <c r="P898" s="1"/>
  <c r="O897"/>
  <c r="P897" s="1"/>
  <c r="O895"/>
  <c r="P895" s="1"/>
  <c r="O894"/>
  <c r="P894" s="1"/>
  <c r="O893"/>
  <c r="Q893" s="1"/>
  <c r="O892"/>
  <c r="P892" s="1"/>
  <c r="O891"/>
  <c r="P891" s="1"/>
  <c r="O890"/>
  <c r="P890" s="1"/>
  <c r="O889"/>
  <c r="Q889" s="1"/>
  <c r="O888"/>
  <c r="Q888" s="1"/>
  <c r="O887"/>
  <c r="P887" s="1"/>
  <c r="O886"/>
  <c r="P886" s="1"/>
  <c r="O885"/>
  <c r="Q885" s="1"/>
  <c r="O884"/>
  <c r="Q884" s="1"/>
  <c r="O883"/>
  <c r="P883" s="1"/>
  <c r="O882"/>
  <c r="P882" s="1"/>
  <c r="O881"/>
  <c r="Q881" s="1"/>
  <c r="O880"/>
  <c r="Q880" s="1"/>
  <c r="O879"/>
  <c r="P879" s="1"/>
  <c r="O878"/>
  <c r="P878" s="1"/>
  <c r="O877"/>
  <c r="Q877" s="1"/>
  <c r="O876"/>
  <c r="P876" s="1"/>
  <c r="O875"/>
  <c r="P875" s="1"/>
  <c r="O874"/>
  <c r="Q874" s="1"/>
  <c r="O873"/>
  <c r="Q873" s="1"/>
  <c r="O872"/>
  <c r="Q872" s="1"/>
  <c r="O871"/>
  <c r="P871" s="1"/>
  <c r="O870"/>
  <c r="P870" s="1"/>
  <c r="O869"/>
  <c r="Q869" s="1"/>
  <c r="O868"/>
  <c r="Q868" s="1"/>
  <c r="O867"/>
  <c r="P867" s="1"/>
  <c r="O866"/>
  <c r="Q866" s="1"/>
  <c r="O865"/>
  <c r="Q865" s="1"/>
  <c r="O864"/>
  <c r="Q864" s="1"/>
  <c r="O863"/>
  <c r="P863" s="1"/>
  <c r="O862"/>
  <c r="P862" s="1"/>
  <c r="O861"/>
  <c r="Q861" s="1"/>
  <c r="O860"/>
  <c r="P860" s="1"/>
  <c r="O859"/>
  <c r="P859" s="1"/>
  <c r="O858"/>
  <c r="P858" s="1"/>
  <c r="O857"/>
  <c r="Q857" s="1"/>
  <c r="O856"/>
  <c r="P856" s="1"/>
  <c r="O855"/>
  <c r="P855" s="1"/>
  <c r="Q854"/>
  <c r="P854"/>
  <c r="O854"/>
  <c r="O853"/>
  <c r="Q853" s="1"/>
  <c r="O852"/>
  <c r="Q852" s="1"/>
  <c r="O851"/>
  <c r="P851" s="1"/>
  <c r="O850"/>
  <c r="P850" s="1"/>
  <c r="O849"/>
  <c r="Q849" s="1"/>
  <c r="Q848"/>
  <c r="P848"/>
  <c r="O848"/>
  <c r="O847"/>
  <c r="P847" s="1"/>
  <c r="O846"/>
  <c r="Q846" s="1"/>
  <c r="O845"/>
  <c r="Q845" s="1"/>
  <c r="O844"/>
  <c r="P844" s="1"/>
  <c r="O843"/>
  <c r="P843" s="1"/>
  <c r="O842"/>
  <c r="P842" s="1"/>
  <c r="O841"/>
  <c r="Q841" s="1"/>
  <c r="O840"/>
  <c r="Q840" s="1"/>
  <c r="O839"/>
  <c r="P839" s="1"/>
  <c r="O838"/>
  <c r="P838" s="1"/>
  <c r="Q837"/>
  <c r="P837"/>
  <c r="O837"/>
  <c r="Q836"/>
  <c r="P836"/>
  <c r="O836"/>
  <c r="O835"/>
  <c r="P835" s="1"/>
  <c r="O834"/>
  <c r="Q834" s="1"/>
  <c r="O833"/>
  <c r="Q833" s="1"/>
  <c r="O832"/>
  <c r="Q832" s="1"/>
  <c r="O831"/>
  <c r="P831" s="1"/>
  <c r="O830"/>
  <c r="Q830" s="1"/>
  <c r="O829"/>
  <c r="Q829" s="1"/>
  <c r="O828"/>
  <c r="P828" s="1"/>
  <c r="O827"/>
  <c r="P827" s="1"/>
  <c r="O826"/>
  <c r="P826" s="1"/>
  <c r="O825"/>
  <c r="Q825" s="1"/>
  <c r="O824"/>
  <c r="Q824" s="1"/>
  <c r="O823"/>
  <c r="P823" s="1"/>
  <c r="O822"/>
  <c r="Q822" s="1"/>
  <c r="O821"/>
  <c r="Q821" s="1"/>
  <c r="O820"/>
  <c r="Q820" s="1"/>
  <c r="O819"/>
  <c r="P819" s="1"/>
  <c r="O818"/>
  <c r="Q818" s="1"/>
  <c r="O817"/>
  <c r="Q817" s="1"/>
  <c r="O816"/>
  <c r="P816" s="1"/>
  <c r="O815"/>
  <c r="P815" s="1"/>
  <c r="O814"/>
  <c r="Q814" s="1"/>
  <c r="O813"/>
  <c r="Q813" s="1"/>
  <c r="O812"/>
  <c r="P812" s="1"/>
  <c r="O811"/>
  <c r="P811" s="1"/>
  <c r="O810"/>
  <c r="P810" s="1"/>
  <c r="O809"/>
  <c r="Q809" s="1"/>
  <c r="O808"/>
  <c r="Q808" s="1"/>
  <c r="O807"/>
  <c r="P807" s="1"/>
  <c r="O806"/>
  <c r="Q806" s="1"/>
  <c r="O805"/>
  <c r="Q805" s="1"/>
  <c r="O804"/>
  <c r="Q804" s="1"/>
  <c r="O803"/>
  <c r="P803" s="1"/>
  <c r="O802"/>
  <c r="Q802" s="1"/>
  <c r="O801"/>
  <c r="Q801" s="1"/>
  <c r="O800"/>
  <c r="Q800" s="1"/>
  <c r="O799"/>
  <c r="P799" s="1"/>
  <c r="Q798"/>
  <c r="P798"/>
  <c r="O798"/>
  <c r="Q797"/>
  <c r="P797"/>
  <c r="O797"/>
  <c r="O796"/>
  <c r="Q796" s="1"/>
  <c r="O795"/>
  <c r="P795" s="1"/>
  <c r="O794"/>
  <c r="Q794" s="1"/>
  <c r="O793"/>
  <c r="Q793" s="1"/>
  <c r="O792"/>
  <c r="P792" s="1"/>
  <c r="O791"/>
  <c r="P791" s="1"/>
  <c r="O790"/>
  <c r="Q790" s="1"/>
  <c r="Q789"/>
  <c r="P789"/>
  <c r="O789"/>
  <c r="Q788"/>
  <c r="P788"/>
  <c r="O788"/>
  <c r="Q787"/>
  <c r="P787"/>
  <c r="O787"/>
  <c r="Q786"/>
  <c r="P786"/>
  <c r="O786"/>
  <c r="Q785"/>
  <c r="P785"/>
  <c r="O785"/>
  <c r="Q784"/>
  <c r="P784"/>
  <c r="O784"/>
  <c r="O783"/>
  <c r="P783" s="1"/>
  <c r="O782"/>
  <c r="P782" s="1"/>
  <c r="O781"/>
  <c r="Q781" s="1"/>
  <c r="Q780"/>
  <c r="P780"/>
  <c r="O780"/>
  <c r="O779"/>
  <c r="P779" s="1"/>
  <c r="Q778"/>
  <c r="P778"/>
  <c r="O778"/>
  <c r="O777"/>
  <c r="Q777" s="1"/>
  <c r="Q776"/>
  <c r="P776"/>
  <c r="O776"/>
  <c r="Q775"/>
  <c r="P775"/>
  <c r="O775"/>
  <c r="Q774"/>
  <c r="P774"/>
  <c r="O774"/>
  <c r="O773"/>
  <c r="Q773" s="1"/>
  <c r="O772"/>
  <c r="Q772" s="1"/>
  <c r="O771"/>
  <c r="P771" s="1"/>
  <c r="Q770"/>
  <c r="P770"/>
  <c r="O770"/>
  <c r="Q769"/>
  <c r="P769"/>
  <c r="O769"/>
  <c r="Q768"/>
  <c r="P768"/>
  <c r="O768"/>
  <c r="O767"/>
  <c r="P767" s="1"/>
  <c r="O766"/>
  <c r="Q766" s="1"/>
  <c r="O765"/>
  <c r="Q765" s="1"/>
  <c r="O764"/>
  <c r="P764" s="1"/>
  <c r="Q763"/>
  <c r="P763"/>
  <c r="O763"/>
  <c r="O762"/>
  <c r="P762" s="1"/>
  <c r="O761"/>
  <c r="Q761" s="1"/>
  <c r="O760"/>
  <c r="Q760" s="1"/>
  <c r="O759"/>
  <c r="P759" s="1"/>
  <c r="O758"/>
  <c r="P758" s="1"/>
  <c r="O757"/>
  <c r="Q757" s="1"/>
  <c r="O756"/>
  <c r="P756" s="1"/>
  <c r="O755"/>
  <c r="P755" s="1"/>
  <c r="O754"/>
  <c r="Q754" s="1"/>
  <c r="O753"/>
  <c r="Q753" s="1"/>
  <c r="O752"/>
  <c r="Q752" s="1"/>
  <c r="O751"/>
  <c r="P751" s="1"/>
  <c r="O750"/>
  <c r="Q750" s="1"/>
  <c r="O749"/>
  <c r="Q749" s="1"/>
  <c r="O748"/>
  <c r="Q748" s="1"/>
  <c r="O747"/>
  <c r="P747" s="1"/>
  <c r="O746"/>
  <c r="Q746" s="1"/>
  <c r="Q745"/>
  <c r="P745"/>
  <c r="O745"/>
  <c r="O744"/>
  <c r="Q744" s="1"/>
  <c r="O743"/>
  <c r="P743" s="1"/>
  <c r="O742"/>
  <c r="P742" s="1"/>
  <c r="O741"/>
  <c r="Q741" s="1"/>
  <c r="O740"/>
  <c r="Q740" s="1"/>
  <c r="Q739"/>
  <c r="P739"/>
  <c r="O739"/>
  <c r="Q738"/>
  <c r="P738"/>
  <c r="O738"/>
  <c r="Q737"/>
  <c r="P737"/>
  <c r="O737"/>
  <c r="Q736"/>
  <c r="P736"/>
  <c r="O736"/>
  <c r="Q735"/>
  <c r="P735"/>
  <c r="O735"/>
  <c r="Q734"/>
  <c r="P734"/>
  <c r="O734"/>
  <c r="Q733"/>
  <c r="P733"/>
  <c r="O733"/>
  <c r="Q732"/>
  <c r="P732"/>
  <c r="O732"/>
  <c r="Q731"/>
  <c r="P731"/>
  <c r="O731"/>
  <c r="Q730"/>
  <c r="P730"/>
  <c r="O730"/>
  <c r="Q729"/>
  <c r="P729"/>
  <c r="O729"/>
  <c r="Q728"/>
  <c r="P728"/>
  <c r="O728"/>
  <c r="O727"/>
  <c r="P727" s="1"/>
  <c r="O726"/>
  <c r="Q726" s="1"/>
  <c r="O725"/>
  <c r="Q725" s="1"/>
  <c r="O724"/>
  <c r="P724" s="1"/>
  <c r="O723"/>
  <c r="P723" s="1"/>
  <c r="O722"/>
  <c r="Q722" s="1"/>
  <c r="O721"/>
  <c r="Q721" s="1"/>
  <c r="O720"/>
  <c r="P720" s="1"/>
  <c r="O719"/>
  <c r="P719" s="1"/>
  <c r="O718"/>
  <c r="Q718" s="1"/>
  <c r="O717"/>
  <c r="Q717" s="1"/>
  <c r="O716"/>
  <c r="P716" s="1"/>
  <c r="O715"/>
  <c r="P715" s="1"/>
  <c r="O714"/>
  <c r="P714" s="1"/>
  <c r="O713"/>
  <c r="Q713" s="1"/>
  <c r="O712"/>
  <c r="Q712" s="1"/>
  <c r="O711"/>
  <c r="P711" s="1"/>
  <c r="O710"/>
  <c r="Q710" s="1"/>
  <c r="O709"/>
  <c r="Q709" s="1"/>
  <c r="O708"/>
  <c r="P708" s="1"/>
  <c r="O707"/>
  <c r="P707" s="1"/>
  <c r="O706"/>
  <c r="Q706" s="1"/>
  <c r="O705"/>
  <c r="Q705" s="1"/>
  <c r="O704"/>
  <c r="P704" s="1"/>
  <c r="O703"/>
  <c r="P703" s="1"/>
  <c r="O702"/>
  <c r="Q702" s="1"/>
  <c r="O701"/>
  <c r="Q701" s="1"/>
  <c r="O700"/>
  <c r="Q700" s="1"/>
  <c r="O699"/>
  <c r="P699" s="1"/>
  <c r="O698"/>
  <c r="P698" s="1"/>
  <c r="O697"/>
  <c r="Q697" s="1"/>
  <c r="O696"/>
  <c r="Q696" s="1"/>
  <c r="O695"/>
  <c r="P695" s="1"/>
  <c r="O694"/>
  <c r="Q694" s="1"/>
  <c r="O693"/>
  <c r="Q693" s="1"/>
  <c r="O692"/>
  <c r="Q692" s="1"/>
  <c r="O691"/>
  <c r="P691" s="1"/>
  <c r="O690"/>
  <c r="Q690" s="1"/>
  <c r="O689"/>
  <c r="Q689" s="1"/>
  <c r="O688"/>
  <c r="P688" s="1"/>
  <c r="O687"/>
  <c r="P687" s="1"/>
  <c r="O686"/>
  <c r="Q686" s="1"/>
  <c r="O685"/>
  <c r="Q685" s="1"/>
  <c r="O684"/>
  <c r="Q684" s="1"/>
  <c r="O683"/>
  <c r="P683" s="1"/>
  <c r="O682"/>
  <c r="P682" s="1"/>
  <c r="O681"/>
  <c r="Q681" s="1"/>
  <c r="O680"/>
  <c r="Q680" s="1"/>
  <c r="O679"/>
  <c r="P679" s="1"/>
  <c r="O678"/>
  <c r="Q678" s="1"/>
  <c r="O677"/>
  <c r="Q677" s="1"/>
  <c r="O676"/>
  <c r="Q676" s="1"/>
  <c r="O675"/>
  <c r="P675" s="1"/>
  <c r="O674"/>
  <c r="P674" s="1"/>
  <c r="O673"/>
  <c r="Q673" s="1"/>
  <c r="O672"/>
  <c r="P672" s="1"/>
  <c r="O671"/>
  <c r="P671" s="1"/>
  <c r="O670"/>
  <c r="P670" s="1"/>
  <c r="O669"/>
  <c r="Q669" s="1"/>
  <c r="Q668"/>
  <c r="P668"/>
  <c r="O668"/>
  <c r="O667"/>
  <c r="P667" s="1"/>
  <c r="Q666"/>
  <c r="P666"/>
  <c r="O666"/>
  <c r="O665"/>
  <c r="Q665" s="1"/>
  <c r="O664"/>
  <c r="Q664" s="1"/>
  <c r="O663"/>
  <c r="P663" s="1"/>
  <c r="O662"/>
  <c r="P662" s="1"/>
  <c r="O661"/>
  <c r="Q661" s="1"/>
  <c r="O660"/>
  <c r="Q660" s="1"/>
  <c r="O659"/>
  <c r="P659" s="1"/>
  <c r="O658"/>
  <c r="Q658" s="1"/>
  <c r="O657"/>
  <c r="Q657" s="1"/>
  <c r="O656"/>
  <c r="Q656" s="1"/>
  <c r="O655"/>
  <c r="P655" s="1"/>
  <c r="Q654"/>
  <c r="P654"/>
  <c r="O654"/>
  <c r="Q653"/>
  <c r="P653"/>
  <c r="O653"/>
  <c r="Q652"/>
  <c r="P652"/>
  <c r="O652"/>
  <c r="Q651"/>
  <c r="P651"/>
  <c r="O651"/>
  <c r="O650"/>
  <c r="P650" s="1"/>
  <c r="O649"/>
  <c r="Q649" s="1"/>
  <c r="O648"/>
  <c r="Q648" s="1"/>
  <c r="O647"/>
  <c r="P647" s="1"/>
  <c r="O646"/>
  <c r="Q646" s="1"/>
  <c r="Q645"/>
  <c r="P645"/>
  <c r="O645"/>
  <c r="O644"/>
  <c r="Q644" s="1"/>
  <c r="O643"/>
  <c r="P643" s="1"/>
  <c r="O642"/>
  <c r="Q642" s="1"/>
  <c r="O641"/>
  <c r="Q641" s="1"/>
  <c r="Q640"/>
  <c r="P640"/>
  <c r="O640"/>
  <c r="Q639"/>
  <c r="P639"/>
  <c r="O639"/>
  <c r="O638"/>
  <c r="Q638" s="1"/>
  <c r="O637"/>
  <c r="Q637" s="1"/>
  <c r="O636"/>
  <c r="Q636" s="1"/>
  <c r="Q635"/>
  <c r="P635"/>
  <c r="O635"/>
  <c r="Q634"/>
  <c r="P634"/>
  <c r="O634"/>
  <c r="Q633"/>
  <c r="P633"/>
  <c r="O633"/>
  <c r="Q632"/>
  <c r="P632"/>
  <c r="O632"/>
  <c r="Q631"/>
  <c r="P631"/>
  <c r="O631"/>
  <c r="O630"/>
  <c r="Q630" s="1"/>
  <c r="O629"/>
  <c r="Q629" s="1"/>
  <c r="Q628"/>
  <c r="P628"/>
  <c r="O628"/>
  <c r="O627"/>
  <c r="P627" s="1"/>
  <c r="O626"/>
  <c r="Q626" s="1"/>
  <c r="O625"/>
  <c r="Q625" s="1"/>
  <c r="O624"/>
  <c r="Q624" s="1"/>
  <c r="O623"/>
  <c r="P623" s="1"/>
  <c r="O622"/>
  <c r="Q622" s="1"/>
  <c r="O621"/>
  <c r="Q621" s="1"/>
  <c r="Q620"/>
  <c r="P620"/>
  <c r="O620"/>
  <c r="Q619"/>
  <c r="P619"/>
  <c r="O619"/>
  <c r="O618"/>
  <c r="Q618" s="1"/>
  <c r="O617"/>
  <c r="Q617" s="1"/>
  <c r="O616"/>
  <c r="Q616" s="1"/>
  <c r="O615"/>
  <c r="P615" s="1"/>
  <c r="Q614"/>
  <c r="P614"/>
  <c r="O614"/>
  <c r="O613"/>
  <c r="Q613" s="1"/>
  <c r="O612"/>
  <c r="Q612" s="1"/>
  <c r="O611"/>
  <c r="P611" s="1"/>
  <c r="Q610"/>
  <c r="P610"/>
  <c r="O610"/>
  <c r="O609"/>
  <c r="Q609" s="1"/>
  <c r="O608"/>
  <c r="Q608" s="1"/>
  <c r="O607"/>
  <c r="P607" s="1"/>
  <c r="O606"/>
  <c r="Q606" s="1"/>
  <c r="O605"/>
  <c r="Q605" s="1"/>
  <c r="Q604"/>
  <c r="P604"/>
  <c r="O604"/>
  <c r="Q603"/>
  <c r="P603"/>
  <c r="O603"/>
  <c r="Q602"/>
  <c r="P602"/>
  <c r="O602"/>
  <c r="Q601"/>
  <c r="P601"/>
  <c r="O601"/>
  <c r="O600"/>
  <c r="Q600" s="1"/>
  <c r="Q599"/>
  <c r="P599"/>
  <c r="O599"/>
  <c r="Q598"/>
  <c r="P598"/>
  <c r="O598"/>
  <c r="Q597"/>
  <c r="P597"/>
  <c r="O597"/>
  <c r="O596"/>
  <c r="Q596" s="1"/>
  <c r="O595"/>
  <c r="P595" s="1"/>
  <c r="O594"/>
  <c r="Q594" s="1"/>
  <c r="Q593"/>
  <c r="P593"/>
  <c r="O593"/>
  <c r="Q592"/>
  <c r="P592"/>
  <c r="O592"/>
  <c r="Q591"/>
  <c r="P591"/>
  <c r="O591"/>
  <c r="Q590"/>
  <c r="P590"/>
  <c r="O590"/>
  <c r="Q589"/>
  <c r="P589"/>
  <c r="O589"/>
  <c r="Q588"/>
  <c r="P588"/>
  <c r="O588"/>
  <c r="Q587"/>
  <c r="P587"/>
  <c r="O587"/>
  <c r="Q586"/>
  <c r="P586"/>
  <c r="O586"/>
  <c r="Q585"/>
  <c r="P585"/>
  <c r="O585"/>
  <c r="Q584"/>
  <c r="P584"/>
  <c r="O584"/>
  <c r="O583"/>
  <c r="P583" s="1"/>
  <c r="O582"/>
  <c r="Q582" s="1"/>
  <c r="Q581"/>
  <c r="P581"/>
  <c r="O581"/>
  <c r="Q580"/>
  <c r="P580"/>
  <c r="O580"/>
  <c r="Q579"/>
  <c r="P579"/>
  <c r="O579"/>
  <c r="O578"/>
  <c r="Q578" s="1"/>
  <c r="Q577"/>
  <c r="P577"/>
  <c r="O577"/>
  <c r="O576"/>
  <c r="Q576" s="1"/>
  <c r="O575"/>
  <c r="P575" s="1"/>
  <c r="O574"/>
  <c r="Q574" s="1"/>
  <c r="O573"/>
  <c r="Q573" s="1"/>
  <c r="O572"/>
  <c r="Q572" s="1"/>
  <c r="O571"/>
  <c r="P571" s="1"/>
  <c r="O570"/>
  <c r="Q570" s="1"/>
  <c r="O569"/>
  <c r="Q569" s="1"/>
  <c r="O568"/>
  <c r="Q568" s="1"/>
  <c r="Q567"/>
  <c r="P567"/>
  <c r="O567"/>
  <c r="O566"/>
  <c r="Q566" s="1"/>
  <c r="Q565"/>
  <c r="P565"/>
  <c r="O565"/>
  <c r="O564"/>
  <c r="Q564" s="1"/>
  <c r="O563"/>
  <c r="P563" s="1"/>
  <c r="O562"/>
  <c r="Q562" s="1"/>
  <c r="O561"/>
  <c r="Q561" s="1"/>
  <c r="O560"/>
  <c r="Q560" s="1"/>
  <c r="O559"/>
  <c r="P559" s="1"/>
  <c r="O558"/>
  <c r="Q558" s="1"/>
  <c r="O557"/>
  <c r="Q557" s="1"/>
  <c r="O556"/>
  <c r="Q556" s="1"/>
  <c r="O555"/>
  <c r="P555" s="1"/>
  <c r="Q554"/>
  <c r="P554"/>
  <c r="O554"/>
  <c r="Q553"/>
  <c r="P553"/>
  <c r="O553"/>
  <c r="Q552"/>
  <c r="P552"/>
  <c r="O552"/>
  <c r="Q551"/>
  <c r="P551"/>
  <c r="O551"/>
  <c r="O550"/>
  <c r="Q550" s="1"/>
  <c r="Q549"/>
  <c r="P549"/>
  <c r="O549"/>
  <c r="Q548"/>
  <c r="P548"/>
  <c r="O548"/>
  <c r="Q547"/>
  <c r="P547"/>
  <c r="O547"/>
  <c r="O546"/>
  <c r="Q546" s="1"/>
  <c r="O545"/>
  <c r="Q545" s="1"/>
  <c r="O544"/>
  <c r="Q544" s="1"/>
  <c r="Q543"/>
  <c r="P543"/>
  <c r="O543"/>
  <c r="Q542"/>
  <c r="P542"/>
  <c r="O542"/>
  <c r="Q541"/>
  <c r="P541"/>
  <c r="O541"/>
  <c r="O540"/>
  <c r="Q540" s="1"/>
  <c r="O539"/>
  <c r="P539" s="1"/>
  <c r="O538"/>
  <c r="Q538" s="1"/>
  <c r="O537"/>
  <c r="Q537" s="1"/>
  <c r="O536"/>
  <c r="Q536" s="1"/>
  <c r="O535"/>
  <c r="P535" s="1"/>
  <c r="O534"/>
  <c r="Q534" s="1"/>
  <c r="Q533"/>
  <c r="P533"/>
  <c r="O533"/>
  <c r="Q532"/>
  <c r="P532"/>
  <c r="O532"/>
  <c r="O531"/>
  <c r="P531" s="1"/>
  <c r="Q530"/>
  <c r="P530"/>
  <c r="O530"/>
  <c r="O529"/>
  <c r="Q529" s="1"/>
  <c r="O528"/>
  <c r="Q528" s="1"/>
  <c r="O527"/>
  <c r="P527" s="1"/>
  <c r="O526"/>
  <c r="Q526" s="1"/>
  <c r="O525"/>
  <c r="Q525" s="1"/>
  <c r="O524"/>
  <c r="Q524" s="1"/>
  <c r="O523"/>
  <c r="P523" s="1"/>
  <c r="O522"/>
  <c r="Q522" s="1"/>
  <c r="O521"/>
  <c r="Q521" s="1"/>
  <c r="O520"/>
  <c r="Q520" s="1"/>
  <c r="O519"/>
  <c r="P519" s="1"/>
  <c r="O518"/>
  <c r="Q518" s="1"/>
  <c r="O517"/>
  <c r="Q517" s="1"/>
  <c r="O516"/>
  <c r="Q516" s="1"/>
  <c r="O515"/>
  <c r="P515" s="1"/>
  <c r="O514"/>
  <c r="Q514" s="1"/>
  <c r="O513"/>
  <c r="Q513" s="1"/>
  <c r="O512"/>
  <c r="Q512" s="1"/>
  <c r="O511"/>
  <c r="P511" s="1"/>
  <c r="O510"/>
  <c r="Q510" s="1"/>
  <c r="O509"/>
  <c r="Q509" s="1"/>
  <c r="O508"/>
  <c r="Q508" s="1"/>
  <c r="O507"/>
  <c r="P507" s="1"/>
  <c r="O506"/>
  <c r="Q506" s="1"/>
  <c r="O505"/>
  <c r="Q505" s="1"/>
  <c r="O504"/>
  <c r="Q504" s="1"/>
  <c r="O503"/>
  <c r="P503" s="1"/>
  <c r="O502"/>
  <c r="Q502" s="1"/>
  <c r="O501"/>
  <c r="Q501" s="1"/>
  <c r="O500"/>
  <c r="Q500" s="1"/>
  <c r="O499"/>
  <c r="P499" s="1"/>
  <c r="O498"/>
  <c r="Q498" s="1"/>
  <c r="O497"/>
  <c r="Q497" s="1"/>
  <c r="O496"/>
  <c r="Q496" s="1"/>
  <c r="O495"/>
  <c r="P495" s="1"/>
  <c r="O494"/>
  <c r="Q494" s="1"/>
  <c r="O493"/>
  <c r="Q493" s="1"/>
  <c r="O492"/>
  <c r="Q492" s="1"/>
  <c r="Q491"/>
  <c r="P491"/>
  <c r="O491"/>
  <c r="Q490"/>
  <c r="P490"/>
  <c r="O490"/>
  <c r="O489"/>
  <c r="Q489" s="1"/>
  <c r="O488"/>
  <c r="Q488" s="1"/>
  <c r="O487"/>
  <c r="P487" s="1"/>
  <c r="O486"/>
  <c r="Q486" s="1"/>
  <c r="O485"/>
  <c r="Q485" s="1"/>
  <c r="O484"/>
  <c r="Q484" s="1"/>
  <c r="O483"/>
  <c r="P483" s="1"/>
  <c r="O482"/>
  <c r="Q482" s="1"/>
  <c r="O481"/>
  <c r="Q481" s="1"/>
  <c r="O480"/>
  <c r="Q480" s="1"/>
  <c r="O479"/>
  <c r="P479" s="1"/>
  <c r="O478"/>
  <c r="Q478" s="1"/>
  <c r="O477"/>
  <c r="Q477" s="1"/>
  <c r="O476"/>
  <c r="Q476" s="1"/>
  <c r="O475"/>
  <c r="P475" s="1"/>
  <c r="Q474"/>
  <c r="P474"/>
  <c r="O474"/>
  <c r="O473"/>
  <c r="Q473" s="1"/>
  <c r="O472"/>
  <c r="Q472" s="1"/>
  <c r="O471"/>
  <c r="P471" s="1"/>
  <c r="O470"/>
  <c r="Q470" s="1"/>
  <c r="O469"/>
  <c r="Q469" s="1"/>
  <c r="O468"/>
  <c r="Q468" s="1"/>
  <c r="O467"/>
  <c r="P467" s="1"/>
  <c r="O466"/>
  <c r="Q466" s="1"/>
  <c r="O465"/>
  <c r="Q465" s="1"/>
  <c r="O464"/>
  <c r="Q464" s="1"/>
  <c r="O463"/>
  <c r="P463" s="1"/>
  <c r="Q462"/>
  <c r="P462"/>
  <c r="O462"/>
  <c r="O461"/>
  <c r="Q461" s="1"/>
  <c r="O460"/>
  <c r="Q460" s="1"/>
  <c r="O459"/>
  <c r="P459" s="1"/>
  <c r="O458"/>
  <c r="Q458" s="1"/>
  <c r="O457"/>
  <c r="Q457" s="1"/>
  <c r="O456"/>
  <c r="Q456" s="1"/>
  <c r="O455"/>
  <c r="P455" s="1"/>
  <c r="O454"/>
  <c r="Q454" s="1"/>
  <c r="O453"/>
  <c r="Q453" s="1"/>
  <c r="O452"/>
  <c r="Q452" s="1"/>
  <c r="O451"/>
  <c r="P451" s="1"/>
  <c r="O450"/>
  <c r="Q450" s="1"/>
  <c r="O449"/>
  <c r="Q449" s="1"/>
  <c r="O448"/>
  <c r="Q448" s="1"/>
  <c r="O447"/>
  <c r="P447" s="1"/>
  <c r="O446"/>
  <c r="Q446" s="1"/>
  <c r="O445"/>
  <c r="Q445" s="1"/>
  <c r="O444"/>
  <c r="Q444" s="1"/>
  <c r="O443"/>
  <c r="P443" s="1"/>
  <c r="O442"/>
  <c r="Q442" s="1"/>
  <c r="O441"/>
  <c r="Q441" s="1"/>
  <c r="O440"/>
  <c r="Q440" s="1"/>
  <c r="O439"/>
  <c r="P439" s="1"/>
  <c r="O438"/>
  <c r="Q438" s="1"/>
  <c r="O437"/>
  <c r="Q437" s="1"/>
  <c r="Q436"/>
  <c r="P436"/>
  <c r="O436"/>
  <c r="O435"/>
  <c r="P435" s="1"/>
  <c r="O434"/>
  <c r="Q434" s="1"/>
  <c r="O433"/>
  <c r="Q433" s="1"/>
  <c r="O432"/>
  <c r="Q432" s="1"/>
  <c r="O431"/>
  <c r="P431" s="1"/>
  <c r="O430"/>
  <c r="Q430" s="1"/>
  <c r="O429"/>
  <c r="Q429" s="1"/>
  <c r="O428"/>
  <c r="Q428" s="1"/>
  <c r="O427"/>
  <c r="P427" s="1"/>
  <c r="O426"/>
  <c r="Q426" s="1"/>
  <c r="O425"/>
  <c r="Q425" s="1"/>
  <c r="O424"/>
  <c r="Q424" s="1"/>
  <c r="O423"/>
  <c r="P423" s="1"/>
  <c r="O422"/>
  <c r="Q422" s="1"/>
  <c r="O421"/>
  <c r="Q421" s="1"/>
  <c r="O420"/>
  <c r="Q420" s="1"/>
  <c r="O419"/>
  <c r="P419" s="1"/>
  <c r="O418"/>
  <c r="Q418" s="1"/>
  <c r="O417"/>
  <c r="Q417" s="1"/>
  <c r="O416"/>
  <c r="Q416" s="1"/>
  <c r="O415"/>
  <c r="P415" s="1"/>
  <c r="O414"/>
  <c r="Q414" s="1"/>
  <c r="Q413"/>
  <c r="P413"/>
  <c r="O413"/>
  <c r="Q412"/>
  <c r="P412"/>
  <c r="O412"/>
  <c r="Q411"/>
  <c r="P411"/>
  <c r="O411"/>
  <c r="Q410"/>
  <c r="P410"/>
  <c r="O410"/>
  <c r="Q409"/>
  <c r="P409"/>
  <c r="O409"/>
  <c r="O408"/>
  <c r="Q408" s="1"/>
  <c r="O407"/>
  <c r="P407" s="1"/>
  <c r="Q406"/>
  <c r="P406"/>
  <c r="O406"/>
  <c r="O405"/>
  <c r="Q405" s="1"/>
  <c r="O404"/>
  <c r="Q404" s="1"/>
  <c r="O403"/>
  <c r="P403" s="1"/>
  <c r="O402"/>
  <c r="Q402" s="1"/>
  <c r="O401"/>
  <c r="Q401" s="1"/>
  <c r="O400"/>
  <c r="Q400" s="1"/>
  <c r="O399"/>
  <c r="P399" s="1"/>
  <c r="O398"/>
  <c r="Q398" s="1"/>
  <c r="O397"/>
  <c r="Q397" s="1"/>
  <c r="O396"/>
  <c r="Q396" s="1"/>
  <c r="O395"/>
  <c r="P395" s="1"/>
  <c r="O394"/>
  <c r="Q394" s="1"/>
  <c r="O393"/>
  <c r="Q393" s="1"/>
  <c r="O392"/>
  <c r="Q392" s="1"/>
  <c r="O391"/>
  <c r="P391" s="1"/>
  <c r="O390"/>
  <c r="Q390" s="1"/>
  <c r="O389"/>
  <c r="Q389" s="1"/>
  <c r="O388"/>
  <c r="Q388" s="1"/>
  <c r="O387"/>
  <c r="P387" s="1"/>
  <c r="Q386"/>
  <c r="P386"/>
  <c r="O386"/>
  <c r="O385"/>
  <c r="Q385" s="1"/>
  <c r="O384"/>
  <c r="Q384" s="1"/>
  <c r="O383"/>
  <c r="P383" s="1"/>
  <c r="O382"/>
  <c r="Q382" s="1"/>
  <c r="O381"/>
  <c r="Q381" s="1"/>
  <c r="O380"/>
  <c r="Q380" s="1"/>
  <c r="O379"/>
  <c r="P379" s="1"/>
  <c r="O378"/>
  <c r="Q378" s="1"/>
  <c r="O377"/>
  <c r="Q377" s="1"/>
  <c r="O376"/>
  <c r="Q376" s="1"/>
  <c r="O375"/>
  <c r="P375" s="1"/>
  <c r="O374"/>
  <c r="Q374" s="1"/>
  <c r="O373"/>
  <c r="Q373" s="1"/>
  <c r="O372"/>
  <c r="Q372" s="1"/>
  <c r="O371"/>
  <c r="P371" s="1"/>
  <c r="O370"/>
  <c r="Q370" s="1"/>
  <c r="O369"/>
  <c r="Q369" s="1"/>
  <c r="O368"/>
  <c r="Q368" s="1"/>
  <c r="O367"/>
  <c r="P367" s="1"/>
  <c r="O366"/>
  <c r="Q366" s="1"/>
  <c r="O365"/>
  <c r="Q365" s="1"/>
  <c r="O364"/>
  <c r="Q364" s="1"/>
  <c r="O363"/>
  <c r="P363" s="1"/>
  <c r="O362"/>
  <c r="Q362" s="1"/>
  <c r="Q361"/>
  <c r="P361"/>
  <c r="O361"/>
  <c r="O360"/>
  <c r="Q360" s="1"/>
  <c r="O359"/>
  <c r="P359" s="1"/>
  <c r="Q358"/>
  <c r="P358"/>
  <c r="O358"/>
  <c r="Q357"/>
  <c r="P357"/>
  <c r="O357"/>
  <c r="O356"/>
  <c r="Q356" s="1"/>
  <c r="O355"/>
  <c r="P355" s="1"/>
  <c r="O354"/>
  <c r="Q354" s="1"/>
  <c r="O353"/>
  <c r="Q353" s="1"/>
  <c r="Q352"/>
  <c r="P352"/>
  <c r="O352"/>
  <c r="O351"/>
  <c r="P351" s="1"/>
  <c r="Q350"/>
  <c r="P350"/>
  <c r="O350"/>
  <c r="Q349"/>
  <c r="P349"/>
  <c r="O349"/>
  <c r="Q348"/>
  <c r="P348"/>
  <c r="O348"/>
  <c r="Q347"/>
  <c r="P347"/>
  <c r="O347"/>
  <c r="Q346"/>
  <c r="P346"/>
  <c r="O346"/>
  <c r="O345"/>
  <c r="Q345" s="1"/>
  <c r="O344"/>
  <c r="Q344" s="1"/>
  <c r="O343"/>
  <c r="P343" s="1"/>
  <c r="O342"/>
  <c r="Q342" s="1"/>
  <c r="Q341"/>
  <c r="P341"/>
  <c r="O341"/>
  <c r="Q340"/>
  <c r="P340"/>
  <c r="O340"/>
  <c r="O339"/>
  <c r="P339" s="1"/>
  <c r="O338"/>
  <c r="Q338" s="1"/>
  <c r="O337"/>
  <c r="Q337" s="1"/>
  <c r="O336"/>
  <c r="Q336" s="1"/>
  <c r="O335"/>
  <c r="P335" s="1"/>
  <c r="O334"/>
  <c r="Q334" s="1"/>
  <c r="O333"/>
  <c r="Q333" s="1"/>
  <c r="O332"/>
  <c r="Q332" s="1"/>
  <c r="O331"/>
  <c r="P331" s="1"/>
  <c r="O330"/>
  <c r="Q330" s="1"/>
  <c r="O329"/>
  <c r="Q329" s="1"/>
  <c r="O328"/>
  <c r="Q328" s="1"/>
  <c r="O327"/>
  <c r="P327" s="1"/>
  <c r="O326"/>
  <c r="Q326" s="1"/>
  <c r="O325"/>
  <c r="Q325" s="1"/>
  <c r="O324"/>
  <c r="Q324" s="1"/>
  <c r="O323"/>
  <c r="P323" s="1"/>
  <c r="O322"/>
  <c r="Q322" s="1"/>
  <c r="O321"/>
  <c r="Q321" s="1"/>
  <c r="O320"/>
  <c r="Q320" s="1"/>
  <c r="O319"/>
  <c r="P319" s="1"/>
  <c r="O318"/>
  <c r="Q318" s="1"/>
  <c r="O317"/>
  <c r="Q317" s="1"/>
  <c r="O316"/>
  <c r="Q316" s="1"/>
  <c r="O315"/>
  <c r="P315" s="1"/>
  <c r="O314"/>
  <c r="Q314" s="1"/>
  <c r="O313"/>
  <c r="Q313" s="1"/>
  <c r="O312"/>
  <c r="Q312" s="1"/>
  <c r="O311"/>
  <c r="P311" s="1"/>
  <c r="O310"/>
  <c r="Q310" s="1"/>
  <c r="O309"/>
  <c r="Q309" s="1"/>
  <c r="O308"/>
  <c r="Q308" s="1"/>
  <c r="O307"/>
  <c r="P307" s="1"/>
  <c r="O306"/>
  <c r="Q306" s="1"/>
  <c r="O305"/>
  <c r="Q305" s="1"/>
  <c r="O304"/>
  <c r="Q304" s="1"/>
  <c r="O303"/>
  <c r="P303" s="1"/>
  <c r="O302"/>
  <c r="Q302" s="1"/>
  <c r="O301"/>
  <c r="Q301" s="1"/>
  <c r="O300"/>
  <c r="Q300" s="1"/>
  <c r="O299"/>
  <c r="P299" s="1"/>
  <c r="O298"/>
  <c r="Q298" s="1"/>
  <c r="O297"/>
  <c r="Q297" s="1"/>
  <c r="O296"/>
  <c r="Q296" s="1"/>
  <c r="O295"/>
  <c r="P295" s="1"/>
  <c r="O294"/>
  <c r="Q294" s="1"/>
  <c r="O293"/>
  <c r="Q293" s="1"/>
  <c r="O292"/>
  <c r="Q292" s="1"/>
  <c r="O291"/>
  <c r="P291" s="1"/>
  <c r="Q290"/>
  <c r="P290"/>
  <c r="O290"/>
  <c r="O289"/>
  <c r="Q289" s="1"/>
  <c r="Q288"/>
  <c r="P288"/>
  <c r="O288"/>
  <c r="O287"/>
  <c r="P287" s="1"/>
  <c r="O286"/>
  <c r="Q286" s="1"/>
  <c r="O285"/>
  <c r="Q285" s="1"/>
  <c r="O284"/>
  <c r="Q284" s="1"/>
  <c r="Q283"/>
  <c r="P283"/>
  <c r="O283"/>
  <c r="O282"/>
  <c r="Q282" s="1"/>
  <c r="O281"/>
  <c r="Q281" s="1"/>
  <c r="O280"/>
  <c r="Q280" s="1"/>
  <c r="Q279"/>
  <c r="P279"/>
  <c r="O279"/>
  <c r="Q278"/>
  <c r="P278"/>
  <c r="O278"/>
  <c r="O277"/>
  <c r="Q277" s="1"/>
  <c r="O276"/>
  <c r="Q276" s="1"/>
  <c r="O275"/>
  <c r="P275" s="1"/>
  <c r="O274"/>
  <c r="Q274" s="1"/>
  <c r="O273"/>
  <c r="Q273" s="1"/>
  <c r="Q272"/>
  <c r="P272"/>
  <c r="O272"/>
  <c r="Q271"/>
  <c r="P271"/>
  <c r="O271"/>
  <c r="Q270"/>
  <c r="P270"/>
  <c r="O270"/>
  <c r="O269"/>
  <c r="Q269" s="1"/>
  <c r="Q268"/>
  <c r="P268"/>
  <c r="O268"/>
  <c r="O267"/>
  <c r="P267" s="1"/>
  <c r="O266"/>
  <c r="Q266" s="1"/>
  <c r="O265"/>
  <c r="Q265" s="1"/>
  <c r="O264"/>
  <c r="Q264" s="1"/>
  <c r="O263"/>
  <c r="P263" s="1"/>
  <c r="Q262"/>
  <c r="P262"/>
  <c r="O262"/>
  <c r="O261"/>
  <c r="Q261" s="1"/>
  <c r="O260"/>
  <c r="Q260" s="1"/>
  <c r="O259"/>
  <c r="P259" s="1"/>
  <c r="O258"/>
  <c r="Q258" s="1"/>
  <c r="O257"/>
  <c r="Q257" s="1"/>
  <c r="O256"/>
  <c r="Q256" s="1"/>
  <c r="O255"/>
  <c r="P255" s="1"/>
  <c r="O254"/>
  <c r="Q254" s="1"/>
  <c r="O253"/>
  <c r="Q253" s="1"/>
  <c r="O252"/>
  <c r="Q252" s="1"/>
  <c r="Q251"/>
  <c r="P251"/>
  <c r="O251"/>
  <c r="O250"/>
  <c r="Q250" s="1"/>
  <c r="O249"/>
  <c r="Q249" s="1"/>
  <c r="Q248"/>
  <c r="P248"/>
  <c r="O248"/>
  <c r="O247"/>
  <c r="P247" s="1"/>
  <c r="O246"/>
  <c r="Q246" s="1"/>
  <c r="Q245"/>
  <c r="P245"/>
  <c r="O245"/>
  <c r="O244"/>
  <c r="Q244" s="1"/>
  <c r="O243"/>
  <c r="P243" s="1"/>
  <c r="O242"/>
  <c r="Q242" s="1"/>
  <c r="O241"/>
  <c r="Q241" s="1"/>
  <c r="Q240"/>
  <c r="P240"/>
  <c r="O240"/>
  <c r="O239"/>
  <c r="P239" s="1"/>
  <c r="Q238"/>
  <c r="P238"/>
  <c r="O238"/>
  <c r="O237"/>
  <c r="Q237" s="1"/>
  <c r="O236"/>
  <c r="Q236" s="1"/>
  <c r="O235"/>
  <c r="P235" s="1"/>
  <c r="Q234"/>
  <c r="P234"/>
  <c r="O234"/>
  <c r="Q233"/>
  <c r="P233"/>
  <c r="O233"/>
  <c r="Q232"/>
  <c r="P232"/>
  <c r="O232"/>
  <c r="Q231"/>
  <c r="P231"/>
  <c r="O231"/>
  <c r="O230"/>
  <c r="Q230" s="1"/>
  <c r="O229"/>
  <c r="Q229" s="1"/>
  <c r="O228"/>
  <c r="Q228" s="1"/>
  <c r="O227"/>
  <c r="P227" s="1"/>
  <c r="O226"/>
  <c r="Q226" s="1"/>
  <c r="O225"/>
  <c r="Q225" s="1"/>
  <c r="Q224"/>
  <c r="P224"/>
  <c r="O224"/>
  <c r="O223"/>
  <c r="P223" s="1"/>
  <c r="O222"/>
  <c r="Q222" s="1"/>
  <c r="Q221"/>
  <c r="P221"/>
  <c r="O221"/>
  <c r="O220"/>
  <c r="Q220" s="1"/>
  <c r="O219"/>
  <c r="P219" s="1"/>
  <c r="O218"/>
  <c r="Q218" s="1"/>
  <c r="O217"/>
  <c r="Q217" s="1"/>
  <c r="O216"/>
  <c r="Q216" s="1"/>
  <c r="O215"/>
  <c r="P215" s="1"/>
  <c r="O214"/>
  <c r="Q214" s="1"/>
  <c r="O213"/>
  <c r="Q213" s="1"/>
  <c r="O212"/>
  <c r="Q212" s="1"/>
  <c r="Q211"/>
  <c r="P211"/>
  <c r="O211"/>
  <c r="Q210"/>
  <c r="P210"/>
  <c r="O210"/>
  <c r="O209"/>
  <c r="Q209" s="1"/>
  <c r="O208"/>
  <c r="Q208" s="1"/>
  <c r="O207"/>
  <c r="P207" s="1"/>
  <c r="Q206"/>
  <c r="P206"/>
  <c r="O206"/>
  <c r="Q205"/>
  <c r="P205"/>
  <c r="O205"/>
  <c r="O204"/>
  <c r="Q204" s="1"/>
  <c r="O203"/>
  <c r="P203" s="1"/>
  <c r="Q202"/>
  <c r="P202"/>
  <c r="O202"/>
  <c r="O201"/>
  <c r="Q201" s="1"/>
  <c r="O200"/>
  <c r="Q200" s="1"/>
  <c r="O199"/>
  <c r="P199" s="1"/>
  <c r="Q198"/>
  <c r="P198"/>
  <c r="O198"/>
  <c r="Q197"/>
  <c r="P197"/>
  <c r="O197"/>
  <c r="O196"/>
  <c r="Q196" s="1"/>
  <c r="O195"/>
  <c r="P195" s="1"/>
  <c r="O194"/>
  <c r="Q194" s="1"/>
  <c r="O193"/>
  <c r="Q193" s="1"/>
  <c r="O192"/>
  <c r="Q192" s="1"/>
  <c r="O191"/>
  <c r="P191" s="1"/>
  <c r="O190"/>
  <c r="Q190" s="1"/>
  <c r="O189"/>
  <c r="Q189" s="1"/>
  <c r="O188"/>
  <c r="Q188" s="1"/>
  <c r="O187"/>
  <c r="P187" s="1"/>
  <c r="O186"/>
  <c r="Q186" s="1"/>
  <c r="O185"/>
  <c r="Q185" s="1"/>
  <c r="O184"/>
  <c r="Q184" s="1"/>
  <c r="O183"/>
  <c r="P183" s="1"/>
  <c r="Q182"/>
  <c r="P182"/>
  <c r="O182"/>
  <c r="Q181"/>
  <c r="P181"/>
  <c r="O181"/>
  <c r="O180"/>
  <c r="Q180" s="1"/>
  <c r="O179"/>
  <c r="P179" s="1"/>
  <c r="O178"/>
  <c r="Q178" s="1"/>
  <c r="O177"/>
  <c r="Q177" s="1"/>
  <c r="O176"/>
  <c r="Q176" s="1"/>
  <c r="Q175"/>
  <c r="P175"/>
  <c r="O175"/>
  <c r="Q174"/>
  <c r="P174"/>
  <c r="O174"/>
  <c r="Q173"/>
  <c r="P173"/>
  <c r="O173"/>
  <c r="Q172"/>
  <c r="P172"/>
  <c r="O172"/>
  <c r="Q171"/>
  <c r="P171"/>
  <c r="O171"/>
  <c r="Q170"/>
  <c r="P170"/>
  <c r="O170"/>
  <c r="Q169"/>
  <c r="P169"/>
  <c r="O169"/>
  <c r="O168"/>
  <c r="Q168" s="1"/>
  <c r="O167"/>
  <c r="P167" s="1"/>
  <c r="O166"/>
  <c r="Q166" s="1"/>
  <c r="O165"/>
  <c r="Q165" s="1"/>
  <c r="O164"/>
  <c r="Q164" s="1"/>
  <c r="O163"/>
  <c r="P163" s="1"/>
  <c r="O162"/>
  <c r="Q162" s="1"/>
  <c r="Q161"/>
  <c r="P161"/>
  <c r="O161"/>
  <c r="O160"/>
  <c r="Q160" s="1"/>
  <c r="O159"/>
  <c r="P159" s="1"/>
  <c r="O158"/>
  <c r="Q158" s="1"/>
  <c r="O157"/>
  <c r="Q157" s="1"/>
  <c r="O156"/>
  <c r="Q156" s="1"/>
  <c r="O155"/>
  <c r="P155" s="1"/>
  <c r="O154"/>
  <c r="Q154" s="1"/>
  <c r="O153"/>
  <c r="Q153" s="1"/>
  <c r="O152"/>
  <c r="Q152" s="1"/>
  <c r="O151"/>
  <c r="P151" s="1"/>
  <c r="O150"/>
  <c r="Q150" s="1"/>
  <c r="O149"/>
  <c r="Q149" s="1"/>
  <c r="O148"/>
  <c r="Q148" s="1"/>
  <c r="O147"/>
  <c r="P147" s="1"/>
  <c r="O146"/>
  <c r="Q146" s="1"/>
  <c r="O145"/>
  <c r="Q145" s="1"/>
  <c r="O144"/>
  <c r="Q144" s="1"/>
  <c r="O143"/>
  <c r="P143" s="1"/>
  <c r="O142"/>
  <c r="Q142" s="1"/>
  <c r="O141"/>
  <c r="Q141" s="1"/>
  <c r="O140"/>
  <c r="Q140" s="1"/>
  <c r="O139"/>
  <c r="P139" s="1"/>
  <c r="O138"/>
  <c r="Q138" s="1"/>
  <c r="O137"/>
  <c r="Q137" s="1"/>
  <c r="O136"/>
  <c r="Q136" s="1"/>
  <c r="O135"/>
  <c r="P135" s="1"/>
  <c r="O134"/>
  <c r="Q134" s="1"/>
  <c r="O133"/>
  <c r="Q133" s="1"/>
  <c r="O132"/>
  <c r="Q132" s="1"/>
  <c r="O131"/>
  <c r="P131" s="1"/>
  <c r="Q130"/>
  <c r="P130"/>
  <c r="O130"/>
  <c r="O129"/>
  <c r="Q129" s="1"/>
  <c r="Q128"/>
  <c r="P128"/>
  <c r="O128"/>
  <c r="O127"/>
  <c r="P127" s="1"/>
  <c r="O126"/>
  <c r="Q126" s="1"/>
  <c r="O125"/>
  <c r="Q125" s="1"/>
  <c r="O124"/>
  <c r="Q124" s="1"/>
  <c r="O123"/>
  <c r="P123" s="1"/>
  <c r="O122"/>
  <c r="Q122" s="1"/>
  <c r="O121"/>
  <c r="Q121" s="1"/>
  <c r="O120"/>
  <c r="Q120" s="1"/>
  <c r="Q119"/>
  <c r="P119"/>
  <c r="O119"/>
  <c r="O118"/>
  <c r="Q118" s="1"/>
  <c r="O117"/>
  <c r="Q117" s="1"/>
  <c r="O116"/>
  <c r="Q116" s="1"/>
  <c r="O115"/>
  <c r="P115" s="1"/>
  <c r="O114"/>
  <c r="Q114" s="1"/>
  <c r="O113"/>
  <c r="Q113" s="1"/>
  <c r="O112"/>
  <c r="Q112" s="1"/>
  <c r="Q111"/>
  <c r="P111"/>
  <c r="O111"/>
  <c r="O110"/>
  <c r="Q110" s="1"/>
  <c r="O109"/>
  <c r="Q109" s="1"/>
  <c r="O108"/>
  <c r="Q108" s="1"/>
  <c r="O107"/>
  <c r="P107" s="1"/>
  <c r="Q106"/>
  <c r="P106"/>
  <c r="O106"/>
  <c r="O105"/>
  <c r="Q105" s="1"/>
  <c r="O104"/>
  <c r="Q104" s="1"/>
  <c r="O103"/>
  <c r="P103" s="1"/>
  <c r="O102"/>
  <c r="Q102" s="1"/>
  <c r="O101"/>
  <c r="Q101" s="1"/>
  <c r="O100"/>
  <c r="Q100" s="1"/>
  <c r="O99"/>
  <c r="P99" s="1"/>
  <c r="Q98"/>
  <c r="P98"/>
  <c r="O98"/>
  <c r="O97"/>
  <c r="Q97" s="1"/>
  <c r="O96"/>
  <c r="Q96" s="1"/>
  <c r="O95"/>
  <c r="P95" s="1"/>
  <c r="Q94"/>
  <c r="P94"/>
  <c r="O94"/>
  <c r="Q93"/>
  <c r="P93"/>
  <c r="O93"/>
  <c r="O92"/>
  <c r="Q92" s="1"/>
  <c r="O91"/>
  <c r="P91" s="1"/>
  <c r="O90"/>
  <c r="Q90" s="1"/>
  <c r="O89"/>
  <c r="Q89" s="1"/>
  <c r="O88"/>
  <c r="Q88" s="1"/>
  <c r="O87"/>
  <c r="P87" s="1"/>
  <c r="O86"/>
  <c r="Q86" s="1"/>
  <c r="O85"/>
  <c r="Q85" s="1"/>
  <c r="O84"/>
  <c r="Q84" s="1"/>
  <c r="O83"/>
  <c r="P83" s="1"/>
  <c r="O82"/>
  <c r="Q82" s="1"/>
  <c r="O81"/>
  <c r="Q81" s="1"/>
  <c r="O80"/>
  <c r="Q80" s="1"/>
  <c r="O79"/>
  <c r="P79" s="1"/>
  <c r="Q78"/>
  <c r="P78"/>
  <c r="O78"/>
  <c r="Q77"/>
  <c r="P77"/>
  <c r="O77"/>
  <c r="Q76"/>
  <c r="P76"/>
  <c r="O76"/>
  <c r="O75"/>
  <c r="P75" s="1"/>
  <c r="Q74"/>
  <c r="P74"/>
  <c r="O74"/>
  <c r="Q73"/>
  <c r="P73"/>
  <c r="O73"/>
  <c r="Q72"/>
  <c r="P72"/>
  <c r="O72"/>
  <c r="Q71"/>
  <c r="P71"/>
  <c r="O71"/>
  <c r="O70"/>
  <c r="Q70" s="1"/>
  <c r="Q69"/>
  <c r="P69"/>
  <c r="O69"/>
  <c r="Q68"/>
  <c r="P68"/>
  <c r="O68"/>
  <c r="Q67"/>
  <c r="P67"/>
  <c r="O67"/>
  <c r="Q66"/>
  <c r="P66"/>
  <c r="O66"/>
  <c r="O65"/>
  <c r="Q65" s="1"/>
  <c r="Q64"/>
  <c r="P64"/>
  <c r="O64"/>
  <c r="Q63"/>
  <c r="P63"/>
  <c r="O63"/>
  <c r="Q62"/>
  <c r="P62"/>
  <c r="O62"/>
  <c r="O61"/>
  <c r="Q61" s="1"/>
  <c r="Q60"/>
  <c r="P60"/>
  <c r="O60"/>
  <c r="O59"/>
  <c r="P59" s="1"/>
  <c r="O58"/>
  <c r="Q58" s="1"/>
  <c r="Q57"/>
  <c r="P57"/>
  <c r="O57"/>
  <c r="O56"/>
  <c r="Q56" s="1"/>
  <c r="Q55"/>
  <c r="P55"/>
  <c r="O55"/>
  <c r="O54"/>
  <c r="Q54" s="1"/>
  <c r="O53"/>
  <c r="Q53" s="1"/>
  <c r="O52"/>
  <c r="Q52" s="1"/>
  <c r="O51"/>
  <c r="P51" s="1"/>
  <c r="O50"/>
  <c r="Q50" s="1"/>
  <c r="O49"/>
  <c r="Q49" s="1"/>
  <c r="O48"/>
  <c r="Q48" s="1"/>
  <c r="O47"/>
  <c r="P47" s="1"/>
  <c r="Q46"/>
  <c r="P46"/>
  <c r="O46"/>
  <c r="O45"/>
  <c r="Q45" s="1"/>
  <c r="O44"/>
  <c r="Q44" s="1"/>
  <c r="O43"/>
  <c r="P43" s="1"/>
  <c r="Q42"/>
  <c r="P42"/>
  <c r="O42"/>
  <c r="Q41"/>
  <c r="P41"/>
  <c r="O41"/>
  <c r="O40"/>
  <c r="Q40" s="1"/>
  <c r="Q39"/>
  <c r="P39"/>
  <c r="O39"/>
  <c r="Q38"/>
  <c r="P38"/>
  <c r="O38"/>
  <c r="O37"/>
  <c r="Q37" s="1"/>
  <c r="Q36"/>
  <c r="P36"/>
  <c r="O36"/>
  <c r="Q35"/>
  <c r="P35"/>
  <c r="O35"/>
  <c r="O34"/>
  <c r="Q34" s="1"/>
  <c r="Q33"/>
  <c r="P33"/>
  <c r="O33"/>
  <c r="O32"/>
  <c r="Q32" s="1"/>
  <c r="Q31"/>
  <c r="P31"/>
  <c r="O31"/>
  <c r="O30"/>
  <c r="Q30" s="1"/>
  <c r="O29"/>
  <c r="Q29" s="1"/>
  <c r="O28"/>
  <c r="Q28" s="1"/>
  <c r="O27"/>
  <c r="P27" s="1"/>
  <c r="O26"/>
  <c r="Q26" s="1"/>
  <c r="O25"/>
  <c r="Q25" s="1"/>
  <c r="Q24"/>
  <c r="P24"/>
  <c r="O24"/>
  <c r="O23"/>
  <c r="P23" s="1"/>
  <c r="O22"/>
  <c r="Q22" s="1"/>
  <c r="O21"/>
  <c r="Q21" s="1"/>
  <c r="O20"/>
  <c r="Q20" s="1"/>
  <c r="O19"/>
  <c r="P19" s="1"/>
  <c r="O18"/>
  <c r="Q18" s="1"/>
  <c r="O17"/>
  <c r="Q17" s="1"/>
  <c r="Q16"/>
  <c r="P16"/>
  <c r="O16"/>
  <c r="Q15"/>
  <c r="P15"/>
  <c r="O15"/>
  <c r="O14"/>
  <c r="Q14" s="1"/>
  <c r="O13"/>
  <c r="Q13" s="1"/>
  <c r="O12"/>
  <c r="Q12" s="1"/>
  <c r="Q11"/>
  <c r="P11"/>
  <c r="O11"/>
  <c r="O10"/>
  <c r="Q10" s="1"/>
  <c r="O9"/>
  <c r="Q9" s="1"/>
  <c r="Q8"/>
  <c r="P8"/>
  <c r="O8"/>
  <c r="O7"/>
  <c r="P7" s="1"/>
  <c r="Q6"/>
  <c r="P6"/>
  <c r="O6"/>
  <c r="O5"/>
  <c r="Q5" s="1"/>
  <c r="O4"/>
  <c r="Q4" s="1"/>
  <c r="O3"/>
  <c r="P3" s="1"/>
  <c r="Q2"/>
  <c r="P2"/>
  <c r="O2"/>
  <c r="P480" l="1"/>
  <c r="P676"/>
  <c r="P931"/>
  <c r="P208"/>
  <c r="P576"/>
  <c r="P686"/>
  <c r="P384"/>
  <c r="P678"/>
  <c r="P712"/>
  <c r="Q792"/>
  <c r="P345"/>
  <c r="P374"/>
  <c r="P157"/>
  <c r="P166"/>
  <c r="P193"/>
  <c r="P510"/>
  <c r="P368"/>
  <c r="P564"/>
  <c r="P138"/>
  <c r="P149"/>
  <c r="P497"/>
  <c r="P4"/>
  <c r="P17"/>
  <c r="P26"/>
  <c r="P45"/>
  <c r="P702"/>
  <c r="P53"/>
  <c r="P114"/>
  <c r="P416"/>
  <c r="P461"/>
  <c r="P470"/>
  <c r="P626"/>
  <c r="P637"/>
  <c r="P58"/>
  <c r="P229"/>
  <c r="P562"/>
  <c r="P568"/>
  <c r="P656"/>
  <c r="P696"/>
  <c r="P741"/>
  <c r="P750"/>
  <c r="P86"/>
  <c r="P529"/>
  <c r="P534"/>
  <c r="P622"/>
  <c r="P664"/>
  <c r="P845"/>
  <c r="P721"/>
  <c r="P853"/>
  <c r="P12"/>
  <c r="P872"/>
  <c r="P50"/>
  <c r="P146"/>
  <c r="P336"/>
  <c r="P506"/>
  <c r="P600"/>
  <c r="P710"/>
  <c r="P809"/>
  <c r="P820"/>
  <c r="P830"/>
  <c r="P877"/>
  <c r="P56"/>
  <c r="P82"/>
  <c r="P92"/>
  <c r="P134"/>
  <c r="P269"/>
  <c r="P274"/>
  <c r="P526"/>
  <c r="P718"/>
  <c r="P790"/>
  <c r="P829"/>
  <c r="P846"/>
  <c r="P280"/>
  <c r="P445"/>
  <c r="P465"/>
  <c r="P546"/>
  <c r="Q670"/>
  <c r="P10"/>
  <c r="P117"/>
  <c r="P326"/>
  <c r="P425"/>
  <c r="P493"/>
  <c r="P636"/>
  <c r="P642"/>
  <c r="P904"/>
  <c r="Q850"/>
  <c r="P124"/>
  <c r="P141"/>
  <c r="P254"/>
  <c r="P313"/>
  <c r="P342"/>
  <c r="P424"/>
  <c r="P544"/>
  <c r="P649"/>
  <c r="Q662"/>
  <c r="P697"/>
  <c r="P869"/>
  <c r="P903"/>
  <c r="P925"/>
  <c r="P935"/>
  <c r="P22"/>
  <c r="P30"/>
  <c r="P218"/>
  <c r="P608"/>
  <c r="P705"/>
  <c r="P802"/>
  <c r="P217"/>
  <c r="P252"/>
  <c r="P289"/>
  <c r="P722"/>
  <c r="Q856"/>
  <c r="P90"/>
  <c r="P96"/>
  <c r="P113"/>
  <c r="P120"/>
  <c r="P293"/>
  <c r="P334"/>
  <c r="P377"/>
  <c r="P420"/>
  <c r="P513"/>
  <c r="P524"/>
  <c r="P701"/>
  <c r="P740"/>
  <c r="P796"/>
  <c r="P937"/>
  <c r="P65"/>
  <c r="P302"/>
  <c r="P366"/>
  <c r="P437"/>
  <c r="P502"/>
  <c r="P536"/>
  <c r="P772"/>
  <c r="P822"/>
  <c r="P864"/>
  <c r="P884"/>
  <c r="Q927"/>
  <c r="P154"/>
  <c r="P162"/>
  <c r="P190"/>
  <c r="P312"/>
  <c r="P322"/>
  <c r="P332"/>
  <c r="P458"/>
  <c r="P485"/>
  <c r="P492"/>
  <c r="P596"/>
  <c r="P613"/>
  <c r="P657"/>
  <c r="P665"/>
  <c r="P680"/>
  <c r="P689"/>
  <c r="P766"/>
  <c r="Q894"/>
  <c r="Q882"/>
  <c r="P9"/>
  <c r="P89"/>
  <c r="P196"/>
  <c r="P258"/>
  <c r="P285"/>
  <c r="P402"/>
  <c r="P432"/>
  <c r="P477"/>
  <c r="P625"/>
  <c r="P641"/>
  <c r="P684"/>
  <c r="P754"/>
  <c r="P806"/>
  <c r="P834"/>
  <c r="P841"/>
  <c r="Q708"/>
  <c r="Q716"/>
  <c r="Q921"/>
  <c r="P142"/>
  <c r="P160"/>
  <c r="P214"/>
  <c r="P242"/>
  <c r="P257"/>
  <c r="P265"/>
  <c r="P300"/>
  <c r="P468"/>
  <c r="P476"/>
  <c r="P500"/>
  <c r="P557"/>
  <c r="P573"/>
  <c r="P624"/>
  <c r="P753"/>
  <c r="Q762"/>
  <c r="P814"/>
  <c r="Q862"/>
  <c r="P54"/>
  <c r="P133"/>
  <c r="P150"/>
  <c r="P184"/>
  <c r="P309"/>
  <c r="P318"/>
  <c r="P370"/>
  <c r="P400"/>
  <c r="P430"/>
  <c r="P484"/>
  <c r="P518"/>
  <c r="P646"/>
  <c r="P832"/>
  <c r="P888"/>
  <c r="P936"/>
  <c r="Q724"/>
  <c r="Q816"/>
  <c r="P80"/>
  <c r="P102"/>
  <c r="P118"/>
  <c r="P140"/>
  <c r="P156"/>
  <c r="P189"/>
  <c r="P216"/>
  <c r="P222"/>
  <c r="P264"/>
  <c r="P276"/>
  <c r="P305"/>
  <c r="P364"/>
  <c r="P382"/>
  <c r="P390"/>
  <c r="P438"/>
  <c r="P448"/>
  <c r="P569"/>
  <c r="P582"/>
  <c r="P744"/>
  <c r="P808"/>
  <c r="Q878"/>
  <c r="Q674"/>
  <c r="Q764"/>
  <c r="P21"/>
  <c r="P28"/>
  <c r="P85"/>
  <c r="P121"/>
  <c r="P129"/>
  <c r="P153"/>
  <c r="P178"/>
  <c r="P213"/>
  <c r="P220"/>
  <c r="P226"/>
  <c r="P286"/>
  <c r="P292"/>
  <c r="P338"/>
  <c r="P344"/>
  <c r="P354"/>
  <c r="P488"/>
  <c r="P522"/>
  <c r="P757"/>
  <c r="P805"/>
  <c r="P813"/>
  <c r="P857"/>
  <c r="P929"/>
  <c r="P44"/>
  <c r="P105"/>
  <c r="P148"/>
  <c r="P186"/>
  <c r="P194"/>
  <c r="P200"/>
  <c r="P298"/>
  <c r="P306"/>
  <c r="P428"/>
  <c r="P454"/>
  <c r="P478"/>
  <c r="P556"/>
  <c r="P570"/>
  <c r="P606"/>
  <c r="P669"/>
  <c r="P690"/>
  <c r="P748"/>
  <c r="P794"/>
  <c r="P800"/>
  <c r="P852"/>
  <c r="P866"/>
  <c r="P874"/>
  <c r="P5"/>
  <c r="P109"/>
  <c r="P116"/>
  <c r="P145"/>
  <c r="P152"/>
  <c r="P176"/>
  <c r="P230"/>
  <c r="P241"/>
  <c r="P294"/>
  <c r="P320"/>
  <c r="P329"/>
  <c r="P360"/>
  <c r="P394"/>
  <c r="P440"/>
  <c r="P525"/>
  <c r="P538"/>
  <c r="P673"/>
  <c r="P752"/>
  <c r="P765"/>
  <c r="P804"/>
  <c r="P885"/>
  <c r="P32"/>
  <c r="P37"/>
  <c r="P48"/>
  <c r="P101"/>
  <c r="P108"/>
  <c r="P209"/>
  <c r="P246"/>
  <c r="P261"/>
  <c r="P325"/>
  <c r="P333"/>
  <c r="P380"/>
  <c r="P397"/>
  <c r="P417"/>
  <c r="P441"/>
  <c r="P450"/>
  <c r="P516"/>
  <c r="P617"/>
  <c r="P630"/>
  <c r="P692"/>
  <c r="P700"/>
  <c r="P706"/>
  <c r="P746"/>
  <c r="P760"/>
  <c r="P840"/>
  <c r="P919"/>
  <c r="P825"/>
  <c r="P868"/>
  <c r="P889"/>
  <c r="P14"/>
  <c r="P20"/>
  <c r="P49"/>
  <c r="P70"/>
  <c r="P126"/>
  <c r="P132"/>
  <c r="P168"/>
  <c r="P297"/>
  <c r="P304"/>
  <c r="P373"/>
  <c r="P381"/>
  <c r="P388"/>
  <c r="P404"/>
  <c r="P414"/>
  <c r="P421"/>
  <c r="P444"/>
  <c r="P452"/>
  <c r="P496"/>
  <c r="P504"/>
  <c r="P520"/>
  <c r="P550"/>
  <c r="P616"/>
  <c r="P638"/>
  <c r="P681"/>
  <c r="P694"/>
  <c r="P713"/>
  <c r="P726"/>
  <c r="P773"/>
  <c r="P793"/>
  <c r="P818"/>
  <c r="P824"/>
  <c r="Q842"/>
  <c r="P861"/>
  <c r="P880"/>
  <c r="P893"/>
  <c r="P920"/>
  <c r="P481"/>
  <c r="P561"/>
  <c r="P574"/>
  <c r="P609"/>
  <c r="P621"/>
  <c r="P749"/>
  <c r="P873"/>
  <c r="P932"/>
  <c r="Q858"/>
  <c r="Q890"/>
  <c r="P84"/>
  <c r="P97"/>
  <c r="P104"/>
  <c r="P110"/>
  <c r="P136"/>
  <c r="P165"/>
  <c r="P188"/>
  <c r="P201"/>
  <c r="P212"/>
  <c r="P237"/>
  <c r="P249"/>
  <c r="P281"/>
  <c r="P301"/>
  <c r="P308"/>
  <c r="P316"/>
  <c r="P356"/>
  <c r="P393"/>
  <c r="P401"/>
  <c r="P408"/>
  <c r="P418"/>
  <c r="P434"/>
  <c r="P457"/>
  <c r="P464"/>
  <c r="P472"/>
  <c r="P509"/>
  <c r="P517"/>
  <c r="P537"/>
  <c r="P558"/>
  <c r="P660"/>
  <c r="P685"/>
  <c r="P717"/>
  <c r="P781"/>
  <c r="P821"/>
  <c r="P924"/>
  <c r="Q672"/>
  <c r="Q688"/>
  <c r="Q704"/>
  <c r="Q720"/>
  <c r="Q758"/>
  <c r="Q844"/>
  <c r="Q860"/>
  <c r="Q876"/>
  <c r="Q892"/>
  <c r="Q923"/>
  <c r="P25"/>
  <c r="P125"/>
  <c r="P158"/>
  <c r="P180"/>
  <c r="P228"/>
  <c r="P250"/>
  <c r="P256"/>
  <c r="P273"/>
  <c r="P284"/>
  <c r="P310"/>
  <c r="P317"/>
  <c r="P324"/>
  <c r="P353"/>
  <c r="P365"/>
  <c r="P372"/>
  <c r="P392"/>
  <c r="P422"/>
  <c r="P429"/>
  <c r="P442"/>
  <c r="P449"/>
  <c r="P456"/>
  <c r="P469"/>
  <c r="P482"/>
  <c r="P489"/>
  <c r="P494"/>
  <c r="P501"/>
  <c r="P508"/>
  <c r="P545"/>
  <c r="P612"/>
  <c r="P618"/>
  <c r="Q650"/>
  <c r="P661"/>
  <c r="P677"/>
  <c r="Q682"/>
  <c r="P693"/>
  <c r="Q698"/>
  <c r="P709"/>
  <c r="Q714"/>
  <c r="P725"/>
  <c r="Q742"/>
  <c r="P777"/>
  <c r="Q782"/>
  <c r="Q812"/>
  <c r="Q828"/>
  <c r="Q838"/>
  <c r="P849"/>
  <c r="P865"/>
  <c r="Q870"/>
  <c r="P881"/>
  <c r="Q886"/>
  <c r="Q905"/>
  <c r="P928"/>
  <c r="Q933"/>
  <c r="P13"/>
  <c r="P18"/>
  <c r="P40"/>
  <c r="P52"/>
  <c r="P81"/>
  <c r="P88"/>
  <c r="P100"/>
  <c r="P112"/>
  <c r="P137"/>
  <c r="P144"/>
  <c r="P164"/>
  <c r="P185"/>
  <c r="P192"/>
  <c r="P204"/>
  <c r="P244"/>
  <c r="P296"/>
  <c r="P330"/>
  <c r="P337"/>
  <c r="P378"/>
  <c r="P385"/>
  <c r="P398"/>
  <c r="P405"/>
  <c r="P514"/>
  <c r="P521"/>
  <c r="P528"/>
  <c r="P540"/>
  <c r="P560"/>
  <c r="P566"/>
  <c r="P572"/>
  <c r="P578"/>
  <c r="P605"/>
  <c r="P629"/>
  <c r="P644"/>
  <c r="P801"/>
  <c r="P817"/>
  <c r="P833"/>
  <c r="Q810"/>
  <c r="Q826"/>
  <c r="Q756"/>
  <c r="P29"/>
  <c r="P34"/>
  <c r="P61"/>
  <c r="P122"/>
  <c r="P177"/>
  <c r="P225"/>
  <c r="P236"/>
  <c r="P253"/>
  <c r="P260"/>
  <c r="P266"/>
  <c r="P277"/>
  <c r="P282"/>
  <c r="P314"/>
  <c r="P321"/>
  <c r="P328"/>
  <c r="P362"/>
  <c r="P369"/>
  <c r="P376"/>
  <c r="P389"/>
  <c r="P396"/>
  <c r="P426"/>
  <c r="P433"/>
  <c r="P446"/>
  <c r="P453"/>
  <c r="P460"/>
  <c r="P466"/>
  <c r="P473"/>
  <c r="P486"/>
  <c r="P498"/>
  <c r="P505"/>
  <c r="P512"/>
  <c r="P594"/>
  <c r="P648"/>
  <c r="P658"/>
  <c r="P761"/>
  <c r="Q19"/>
  <c r="Q23"/>
  <c r="Q27"/>
  <c r="Q43"/>
  <c r="Q47"/>
  <c r="Q51"/>
  <c r="Q59"/>
  <c r="Q75"/>
  <c r="Q79"/>
  <c r="Q83"/>
  <c r="Q87"/>
  <c r="Q91"/>
  <c r="Q95"/>
  <c r="Q99"/>
  <c r="Q103"/>
  <c r="Q107"/>
  <c r="Q115"/>
  <c r="Q123"/>
  <c r="Q127"/>
  <c r="Q131"/>
  <c r="Q135"/>
  <c r="Q139"/>
  <c r="Q143"/>
  <c r="Q147"/>
  <c r="Q151"/>
  <c r="Q155"/>
  <c r="Q159"/>
  <c r="Q163"/>
  <c r="Q167"/>
  <c r="Q179"/>
  <c r="Q183"/>
  <c r="Q187"/>
  <c r="Q191"/>
  <c r="Q195"/>
  <c r="Q199"/>
  <c r="Q203"/>
  <c r="Q207"/>
  <c r="Q215"/>
  <c r="Q219"/>
  <c r="Q223"/>
  <c r="Q227"/>
  <c r="Q235"/>
  <c r="Q239"/>
  <c r="Q243"/>
  <c r="Q247"/>
  <c r="Q255"/>
  <c r="Q259"/>
  <c r="Q263"/>
  <c r="Q267"/>
  <c r="Q275"/>
  <c r="Q287"/>
  <c r="Q291"/>
  <c r="Q295"/>
  <c r="Q299"/>
  <c r="Q303"/>
  <c r="Q307"/>
  <c r="Q311"/>
  <c r="Q315"/>
  <c r="Q319"/>
  <c r="Q323"/>
  <c r="Q327"/>
  <c r="Q331"/>
  <c r="Q335"/>
  <c r="Q339"/>
  <c r="Q343"/>
  <c r="Q351"/>
  <c r="Q355"/>
  <c r="Q359"/>
  <c r="Q363"/>
  <c r="Q367"/>
  <c r="Q371"/>
  <c r="Q375"/>
  <c r="Q379"/>
  <c r="Q383"/>
  <c r="Q387"/>
  <c r="Q391"/>
  <c r="Q395"/>
  <c r="Q399"/>
  <c r="Q403"/>
  <c r="Q407"/>
  <c r="Q415"/>
  <c r="Q419"/>
  <c r="Q423"/>
  <c r="Q427"/>
  <c r="Q431"/>
  <c r="Q435"/>
  <c r="Q439"/>
  <c r="Q443"/>
  <c r="Q447"/>
  <c r="Q451"/>
  <c r="Q455"/>
  <c r="Q459"/>
  <c r="Q463"/>
  <c r="Q467"/>
  <c r="Q471"/>
  <c r="Q475"/>
  <c r="Q479"/>
  <c r="Q483"/>
  <c r="Q487"/>
  <c r="Q495"/>
  <c r="Q499"/>
  <c r="Q503"/>
  <c r="Q507"/>
  <c r="Q511"/>
  <c r="Q515"/>
  <c r="Q519"/>
  <c r="Q523"/>
  <c r="Q527"/>
  <c r="Q531"/>
  <c r="Q535"/>
  <c r="Q539"/>
  <c r="Q555"/>
  <c r="Q559"/>
  <c r="Q563"/>
  <c r="Q571"/>
  <c r="Q575"/>
  <c r="Q583"/>
  <c r="Q595"/>
  <c r="Q607"/>
  <c r="Q611"/>
  <c r="Q615"/>
  <c r="Q623"/>
  <c r="Q627"/>
  <c r="Q643"/>
  <c r="Q647"/>
  <c r="Q655"/>
  <c r="Q659"/>
  <c r="Q663"/>
  <c r="Q667"/>
  <c r="Q671"/>
  <c r="Q675"/>
  <c r="Q679"/>
  <c r="Q683"/>
  <c r="Q687"/>
  <c r="Q691"/>
  <c r="Q695"/>
  <c r="Q699"/>
  <c r="Q703"/>
  <c r="Q707"/>
  <c r="Q711"/>
  <c r="Q715"/>
  <c r="Q719"/>
  <c r="Q723"/>
  <c r="Q727"/>
  <c r="Q743"/>
  <c r="Q747"/>
  <c r="Q751"/>
  <c r="Q755"/>
  <c r="Q759"/>
  <c r="Q767"/>
  <c r="Q771"/>
  <c r="Q779"/>
  <c r="Q783"/>
  <c r="Q791"/>
  <c r="Q795"/>
  <c r="Q799"/>
  <c r="Q803"/>
  <c r="Q807"/>
  <c r="Q811"/>
  <c r="Q815"/>
  <c r="Q819"/>
  <c r="Q823"/>
  <c r="Q827"/>
  <c r="Q831"/>
  <c r="Q835"/>
  <c r="Q839"/>
  <c r="Q843"/>
  <c r="Q847"/>
  <c r="Q851"/>
  <c r="Q855"/>
  <c r="Q859"/>
  <c r="Q863"/>
  <c r="Q867"/>
  <c r="Q871"/>
  <c r="Q875"/>
  <c r="Q879"/>
  <c r="Q883"/>
  <c r="Q887"/>
  <c r="Q891"/>
  <c r="Q895"/>
  <c r="Q918"/>
  <c r="Q922"/>
  <c r="Q926"/>
  <c r="Q930"/>
  <c r="Q934"/>
  <c r="Q3"/>
  <c r="Q7"/>
</calcChain>
</file>

<file path=xl/sharedStrings.xml><?xml version="1.0" encoding="utf-8"?>
<sst xmlns="http://schemas.openxmlformats.org/spreadsheetml/2006/main" count="15938" uniqueCount="4311">
  <si>
    <t>Lp.</t>
  </si>
  <si>
    <t xml:space="preserve">Nazwa urządzenia </t>
  </si>
  <si>
    <t>Typ (model)</t>
  </si>
  <si>
    <t xml:space="preserve"> PRODUCENT</t>
  </si>
  <si>
    <t>Numer fabryczny</t>
  </si>
  <si>
    <t>Numer inwent.</t>
  </si>
  <si>
    <t>Rok prod.</t>
  </si>
  <si>
    <t>Oddział</t>
  </si>
  <si>
    <t>Data przeglądu</t>
  </si>
  <si>
    <t xml:space="preserve">Uwagi </t>
  </si>
  <si>
    <t>Evita XL</t>
  </si>
  <si>
    <t>DRAGER</t>
  </si>
  <si>
    <t>ARXN 0312</t>
  </si>
  <si>
    <t>T-802/8-1027</t>
  </si>
  <si>
    <t>OIOM</t>
  </si>
  <si>
    <t>ARXN 0313</t>
  </si>
  <si>
    <t>T-802/8-1028</t>
  </si>
  <si>
    <t>ARXN 0314</t>
  </si>
  <si>
    <t>T-802/8-1029</t>
  </si>
  <si>
    <t>ARXN 0315</t>
  </si>
  <si>
    <t>T-802/8-1030</t>
  </si>
  <si>
    <t>T-802/8-1268</t>
  </si>
  <si>
    <t>ASBK-0340</t>
  </si>
  <si>
    <t>T-802/8-1392</t>
  </si>
  <si>
    <t xml:space="preserve"> 08AE-0023438</t>
  </si>
  <si>
    <t>T-802/8-1391</t>
  </si>
  <si>
    <t>Respirator transportowy</t>
  </si>
  <si>
    <t>Oxylog 3000</t>
  </si>
  <si>
    <t>SRZM-0114</t>
  </si>
  <si>
    <t>T-802/8-1309</t>
  </si>
  <si>
    <t xml:space="preserve">bez części </t>
  </si>
  <si>
    <t>Respirator</t>
  </si>
  <si>
    <t>ASDL-0065</t>
  </si>
  <si>
    <t>T-802/8-2115</t>
  </si>
  <si>
    <t>ASEB-0007</t>
  </si>
  <si>
    <t>T-802/8-2116</t>
  </si>
  <si>
    <t>ASDL-0067</t>
  </si>
  <si>
    <t>T-802/8-2117</t>
  </si>
  <si>
    <t>Neurologia</t>
  </si>
  <si>
    <t>RAZEM:</t>
  </si>
  <si>
    <t>Zamawiający przewiduje maksymalnie cztery orzeczenia techniczne w okresie trwania umowy.</t>
  </si>
  <si>
    <t>Fabius GS</t>
  </si>
  <si>
    <t>ARXF-0207</t>
  </si>
  <si>
    <t>T-802/8-875</t>
  </si>
  <si>
    <t>ANEST</t>
  </si>
  <si>
    <t>ARXF-0208</t>
  </si>
  <si>
    <t>T-802/8-876</t>
  </si>
  <si>
    <t>Fabius Tiro</t>
  </si>
  <si>
    <t>ARYM-0077</t>
  </si>
  <si>
    <t>T-802/8-1122</t>
  </si>
  <si>
    <t>Sala Zabiegowa</t>
  </si>
  <si>
    <t>ARYM-0091</t>
  </si>
  <si>
    <t>Zamawiający przewiduje maksymalnie dwa orzeczenia techniczne w okresie trwania umowy.</t>
  </si>
  <si>
    <t>Aparat RTG</t>
  </si>
  <si>
    <t>PHILIPS</t>
  </si>
  <si>
    <t>16000084</t>
  </si>
  <si>
    <t>T-802/8-2379</t>
  </si>
  <si>
    <t>2016</t>
  </si>
  <si>
    <t>RTG A</t>
  </si>
  <si>
    <t>Monitor opisowy</t>
  </si>
  <si>
    <t>Zamawiający przewiduje maksymalnie jedno orzeczenie techniczne w okresie trwania umowy.</t>
  </si>
  <si>
    <t>Moduł kapnografii</t>
  </si>
  <si>
    <t>Infinity ETCO2</t>
  </si>
  <si>
    <t>DRÄGER</t>
  </si>
  <si>
    <t>T-802/8-1340</t>
  </si>
  <si>
    <t>SIO914002957</t>
  </si>
  <si>
    <t>T-802/8-1339</t>
  </si>
  <si>
    <t>SI0919002962</t>
  </si>
  <si>
    <t>SI0609001113</t>
  </si>
  <si>
    <t>T-802/8-892</t>
  </si>
  <si>
    <t>SI0727001881</t>
  </si>
  <si>
    <t>T-802/8-893</t>
  </si>
  <si>
    <t>SI0919003003</t>
  </si>
  <si>
    <t>MI 1132004600</t>
  </si>
  <si>
    <t>MI 1218013853</t>
  </si>
  <si>
    <t>MI 1218013598</t>
  </si>
  <si>
    <t>SI 0922003021</t>
  </si>
  <si>
    <t>MI1203010549</t>
  </si>
  <si>
    <t>SI 0922003018</t>
  </si>
  <si>
    <t>Zamawiający przewiduje maksymalnie trzy orzeczenia techniczne w okresie trwania umowy.</t>
  </si>
  <si>
    <t>Kardiomonitor</t>
  </si>
  <si>
    <t>BeneView T8</t>
  </si>
  <si>
    <t>MINDRAY</t>
  </si>
  <si>
    <t>CF-9B104894</t>
  </si>
  <si>
    <t>T-802/8-1354</t>
  </si>
  <si>
    <t>WEWN</t>
  </si>
  <si>
    <t>CF-9B104892</t>
  </si>
  <si>
    <t>T-802/8-1355</t>
  </si>
  <si>
    <t>CF-7A100441</t>
  </si>
  <si>
    <t>T-802/8-1356</t>
  </si>
  <si>
    <t>CF-9B104893</t>
  </si>
  <si>
    <t>T-802/8-1357</t>
  </si>
  <si>
    <t>BRON</t>
  </si>
  <si>
    <t>CF-9B104895</t>
  </si>
  <si>
    <t>T-802/8-1358</t>
  </si>
  <si>
    <t>Stacja centralnego nadzoru</t>
  </si>
  <si>
    <t>Hypervisor VI</t>
  </si>
  <si>
    <t>CZC9411</t>
  </si>
  <si>
    <t>T-802/8-1359</t>
  </si>
  <si>
    <t>Monitor funkcji życiowych</t>
  </si>
  <si>
    <t>VS-900</t>
  </si>
  <si>
    <t>SHENZEN MINDRAY</t>
  </si>
  <si>
    <t>FV-3C000818</t>
  </si>
  <si>
    <t>T-802/8-2270</t>
  </si>
  <si>
    <t>UROL</t>
  </si>
  <si>
    <t>VS-800</t>
  </si>
  <si>
    <t>BY-29141045</t>
  </si>
  <si>
    <t>T-802/8-1847</t>
  </si>
  <si>
    <t>iPM-9800</t>
  </si>
  <si>
    <t>DM28014295</t>
  </si>
  <si>
    <t>T-802/8-1892</t>
  </si>
  <si>
    <t>Pediatria</t>
  </si>
  <si>
    <t>DM2A014969</t>
  </si>
  <si>
    <t>T-802/8-1891</t>
  </si>
  <si>
    <t>Centrala pielęgniarska</t>
  </si>
  <si>
    <t>DM-0B003858</t>
  </si>
  <si>
    <t>CF-0B107486</t>
  </si>
  <si>
    <t>CF-0B107487</t>
  </si>
  <si>
    <t>CF-0B107488</t>
  </si>
  <si>
    <t>CF-2A113320</t>
  </si>
  <si>
    <t>T-802/8-1888</t>
  </si>
  <si>
    <t>CF-2A113317</t>
  </si>
  <si>
    <t>T-802/8-1889</t>
  </si>
  <si>
    <t>CF-2A113319</t>
  </si>
  <si>
    <t>T-802/8-1890</t>
  </si>
  <si>
    <t>DM2A014967</t>
  </si>
  <si>
    <t>T-802/8-1893</t>
  </si>
  <si>
    <t>DM2A014968</t>
  </si>
  <si>
    <t>T-802/8-1894</t>
  </si>
  <si>
    <t>DM2A014966</t>
  </si>
  <si>
    <t>T-802/8-1895</t>
  </si>
  <si>
    <t>DM2A014965</t>
  </si>
  <si>
    <t>T-802/8-1896</t>
  </si>
  <si>
    <t>CZC2351PYJ</t>
  </si>
  <si>
    <t>T-802/8-1897</t>
  </si>
  <si>
    <t>DM-99000316</t>
  </si>
  <si>
    <t>T-802/8-1348</t>
  </si>
  <si>
    <t>D1</t>
  </si>
  <si>
    <t>DM-9B000643</t>
  </si>
  <si>
    <t>T-802/8-1349</t>
  </si>
  <si>
    <t>Zestaw do pomiaru rzutu serca</t>
  </si>
  <si>
    <t>BeneView T5</t>
  </si>
  <si>
    <t>VLO14703</t>
  </si>
  <si>
    <t>T-802/8-1462</t>
  </si>
  <si>
    <t>ORP</t>
  </si>
  <si>
    <t>Zamawiający przewiduje maksymalnie pięć  orzeczeń technicznych w okresie trwania umowy.</t>
  </si>
  <si>
    <t>Siemens</t>
  </si>
  <si>
    <t>T-802/8-1201</t>
  </si>
  <si>
    <t>C2</t>
  </si>
  <si>
    <t>T-802/8-1203</t>
  </si>
  <si>
    <t>Kardiostymulator</t>
  </si>
  <si>
    <t>T-802/8-313</t>
  </si>
  <si>
    <t>EV4543</t>
  </si>
  <si>
    <t>MVBX8932</t>
  </si>
  <si>
    <t>T-802/8-2038</t>
  </si>
  <si>
    <t>MVBX8918</t>
  </si>
  <si>
    <t>T-802/8-2039</t>
  </si>
  <si>
    <t>Zamawiający przewiduje maksymalnie dwa orzeczenie techniczne w okresie trwania umowy.</t>
  </si>
  <si>
    <t>ASPEL</t>
  </si>
  <si>
    <t>305/06</t>
  </si>
  <si>
    <t>T-802/8-899</t>
  </si>
  <si>
    <t>Aparat EKG</t>
  </si>
  <si>
    <t>AsCard 3</t>
  </si>
  <si>
    <t>Mr. Silver ASCARD</t>
  </si>
  <si>
    <t>7/07</t>
  </si>
  <si>
    <t>T-802/8-1071</t>
  </si>
  <si>
    <t>Accard</t>
  </si>
  <si>
    <t>Aspel</t>
  </si>
  <si>
    <t>31/03/IR</t>
  </si>
  <si>
    <t>T-802/8-456</t>
  </si>
  <si>
    <t>8/07</t>
  </si>
  <si>
    <t>T-802/8-1068</t>
  </si>
  <si>
    <t>Izba  Przyjęć C</t>
  </si>
  <si>
    <t>Aspel B56</t>
  </si>
  <si>
    <t>500/006P</t>
  </si>
  <si>
    <t>T-802/8-2180</t>
  </si>
  <si>
    <t>Izba  Przyjęć D</t>
  </si>
  <si>
    <t>EKG</t>
  </si>
  <si>
    <t>M-TRACE</t>
  </si>
  <si>
    <t>4109</t>
  </si>
  <si>
    <t>T-802/8-2428</t>
  </si>
  <si>
    <t>4044</t>
  </si>
  <si>
    <t>ORN</t>
  </si>
  <si>
    <t>5186</t>
  </si>
  <si>
    <t>T-802/8-2457</t>
  </si>
  <si>
    <t>Zestaw komp. do Holtera EKG</t>
  </si>
  <si>
    <t>GE Cardioday</t>
  </si>
  <si>
    <t>GETEMED</t>
  </si>
  <si>
    <t>T-491/4-326</t>
  </si>
  <si>
    <t>Holter EKG</t>
  </si>
  <si>
    <t>CardioPoint H600</t>
  </si>
  <si>
    <t>BTL</t>
  </si>
  <si>
    <t>08AE-0023476</t>
  </si>
  <si>
    <t>T-802/8-2367</t>
  </si>
  <si>
    <t>08AE-0023537</t>
  </si>
  <si>
    <t>08AE-0023532</t>
  </si>
  <si>
    <t>08AE-0023434</t>
  </si>
  <si>
    <t>08AE-0023514</t>
  </si>
  <si>
    <t>D3</t>
  </si>
  <si>
    <t>Holter zestaw</t>
  </si>
  <si>
    <t>Lifecard Ce</t>
  </si>
  <si>
    <t>T-802/8-459</t>
  </si>
  <si>
    <t>Holter</t>
  </si>
  <si>
    <t>T-802/8-1312</t>
  </si>
  <si>
    <t>Holter EKG z 5 rejestratorami</t>
  </si>
  <si>
    <t>BTL-08</t>
  </si>
  <si>
    <t xml:space="preserve"> 08AE-0023470</t>
  </si>
  <si>
    <t>T-802/8-2329</t>
  </si>
  <si>
    <t xml:space="preserve"> 08AE-0023524</t>
  </si>
  <si>
    <t xml:space="preserve"> 08AE-0023533</t>
  </si>
  <si>
    <t xml:space="preserve"> 08AE-0023527</t>
  </si>
  <si>
    <t>Holter ciśnieniowy ABPM</t>
  </si>
  <si>
    <t>CardioPoint ABPM</t>
  </si>
  <si>
    <t>T-802/8-2368</t>
  </si>
  <si>
    <t>Holter ciśnieniowy</t>
  </si>
  <si>
    <t>ABPM</t>
  </si>
  <si>
    <t>T-802/8-2330</t>
  </si>
  <si>
    <t>Holter ciśnieniowy z 5 rejestratorami</t>
  </si>
  <si>
    <t>T-802/8-2328</t>
  </si>
  <si>
    <t>Defibrylator</t>
  </si>
  <si>
    <t>Reanibex 700</t>
  </si>
  <si>
    <t>OSATU S.COOP.</t>
  </si>
  <si>
    <t>06/20021252</t>
  </si>
  <si>
    <t>T-802/8-825</t>
  </si>
  <si>
    <t>II PULM</t>
  </si>
  <si>
    <t>06/20021245</t>
  </si>
  <si>
    <t>T-802/8-874</t>
  </si>
  <si>
    <t>06/20021249</t>
  </si>
  <si>
    <t>T-802/8-824</t>
  </si>
  <si>
    <t>IZBA</t>
  </si>
  <si>
    <t xml:space="preserve">Defibrylator </t>
  </si>
  <si>
    <t>T-802/8-826</t>
  </si>
  <si>
    <t>M-S</t>
  </si>
  <si>
    <t>T07B87913</t>
  </si>
  <si>
    <t>T-802/8-1067</t>
  </si>
  <si>
    <t>D6</t>
  </si>
  <si>
    <t>20021250/06</t>
  </si>
  <si>
    <t>T-802/8-821</t>
  </si>
  <si>
    <t>Zamawiający przewiduje maksymalnie dwa  orzeczenia techniczne w okresie trwania umowy.</t>
  </si>
  <si>
    <t>Cardio Aid</t>
  </si>
  <si>
    <t>ARTEMA</t>
  </si>
  <si>
    <t>T-802/8-337</t>
  </si>
  <si>
    <t>REH</t>
  </si>
  <si>
    <t>Biox 3700e</t>
  </si>
  <si>
    <t>OHMEDA</t>
  </si>
  <si>
    <t>FMUY01308</t>
  </si>
  <si>
    <t>T-802/8-533</t>
  </si>
  <si>
    <t>Pompa infuzyjna</t>
  </si>
  <si>
    <t>Duet 20/50</t>
  </si>
  <si>
    <t>KWAPISZ</t>
  </si>
  <si>
    <t>T-802/8-799</t>
  </si>
  <si>
    <t xml:space="preserve">Pompa infuzyjna </t>
  </si>
  <si>
    <t>T-802/8-839</t>
  </si>
  <si>
    <t>CH KL P</t>
  </si>
  <si>
    <t>T-802/8-838</t>
  </si>
  <si>
    <t>T-802/8-541</t>
  </si>
  <si>
    <t>T-802/8-847</t>
  </si>
  <si>
    <t>T-802/8-849</t>
  </si>
  <si>
    <t>T-802/8-848</t>
  </si>
  <si>
    <t>13932</t>
  </si>
  <si>
    <t>T-802/8-845</t>
  </si>
  <si>
    <t>T-802/8-844</t>
  </si>
  <si>
    <t>T-802/8-843</t>
  </si>
  <si>
    <t>14082/06</t>
  </si>
  <si>
    <t>T-802/8-828</t>
  </si>
  <si>
    <t>AP14</t>
  </si>
  <si>
    <t>ASCOR</t>
  </si>
  <si>
    <t>14/0699/07</t>
  </si>
  <si>
    <t>T-802/8-1072</t>
  </si>
  <si>
    <t>T-802/8-796</t>
  </si>
  <si>
    <t>T-802/8-829</t>
  </si>
  <si>
    <t>T-802/8-835</t>
  </si>
  <si>
    <t>T-802/8-831</t>
  </si>
  <si>
    <t>T-802/8-798</t>
  </si>
  <si>
    <t>MONO20/50</t>
  </si>
  <si>
    <t>T-802/8-791</t>
  </si>
  <si>
    <t>Zamawiający przewiduje maksymalnie pięć orzeczeń technicznych w okresie trwania umowy.</t>
  </si>
  <si>
    <t>Ssak elektryczny</t>
  </si>
  <si>
    <t>New Askir 30</t>
  </si>
  <si>
    <t>CA-MI</t>
  </si>
  <si>
    <t>Źródło światła</t>
  </si>
  <si>
    <t>BOB-OM</t>
  </si>
  <si>
    <t>PRECOPTIC Co.</t>
  </si>
  <si>
    <t>WP1-0269</t>
  </si>
  <si>
    <t>BLOK</t>
  </si>
  <si>
    <t>Halogen 250 twin</t>
  </si>
  <si>
    <t>KARL STORZ</t>
  </si>
  <si>
    <t>RY18359</t>
  </si>
  <si>
    <t>T-802/8-1781</t>
  </si>
  <si>
    <t xml:space="preserve">Videolaryngoskop </t>
  </si>
  <si>
    <t>King Vision KVLKIT3</t>
  </si>
  <si>
    <t>PENTAX</t>
  </si>
  <si>
    <t>C11249A051406</t>
  </si>
  <si>
    <t>T-802/8-1849</t>
  </si>
  <si>
    <t>C11249A051409</t>
  </si>
  <si>
    <t>T-802/8-2169</t>
  </si>
  <si>
    <t>Procesor wizyjny i źródło światła</t>
  </si>
  <si>
    <t>EPK-100p</t>
  </si>
  <si>
    <t>EA010779</t>
  </si>
  <si>
    <t>T-802/8-1124</t>
  </si>
  <si>
    <t>Bronchofiberoskop</t>
  </si>
  <si>
    <t>FB-18P</t>
  </si>
  <si>
    <t>G111565</t>
  </si>
  <si>
    <t>T-802/8-792</t>
  </si>
  <si>
    <t>Bronchoskop</t>
  </si>
  <si>
    <t>EB-1975K</t>
  </si>
  <si>
    <t>H120617</t>
  </si>
  <si>
    <t>T-802/8-2370</t>
  </si>
  <si>
    <t>H120618</t>
  </si>
  <si>
    <t>T-802/8-2371</t>
  </si>
  <si>
    <t>H120625</t>
  </si>
  <si>
    <t>T-802/8-2372</t>
  </si>
  <si>
    <t>H120627</t>
  </si>
  <si>
    <t>T-802/8-2373</t>
  </si>
  <si>
    <t>H120590</t>
  </si>
  <si>
    <t>T-802/8-2338</t>
  </si>
  <si>
    <t>H120636</t>
  </si>
  <si>
    <t>T-802/8-2339</t>
  </si>
  <si>
    <t>H120595</t>
  </si>
  <si>
    <t>T-802/8-2340</t>
  </si>
  <si>
    <t>H120639</t>
  </si>
  <si>
    <t>T-802/8-2341</t>
  </si>
  <si>
    <t>Bronchoskop operacyjny</t>
  </si>
  <si>
    <t>10318E</t>
  </si>
  <si>
    <t>T-802/8-1244</t>
  </si>
  <si>
    <t>10318GL</t>
  </si>
  <si>
    <t>T-802/8-1245</t>
  </si>
  <si>
    <t>G111711</t>
  </si>
  <si>
    <t>T-802/8-1131</t>
  </si>
  <si>
    <t>oiom</t>
  </si>
  <si>
    <t xml:space="preserve">EB-1575K  </t>
  </si>
  <si>
    <t>G120024</t>
  </si>
  <si>
    <t>T-802/8-1876</t>
  </si>
  <si>
    <t>Videoprocesor</t>
  </si>
  <si>
    <t>EPK-I</t>
  </si>
  <si>
    <t>EF012502</t>
  </si>
  <si>
    <t>G120429</t>
  </si>
  <si>
    <t>T-802/8-1877</t>
  </si>
  <si>
    <t>Gastrofiberoskop</t>
  </si>
  <si>
    <t>EG-290Kp</t>
  </si>
  <si>
    <t>H126706</t>
  </si>
  <si>
    <t>T-802/8-2342</t>
  </si>
  <si>
    <t>EF011592</t>
  </si>
  <si>
    <t>EF 011592</t>
  </si>
  <si>
    <t>T-802/8-1438</t>
  </si>
  <si>
    <t>Fiberobronchoskop</t>
  </si>
  <si>
    <t>G111715</t>
  </si>
  <si>
    <t>T-802/8-1132</t>
  </si>
  <si>
    <t>Diatermia chirurgiczna</t>
  </si>
  <si>
    <t>ES400 Surgilogic</t>
  </si>
  <si>
    <t>EMED</t>
  </si>
  <si>
    <t>T-802/8-1075</t>
  </si>
  <si>
    <t>ATOM</t>
  </si>
  <si>
    <t>T-802/8-2384</t>
  </si>
  <si>
    <t>Aparat do diatermii krótkofalowej</t>
  </si>
  <si>
    <t>AutoTherm 390</t>
  </si>
  <si>
    <t>METTLER Electronics</t>
  </si>
  <si>
    <t>27XSW189</t>
  </si>
  <si>
    <t>T-802/8-1050</t>
  </si>
  <si>
    <t>Aparat do elektroterapii</t>
  </si>
  <si>
    <t>Interdynamic ID-4C</t>
  </si>
  <si>
    <t>EiE</t>
  </si>
  <si>
    <t>T-802/8-1047</t>
  </si>
  <si>
    <t xml:space="preserve">Aparat do krioterapii </t>
  </si>
  <si>
    <t>Kriopol R26</t>
  </si>
  <si>
    <t>KRIOMEDPOL</t>
  </si>
  <si>
    <t>252/12/2009</t>
  </si>
  <si>
    <t>T-802/8-2176</t>
  </si>
  <si>
    <t>Aparat do stymulacji porażeń wiotkich</t>
  </si>
  <si>
    <t>Pulsotronic ST-6D</t>
  </si>
  <si>
    <t>T-802/8-1048</t>
  </si>
  <si>
    <t>Aparat do terapii polem magnetycznym</t>
  </si>
  <si>
    <t>Magnetronic MF-10</t>
  </si>
  <si>
    <t>T-802/8-631</t>
  </si>
  <si>
    <t>Magnetronic MF-20</t>
  </si>
  <si>
    <t>T-802/8-1054</t>
  </si>
  <si>
    <t>Aparat do terapii ultradźwiękowej</t>
  </si>
  <si>
    <t>Sonicator 715</t>
  </si>
  <si>
    <t>106XA2011</t>
  </si>
  <si>
    <t>T-802/8-1051</t>
  </si>
  <si>
    <t>Elektrostymulator dwukanałowy</t>
  </si>
  <si>
    <t>Firing 7F</t>
  </si>
  <si>
    <t>EMILDUE</t>
  </si>
  <si>
    <t>07/7F002354</t>
  </si>
  <si>
    <t>T-802/8-1045</t>
  </si>
  <si>
    <t>07/7F002360</t>
  </si>
  <si>
    <t>T-802/8-1046</t>
  </si>
  <si>
    <t>GS-220</t>
  </si>
  <si>
    <t>FAMED Łódź</t>
  </si>
  <si>
    <t>T-802/8-318</t>
  </si>
  <si>
    <t>Laser</t>
  </si>
  <si>
    <t>Lasertronic LT-30</t>
  </si>
  <si>
    <t>T-802/8-316</t>
  </si>
  <si>
    <t>058S0B016785</t>
  </si>
  <si>
    <t>T-802/8-2478</t>
  </si>
  <si>
    <t>T-802/8-2194</t>
  </si>
  <si>
    <t>Infinity Delta</t>
  </si>
  <si>
    <t>Drager</t>
  </si>
  <si>
    <t>5397438654</t>
  </si>
  <si>
    <t>T-802/8-889</t>
  </si>
  <si>
    <t>2006</t>
  </si>
  <si>
    <t>5397437058</t>
  </si>
  <si>
    <t>T-802/8-890</t>
  </si>
  <si>
    <t>Delta</t>
  </si>
  <si>
    <t>6000584176</t>
  </si>
  <si>
    <t>2008</t>
  </si>
  <si>
    <t>5399007456</t>
  </si>
  <si>
    <t>T-802/8-1183</t>
  </si>
  <si>
    <t>2007</t>
  </si>
  <si>
    <t>5397435060</t>
  </si>
  <si>
    <t>T-802/8-891</t>
  </si>
  <si>
    <t>5397438351</t>
  </si>
  <si>
    <t>T-802/8-894</t>
  </si>
  <si>
    <t>5397470458</t>
  </si>
  <si>
    <t>5397473259</t>
  </si>
  <si>
    <t>T-802/8-895</t>
  </si>
  <si>
    <t>5397473357</t>
  </si>
  <si>
    <t>T-802/8-1182</t>
  </si>
  <si>
    <t>6002028773</t>
  </si>
  <si>
    <t>T-802/8-1372</t>
  </si>
  <si>
    <t>6002013584</t>
  </si>
  <si>
    <t>T-802/8-1373</t>
  </si>
  <si>
    <t>5397443060</t>
  </si>
  <si>
    <t>T-802/8-881</t>
  </si>
  <si>
    <t>5397494156</t>
  </si>
  <si>
    <t>T-802/8-880</t>
  </si>
  <si>
    <t>5397475952</t>
  </si>
  <si>
    <t>T-802/8-886</t>
  </si>
  <si>
    <t>5397432856</t>
  </si>
  <si>
    <t>T-802/8-884</t>
  </si>
  <si>
    <t>5397500569</t>
  </si>
  <si>
    <t>T-802/8-883</t>
  </si>
  <si>
    <t>5397486156</t>
  </si>
  <si>
    <t>T-802/8-879</t>
  </si>
  <si>
    <t>5397443755</t>
  </si>
  <si>
    <t>T-802/8-878</t>
  </si>
  <si>
    <t>5397432660</t>
  </si>
  <si>
    <t>T-802/8-882</t>
  </si>
  <si>
    <t>5399145850</t>
  </si>
  <si>
    <t>T-802/8-1184</t>
  </si>
  <si>
    <t>5399041953</t>
  </si>
  <si>
    <t>T-802/8-1185</t>
  </si>
  <si>
    <t>5399057455</t>
  </si>
  <si>
    <t>T-802/8-1186</t>
  </si>
  <si>
    <t>5399039154</t>
  </si>
  <si>
    <t>T-802/8-1187</t>
  </si>
  <si>
    <t>5398984650</t>
  </si>
  <si>
    <t>T-802/8-1188</t>
  </si>
  <si>
    <t>6005360978</t>
  </si>
  <si>
    <t>T-802/8-2033</t>
  </si>
  <si>
    <t>6005397573</t>
  </si>
  <si>
    <t>T-802/8-2034</t>
  </si>
  <si>
    <t>6005396966</t>
  </si>
  <si>
    <t>T-802/8-2035</t>
  </si>
  <si>
    <t>6005415581</t>
  </si>
  <si>
    <t>T-802/8-2036</t>
  </si>
  <si>
    <t>6005415474</t>
  </si>
  <si>
    <t>T-802/8-2037</t>
  </si>
  <si>
    <t>Centrala medyczna</t>
  </si>
  <si>
    <t>SI0815002350</t>
  </si>
  <si>
    <t>T-802/8-2041</t>
  </si>
  <si>
    <t>bez części</t>
  </si>
  <si>
    <t>5397495253</t>
  </si>
  <si>
    <t>T-802/8-885</t>
  </si>
  <si>
    <t>5397460959</t>
  </si>
  <si>
    <t>T-802/8-888</t>
  </si>
  <si>
    <t>5397491453</t>
  </si>
  <si>
    <t>T-802/8-887</t>
  </si>
  <si>
    <t>6000595770</t>
  </si>
  <si>
    <t>T-802/8-2402</t>
  </si>
  <si>
    <t>6000595966</t>
  </si>
  <si>
    <t>T-802/8-2401</t>
  </si>
  <si>
    <t>6000691470</t>
  </si>
  <si>
    <t>T-802/8-2399</t>
  </si>
  <si>
    <t>T-802/8-2400</t>
  </si>
  <si>
    <t>Centrala pielęgniarska ICS + monitor</t>
  </si>
  <si>
    <t>Centrala: F6854E Monitor : DTJ 25010356</t>
  </si>
  <si>
    <t>T-802/8-1281</t>
  </si>
  <si>
    <t>Zestaw do prób wysiłkowych z bieżnią ERT-100</t>
  </si>
  <si>
    <t>ITAM</t>
  </si>
  <si>
    <t>T-802/8-1062</t>
  </si>
  <si>
    <t>Aparat RTG z ramieniem C</t>
  </si>
  <si>
    <t>Siremobil Compact L</t>
  </si>
  <si>
    <t>SIEMENS</t>
  </si>
  <si>
    <t>T-802/8-702</t>
  </si>
  <si>
    <t>Aparat USG</t>
  </si>
  <si>
    <t>Acuson X300</t>
  </si>
  <si>
    <t>T-802/8-1368</t>
  </si>
  <si>
    <t>RTG</t>
  </si>
  <si>
    <t>Acuson S1000</t>
  </si>
  <si>
    <t>T-802/8-1875</t>
  </si>
  <si>
    <t>T-802/8-2161</t>
  </si>
  <si>
    <t>Acuson P50 z wyposażeniem</t>
  </si>
  <si>
    <t>T-802/8-1374</t>
  </si>
  <si>
    <t>USG</t>
  </si>
  <si>
    <t>CANON</t>
  </si>
  <si>
    <t>Xario 100</t>
  </si>
  <si>
    <t>W5E17X3810</t>
  </si>
  <si>
    <t>T-802/8-2408</t>
  </si>
  <si>
    <t>2017</t>
  </si>
  <si>
    <t>Laparoskop z wyposażeniem</t>
  </si>
  <si>
    <t>OLYMPUS OPTICAL</t>
  </si>
  <si>
    <t>7305855</t>
  </si>
  <si>
    <t>T-802/8-699</t>
  </si>
  <si>
    <t>Sterylizator plazmowy</t>
  </si>
  <si>
    <t>Sterrad NX</t>
  </si>
  <si>
    <t>JOHNSON &amp; JOHNSON</t>
  </si>
  <si>
    <t>T-802/8-1113</t>
  </si>
  <si>
    <t>Autoklaw z drukarką panelową</t>
  </si>
  <si>
    <t>AS-669</t>
  </si>
  <si>
    <t>SMS</t>
  </si>
  <si>
    <t>T-802/8-688
T-802/8-900</t>
  </si>
  <si>
    <t>Wytwornica pary</t>
  </si>
  <si>
    <t>WP 66</t>
  </si>
  <si>
    <t>brak nr</t>
  </si>
  <si>
    <t>Spirometr</t>
  </si>
  <si>
    <t>Pneumo RS</t>
  </si>
  <si>
    <t>abcMED</t>
  </si>
  <si>
    <t>7CF1206/N/01</t>
  </si>
  <si>
    <t>T-802/8-604</t>
  </si>
  <si>
    <t>Luntest 500</t>
  </si>
  <si>
    <t>MES</t>
  </si>
  <si>
    <t>00478</t>
  </si>
  <si>
    <t>T-802/8-1085</t>
  </si>
  <si>
    <t>Poradnia Bałuty</t>
  </si>
  <si>
    <t>Lungtest 500</t>
  </si>
  <si>
    <t>9803271</t>
  </si>
  <si>
    <t>T-802/8-298</t>
  </si>
  <si>
    <t>Luntest Mobile</t>
  </si>
  <si>
    <t>201900345</t>
  </si>
  <si>
    <t>T-802/8-2417</t>
  </si>
  <si>
    <t>9611146</t>
  </si>
  <si>
    <t>SM-0305</t>
  </si>
  <si>
    <t>Poradnia Widzew</t>
  </si>
  <si>
    <t xml:space="preserve">Ergospirometr Zestaw </t>
  </si>
  <si>
    <t>VO2maxFinder</t>
  </si>
  <si>
    <t>201700025</t>
  </si>
  <si>
    <t>T-802/8-2409</t>
  </si>
  <si>
    <t>Lungtest 1000</t>
  </si>
  <si>
    <t>T-802/8-2394</t>
  </si>
  <si>
    <t>Spirometria</t>
  </si>
  <si>
    <t>Spirometr diagnostyczny</t>
  </si>
  <si>
    <t>Spirolab III</t>
  </si>
  <si>
    <t>MIR</t>
  </si>
  <si>
    <t>A23-053 06939</t>
  </si>
  <si>
    <t>T-802/8-1797</t>
  </si>
  <si>
    <t>Spirodoc</t>
  </si>
  <si>
    <t>A23-043 00591</t>
  </si>
  <si>
    <t>WM-0294</t>
  </si>
  <si>
    <t>A23-053.09105</t>
  </si>
  <si>
    <t>T-802/8-1981</t>
  </si>
  <si>
    <t>A23-OJ.08334</t>
  </si>
  <si>
    <t>T-802/8-2458</t>
  </si>
  <si>
    <t>Flomex PW24</t>
  </si>
  <si>
    <t>P&amp;W Gliwice</t>
  </si>
  <si>
    <t>T-802/8-642</t>
  </si>
  <si>
    <t>Perfusor Space</t>
  </si>
  <si>
    <t>BBRAUN</t>
  </si>
  <si>
    <t>28682</t>
  </si>
  <si>
    <t>T-802/8-1152</t>
  </si>
  <si>
    <t>28801</t>
  </si>
  <si>
    <t>T-802/8-1149</t>
  </si>
  <si>
    <t>28833</t>
  </si>
  <si>
    <t>T-802/8-1143</t>
  </si>
  <si>
    <t>28933</t>
  </si>
  <si>
    <t>T-802/8-1138</t>
  </si>
  <si>
    <t>28873</t>
  </si>
  <si>
    <t>T-802/8-1141</t>
  </si>
  <si>
    <t>256388</t>
  </si>
  <si>
    <t>T-802/8-2301</t>
  </si>
  <si>
    <t>Infusomat Space</t>
  </si>
  <si>
    <t>26192</t>
  </si>
  <si>
    <t>T-802/8-1136</t>
  </si>
  <si>
    <t>28760</t>
  </si>
  <si>
    <t>T-802/8-1151</t>
  </si>
  <si>
    <t>28860</t>
  </si>
  <si>
    <t>T-802/8-1145</t>
  </si>
  <si>
    <t>28894</t>
  </si>
  <si>
    <t>T-802/8-1148</t>
  </si>
  <si>
    <t>28895</t>
  </si>
  <si>
    <t>T-802/8-1147</t>
  </si>
  <si>
    <t>28924</t>
  </si>
  <si>
    <t>T-802/8-1150</t>
  </si>
  <si>
    <t>28904</t>
  </si>
  <si>
    <t>T-802/8-1144</t>
  </si>
  <si>
    <t>174970</t>
  </si>
  <si>
    <t>T-802/8-1805</t>
  </si>
  <si>
    <t>175214</t>
  </si>
  <si>
    <t>T-802/8-1806</t>
  </si>
  <si>
    <t>28793</t>
  </si>
  <si>
    <t>T-802/8-1142</t>
  </si>
  <si>
    <t>256271</t>
  </si>
  <si>
    <t>T-802/8-2307</t>
  </si>
  <si>
    <t>256273</t>
  </si>
  <si>
    <t>T-802/8-2308</t>
  </si>
  <si>
    <t>256274</t>
  </si>
  <si>
    <t>T-802/8-2296</t>
  </si>
  <si>
    <t>256276</t>
  </si>
  <si>
    <t>T-802/8-2306</t>
  </si>
  <si>
    <t>256283</t>
  </si>
  <si>
    <t>T-802/8-2303</t>
  </si>
  <si>
    <t>256287</t>
  </si>
  <si>
    <t>T-802/8-2309</t>
  </si>
  <si>
    <t>256308</t>
  </si>
  <si>
    <t>T-802/8-2300</t>
  </si>
  <si>
    <t>256314</t>
  </si>
  <si>
    <t>T-802/8-2298</t>
  </si>
  <si>
    <t>256378</t>
  </si>
  <si>
    <t>T-802/8-2304</t>
  </si>
  <si>
    <t>256384</t>
  </si>
  <si>
    <t>T-802/8-2302</t>
  </si>
  <si>
    <t>256387</t>
  </si>
  <si>
    <t>T-802/8-2295</t>
  </si>
  <si>
    <t>256402</t>
  </si>
  <si>
    <t>T-802/8-2305</t>
  </si>
  <si>
    <t>256414</t>
  </si>
  <si>
    <t>T-802/8-2299</t>
  </si>
  <si>
    <t>256345</t>
  </si>
  <si>
    <t>BRAK</t>
  </si>
  <si>
    <t>256415</t>
  </si>
  <si>
    <t>T-802/8-2297</t>
  </si>
  <si>
    <t>295092</t>
  </si>
  <si>
    <t>T-802/8-2313</t>
  </si>
  <si>
    <t>295108</t>
  </si>
  <si>
    <t>T-802/8-2311</t>
  </si>
  <si>
    <t>295122</t>
  </si>
  <si>
    <t>T-802/8-2314</t>
  </si>
  <si>
    <t>295169</t>
  </si>
  <si>
    <t>T-802/8-2312</t>
  </si>
  <si>
    <t>295103</t>
  </si>
  <si>
    <t>brak</t>
  </si>
  <si>
    <t>295184</t>
  </si>
  <si>
    <t>T-802/8-2310</t>
  </si>
  <si>
    <t>26002</t>
  </si>
  <si>
    <t>T-802/8-1137</t>
  </si>
  <si>
    <t>T-802/8-2380</t>
  </si>
  <si>
    <t>361477</t>
  </si>
  <si>
    <t>361478</t>
  </si>
  <si>
    <t>361483</t>
  </si>
  <si>
    <t>361498</t>
  </si>
  <si>
    <t>361543</t>
  </si>
  <si>
    <t>361578</t>
  </si>
  <si>
    <t>294625</t>
  </si>
  <si>
    <t>T-802/8-2381</t>
  </si>
  <si>
    <t>294630</t>
  </si>
  <si>
    <t>294643</t>
  </si>
  <si>
    <t>294646</t>
  </si>
  <si>
    <t>294655</t>
  </si>
  <si>
    <t>294660</t>
  </si>
  <si>
    <t>294672</t>
  </si>
  <si>
    <t>294687</t>
  </si>
  <si>
    <t>294695</t>
  </si>
  <si>
    <t>119203</t>
  </si>
  <si>
    <t>T-802/8-1728</t>
  </si>
  <si>
    <t>119600</t>
  </si>
  <si>
    <t>T-802/8-1725</t>
  </si>
  <si>
    <t>1194407</t>
  </si>
  <si>
    <t>T-802/8-1726</t>
  </si>
  <si>
    <t>25789</t>
  </si>
  <si>
    <t>T-802/8-1729</t>
  </si>
  <si>
    <t>113452</t>
  </si>
  <si>
    <t>T-802/8-1735</t>
  </si>
  <si>
    <t>113466</t>
  </si>
  <si>
    <t>T-802/8-1739</t>
  </si>
  <si>
    <t>113344</t>
  </si>
  <si>
    <t>T-802/8-1734</t>
  </si>
  <si>
    <t>113455</t>
  </si>
  <si>
    <t>T-802/8-1744</t>
  </si>
  <si>
    <t>113426</t>
  </si>
  <si>
    <t>T-802/8-1738</t>
  </si>
  <si>
    <t>113459</t>
  </si>
  <si>
    <t>T-802/8-1736</t>
  </si>
  <si>
    <t>113471</t>
  </si>
  <si>
    <t>T-802/8-1731</t>
  </si>
  <si>
    <t>113395</t>
  </si>
  <si>
    <t>T-802/8-1733</t>
  </si>
  <si>
    <t>113462</t>
  </si>
  <si>
    <t>T-802/8-1730</t>
  </si>
  <si>
    <t>113483</t>
  </si>
  <si>
    <t>T--802/8-1740</t>
  </si>
  <si>
    <t>113487</t>
  </si>
  <si>
    <t>T-802/8-1332</t>
  </si>
  <si>
    <t>113402</t>
  </si>
  <si>
    <t>T-802/8-1737</t>
  </si>
  <si>
    <t>113400</t>
  </si>
  <si>
    <t>T-802/8-1742</t>
  </si>
  <si>
    <t>113464</t>
  </si>
  <si>
    <t>T-802/8-1743</t>
  </si>
  <si>
    <t>113470</t>
  </si>
  <si>
    <t>T-802/8-1741</t>
  </si>
  <si>
    <t>51173</t>
  </si>
  <si>
    <t>T-802/8-1228</t>
  </si>
  <si>
    <t>689565</t>
  </si>
  <si>
    <t>T-802/8-1235</t>
  </si>
  <si>
    <t>83526</t>
  </si>
  <si>
    <t>T-802/8-1362</t>
  </si>
  <si>
    <t>83415</t>
  </si>
  <si>
    <t>T-802/8-1363</t>
  </si>
  <si>
    <t>93189</t>
  </si>
  <si>
    <t>T-802/8-1364</t>
  </si>
  <si>
    <t>92795</t>
  </si>
  <si>
    <t>T-802/8-1365</t>
  </si>
  <si>
    <t>175018</t>
  </si>
  <si>
    <t>T-802/8-1967</t>
  </si>
  <si>
    <t xml:space="preserve">Pediatria </t>
  </si>
  <si>
    <t>177647</t>
  </si>
  <si>
    <t>T-802/8-1814</t>
  </si>
  <si>
    <t>177673</t>
  </si>
  <si>
    <t>T-802/8-1815</t>
  </si>
  <si>
    <t>177715</t>
  </si>
  <si>
    <t>T-802/8-1968</t>
  </si>
  <si>
    <t>177726</t>
  </si>
  <si>
    <t>T-802/8-1813</t>
  </si>
  <si>
    <t>198550</t>
  </si>
  <si>
    <t>T-802/8-1973</t>
  </si>
  <si>
    <t>198574</t>
  </si>
  <si>
    <t>T-802/8-1974</t>
  </si>
  <si>
    <t>175281</t>
  </si>
  <si>
    <t>T-802/8-1817</t>
  </si>
  <si>
    <t>51102</t>
  </si>
  <si>
    <t>T-802/8-1229</t>
  </si>
  <si>
    <t>68984</t>
  </si>
  <si>
    <t>T-802/8-1236</t>
  </si>
  <si>
    <t>68991</t>
  </si>
  <si>
    <t>T-802/8-1238</t>
  </si>
  <si>
    <t>68979</t>
  </si>
  <si>
    <t>T-802/8-1234</t>
  </si>
  <si>
    <t>68995</t>
  </si>
  <si>
    <t>T-802/8-1237</t>
  </si>
  <si>
    <t>68977</t>
  </si>
  <si>
    <t>T-802/8-1254</t>
  </si>
  <si>
    <t>68994</t>
  </si>
  <si>
    <t>T-802/8-1259</t>
  </si>
  <si>
    <t>68970</t>
  </si>
  <si>
    <t>T-802/8-1256</t>
  </si>
  <si>
    <t>51091</t>
  </si>
  <si>
    <t>T-802/8-1253</t>
  </si>
  <si>
    <t>68971</t>
  </si>
  <si>
    <t>T-802/8-1231</t>
  </si>
  <si>
    <t>68952</t>
  </si>
  <si>
    <t>T-802/8-1255</t>
  </si>
  <si>
    <t>68998</t>
  </si>
  <si>
    <t>T-802/8-1257</t>
  </si>
  <si>
    <t>51172</t>
  </si>
  <si>
    <t>T-802/8-1230</t>
  </si>
  <si>
    <t>68949</t>
  </si>
  <si>
    <t>T-802/8-1258</t>
  </si>
  <si>
    <t>51244</t>
  </si>
  <si>
    <t>T-802/8-1252</t>
  </si>
  <si>
    <t>28936</t>
  </si>
  <si>
    <t>T-802/8-1163</t>
  </si>
  <si>
    <t>28950</t>
  </si>
  <si>
    <t>T-802/8-1172</t>
  </si>
  <si>
    <t>28670</t>
  </si>
  <si>
    <t>T-802/8-1167</t>
  </si>
  <si>
    <t>28902</t>
  </si>
  <si>
    <t>T-802/8-1168</t>
  </si>
  <si>
    <t>28893</t>
  </si>
  <si>
    <t>T-802/8-1175</t>
  </si>
  <si>
    <t>68967</t>
  </si>
  <si>
    <t>T-802/8-1232</t>
  </si>
  <si>
    <t>68960</t>
  </si>
  <si>
    <t>T-802/8-1233</t>
  </si>
  <si>
    <t>28879</t>
  </si>
  <si>
    <t>T-802/8-1165</t>
  </si>
  <si>
    <t>19748</t>
  </si>
  <si>
    <t>T-802/8-2100</t>
  </si>
  <si>
    <t>192680</t>
  </si>
  <si>
    <t>T-802/8-2101</t>
  </si>
  <si>
    <t>192658</t>
  </si>
  <si>
    <t>T-802/8-2102</t>
  </si>
  <si>
    <t>192662</t>
  </si>
  <si>
    <t>T-802/8-2103</t>
  </si>
  <si>
    <t>193079</t>
  </si>
  <si>
    <t>T-802/8-2104</t>
  </si>
  <si>
    <t>193056</t>
  </si>
  <si>
    <t>T-802/8-2105</t>
  </si>
  <si>
    <t>192591</t>
  </si>
  <si>
    <t>T-802/8-2106</t>
  </si>
  <si>
    <t>192523</t>
  </si>
  <si>
    <t>T-802/8-2107</t>
  </si>
  <si>
    <t>192667</t>
  </si>
  <si>
    <t>T-802/8-2108</t>
  </si>
  <si>
    <t>193073</t>
  </si>
  <si>
    <t>T-802/8-2109</t>
  </si>
  <si>
    <t>192648</t>
  </si>
  <si>
    <t>T-802/8-2111</t>
  </si>
  <si>
    <t>197338</t>
  </si>
  <si>
    <t>T-802/8-2112</t>
  </si>
  <si>
    <t>193075</t>
  </si>
  <si>
    <t>T-802/8-2113</t>
  </si>
  <si>
    <t>193082</t>
  </si>
  <si>
    <t>T-802/8-2075</t>
  </si>
  <si>
    <t>192584</t>
  </si>
  <si>
    <t>T-802/8-2076</t>
  </si>
  <si>
    <t>192552</t>
  </si>
  <si>
    <t>T-802/8-2077</t>
  </si>
  <si>
    <t>193086</t>
  </si>
  <si>
    <t>T-802/8-2079</t>
  </si>
  <si>
    <t>192581</t>
  </si>
  <si>
    <t>T-802/8-2080</t>
  </si>
  <si>
    <t>192749</t>
  </si>
  <si>
    <t>T-802/8-2081</t>
  </si>
  <si>
    <t>192536</t>
  </si>
  <si>
    <t>T-802/8-2082</t>
  </si>
  <si>
    <t>192567</t>
  </si>
  <si>
    <t>T-802/8-2083</t>
  </si>
  <si>
    <t>193111</t>
  </si>
  <si>
    <t>T-802/8-2084</t>
  </si>
  <si>
    <t>193080</t>
  </si>
  <si>
    <t>T-802/8-2085</t>
  </si>
  <si>
    <t>192587</t>
  </si>
  <si>
    <t>T-802/8-2086</t>
  </si>
  <si>
    <t>192572</t>
  </si>
  <si>
    <t>T-802/8-2087</t>
  </si>
  <si>
    <t>193085</t>
  </si>
  <si>
    <t>T-802/8-2088</t>
  </si>
  <si>
    <t>192493</t>
  </si>
  <si>
    <t>T-802/8-2089</t>
  </si>
  <si>
    <t>192501</t>
  </si>
  <si>
    <t>T-802/8-2090</t>
  </si>
  <si>
    <t>192582</t>
  </si>
  <si>
    <t>T-802/8-2091</t>
  </si>
  <si>
    <t>192687</t>
  </si>
  <si>
    <t>T-802/8-2092</t>
  </si>
  <si>
    <t>192522</t>
  </si>
  <si>
    <t>T-802/8-2093</t>
  </si>
  <si>
    <t>192669</t>
  </si>
  <si>
    <t>T-802/8-2095</t>
  </si>
  <si>
    <t>192563</t>
  </si>
  <si>
    <t>T-802/8-2096</t>
  </si>
  <si>
    <t>192624</t>
  </si>
  <si>
    <t>T-802/8-2097</t>
  </si>
  <si>
    <t>192600</t>
  </si>
  <si>
    <t>T-802/8-2098</t>
  </si>
  <si>
    <t>192752</t>
  </si>
  <si>
    <t>T-802/8-2099</t>
  </si>
  <si>
    <t>28831</t>
  </si>
  <si>
    <t>T-802/8-1161</t>
  </si>
  <si>
    <t>28945</t>
  </si>
  <si>
    <t>T-802/8-1162</t>
  </si>
  <si>
    <t>28925</t>
  </si>
  <si>
    <t>T-802/8-1164</t>
  </si>
  <si>
    <t>28900</t>
  </si>
  <si>
    <t>T-802/8-1166</t>
  </si>
  <si>
    <t>28861</t>
  </si>
  <si>
    <t>T-802/8-1169</t>
  </si>
  <si>
    <t>28917</t>
  </si>
  <si>
    <t>T-802/8-1170</t>
  </si>
  <si>
    <t>28868</t>
  </si>
  <si>
    <t>T-802/8-1173</t>
  </si>
  <si>
    <t>28916</t>
  </si>
  <si>
    <t>T-802/8-1174</t>
  </si>
  <si>
    <t>208836</t>
  </si>
  <si>
    <t>T-802/8-2046</t>
  </si>
  <si>
    <t>208738</t>
  </si>
  <si>
    <t>T-802/8-2048</t>
  </si>
  <si>
    <t>208726</t>
  </si>
  <si>
    <t>T-802/8-2049</t>
  </si>
  <si>
    <t>208811</t>
  </si>
  <si>
    <t>T-802/8-2050</t>
  </si>
  <si>
    <t>208742</t>
  </si>
  <si>
    <t>T-802/8-2051</t>
  </si>
  <si>
    <t>208718</t>
  </si>
  <si>
    <t>T-802/8-2052</t>
  </si>
  <si>
    <t>200743</t>
  </si>
  <si>
    <t>T-802/8-2053</t>
  </si>
  <si>
    <t>208695</t>
  </si>
  <si>
    <t>T-802/8-2054</t>
  </si>
  <si>
    <t>208762</t>
  </si>
  <si>
    <t>T-802/8-2055</t>
  </si>
  <si>
    <t>208794</t>
  </si>
  <si>
    <t>T-802/8-2056</t>
  </si>
  <si>
    <t>208778</t>
  </si>
  <si>
    <t>T-802/8-2057</t>
  </si>
  <si>
    <t>208569</t>
  </si>
  <si>
    <t>T-802/8-2058</t>
  </si>
  <si>
    <t>208800</t>
  </si>
  <si>
    <t>T-802/8-2059</t>
  </si>
  <si>
    <t>208809</t>
  </si>
  <si>
    <t>T-802/8-2060</t>
  </si>
  <si>
    <t>208810</t>
  </si>
  <si>
    <t>T-802/8-2061</t>
  </si>
  <si>
    <t>208859</t>
  </si>
  <si>
    <t>T-802/8-2062</t>
  </si>
  <si>
    <t>208842</t>
  </si>
  <si>
    <t>T-802/8-2063</t>
  </si>
  <si>
    <t>208813</t>
  </si>
  <si>
    <t>T-802/8-2064</t>
  </si>
  <si>
    <t>208664</t>
  </si>
  <si>
    <t>T-802/8-2065</t>
  </si>
  <si>
    <t>208764</t>
  </si>
  <si>
    <t>T-802/8-2066</t>
  </si>
  <si>
    <t>208795</t>
  </si>
  <si>
    <t>T-802/8-2068</t>
  </si>
  <si>
    <t>208846</t>
  </si>
  <si>
    <t>T-802/8-2069</t>
  </si>
  <si>
    <t>208808</t>
  </si>
  <si>
    <t>T-802/8-2070</t>
  </si>
  <si>
    <t>208744</t>
  </si>
  <si>
    <t>T-802/8-2071</t>
  </si>
  <si>
    <t>208731</t>
  </si>
  <si>
    <t>T-802/8-2072</t>
  </si>
  <si>
    <t>208751</t>
  </si>
  <si>
    <t>T-802/8-2073</t>
  </si>
  <si>
    <t>192689</t>
  </si>
  <si>
    <t>T-802/8-2078</t>
  </si>
  <si>
    <t>208715</t>
  </si>
  <si>
    <t>T-802/8-2067</t>
  </si>
  <si>
    <t>208734</t>
  </si>
  <si>
    <t>T-802/8-2047</t>
  </si>
  <si>
    <t>192660</t>
  </si>
  <si>
    <t>T-802/8-2110</t>
  </si>
  <si>
    <t>26047</t>
  </si>
  <si>
    <t>192599</t>
  </si>
  <si>
    <t>T-802/8-2094</t>
  </si>
  <si>
    <t>28954</t>
  </si>
  <si>
    <t>T-802/8-1171</t>
  </si>
  <si>
    <t>175138</t>
  </si>
  <si>
    <t>T-802/8-1963</t>
  </si>
  <si>
    <t>174952</t>
  </si>
  <si>
    <t>T-802/8-1970</t>
  </si>
  <si>
    <t>175264</t>
  </si>
  <si>
    <t>T-802/8-1962</t>
  </si>
  <si>
    <t>177529</t>
  </si>
  <si>
    <t>T-802/8-1819</t>
  </si>
  <si>
    <t>174723</t>
  </si>
  <si>
    <t>T-802/8-1822</t>
  </si>
  <si>
    <t>175017</t>
  </si>
  <si>
    <t>T-802/8-1972</t>
  </si>
  <si>
    <t>175296</t>
  </si>
  <si>
    <t>T-802/8-1818</t>
  </si>
  <si>
    <t>177589</t>
  </si>
  <si>
    <t>T-802/8-1961</t>
  </si>
  <si>
    <t>177665</t>
  </si>
  <si>
    <t>T-802/8-1816</t>
  </si>
  <si>
    <t>177658</t>
  </si>
  <si>
    <t>T-802/8-1969</t>
  </si>
  <si>
    <t>177649</t>
  </si>
  <si>
    <t>T-802/8-1965</t>
  </si>
  <si>
    <t>177622</t>
  </si>
  <si>
    <t>T-802/8-1966</t>
  </si>
  <si>
    <t>177598</t>
  </si>
  <si>
    <t>T-802/8-1971</t>
  </si>
  <si>
    <t>177518</t>
  </si>
  <si>
    <t>T-802/8-1964</t>
  </si>
  <si>
    <t>175367</t>
  </si>
  <si>
    <t>T-802/8-1821</t>
  </si>
  <si>
    <t>175032</t>
  </si>
  <si>
    <t>T-802/8-1820</t>
  </si>
  <si>
    <t>119371</t>
  </si>
  <si>
    <t>T-802/8-1727</t>
  </si>
  <si>
    <t>197413</t>
  </si>
  <si>
    <t>T-802/8-2170</t>
  </si>
  <si>
    <t>197990</t>
  </si>
  <si>
    <t>T-802/8-2172</t>
  </si>
  <si>
    <t>197986</t>
  </si>
  <si>
    <t>T-802/8-2173</t>
  </si>
  <si>
    <t>198516</t>
  </si>
  <si>
    <t>T-802/8-1975</t>
  </si>
  <si>
    <t>198649</t>
  </si>
  <si>
    <t>T-802/8-1976</t>
  </si>
  <si>
    <t>197983</t>
  </si>
  <si>
    <t>T-802/8-2171</t>
  </si>
  <si>
    <t>Zamawiający przewiduje maksymalnie dwadzieścia orzeczeń technicznych w okresie trwania umowy.</t>
  </si>
  <si>
    <t>Stacja dokująca do pomp</t>
  </si>
  <si>
    <t>T-802/8-1155</t>
  </si>
  <si>
    <t>2236</t>
  </si>
  <si>
    <t>T-802/8-1154</t>
  </si>
  <si>
    <t>2238</t>
  </si>
  <si>
    <t>T-802/8-1157</t>
  </si>
  <si>
    <t>2243</t>
  </si>
  <si>
    <t>T-802/8-1156</t>
  </si>
  <si>
    <t>2244</t>
  </si>
  <si>
    <t>T-802/8-1153</t>
  </si>
  <si>
    <t>67001</t>
  </si>
  <si>
    <t>T-802/8-2315</t>
  </si>
  <si>
    <t>67003</t>
  </si>
  <si>
    <t>T-802/8-2316</t>
  </si>
  <si>
    <t>67000</t>
  </si>
  <si>
    <t>T-802/8-2318</t>
  </si>
  <si>
    <t>66995</t>
  </si>
  <si>
    <t>T-802/8-2319</t>
  </si>
  <si>
    <t>66997</t>
  </si>
  <si>
    <t>T-802/8-2317</t>
  </si>
  <si>
    <t>16974</t>
  </si>
  <si>
    <t>16983</t>
  </si>
  <si>
    <t>71780</t>
  </si>
  <si>
    <t>71784</t>
  </si>
  <si>
    <t>Space Station</t>
  </si>
  <si>
    <t>21189</t>
  </si>
  <si>
    <t>T-802/8-1251</t>
  </si>
  <si>
    <t>21183</t>
  </si>
  <si>
    <t>T-802/8-1250</t>
  </si>
  <si>
    <t>21188</t>
  </si>
  <si>
    <t>T-802/8-1265</t>
  </si>
  <si>
    <t>8141</t>
  </si>
  <si>
    <t>T-802/8-1752</t>
  </si>
  <si>
    <t>8138</t>
  </si>
  <si>
    <t>T-802/8-1751</t>
  </si>
  <si>
    <t>8144</t>
  </si>
  <si>
    <t>T-802/8-1753</t>
  </si>
  <si>
    <t>8137</t>
  </si>
  <si>
    <t>T-802/8-1755</t>
  </si>
  <si>
    <t>8145</t>
  </si>
  <si>
    <t>T-802/8-1754</t>
  </si>
  <si>
    <t>8722</t>
  </si>
  <si>
    <t>T-802/8-1832</t>
  </si>
  <si>
    <t>8719</t>
  </si>
  <si>
    <t>T-802/8-1831</t>
  </si>
  <si>
    <t>8716</t>
  </si>
  <si>
    <t>T-802/8-1830</t>
  </si>
  <si>
    <t>8717</t>
  </si>
  <si>
    <t>T-802/8-1829</t>
  </si>
  <si>
    <t>8720</t>
  </si>
  <si>
    <t>T-802/8-1824</t>
  </si>
  <si>
    <t>8718</t>
  </si>
  <si>
    <t>T-802/8-1823</t>
  </si>
  <si>
    <t>8715</t>
  </si>
  <si>
    <t>T-802/8-1828</t>
  </si>
  <si>
    <t>8714</t>
  </si>
  <si>
    <t>T-802/8-1827</t>
  </si>
  <si>
    <t>8721</t>
  </si>
  <si>
    <t>T-802/8-1825</t>
  </si>
  <si>
    <t>8735</t>
  </si>
  <si>
    <t>T-802/8-1826</t>
  </si>
  <si>
    <t>11201</t>
  </si>
  <si>
    <t>T-802/8-1176</t>
  </si>
  <si>
    <t>11203</t>
  </si>
  <si>
    <t>T-802/8-1178</t>
  </si>
  <si>
    <t>21158</t>
  </si>
  <si>
    <t>T-802/8-1249</t>
  </si>
  <si>
    <t>11194</t>
  </si>
  <si>
    <t>T-802/8-1979</t>
  </si>
  <si>
    <t>10806</t>
  </si>
  <si>
    <t>T-802/8-1179</t>
  </si>
  <si>
    <t>10753</t>
  </si>
  <si>
    <t>T-802/8-2010</t>
  </si>
  <si>
    <t>10786</t>
  </si>
  <si>
    <t>T-802/8-1177</t>
  </si>
  <si>
    <t>11193</t>
  </si>
  <si>
    <t>T-802/8-1180</t>
  </si>
  <si>
    <t>51681</t>
  </si>
  <si>
    <t>T-802/8-1978</t>
  </si>
  <si>
    <t>51674</t>
  </si>
  <si>
    <t>T-802/8-2007</t>
  </si>
  <si>
    <t>51704</t>
  </si>
  <si>
    <t>T-802/8-2008</t>
  </si>
  <si>
    <t>51708</t>
  </si>
  <si>
    <t>T-802/8-2009</t>
  </si>
  <si>
    <t>51675</t>
  </si>
  <si>
    <t>T-802/8-2011</t>
  </si>
  <si>
    <t>51707</t>
  </si>
  <si>
    <t>T-802/8-2012</t>
  </si>
  <si>
    <t>10875</t>
  </si>
  <si>
    <t>T-802/8-2013</t>
  </si>
  <si>
    <t>51700</t>
  </si>
  <si>
    <t>T-802/8-2014</t>
  </si>
  <si>
    <t>12782</t>
  </si>
  <si>
    <t>T-802/8-2015</t>
  </si>
  <si>
    <t>51701</t>
  </si>
  <si>
    <t>T-802/8-2016</t>
  </si>
  <si>
    <t>51705</t>
  </si>
  <si>
    <t>T-802/8-2017</t>
  </si>
  <si>
    <t>51702</t>
  </si>
  <si>
    <t>T-802/8-2018</t>
  </si>
  <si>
    <t>51699</t>
  </si>
  <si>
    <t>T-802/8-2019</t>
  </si>
  <si>
    <t>51706</t>
  </si>
  <si>
    <t>T-802/8-2122</t>
  </si>
  <si>
    <t>13296</t>
  </si>
  <si>
    <t>T-802/8-2123</t>
  </si>
  <si>
    <t>20919</t>
  </si>
  <si>
    <t>T-802/8-1366</t>
  </si>
  <si>
    <t>21184</t>
  </si>
  <si>
    <t>T-802/8-1264</t>
  </si>
  <si>
    <t>Zamawiający przewiduje maksymalnie sześć orzeczeń technicznnych w okresie trwania umowy.</t>
  </si>
  <si>
    <t>2015</t>
  </si>
  <si>
    <t>Aparat do leczenia nerkozastępczego</t>
  </si>
  <si>
    <t>Diapact CRRT</t>
  </si>
  <si>
    <t>T-802/8-1848</t>
  </si>
  <si>
    <t>T-802/8-2134</t>
  </si>
  <si>
    <t>T-802/8-2135</t>
  </si>
  <si>
    <t>T-802/8-1338</t>
  </si>
  <si>
    <t>T-802/8-2346</t>
  </si>
  <si>
    <t>Myjnia automatyczna</t>
  </si>
  <si>
    <t>Innova E3 Multi</t>
  </si>
  <si>
    <t>BHT HygieneTECHNIK GmbH</t>
  </si>
  <si>
    <t>T-802/8-2369</t>
  </si>
  <si>
    <t>Myjnia automatyczna endoskopowa</t>
  </si>
  <si>
    <t>INNOVA E3 NEW</t>
  </si>
  <si>
    <t>T-802/8-1960</t>
  </si>
  <si>
    <t>2013</t>
  </si>
  <si>
    <t>Videomediastinoskop</t>
  </si>
  <si>
    <t>10970BR</t>
  </si>
  <si>
    <t>T-802/8-898</t>
  </si>
  <si>
    <t>2012</t>
  </si>
  <si>
    <t>Aparat do badań urodynamicznych</t>
  </si>
  <si>
    <t>Solar Blue</t>
  </si>
  <si>
    <t>T-802/8-1841</t>
  </si>
  <si>
    <t>EPK-i7000</t>
  </si>
  <si>
    <t>EC010821</t>
  </si>
  <si>
    <t>T-802/8-2345</t>
  </si>
  <si>
    <t>Wideobronchoskop zestaw EBUS</t>
  </si>
  <si>
    <t>EB 1970 UK</t>
  </si>
  <si>
    <t>H 120550</t>
  </si>
  <si>
    <t>Wózek medyczny - zestaw EBUS</t>
  </si>
  <si>
    <t>ITD. Classic CART</t>
  </si>
  <si>
    <t>PENTAX ITD. GMBH</t>
  </si>
  <si>
    <t>2015-0084</t>
  </si>
  <si>
    <t>Drukarka Laserowa - część składowa zestawu EBUS</t>
  </si>
  <si>
    <t>OKI C301DN</t>
  </si>
  <si>
    <t>AK 59039694</t>
  </si>
  <si>
    <t>Monitor DELL - część składowa zestawu EBUS</t>
  </si>
  <si>
    <t>P2214H</t>
  </si>
  <si>
    <t>CNOFJ5YD742615A45VTS</t>
  </si>
  <si>
    <t>Minitor Medyczny część składowa zestawu EBUS</t>
  </si>
  <si>
    <t>RADIANCE'26</t>
  </si>
  <si>
    <t>15-257457</t>
  </si>
  <si>
    <t>System archiwizacji danych - część składowa zestawu EBUS</t>
  </si>
  <si>
    <t>ENDOBOX</t>
  </si>
  <si>
    <t>bez numeru</t>
  </si>
  <si>
    <t>komputer DELL OPTIPLEX cześć składowa zestawu EBUS</t>
  </si>
  <si>
    <t>9020MT</t>
  </si>
  <si>
    <t>GSX7C72</t>
  </si>
  <si>
    <t>kamera endoskopowa - część składowa zestawu EBUS</t>
  </si>
  <si>
    <t>-</t>
  </si>
  <si>
    <t>002226-0953/S0182187</t>
  </si>
  <si>
    <t>Aparat USG + monitor część zestawu EBUS</t>
  </si>
  <si>
    <t>HITACHI</t>
  </si>
  <si>
    <t>G320530515/                                 Monitor G320406615</t>
  </si>
  <si>
    <t>H127074</t>
  </si>
  <si>
    <t>T-802/8-2343</t>
  </si>
  <si>
    <t>Gastrofiberoskop + żródło światła   (Videoprocesor)+ wposażenie</t>
  </si>
  <si>
    <t>H127075</t>
  </si>
  <si>
    <t>T-802/8-2344</t>
  </si>
  <si>
    <t>ITD. Classic Cart</t>
  </si>
  <si>
    <t>2015-0085</t>
  </si>
  <si>
    <t>Wideoprocesor ( żródło światła ) - część składowa</t>
  </si>
  <si>
    <t>EPK-P</t>
  </si>
  <si>
    <t>EB011239</t>
  </si>
  <si>
    <t>Komputer  DELL Optipex- część składowa</t>
  </si>
  <si>
    <t>8CJNL82</t>
  </si>
  <si>
    <t>System archiwizacj danych - część składowa</t>
  </si>
  <si>
    <t>Monitor DELL - część składowa</t>
  </si>
  <si>
    <t>CNOFJ5YD742615A45V95</t>
  </si>
  <si>
    <t>ENDOVUE 21'</t>
  </si>
  <si>
    <t>C14-000998</t>
  </si>
  <si>
    <t>Drukarka Laserowa - część składowa</t>
  </si>
  <si>
    <t>OKI C 301DN</t>
  </si>
  <si>
    <t>AK 59039695</t>
  </si>
  <si>
    <t>Stół rehabilitacyjny</t>
  </si>
  <si>
    <t>SR-3e</t>
  </si>
  <si>
    <t>166/06/19</t>
  </si>
  <si>
    <t>T-802/8-2447</t>
  </si>
  <si>
    <t>167/06/19</t>
  </si>
  <si>
    <t>T-802/8-2448</t>
  </si>
  <si>
    <t>168/06/19</t>
  </si>
  <si>
    <t>T-802/8-2449</t>
  </si>
  <si>
    <t>169/06/19</t>
  </si>
  <si>
    <t>T-802/8-2450</t>
  </si>
  <si>
    <t>170/06/19</t>
  </si>
  <si>
    <t>T-802/8-2451</t>
  </si>
  <si>
    <t>171/06/19</t>
  </si>
  <si>
    <t>T-802/8-2452</t>
  </si>
  <si>
    <t>172/06/19</t>
  </si>
  <si>
    <t>T-802/8-2453</t>
  </si>
  <si>
    <t>173/06/19</t>
  </si>
  <si>
    <t>T-802/8-2454</t>
  </si>
  <si>
    <t>174/06/19</t>
  </si>
  <si>
    <t>T-802/8-2455</t>
  </si>
  <si>
    <t>175/06/19</t>
  </si>
  <si>
    <t>T-802/8-2456</t>
  </si>
  <si>
    <t>Stół do pionizacji z funkcją kroczenia</t>
  </si>
  <si>
    <t>ERIGO PRO</t>
  </si>
  <si>
    <t>HOCOMA</t>
  </si>
  <si>
    <t>ER0267</t>
  </si>
  <si>
    <t>T-802/8-2348</t>
  </si>
  <si>
    <t>Aparat do pola magnetycznego niska częstotliwość</t>
  </si>
  <si>
    <t>BTL-4000 Smart 2M</t>
  </si>
  <si>
    <t>T-802/8-2375</t>
  </si>
  <si>
    <t>Aparat do elektrostymulacji</t>
  </si>
  <si>
    <t>BTL - 4000 Smart E</t>
  </si>
  <si>
    <t>058S-B-04561</t>
  </si>
  <si>
    <t>T-802/8-2376</t>
  </si>
  <si>
    <t>Aparat do masażu limfatycznego</t>
  </si>
  <si>
    <t>BTL-6000 LMP 12 TDP</t>
  </si>
  <si>
    <t>011-B-03857</t>
  </si>
  <si>
    <t>T-802/8-2356</t>
  </si>
  <si>
    <t>Szyna do ćwiczeń biernych kończyn dolnych</t>
  </si>
  <si>
    <t>KINETEC SAS</t>
  </si>
  <si>
    <t>MEDEN INMED</t>
  </si>
  <si>
    <t>T-802/8-2359</t>
  </si>
  <si>
    <t>ARTROMOT - S3 Comfort</t>
  </si>
  <si>
    <t>T-802/8-2360</t>
  </si>
  <si>
    <t>Stół do rehabilitacji neurologicznej</t>
  </si>
  <si>
    <t>TERAPEUTA S1.F4</t>
  </si>
  <si>
    <t>3320-2015</t>
  </si>
  <si>
    <t>T-802/8-2349</t>
  </si>
  <si>
    <t>Balance System</t>
  </si>
  <si>
    <t>BIODEX</t>
  </si>
  <si>
    <t>T-802/8-2357</t>
  </si>
  <si>
    <t>Aparat do Laseroterapii</t>
  </si>
  <si>
    <t>BTL-4000 Smart (BRL 4110 Smart)</t>
  </si>
  <si>
    <t>BTL Indrusties Ltd</t>
  </si>
  <si>
    <t>TR-1 HP</t>
  </si>
  <si>
    <t>07/8A20133
07/8A20107</t>
  </si>
  <si>
    <t>Aparat do drenażu Limfatycznego</t>
  </si>
  <si>
    <t>LC600</t>
  </si>
  <si>
    <t>WON INDRUSTY</t>
  </si>
  <si>
    <t>LCL2003025</t>
  </si>
  <si>
    <t>T-802/8-2479</t>
  </si>
  <si>
    <t>Lampa do terapii promieniami IR</t>
  </si>
  <si>
    <t>IL50</t>
  </si>
  <si>
    <t>BEURER GMBH</t>
  </si>
  <si>
    <t>2020F06/003418</t>
  </si>
  <si>
    <t>WP1-1449</t>
  </si>
  <si>
    <t>2020F06/001536</t>
  </si>
  <si>
    <t>FIRING</t>
  </si>
  <si>
    <t>07/7F002355</t>
  </si>
  <si>
    <t>T-802/8-1044</t>
  </si>
  <si>
    <t>Rehabilitacja</t>
  </si>
  <si>
    <t>EEC1850</t>
  </si>
  <si>
    <t>Proteus</t>
  </si>
  <si>
    <t>UI1850Z16772</t>
  </si>
  <si>
    <t>T-802/8-1064</t>
  </si>
  <si>
    <t>Magnetronic</t>
  </si>
  <si>
    <t>MF-10</t>
  </si>
  <si>
    <t>2028</t>
  </si>
  <si>
    <t>T-802/8-2181</t>
  </si>
  <si>
    <t>06/7F001800</t>
  </si>
  <si>
    <t>T-802/8-2190</t>
  </si>
  <si>
    <t>Aparat do krioterapii</t>
  </si>
  <si>
    <t>Aparat ultradźwiękowy</t>
  </si>
  <si>
    <t>sonicator</t>
  </si>
  <si>
    <t>118XU1531</t>
  </si>
  <si>
    <t>T-802/8-317</t>
  </si>
  <si>
    <t>T-802/8-2213</t>
  </si>
  <si>
    <t>Ergometr</t>
  </si>
  <si>
    <t>Metri 800S</t>
  </si>
  <si>
    <t>ERGO</t>
  </si>
  <si>
    <t>1000001998</t>
  </si>
  <si>
    <t>T-802/8-513</t>
  </si>
  <si>
    <t>1000001999</t>
  </si>
  <si>
    <t>T-802/8-511</t>
  </si>
  <si>
    <t>Steper</t>
  </si>
  <si>
    <t>Orbitek</t>
  </si>
  <si>
    <t>ITB</t>
  </si>
  <si>
    <t>WM-0476</t>
  </si>
  <si>
    <t>07877-000</t>
  </si>
  <si>
    <t>WM-0477</t>
  </si>
  <si>
    <t>Rotor</t>
  </si>
  <si>
    <t>WM-0299</t>
  </si>
  <si>
    <t>FROOZER</t>
  </si>
  <si>
    <t>Technomex</t>
  </si>
  <si>
    <t>C/1111/0014</t>
  </si>
  <si>
    <t>SM2-0013</t>
  </si>
  <si>
    <t>Engine V6</t>
  </si>
  <si>
    <t>T-802/8-2192</t>
  </si>
  <si>
    <t>T-802/8-2207</t>
  </si>
  <si>
    <t>Pole magnetryczne</t>
  </si>
  <si>
    <t>MG-WAVE</t>
  </si>
  <si>
    <t>07/7W01280</t>
  </si>
  <si>
    <t>T-802/8-1052</t>
  </si>
  <si>
    <t>BOA MAX</t>
  </si>
  <si>
    <t>PTA343AD</t>
  </si>
  <si>
    <t>T-802/8-1053</t>
  </si>
  <si>
    <t>Rotor kończyn górnych</t>
  </si>
  <si>
    <t>WP2-0061</t>
  </si>
  <si>
    <t>Rotor kończynowy</t>
  </si>
  <si>
    <t>203VM2-01.3249</t>
  </si>
  <si>
    <t>T-802/8-1838</t>
  </si>
  <si>
    <t>203VM2-01.3248</t>
  </si>
  <si>
    <t>T-802/8-1839</t>
  </si>
  <si>
    <t>Pragma</t>
  </si>
  <si>
    <t>00155</t>
  </si>
  <si>
    <t>BLACKBOX</t>
  </si>
  <si>
    <t>BO2268</t>
  </si>
  <si>
    <t>09/F4827</t>
  </si>
  <si>
    <t>Magnetobox</t>
  </si>
  <si>
    <t>Zestaw do ultradźwięków</t>
  </si>
  <si>
    <t>EVO US 13</t>
  </si>
  <si>
    <t>09/EVo0227</t>
  </si>
  <si>
    <t>Libra</t>
  </si>
  <si>
    <t>0907/2011, 30613-2010</t>
  </si>
  <si>
    <t>Dynamiczna platforma balansowa z oprogramowaniem</t>
  </si>
  <si>
    <t>Gait Trianer 3</t>
  </si>
  <si>
    <t>Biodex</t>
  </si>
  <si>
    <t>T-802/8-2403</t>
  </si>
  <si>
    <t>Bieżnia  rehabilitacyjna do nauki chodu</t>
  </si>
  <si>
    <t>17060265</t>
  </si>
  <si>
    <t>T-802/8-2404</t>
  </si>
  <si>
    <t>System dynamicznego obciążenia</t>
  </si>
  <si>
    <t>Ostium</t>
  </si>
  <si>
    <t>Ac International East/Polska</t>
  </si>
  <si>
    <t>0611/15/17</t>
  </si>
  <si>
    <t>T-802/8-2405</t>
  </si>
  <si>
    <t xml:space="preserve">Przyrząd do rehabilitacji funkcjonalnej końcyny górnej </t>
  </si>
  <si>
    <t>Armeo Boom</t>
  </si>
  <si>
    <t>Hocoma AG/Szajcaria</t>
  </si>
  <si>
    <t>AB0096</t>
  </si>
  <si>
    <t>T-802/8-2406</t>
  </si>
  <si>
    <t>Rotor di treningu pasywnego i aktywnego rąk i nóg</t>
  </si>
  <si>
    <t>Kinevia Duo</t>
  </si>
  <si>
    <t>Kinetec/Francja</t>
  </si>
  <si>
    <t>PBT 208TPK</t>
  </si>
  <si>
    <t>T-802/8-2407</t>
  </si>
  <si>
    <t>Sprzęt do terapii poznawczej</t>
  </si>
  <si>
    <t>NEUROFORMA</t>
  </si>
  <si>
    <t>7611/2019</t>
  </si>
  <si>
    <t>T-802/8-2439</t>
  </si>
  <si>
    <t>Elektro+Laser+Sono</t>
  </si>
  <si>
    <t>058POBO14314</t>
  </si>
  <si>
    <t xml:space="preserve">Stół do masażu </t>
  </si>
  <si>
    <t>ST000004763</t>
  </si>
  <si>
    <t>T-802/8-2474</t>
  </si>
  <si>
    <t>ST000004764</t>
  </si>
  <si>
    <t>T-802/8-2475</t>
  </si>
  <si>
    <t>Stół stacjonarny</t>
  </si>
  <si>
    <t>SP-E01</t>
  </si>
  <si>
    <t>SP-E00023-2018</t>
  </si>
  <si>
    <t>T-802/8-2422</t>
  </si>
  <si>
    <t>SP-E00024-2018</t>
  </si>
  <si>
    <t>SP-E00025-2018</t>
  </si>
  <si>
    <t>Rotor kończyn dolnych i górnych</t>
  </si>
  <si>
    <t>DKN</t>
  </si>
  <si>
    <t>2040718090340</t>
  </si>
  <si>
    <t>T-802/8-2442</t>
  </si>
  <si>
    <t>2040718090342</t>
  </si>
  <si>
    <t>T-802/8-2441</t>
  </si>
  <si>
    <t>Lampa do światłolecznictwa z zestawem do koloroterapii</t>
  </si>
  <si>
    <t>Biotron Medall</t>
  </si>
  <si>
    <t>CO2-2018-33-5072</t>
  </si>
  <si>
    <t>T-802/8-2440</t>
  </si>
  <si>
    <t>Biotron Pro1</t>
  </si>
  <si>
    <t>CO8-2018-45-1003</t>
  </si>
  <si>
    <t xml:space="preserve">Laser ze skanerem </t>
  </si>
  <si>
    <t>Terapus 2 scan</t>
  </si>
  <si>
    <t>5452</t>
  </si>
  <si>
    <t>T-802/8-2443</t>
  </si>
  <si>
    <t>Stół rehabilitacjny</t>
  </si>
  <si>
    <t>H162252 1043</t>
  </si>
  <si>
    <t>T-802/8-2445</t>
  </si>
  <si>
    <t>H187155 0286</t>
  </si>
  <si>
    <t>T-802/8-2446</t>
  </si>
  <si>
    <t>Zamawiający przewiduje maksymalnie sześć orzeczeń technicznych w okresie trwania umowy.</t>
  </si>
  <si>
    <t>POL-MED.</t>
  </si>
  <si>
    <t>T-802/8-2262</t>
  </si>
  <si>
    <t>2014</t>
  </si>
  <si>
    <t>Elektroresektor</t>
  </si>
  <si>
    <t>Nefrofiberoskop</t>
  </si>
  <si>
    <t>T-802/8-658</t>
  </si>
  <si>
    <t>Nefroskop</t>
  </si>
  <si>
    <t>T-802/8-2261</t>
  </si>
  <si>
    <t>Ureterorenoskop</t>
  </si>
  <si>
    <t>1001 UM</t>
  </si>
  <si>
    <t>T-802/8-1790</t>
  </si>
  <si>
    <t>1000VJ</t>
  </si>
  <si>
    <t>T-802/8-2174</t>
  </si>
  <si>
    <t>27040 CD, 270500D</t>
  </si>
  <si>
    <t>T-802/8-1799</t>
  </si>
  <si>
    <t>1003UP</t>
  </si>
  <si>
    <t>T-802/8-2414</t>
  </si>
  <si>
    <t>62/19</t>
  </si>
  <si>
    <t>T-802/8-2437</t>
  </si>
  <si>
    <t>61/19</t>
  </si>
  <si>
    <t>T-802/8-2438</t>
  </si>
  <si>
    <t>Karl Storz</t>
  </si>
  <si>
    <t>T-802/8-2388</t>
  </si>
  <si>
    <t>Astral 150</t>
  </si>
  <si>
    <t>T-802/8-2483</t>
  </si>
  <si>
    <t>Astral 100</t>
  </si>
  <si>
    <t>Aura</t>
  </si>
  <si>
    <t>0042</t>
  </si>
  <si>
    <t>T-802/8-1980</t>
  </si>
  <si>
    <t>Datex-Ohmeda</t>
  </si>
  <si>
    <t>Carespace R860</t>
  </si>
  <si>
    <t>CBRX04089</t>
  </si>
  <si>
    <t>T-802/8-2429</t>
  </si>
  <si>
    <t>2018</t>
  </si>
  <si>
    <t>CBRX04094</t>
  </si>
  <si>
    <t>T-802/8-2430</t>
  </si>
  <si>
    <t>Pompa strzykawkowa</t>
  </si>
  <si>
    <t>Enmind</t>
  </si>
  <si>
    <t>S7-SMART</t>
  </si>
  <si>
    <t>T-802/8-2472</t>
  </si>
  <si>
    <t>Szafa endoskopowa</t>
  </si>
  <si>
    <t xml:space="preserve">LABCAIRE Cantel Medical Ltd.-Puricore </t>
  </si>
  <si>
    <t>ESC-10</t>
  </si>
  <si>
    <t>ESC705</t>
  </si>
  <si>
    <t>43/ŚT</t>
  </si>
  <si>
    <t>Aparat EMG (dukonałowy aparat EMG do badań EMG/NCV/EP)</t>
  </si>
  <si>
    <t>Cadwell Laboratries</t>
  </si>
  <si>
    <t>Sierra Wave SUMMIT 12-kanałowy-licencja</t>
  </si>
  <si>
    <t>116/ŚT</t>
  </si>
  <si>
    <t>jednostka bazowa</t>
  </si>
  <si>
    <t>SN 19027205AC1215002</t>
  </si>
  <si>
    <t>głowica Siera Summit</t>
  </si>
  <si>
    <t>SN 19028002AA1215002</t>
  </si>
  <si>
    <t>monitor LCD DELL- 2 szt.</t>
  </si>
  <si>
    <t>1 szt. SN-CN-029C29-74261-5A4-63LS   1szt. SN-CN-05FYJ5-64180-585-OFTT</t>
  </si>
  <si>
    <t>koputer DELL</t>
  </si>
  <si>
    <t>DBZB173 , drugi numer na komp. To 290225996630</t>
  </si>
  <si>
    <t>drukarka</t>
  </si>
  <si>
    <t>ser. Nr. VNF5F36459</t>
  </si>
  <si>
    <t>Fuji Film</t>
  </si>
  <si>
    <t>T-802/8-1035</t>
  </si>
  <si>
    <t>EPIQ7</t>
  </si>
  <si>
    <t>Philips</t>
  </si>
  <si>
    <t>US116B0428</t>
  </si>
  <si>
    <t>T-802/8-2378</t>
  </si>
  <si>
    <t>US116B0429</t>
  </si>
  <si>
    <t>T-802/8-2377</t>
  </si>
  <si>
    <t>RTG C</t>
  </si>
  <si>
    <t>Myjka</t>
  </si>
  <si>
    <t>Topic 20</t>
  </si>
  <si>
    <t>MEIKO GmbH</t>
  </si>
  <si>
    <t>T-802/8-2461</t>
  </si>
  <si>
    <t>T-802/8-2459</t>
  </si>
  <si>
    <t>T-802/8-2460</t>
  </si>
  <si>
    <t>T-802/8-2463</t>
  </si>
  <si>
    <t>T-802/8-2462</t>
  </si>
  <si>
    <t>Top Line</t>
  </si>
  <si>
    <t>Meiko</t>
  </si>
  <si>
    <t>T-802/8-1959</t>
  </si>
  <si>
    <t>T-802/8-1452</t>
  </si>
  <si>
    <t>T-802/8-2259</t>
  </si>
  <si>
    <t>T-802/8-2260</t>
  </si>
  <si>
    <t>EV070227</t>
  </si>
  <si>
    <t>T-802/8-2273</t>
  </si>
  <si>
    <t>EDWARDS</t>
  </si>
  <si>
    <t>EV071133</t>
  </si>
  <si>
    <t>T-802/8-2326</t>
  </si>
  <si>
    <t>EV1000</t>
  </si>
  <si>
    <t>EV071134</t>
  </si>
  <si>
    <t>T-802/8-2325</t>
  </si>
  <si>
    <t>Monitor do pomiaru rzutu serca</t>
  </si>
  <si>
    <t>Platforma EV1000A</t>
  </si>
  <si>
    <t>Edwords</t>
  </si>
  <si>
    <t>EVO70228</t>
  </si>
  <si>
    <t>T-802/8-2272</t>
  </si>
  <si>
    <t>EVO71085</t>
  </si>
  <si>
    <t>T-802/8-2322</t>
  </si>
  <si>
    <t>EVO71127</t>
  </si>
  <si>
    <t>T-802/8-2323</t>
  </si>
  <si>
    <t>EVO71129</t>
  </si>
  <si>
    <t>T-802/8-2324</t>
  </si>
  <si>
    <t>Lifepak 20e</t>
  </si>
  <si>
    <t>PHYSIO CONTROL</t>
  </si>
  <si>
    <t>T-802/8-2292</t>
  </si>
  <si>
    <t>T-802/8-2293</t>
  </si>
  <si>
    <t>T-802/8-2291</t>
  </si>
  <si>
    <t>Defibrylator z zasilaczem AC</t>
  </si>
  <si>
    <t>Lifepak 12</t>
  </si>
  <si>
    <t>MEDTRONIC</t>
  </si>
  <si>
    <t>T-802/8-1261</t>
  </si>
  <si>
    <t>T-802/8-1791</t>
  </si>
  <si>
    <t>T-802/8-1227</t>
  </si>
  <si>
    <t>T-802/8-1710</t>
  </si>
  <si>
    <t>T-802/8-1711</t>
  </si>
  <si>
    <t>T-802/8-1712</t>
  </si>
  <si>
    <t>T-802/8-2294</t>
  </si>
  <si>
    <t>MAC 1200ST</t>
  </si>
  <si>
    <t>GE MEDICAL SYST.</t>
  </si>
  <si>
    <t>T-802/8-1468</t>
  </si>
  <si>
    <t>T-802/8-1321</t>
  </si>
  <si>
    <t>T-802/8-1094</t>
  </si>
  <si>
    <t>T-802/8-1095</t>
  </si>
  <si>
    <t>T-802/8-1097</t>
  </si>
  <si>
    <t>T-802/8-1096</t>
  </si>
  <si>
    <t>T-802/8-1762</t>
  </si>
  <si>
    <t>T-802/8-1092</t>
  </si>
  <si>
    <t>MAC 1600</t>
  </si>
  <si>
    <t>SDE12370088NA</t>
  </si>
  <si>
    <t>T-802/8-2030</t>
  </si>
  <si>
    <t>T-802/8-2167</t>
  </si>
  <si>
    <t>T-802/8-1090</t>
  </si>
  <si>
    <t>MAC 2000</t>
  </si>
  <si>
    <t>SJQ14070154Pa</t>
  </si>
  <si>
    <t>T-802/8-2412</t>
  </si>
  <si>
    <t>SNSDE12370045NA</t>
  </si>
  <si>
    <t>T-802/8-1874</t>
  </si>
  <si>
    <t>T-802/8-1761</t>
  </si>
  <si>
    <t>T-802/8-1760</t>
  </si>
  <si>
    <t>Seer 1000</t>
  </si>
  <si>
    <t>T-802/8-2320</t>
  </si>
  <si>
    <t>Holter rejestrator ciśnieniowy</t>
  </si>
  <si>
    <t>Tonoport V</t>
  </si>
  <si>
    <t>GE HEALTHCARE</t>
  </si>
  <si>
    <t>T-802/8-1314</t>
  </si>
  <si>
    <t xml:space="preserve"> IntelliVue MP5</t>
  </si>
  <si>
    <t>DE 57198974</t>
  </si>
  <si>
    <t>T-802/8-2396</t>
  </si>
  <si>
    <t>Monitor do pomiaru ciśnienia śródczaszkowego</t>
  </si>
  <si>
    <t>DE57198992</t>
  </si>
  <si>
    <t>T-802/8-2395</t>
  </si>
  <si>
    <t>Zamawiający przewiduje maksymalnie jedno orzeczenia techniczne w okresie trwania umowy.</t>
  </si>
  <si>
    <t>T-802/8-1133</t>
  </si>
  <si>
    <t>Lampa operacyjna</t>
  </si>
  <si>
    <t>Sola 700 / Sola 500</t>
  </si>
  <si>
    <t>ARXN-0180 / ARXN-0178</t>
  </si>
  <si>
    <t>T-802/8-1080</t>
  </si>
  <si>
    <t>ARXN-0181 / ARXN-0179</t>
  </si>
  <si>
    <t>T-802/8-1079</t>
  </si>
  <si>
    <t>Estella 75</t>
  </si>
  <si>
    <t>MEDILAND</t>
  </si>
  <si>
    <t>T-802/8-1159</t>
  </si>
  <si>
    <t>Lampa operacyjna bezcieniowa</t>
  </si>
  <si>
    <t>Lumineclat 600</t>
  </si>
  <si>
    <t>81002</t>
  </si>
  <si>
    <t>T-802/8-564</t>
  </si>
  <si>
    <t>Stół operacyjny</t>
  </si>
  <si>
    <t>SU-05</t>
  </si>
  <si>
    <t>1206/00058</t>
  </si>
  <si>
    <t>T-802/8-1077</t>
  </si>
  <si>
    <t>1206/00059</t>
  </si>
  <si>
    <t>T-802/8-1078</t>
  </si>
  <si>
    <t>Stół operacyjny uniwersalny</t>
  </si>
  <si>
    <t>SO-01</t>
  </si>
  <si>
    <t>0300/00030</t>
  </si>
  <si>
    <t>T-802/8-567</t>
  </si>
  <si>
    <t>1999</t>
  </si>
  <si>
    <t>FG-04</t>
  </si>
  <si>
    <t>FAMED Żywiec</t>
  </si>
  <si>
    <t>1199/00020</t>
  </si>
  <si>
    <t>T-802/8-659</t>
  </si>
  <si>
    <t>Pulsoksymetr</t>
  </si>
  <si>
    <t>OxiPen</t>
  </si>
  <si>
    <t>ENVITEC</t>
  </si>
  <si>
    <t>111667PJK00018</t>
  </si>
  <si>
    <t>T-802/8-2411</t>
  </si>
  <si>
    <t>2010</t>
  </si>
  <si>
    <t>T-802/8-1463</t>
  </si>
  <si>
    <t>Dozownik tlenowy</t>
  </si>
  <si>
    <t>Hersil</t>
  </si>
  <si>
    <t>Linde Oxyll Hiszpania</t>
  </si>
  <si>
    <t>2217-29-0049</t>
  </si>
  <si>
    <t>2217-29-0129</t>
  </si>
  <si>
    <t>2217-29-0086</t>
  </si>
  <si>
    <t>2217-29-0133</t>
  </si>
  <si>
    <t>RTM</t>
  </si>
  <si>
    <t>"Inmed" Karczewscy</t>
  </si>
  <si>
    <t>0206120</t>
  </si>
  <si>
    <t>2217-29-0108</t>
  </si>
  <si>
    <t>2217-29-0087</t>
  </si>
  <si>
    <t>2217-29-0140</t>
  </si>
  <si>
    <t>2217-29-0137</t>
  </si>
  <si>
    <t>DT</t>
  </si>
  <si>
    <t>Instal Rzeszów</t>
  </si>
  <si>
    <t>2217-29-0127</t>
  </si>
  <si>
    <t>A21</t>
  </si>
  <si>
    <t>Farum Warszawa</t>
  </si>
  <si>
    <t>31935</t>
  </si>
  <si>
    <t>37589</t>
  </si>
  <si>
    <t>2001</t>
  </si>
  <si>
    <t>37610</t>
  </si>
  <si>
    <t>2217-29-0074</t>
  </si>
  <si>
    <t>DT2</t>
  </si>
  <si>
    <t>AwaMed Szczecin</t>
  </si>
  <si>
    <t>32005</t>
  </si>
  <si>
    <t>1993</t>
  </si>
  <si>
    <t>37634</t>
  </si>
  <si>
    <t>17887</t>
  </si>
  <si>
    <t>1976</t>
  </si>
  <si>
    <t>37764</t>
  </si>
  <si>
    <t>37573</t>
  </si>
  <si>
    <t>37597</t>
  </si>
  <si>
    <t>1995</t>
  </si>
  <si>
    <t>37507</t>
  </si>
  <si>
    <t>37528</t>
  </si>
  <si>
    <t>MTO2</t>
  </si>
  <si>
    <t>Korgiel Wrocław</t>
  </si>
  <si>
    <t>01883</t>
  </si>
  <si>
    <t>06121163</t>
  </si>
  <si>
    <t>2217-29-0051</t>
  </si>
  <si>
    <t>2217-29-0009</t>
  </si>
  <si>
    <t>2217-29-0095</t>
  </si>
  <si>
    <t>1294-15-005</t>
  </si>
  <si>
    <t>2217-29-0012</t>
  </si>
  <si>
    <t>1294-15-038</t>
  </si>
  <si>
    <t>2217-29-0037</t>
  </si>
  <si>
    <t>2217-29-0112</t>
  </si>
  <si>
    <t>2217-29-0024</t>
  </si>
  <si>
    <t>2217-29-0040</t>
  </si>
  <si>
    <t>26383-15-171</t>
  </si>
  <si>
    <t>2217-29-0103</t>
  </si>
  <si>
    <t>2217-29-0113</t>
  </si>
  <si>
    <t>2217-29-0052</t>
  </si>
  <si>
    <t>1294-15-007</t>
  </si>
  <si>
    <t>2217-29-0089</t>
  </si>
  <si>
    <t>2217-29-0072</t>
  </si>
  <si>
    <t>2217-29-0126</t>
  </si>
  <si>
    <t>1294-15-039</t>
  </si>
  <si>
    <t>2217-29-0098</t>
  </si>
  <si>
    <t>2217-29-0107</t>
  </si>
  <si>
    <t>2217-29-0058</t>
  </si>
  <si>
    <t>1294-15-002</t>
  </si>
  <si>
    <t>2217-29-0135</t>
  </si>
  <si>
    <t>26383-15-137</t>
  </si>
  <si>
    <t>2217-29-0034</t>
  </si>
  <si>
    <t>2217-29-0042</t>
  </si>
  <si>
    <t>2217-29-0076</t>
  </si>
  <si>
    <t>2217-29-0055</t>
  </si>
  <si>
    <t>2217-29-0065</t>
  </si>
  <si>
    <t>2217-29-0068</t>
  </si>
  <si>
    <t>1294-15-020</t>
  </si>
  <si>
    <t>2217-29-0114</t>
  </si>
  <si>
    <t>2217-29-0100</t>
  </si>
  <si>
    <t>26383-15-186</t>
  </si>
  <si>
    <t>2217-29-0001</t>
  </si>
  <si>
    <t>2217-29-0070</t>
  </si>
  <si>
    <t>2217-29-0149</t>
  </si>
  <si>
    <t>2217-29-0145</t>
  </si>
  <si>
    <t>Reduktor tlenowy</t>
  </si>
  <si>
    <t>Medeline</t>
  </si>
  <si>
    <t>GCE Warszawa</t>
  </si>
  <si>
    <t>09020755</t>
  </si>
  <si>
    <t>R-9b</t>
  </si>
  <si>
    <t>50213</t>
  </si>
  <si>
    <t>1975</t>
  </si>
  <si>
    <t>brak(Aryk)</t>
  </si>
  <si>
    <t>0227</t>
  </si>
  <si>
    <t>ARxD</t>
  </si>
  <si>
    <t>0180</t>
  </si>
  <si>
    <t>0177</t>
  </si>
  <si>
    <t>2217-29-0066</t>
  </si>
  <si>
    <t>WEW</t>
  </si>
  <si>
    <t>2217-29-0142</t>
  </si>
  <si>
    <t>2217-29-0102</t>
  </si>
  <si>
    <t>2217-29-0120</t>
  </si>
  <si>
    <t>2217-29-0082</t>
  </si>
  <si>
    <t>2217-29-0109</t>
  </si>
  <si>
    <t>2217-29-0124</t>
  </si>
  <si>
    <t>2217-29-0022</t>
  </si>
  <si>
    <t>2217-29-0010</t>
  </si>
  <si>
    <t>2217-29-0028</t>
  </si>
  <si>
    <t>26383-15-195</t>
  </si>
  <si>
    <t>2217-29-0030</t>
  </si>
  <si>
    <t>26383-15-191</t>
  </si>
  <si>
    <t>2217-29-0119</t>
  </si>
  <si>
    <t>2217-29-0079</t>
  </si>
  <si>
    <t>2217-29-0011</t>
  </si>
  <si>
    <t>1294-15-028</t>
  </si>
  <si>
    <t>26383-15-058</t>
  </si>
  <si>
    <t>2217-29-0031</t>
  </si>
  <si>
    <t>2217-29-0014</t>
  </si>
  <si>
    <t>2217-29-0118</t>
  </si>
  <si>
    <t>R-9A</t>
  </si>
  <si>
    <t>II pulm</t>
  </si>
  <si>
    <t>2217-29-0105</t>
  </si>
  <si>
    <t>2217-29-0106</t>
  </si>
  <si>
    <t>2217-29-0125</t>
  </si>
  <si>
    <t>2217-29-0121</t>
  </si>
  <si>
    <t>2217-29-0078</t>
  </si>
  <si>
    <t>2217-29-0150</t>
  </si>
  <si>
    <t>2217-29-0021</t>
  </si>
  <si>
    <t>1294-15-025</t>
  </si>
  <si>
    <t>1294-15-024</t>
  </si>
  <si>
    <t>2217-29-0043</t>
  </si>
  <si>
    <t>2217-29-0032</t>
  </si>
  <si>
    <t>2217-29-0045</t>
  </si>
  <si>
    <t>2217-29-0101</t>
  </si>
  <si>
    <t>2217-29-0132</t>
  </si>
  <si>
    <t>2217-29-0139</t>
  </si>
  <si>
    <t>2217-29-0111</t>
  </si>
  <si>
    <t>2217-29-0005</t>
  </si>
  <si>
    <t>2217-29-0134</t>
  </si>
  <si>
    <t>AwaMed</t>
  </si>
  <si>
    <t>2217-29-0096</t>
  </si>
  <si>
    <t>1294-15-040</t>
  </si>
  <si>
    <t>2217-29-0144</t>
  </si>
  <si>
    <t>2217-29-0085</t>
  </si>
  <si>
    <t>2217-29-0143</t>
  </si>
  <si>
    <t>2217-29-0054</t>
  </si>
  <si>
    <t>2217-29-0064</t>
  </si>
  <si>
    <t>Linde</t>
  </si>
  <si>
    <t>Hersill Hiszpania</t>
  </si>
  <si>
    <t>26383-15-093</t>
  </si>
  <si>
    <t>22975-38-131</t>
  </si>
  <si>
    <t>22975-38-024</t>
  </si>
  <si>
    <t>22975-38-nieczytelny</t>
  </si>
  <si>
    <t>22975-38-089</t>
  </si>
  <si>
    <t>22975-38-101</t>
  </si>
  <si>
    <t>22975-38-097</t>
  </si>
  <si>
    <t>22975-38-066</t>
  </si>
  <si>
    <t>22975-38-140</t>
  </si>
  <si>
    <t>22975-38-137</t>
  </si>
  <si>
    <t>22975-38-114</t>
  </si>
  <si>
    <t>22975-38-109</t>
  </si>
  <si>
    <t>22975-38-094</t>
  </si>
  <si>
    <t>22975-38-021</t>
  </si>
  <si>
    <t>22975-38-071</t>
  </si>
  <si>
    <t>22975-38-099</t>
  </si>
  <si>
    <t>22975-38-085</t>
  </si>
  <si>
    <t>22975-38-051</t>
  </si>
  <si>
    <t>22975-38-069</t>
  </si>
  <si>
    <t>22975-38-081</t>
  </si>
  <si>
    <t>22975-38-019</t>
  </si>
  <si>
    <t>22975-38-106</t>
  </si>
  <si>
    <t>22975-38-018</t>
  </si>
  <si>
    <t>22975-38-096</t>
  </si>
  <si>
    <t>22975-38-100</t>
  </si>
  <si>
    <t>22975-38-118</t>
  </si>
  <si>
    <t>22975-38-122</t>
  </si>
  <si>
    <t>26383-15-199</t>
  </si>
  <si>
    <t>26383-15-001</t>
  </si>
  <si>
    <t>26383-15-183</t>
  </si>
  <si>
    <t>26383-15-112</t>
  </si>
  <si>
    <t>26383-15-073</t>
  </si>
  <si>
    <t>26383-15-060</t>
  </si>
  <si>
    <t>26383-15-072</t>
  </si>
  <si>
    <t>26383-15-067</t>
  </si>
  <si>
    <t>26383-15-169</t>
  </si>
  <si>
    <t>26383-15-196</t>
  </si>
  <si>
    <t>26383-15-145</t>
  </si>
  <si>
    <t>26383-15-117</t>
  </si>
  <si>
    <t>26383-15-182</t>
  </si>
  <si>
    <t>26383-15-111</t>
  </si>
  <si>
    <t>26383-15-079</t>
  </si>
  <si>
    <t>26383-15-059</t>
  </si>
  <si>
    <t>26383-15-084</t>
  </si>
  <si>
    <t>26383-15-185</t>
  </si>
  <si>
    <t>26383-15-197</t>
  </si>
  <si>
    <t>26838-15-052</t>
  </si>
  <si>
    <t>26383-15-124</t>
  </si>
  <si>
    <t>Reduktory tlenowe</t>
  </si>
  <si>
    <t>2021</t>
  </si>
  <si>
    <t>Mediselect 25</t>
  </si>
  <si>
    <t xml:space="preserve">GCE </t>
  </si>
  <si>
    <t>200115459</t>
  </si>
  <si>
    <t>Oxyll</t>
  </si>
  <si>
    <t>58138-1654</t>
  </si>
  <si>
    <t>DE</t>
  </si>
  <si>
    <t>58138-1655</t>
  </si>
  <si>
    <t>58138-1656</t>
  </si>
  <si>
    <t>58138-1657</t>
  </si>
  <si>
    <t>58138-1658</t>
  </si>
  <si>
    <t>58138-1660</t>
  </si>
  <si>
    <t>58138-1661</t>
  </si>
  <si>
    <t>58138-1662</t>
  </si>
  <si>
    <t>58138-1663</t>
  </si>
  <si>
    <t>58138-1664</t>
  </si>
  <si>
    <t>58138-1665</t>
  </si>
  <si>
    <t>58138-1666</t>
  </si>
  <si>
    <t>58138-1667</t>
  </si>
  <si>
    <t>57788-1800</t>
  </si>
  <si>
    <t>57788-1803</t>
  </si>
  <si>
    <t>57788-1804</t>
  </si>
  <si>
    <t>57788-1805</t>
  </si>
  <si>
    <t>57788-1806</t>
  </si>
  <si>
    <t>57788-1807</t>
  </si>
  <si>
    <t>57788-1808</t>
  </si>
  <si>
    <t>57788-1809</t>
  </si>
  <si>
    <t>57788-1810</t>
  </si>
  <si>
    <t>57788-1811</t>
  </si>
  <si>
    <t>57788-1812</t>
  </si>
  <si>
    <t>57788-1813</t>
  </si>
  <si>
    <t>57788-1814</t>
  </si>
  <si>
    <t>57788-1815</t>
  </si>
  <si>
    <t>57788-1818</t>
  </si>
  <si>
    <t>57788-1819</t>
  </si>
  <si>
    <t>57788-1820</t>
  </si>
  <si>
    <t>57788-1821</t>
  </si>
  <si>
    <t>57788-1822</t>
  </si>
  <si>
    <t>57788-1823</t>
  </si>
  <si>
    <t>57788-1824</t>
  </si>
  <si>
    <t>57788-1825</t>
  </si>
  <si>
    <t>57788-1826</t>
  </si>
  <si>
    <t>57788-1827</t>
  </si>
  <si>
    <t>57788-1829</t>
  </si>
  <si>
    <t>57788-1830</t>
  </si>
  <si>
    <t>57788-1831</t>
  </si>
  <si>
    <t>57788-1832</t>
  </si>
  <si>
    <t>57788-1833</t>
  </si>
  <si>
    <t>57788-1834</t>
  </si>
  <si>
    <t>57788-1835</t>
  </si>
  <si>
    <t>57788-1836</t>
  </si>
  <si>
    <t>57788-1837</t>
  </si>
  <si>
    <t>57788-1838</t>
  </si>
  <si>
    <t>57788-1839</t>
  </si>
  <si>
    <t>57788-1840</t>
  </si>
  <si>
    <t>57788-1841</t>
  </si>
  <si>
    <t>57788-1842</t>
  </si>
  <si>
    <t>57788-1843</t>
  </si>
  <si>
    <t>57788-1844</t>
  </si>
  <si>
    <t>57788-1845</t>
  </si>
  <si>
    <t>57788-1846</t>
  </si>
  <si>
    <t>57788-1847</t>
  </si>
  <si>
    <t>57788-1848</t>
  </si>
  <si>
    <t>57788-1849</t>
  </si>
  <si>
    <t>57788-1850</t>
  </si>
  <si>
    <t>57788-1851</t>
  </si>
  <si>
    <t>57788-1852</t>
  </si>
  <si>
    <t>57788-1853</t>
  </si>
  <si>
    <t>57788-1854</t>
  </si>
  <si>
    <t>57788-1855</t>
  </si>
  <si>
    <t>57788-1856</t>
  </si>
  <si>
    <t>57788-1857</t>
  </si>
  <si>
    <t>57788-1858</t>
  </si>
  <si>
    <t>57788-1859</t>
  </si>
  <si>
    <t>57788-1861</t>
  </si>
  <si>
    <t>57788-1862</t>
  </si>
  <si>
    <t>57788-1863</t>
  </si>
  <si>
    <t>57788-1864</t>
  </si>
  <si>
    <t>57788-1865</t>
  </si>
  <si>
    <t>57788-1866</t>
  </si>
  <si>
    <t>57788-1867</t>
  </si>
  <si>
    <t>57788-1868</t>
  </si>
  <si>
    <t>57788-1869</t>
  </si>
  <si>
    <t>57788-1870</t>
  </si>
  <si>
    <t>57788-1871</t>
  </si>
  <si>
    <t>57788-1872</t>
  </si>
  <si>
    <t>57788-1873</t>
  </si>
  <si>
    <t>57788-1875</t>
  </si>
  <si>
    <t>57788-1876</t>
  </si>
  <si>
    <t>57788-1877</t>
  </si>
  <si>
    <t>57788-1878</t>
  </si>
  <si>
    <t>57788-1879</t>
  </si>
  <si>
    <t>57788-1880</t>
  </si>
  <si>
    <t>57788-1882</t>
  </si>
  <si>
    <t>57788-1883</t>
  </si>
  <si>
    <t>57788-1884</t>
  </si>
  <si>
    <t>57788-1885</t>
  </si>
  <si>
    <t>26383-15-126</t>
  </si>
  <si>
    <t>26383-15-127</t>
  </si>
  <si>
    <t>26383-15-170</t>
  </si>
  <si>
    <t>26383-15-128</t>
  </si>
  <si>
    <t>26383-15-173</t>
  </si>
  <si>
    <t>Multimed</t>
  </si>
  <si>
    <t>Łódź</t>
  </si>
  <si>
    <t>bez nr</t>
  </si>
  <si>
    <t>2217-29-0062</t>
  </si>
  <si>
    <t>2217-29-0083</t>
  </si>
  <si>
    <t>2217-29-0036</t>
  </si>
  <si>
    <t>2217-29-0141</t>
  </si>
  <si>
    <t>2217-29-092</t>
  </si>
  <si>
    <t>Inmed</t>
  </si>
  <si>
    <t>Karczewscy</t>
  </si>
  <si>
    <t>06027499</t>
  </si>
  <si>
    <t>05085936</t>
  </si>
  <si>
    <t>Korgiel</t>
  </si>
  <si>
    <t>Wrocław</t>
  </si>
  <si>
    <t>11042733</t>
  </si>
  <si>
    <t>11042726</t>
  </si>
  <si>
    <t>11042722</t>
  </si>
  <si>
    <t>11042740</t>
  </si>
  <si>
    <t>11042746</t>
  </si>
  <si>
    <t>11042731</t>
  </si>
  <si>
    <t>11042724</t>
  </si>
  <si>
    <t>11042741</t>
  </si>
  <si>
    <t>2217-29-0093</t>
  </si>
  <si>
    <t>11042719</t>
  </si>
  <si>
    <t>11042734</t>
  </si>
  <si>
    <t>11042723</t>
  </si>
  <si>
    <t>11042729</t>
  </si>
  <si>
    <t>11042732</t>
  </si>
  <si>
    <t>09020756</t>
  </si>
  <si>
    <t>06027484</t>
  </si>
  <si>
    <t>085886</t>
  </si>
  <si>
    <t>263-15-184</t>
  </si>
  <si>
    <t>263-15-134</t>
  </si>
  <si>
    <t>2217-29-0039</t>
  </si>
  <si>
    <t>2217-29-0029</t>
  </si>
  <si>
    <t>2217-29-0025</t>
  </si>
  <si>
    <t>2217-29-0136</t>
  </si>
  <si>
    <t>2217-29-0128</t>
  </si>
  <si>
    <t>2217-29-0123</t>
  </si>
  <si>
    <t>2217-29-0002</t>
  </si>
  <si>
    <t>2217-29-0007</t>
  </si>
  <si>
    <t>2217-29-0146</t>
  </si>
  <si>
    <t>2217-29-0147</t>
  </si>
  <si>
    <t>2217-29-0117</t>
  </si>
  <si>
    <t>2217-29-0019</t>
  </si>
  <si>
    <t>2217-29-0047</t>
  </si>
  <si>
    <t>2217-29-0148</t>
  </si>
  <si>
    <t>2217-29-0073</t>
  </si>
  <si>
    <t>2217-29-0053</t>
  </si>
  <si>
    <t>26383-15-109</t>
  </si>
  <si>
    <t>26383-15-172</t>
  </si>
  <si>
    <t>26383-15-200</t>
  </si>
  <si>
    <t>26383-15-120</t>
  </si>
  <si>
    <t>26383-15-121</t>
  </si>
  <si>
    <t>26383-15-135</t>
  </si>
  <si>
    <t>26383-15-122</t>
  </si>
  <si>
    <t>26383-15-116</t>
  </si>
  <si>
    <t>26383-15-192</t>
  </si>
  <si>
    <t>Instal</t>
  </si>
  <si>
    <t>Rzeszów</t>
  </si>
  <si>
    <t>Negatoskop</t>
  </si>
  <si>
    <t>NGP41</t>
  </si>
  <si>
    <t>T-802/8-462</t>
  </si>
  <si>
    <t xml:space="preserve">Aparat do znieczulena ogolnego </t>
  </si>
  <si>
    <t>CHIRANA</t>
  </si>
  <si>
    <t>1022</t>
  </si>
  <si>
    <t>T-802/8-1873</t>
  </si>
  <si>
    <t xml:space="preserve"> Kardiomonitor Emtel+ oprzyrządowanie</t>
  </si>
  <si>
    <t>FX 3000</t>
  </si>
  <si>
    <t>EMTEL</t>
  </si>
  <si>
    <t>11120329</t>
  </si>
  <si>
    <t>Analizator stężenia tlenku azotu w powietrzu</t>
  </si>
  <si>
    <t>FENO</t>
  </si>
  <si>
    <t>160311-04-0136</t>
  </si>
  <si>
    <t>T-802/8-2386</t>
  </si>
  <si>
    <t>Responder 2000</t>
  </si>
  <si>
    <t>T-802/8-2031</t>
  </si>
  <si>
    <t xml:space="preserve">Pulsoksymetr Stacjonarny </t>
  </si>
  <si>
    <t>Vital Sign Monitor MD2000A</t>
  </si>
  <si>
    <t>WM-0536</t>
  </si>
  <si>
    <t>WM-0535</t>
  </si>
  <si>
    <t>Oscylometr impulsowy</t>
  </si>
  <si>
    <t>Vyntusi IOS</t>
  </si>
  <si>
    <t>Care Fusion Germany 234 GmbH</t>
  </si>
  <si>
    <t>90011936/42201208</t>
  </si>
  <si>
    <t>T-802/8-2410</t>
  </si>
  <si>
    <t>DEFI-MAX</t>
  </si>
  <si>
    <t>03181113</t>
  </si>
  <si>
    <t>T-802/8-2418</t>
  </si>
  <si>
    <t>Waga łóżkowa</t>
  </si>
  <si>
    <t>SNR7711</t>
  </si>
  <si>
    <t>Soehnle</t>
  </si>
  <si>
    <t>13-0003</t>
  </si>
  <si>
    <t>T-802/8-2136</t>
  </si>
  <si>
    <t>Litotryptor Endourologiczny</t>
  </si>
  <si>
    <t>Lithoclast Master</t>
  </si>
  <si>
    <t>ELEKTRO Medical Systems</t>
  </si>
  <si>
    <t>BC02833</t>
  </si>
  <si>
    <t>T-802/8-2425</t>
  </si>
  <si>
    <t>Aparat nerkozastępczy</t>
  </si>
  <si>
    <t>GAMBRO</t>
  </si>
  <si>
    <t>PRISMAFLEX 8.XX ROW</t>
  </si>
  <si>
    <t>PA 18692</t>
  </si>
  <si>
    <t>413/ŚT</t>
  </si>
  <si>
    <t>PRISMAFLEX</t>
  </si>
  <si>
    <t>PA 18695</t>
  </si>
  <si>
    <t>414/ŚT</t>
  </si>
  <si>
    <t xml:space="preserve">Monitor do pomiaru rzutu serca - Platforma kliniczna </t>
  </si>
  <si>
    <t>EV080631 - platforma</t>
  </si>
  <si>
    <t>102/ŚT</t>
  </si>
  <si>
    <t>2015/2016</t>
  </si>
  <si>
    <t>2</t>
  </si>
  <si>
    <t>EV080374</t>
  </si>
  <si>
    <t>81/ŚT</t>
  </si>
  <si>
    <t>3</t>
  </si>
  <si>
    <t>EV080375</t>
  </si>
  <si>
    <t>82/ŚT</t>
  </si>
  <si>
    <t>Myjnia Endoskopowa automatyczna</t>
  </si>
  <si>
    <t>INNOVA E3 New</t>
  </si>
  <si>
    <t>BHT</t>
  </si>
  <si>
    <t>70096001</t>
  </si>
  <si>
    <t>42/ŚT</t>
  </si>
  <si>
    <t xml:space="preserve">INNOVA E3 </t>
  </si>
  <si>
    <t>40/ŚT</t>
  </si>
  <si>
    <t>41/ŚT</t>
  </si>
  <si>
    <t>Kamera Endoskopowa - ZESTAW</t>
  </si>
  <si>
    <t>JSB</t>
  </si>
  <si>
    <t>44/ŚT</t>
  </si>
  <si>
    <t>Komputer Monitor</t>
  </si>
  <si>
    <t>OR-PC</t>
  </si>
  <si>
    <t>1911515040108</t>
  </si>
  <si>
    <t>Aparat USG z Videoprinterem SONY</t>
  </si>
  <si>
    <t>TE7</t>
  </si>
  <si>
    <t>7P-73001099/          7050594</t>
  </si>
  <si>
    <t>383/ŚT</t>
  </si>
  <si>
    <t>Aparat USG "F"</t>
  </si>
  <si>
    <t>M9</t>
  </si>
  <si>
    <t>7B-73001217</t>
  </si>
  <si>
    <t>385/ŚT</t>
  </si>
  <si>
    <t>Aparat USG "E"</t>
  </si>
  <si>
    <t>7B-73001100</t>
  </si>
  <si>
    <t>384/ŚT</t>
  </si>
  <si>
    <t>Aparat do elektrokoagulacji</t>
  </si>
  <si>
    <t>Spectrum</t>
  </si>
  <si>
    <t>BeneHeart D3</t>
  </si>
  <si>
    <t>Biameditek</t>
  </si>
  <si>
    <t>EZ-84004594</t>
  </si>
  <si>
    <t>524/ŚT</t>
  </si>
  <si>
    <t xml:space="preserve">Zestaw do prób wwysiłkowych </t>
  </si>
  <si>
    <t>BTL Cardio Point Ergo E 600</t>
  </si>
  <si>
    <t>415/ŚT</t>
  </si>
  <si>
    <t>bieżnia + stacja robocza+monitor+drukarka laserowa Brother HL-1110E</t>
  </si>
  <si>
    <t>bieżnia-04OAI7</t>
  </si>
  <si>
    <t>moduł automatycznego pomiaru ciśnienia krwi</t>
  </si>
  <si>
    <t>M00077091</t>
  </si>
  <si>
    <t>aparat EKG</t>
  </si>
  <si>
    <t>071D0B007446</t>
  </si>
  <si>
    <t xml:space="preserve">Wideobronchoskop rutynowy z wyposażeniem </t>
  </si>
  <si>
    <t>H120482</t>
  </si>
  <si>
    <t>34/ŚT</t>
  </si>
  <si>
    <t>H120440</t>
  </si>
  <si>
    <t>36/ŚT</t>
  </si>
  <si>
    <t>H120446</t>
  </si>
  <si>
    <t>35/ŚT</t>
  </si>
  <si>
    <t>H120438</t>
  </si>
  <si>
    <t>37/ŚT</t>
  </si>
  <si>
    <t>Wideobronchoskop terapeutyczny z wyposażeniem</t>
  </si>
  <si>
    <t>EB-1970TK</t>
  </si>
  <si>
    <t>H120376</t>
  </si>
  <si>
    <t>39/ŚT</t>
  </si>
  <si>
    <t>H120377</t>
  </si>
  <si>
    <t>38/ŚT</t>
  </si>
  <si>
    <t>CBRX03912</t>
  </si>
  <si>
    <t>656/ŚT</t>
  </si>
  <si>
    <t>CBRX03913</t>
  </si>
  <si>
    <t>657/ŚT</t>
  </si>
  <si>
    <t>CBRX03915</t>
  </si>
  <si>
    <t>658/ŚT</t>
  </si>
  <si>
    <t>4</t>
  </si>
  <si>
    <t>CBRX03916</t>
  </si>
  <si>
    <t>659/ŚT</t>
  </si>
  <si>
    <t>CBRX03918</t>
  </si>
  <si>
    <t>660/ŚT</t>
  </si>
  <si>
    <t xml:space="preserve">Respirator </t>
  </si>
  <si>
    <t>122JXP</t>
  </si>
  <si>
    <t>T-802/8-2413</t>
  </si>
  <si>
    <t>120JVG</t>
  </si>
  <si>
    <t>T-802/8-2389</t>
  </si>
  <si>
    <t>T-802/8-1210</t>
  </si>
  <si>
    <t>T-802/8-2175</t>
  </si>
  <si>
    <t>1215S2</t>
  </si>
  <si>
    <t>T-802/8-2288</t>
  </si>
  <si>
    <t>2014/2015</t>
  </si>
  <si>
    <t>SM1-0134</t>
  </si>
  <si>
    <t>OUC ST 30 040 S</t>
  </si>
  <si>
    <t>160016</t>
  </si>
  <si>
    <t>T-802/8-2397</t>
  </si>
  <si>
    <t>170045</t>
  </si>
  <si>
    <t>T-802/8-2421</t>
  </si>
  <si>
    <t>120N2M</t>
  </si>
  <si>
    <t>T-802/8-2467</t>
  </si>
  <si>
    <t>T-802/8-2468</t>
  </si>
  <si>
    <t>T-802/8-1388</t>
  </si>
  <si>
    <t>Gem Premier 3500</t>
  </si>
  <si>
    <t>411/ŚT</t>
  </si>
  <si>
    <t>19/08/0251</t>
  </si>
  <si>
    <t>T-802/8-2466</t>
  </si>
  <si>
    <t>RADSPEED</t>
  </si>
  <si>
    <t>SHIMADZU</t>
  </si>
  <si>
    <t>0162N46307</t>
  </si>
  <si>
    <t>T-802/8-818</t>
  </si>
  <si>
    <t>2005</t>
  </si>
  <si>
    <t>Aparat RTG przewoźny</t>
  </si>
  <si>
    <t>0262Z18207</t>
  </si>
  <si>
    <t>T-802/8-902</t>
  </si>
  <si>
    <t xml:space="preserve">Aparat RTG do zdjęć kostnych i płucnych </t>
  </si>
  <si>
    <t>Radspped</t>
  </si>
  <si>
    <t>Shimadzu</t>
  </si>
  <si>
    <t>0262R78809</t>
  </si>
  <si>
    <t>T-802/8-1285</t>
  </si>
  <si>
    <t>RTG D</t>
  </si>
  <si>
    <t>UDL-40E</t>
  </si>
  <si>
    <t>0262R80401</t>
  </si>
  <si>
    <t>Ścianka do przeświwtleń</t>
  </si>
  <si>
    <t>YSF-120</t>
  </si>
  <si>
    <t>0262A57003</t>
  </si>
  <si>
    <t>Mobile Art.-Plus MUX-100H</t>
  </si>
  <si>
    <t>0262Z01504</t>
  </si>
  <si>
    <t>T-802/8-801</t>
  </si>
  <si>
    <t>Capnostream 20p</t>
  </si>
  <si>
    <t>PA23172280</t>
  </si>
  <si>
    <t>T-802/8-2471</t>
  </si>
  <si>
    <t>PA23172281</t>
  </si>
  <si>
    <t>Siremobil compact L</t>
  </si>
  <si>
    <t>2384</t>
  </si>
  <si>
    <t>20555026</t>
  </si>
  <si>
    <t>20547026</t>
  </si>
  <si>
    <t>SM1-0053</t>
  </si>
  <si>
    <t>Skaner  CR z skasetami 10szt.</t>
  </si>
  <si>
    <t>FCR XG-1</t>
  </si>
  <si>
    <t xml:space="preserve">FujiFilm </t>
  </si>
  <si>
    <t>Mobile Art. Plus         MUX-100H</t>
  </si>
  <si>
    <t>EIZO</t>
  </si>
  <si>
    <t>WN-0075</t>
  </si>
  <si>
    <t>Ścanka do prześwietleń</t>
  </si>
  <si>
    <t>32721069</t>
  </si>
  <si>
    <t>Multix Impact</t>
  </si>
  <si>
    <t>31029</t>
  </si>
  <si>
    <t>2020</t>
  </si>
  <si>
    <t>Optima XR 240</t>
  </si>
  <si>
    <t>GE Healthcare</t>
  </si>
  <si>
    <t>DF2402000695WK</t>
  </si>
  <si>
    <t>Skaner płyt RTG</t>
  </si>
  <si>
    <t>Classic CR</t>
  </si>
  <si>
    <t>Skamex</t>
  </si>
  <si>
    <t>4005145</t>
  </si>
  <si>
    <t>32722069</t>
  </si>
  <si>
    <t>Negatoskop opisowy   NG1000</t>
  </si>
  <si>
    <t>Cena netto                  za 1 przegląd</t>
  </si>
  <si>
    <t>Steper trenażer</t>
  </si>
  <si>
    <t>Części składowe</t>
  </si>
  <si>
    <t>Części składowe:</t>
  </si>
  <si>
    <t>Kapnograf</t>
  </si>
  <si>
    <t xml:space="preserve">Kaseta do skanera 9 sztuk </t>
  </si>
  <si>
    <t>Zamawiający przewiduje maksymalnie jedno  orzeczenie techniczne w okresie trwania umowy.</t>
  </si>
  <si>
    <t>T802/8-2473</t>
  </si>
  <si>
    <t>SDE12370087NA</t>
  </si>
  <si>
    <t xml:space="preserve">Respirator transportowy </t>
  </si>
  <si>
    <t xml:space="preserve">Smiths Medical International Ltd. </t>
  </si>
  <si>
    <t>paraPAC plus model 310</t>
  </si>
  <si>
    <t>MW/PZ/ST/802/20/42</t>
  </si>
  <si>
    <t>MW/PZ/ST/802/20/43</t>
  </si>
  <si>
    <t>MW/PZ/ST/802/20/44</t>
  </si>
  <si>
    <t>paraPAC plus model 311</t>
  </si>
  <si>
    <t>paraPAC plus model 312</t>
  </si>
  <si>
    <t>Izba Przyjęć C</t>
  </si>
  <si>
    <t>Kardiomonitor Efficia CM 12</t>
  </si>
  <si>
    <t>Kardiomonitor Efficia CM 150</t>
  </si>
  <si>
    <t>części składowe</t>
  </si>
  <si>
    <t>Szafa do modułu</t>
  </si>
  <si>
    <t>Efficia CM 12</t>
  </si>
  <si>
    <t>Efficia CM 150</t>
  </si>
  <si>
    <t>CN92358485</t>
  </si>
  <si>
    <t>CN92358486</t>
  </si>
  <si>
    <t>CN92358487</t>
  </si>
  <si>
    <t>CN92356188</t>
  </si>
  <si>
    <t>MW/PZ/ST/802/20/83</t>
  </si>
  <si>
    <t>MW/PZ/ST/802/20/84</t>
  </si>
  <si>
    <t>MW/PZ/ST/802/20/85</t>
  </si>
  <si>
    <t>MW/PZ/ST/802/20/82</t>
  </si>
  <si>
    <t>CN92367820</t>
  </si>
  <si>
    <t>CN62602516</t>
  </si>
  <si>
    <t>CN62602420</t>
  </si>
  <si>
    <t>CN92367821</t>
  </si>
  <si>
    <t>CN62602517</t>
  </si>
  <si>
    <t>CN62602421</t>
  </si>
  <si>
    <t>MW/PZ/ST/802/20/97</t>
  </si>
  <si>
    <t>MW/PZ/ST/802/20/98</t>
  </si>
  <si>
    <t>CN62601327</t>
  </si>
  <si>
    <t>CN62601322</t>
  </si>
  <si>
    <t>VITALOGRAPH ALPHA TOUCH</t>
  </si>
  <si>
    <t>Vitalograph</t>
  </si>
  <si>
    <t>AL32595</t>
  </si>
  <si>
    <t>MW/PZ/PS/802/20/113</t>
  </si>
  <si>
    <t>Polesie</t>
  </si>
  <si>
    <t>Respironics USA</t>
  </si>
  <si>
    <t>DremST ST 25</t>
  </si>
  <si>
    <t xml:space="preserve"> J31523138A9D6</t>
  </si>
  <si>
    <t>MW/PZ/PS/802/20/238</t>
  </si>
  <si>
    <t>J31527674FA33</t>
  </si>
  <si>
    <t>MW/PZ/PS/802/20/239</t>
  </si>
  <si>
    <t xml:space="preserve">Aparat do wentylacji nieinwazyjnej </t>
  </si>
  <si>
    <t>J315231614AAF</t>
  </si>
  <si>
    <t>J31527667D170</t>
  </si>
  <si>
    <t>J315276349D53</t>
  </si>
  <si>
    <t>MW/PZ/PS/802/20/240</t>
  </si>
  <si>
    <t>MW/PZ/PS/802/20/241</t>
  </si>
  <si>
    <t>MW/PZ/PS/802/20/242</t>
  </si>
  <si>
    <t>WBRZ00542</t>
  </si>
  <si>
    <t>MW/PZ/ST/802/20/353</t>
  </si>
  <si>
    <t>WBRZ00544</t>
  </si>
  <si>
    <t>MW/PZ/ST/802/20/359</t>
  </si>
  <si>
    <t>OIOM - Tuszyn</t>
  </si>
  <si>
    <t>EPIQ5</t>
  </si>
  <si>
    <t>US920B0934</t>
  </si>
  <si>
    <t>MW/PZ/ST/802/20/259</t>
  </si>
  <si>
    <t xml:space="preserve">Servo AIR </t>
  </si>
  <si>
    <t>Maquet Critical Care AB</t>
  </si>
  <si>
    <t>MW/PZ/ST/802/20/293</t>
  </si>
  <si>
    <t>MW/PZ/ST/802/20/294</t>
  </si>
  <si>
    <t>MW/PZ/ST/802/20/295</t>
  </si>
  <si>
    <t>MW/PZ/ST/802/20/421</t>
  </si>
  <si>
    <t>MW/PZ/ST/802/20/422</t>
  </si>
  <si>
    <t>SV600</t>
  </si>
  <si>
    <t>Shenzhen Mindray</t>
  </si>
  <si>
    <t>AA6-08008145</t>
  </si>
  <si>
    <t>AA6-08008160</t>
  </si>
  <si>
    <t>AA6-08008144</t>
  </si>
  <si>
    <t>MW/PZ/ST/802/20/618</t>
  </si>
  <si>
    <t xml:space="preserve">Telekomando Multix Imact </t>
  </si>
  <si>
    <t>MW/PZ/ST/802/20/468</t>
  </si>
  <si>
    <t>Optima XR 2410 amx</t>
  </si>
  <si>
    <t>MW/PZ/ST/802/20/292</t>
  </si>
  <si>
    <t>Inspired O2 FLO</t>
  </si>
  <si>
    <t>Aparat do wysokoprzepływowej terapii tlenowej</t>
  </si>
  <si>
    <t>High flow Heated Respiratory Humidifier</t>
  </si>
  <si>
    <t>Vista 120</t>
  </si>
  <si>
    <t>VISNF0466</t>
  </si>
  <si>
    <t>VISNF0503</t>
  </si>
  <si>
    <t>VISNF0558</t>
  </si>
  <si>
    <t>VISNF0589</t>
  </si>
  <si>
    <t>VISNF0834</t>
  </si>
  <si>
    <t>18.06.2020</t>
  </si>
  <si>
    <t>MAC 600</t>
  </si>
  <si>
    <t>SS520450033PA</t>
  </si>
  <si>
    <t>SS520450084PA</t>
  </si>
  <si>
    <t>MW/PZ/PS/802/20/737</t>
  </si>
  <si>
    <t>MW/PZ/PS/802/20/738</t>
  </si>
  <si>
    <t>FIVE 11303BNX</t>
  </si>
  <si>
    <t>STORZ</t>
  </si>
  <si>
    <t>MW/PZ/ST/802/20/750</t>
  </si>
  <si>
    <t>WP26882</t>
  </si>
  <si>
    <t>Humid-BH</t>
  </si>
  <si>
    <t>Respircare/Sh Enyang Rms Medical Tech China</t>
  </si>
  <si>
    <t>302010003201203200</t>
  </si>
  <si>
    <t>302010003201203028</t>
  </si>
  <si>
    <t>302010003201203181</t>
  </si>
  <si>
    <t>302010003201203096</t>
  </si>
  <si>
    <t>302010003201203047</t>
  </si>
  <si>
    <t>302010003210319065</t>
  </si>
  <si>
    <t>302010003210219069</t>
  </si>
  <si>
    <t>Thunder Flash 9BS1400E</t>
  </si>
  <si>
    <t>Prestige</t>
  </si>
  <si>
    <t>MW/PZ/ST/802/20/154</t>
  </si>
  <si>
    <t>Izba Przyjęć D</t>
  </si>
  <si>
    <t>302010003201130029</t>
  </si>
  <si>
    <t>302010003201130064</t>
  </si>
  <si>
    <t>S1SNE0850</t>
  </si>
  <si>
    <t>S1SNE1295</t>
  </si>
  <si>
    <t>S1SNE1160</t>
  </si>
  <si>
    <t>S1SNE1707</t>
  </si>
  <si>
    <t>S1SNE1712</t>
  </si>
  <si>
    <t>S1SNE2472</t>
  </si>
  <si>
    <t>S1SNE1290</t>
  </si>
  <si>
    <t>S1SNE0517</t>
  </si>
  <si>
    <t>S1SNE1701</t>
  </si>
  <si>
    <t xml:space="preserve">    </t>
  </si>
  <si>
    <t>Optyka cystoskopowa 30'</t>
  </si>
  <si>
    <t>T-802/8-2436</t>
  </si>
  <si>
    <t>T-802/8-2435</t>
  </si>
  <si>
    <t>Pompa objętościowa</t>
  </si>
  <si>
    <t>Bbraun</t>
  </si>
  <si>
    <t>MW/PZ/PS/802/20/518</t>
  </si>
  <si>
    <t>MW/PZ/PS/802/20/517</t>
  </si>
  <si>
    <t>MW/PZ/PS/802/20/515</t>
  </si>
  <si>
    <t>MW/PZ/PS/802/20/528</t>
  </si>
  <si>
    <t>MW/PZ/PS/802/20/525</t>
  </si>
  <si>
    <t>MW/PZ/PS/802/20/519</t>
  </si>
  <si>
    <t>MW/PZ/PS/802/20/527</t>
  </si>
  <si>
    <t>MW/PZ/PS/802/20/529</t>
  </si>
  <si>
    <t>MW/PZ/PS/802/20/521</t>
  </si>
  <si>
    <t>Pompa Strzałkowa</t>
  </si>
  <si>
    <t>Braun</t>
  </si>
  <si>
    <t>MW/PZ/PS/802/20/398</t>
  </si>
  <si>
    <t>MW/PZ/PS/802/20/397</t>
  </si>
  <si>
    <t>MW/PZ/PS/802/20/411</t>
  </si>
  <si>
    <t>MW/PZ/PS/802/20/412</t>
  </si>
  <si>
    <t>MW/PZ/PS/802/20/406</t>
  </si>
  <si>
    <t>MW/PZ/PS/802/20/523</t>
  </si>
  <si>
    <t>MW/PZ/PS/802/20/520</t>
  </si>
  <si>
    <t>MW/PZ/PS/802/20/404</t>
  </si>
  <si>
    <t>MW/PZ/PS/802/20/415</t>
  </si>
  <si>
    <t>MW/PZ/PS/802/20/399</t>
  </si>
  <si>
    <t>MW/PZ/PS/802/20/409</t>
  </si>
  <si>
    <t>MW/PZ/PS/802/20/403</t>
  </si>
  <si>
    <t>MW/PZ/PS/802/20/400</t>
  </si>
  <si>
    <t>MW/PZ/PS/802/20/416</t>
  </si>
  <si>
    <t>MW/PZ/PS/802/20/407</t>
  </si>
  <si>
    <t>MW/PZ/PS/802/20/410</t>
  </si>
  <si>
    <t>MW/PZ/PS/802/20/413</t>
  </si>
  <si>
    <t>MW/PZ/PS/802/20/401</t>
  </si>
  <si>
    <t>MW/PZ/PS/802/20/543</t>
  </si>
  <si>
    <t>MW/PZ/PS/802/20/556</t>
  </si>
  <si>
    <t>T-802/8-2477</t>
  </si>
  <si>
    <t>Biolight</t>
  </si>
  <si>
    <t>Q071E006947</t>
  </si>
  <si>
    <t>Q071E006944</t>
  </si>
  <si>
    <t>Q071E006945</t>
  </si>
  <si>
    <t>Q071E010852</t>
  </si>
  <si>
    <t>CZĘŚĆ 1: RESPIRATORY DRÄGER</t>
  </si>
  <si>
    <t>CZĘŚĆ 2: APARATY DO ZNIECZULENIA OGÓLNEGO DRÄGER</t>
  </si>
  <si>
    <t>CZĘŚĆ 3: APARAT RTG PHILIPS</t>
  </si>
  <si>
    <t>CZĘŚĆ 4: KAPNOGRAFY DRAGER</t>
  </si>
  <si>
    <t>CZĘŚĆ 5: KARDIOMONITORY MINDRAY</t>
  </si>
  <si>
    <t>CZĘŚĆ 6: KARDIOMONITORY</t>
  </si>
  <si>
    <t>CZĘŚĆ 7: KARDIOSTYMULATOR</t>
  </si>
  <si>
    <t>CZĘŚĆ 8: APARATY EKG</t>
  </si>
  <si>
    <t>CZĘŚĆ 10: HOLTERY</t>
  </si>
  <si>
    <t xml:space="preserve">CZĘŚĆ 11: HOLTER CIŚNIENIOWY </t>
  </si>
  <si>
    <t>CZĘŚĆ 12: DEFIBRYLATORY</t>
  </si>
  <si>
    <t xml:space="preserve">CZĘŚĆ 13: DEFIBRYLATOR Cardio-Aid </t>
  </si>
  <si>
    <t xml:space="preserve">CZĘŚĆ 14: PULSOKSYMETRY </t>
  </si>
  <si>
    <t xml:space="preserve">CZĘŚĆ 15: POMPY INFUZYJNE KWAPISZ </t>
  </si>
  <si>
    <t xml:space="preserve">CZĘŚĆ 16: SSAK CA-MI </t>
  </si>
  <si>
    <t>CZĘŚĆ 18: ŹRÓDŁA ŚWIATŁA KARL STORZ</t>
  </si>
  <si>
    <t>200052720001</t>
  </si>
  <si>
    <t xml:space="preserve">CZĘŚĆ 20: PROCESOR WIZYJNY PENTAX </t>
  </si>
  <si>
    <t xml:space="preserve">CZĘŚĆ 21: BRONCHOFIBEROSKOPY / BRONCHOSKOPY PENTAX </t>
  </si>
  <si>
    <t xml:space="preserve">CZĘŚĆ 22: DIATERMIE CHIRURGICZNE </t>
  </si>
  <si>
    <t>CZĘŚĆ 23: APARATY DO FIZYKOTERAPII</t>
  </si>
  <si>
    <t xml:space="preserve">CZĘŚĆ 25: ZESTAWY DO REHABILITACJI KARDIOLOGICZNEJ ORAZ PRÓB WYSIŁKOWYCH ITAM </t>
  </si>
  <si>
    <t>CZĘŚĆ 30: STERYLIZATOR PLAZMOWY</t>
  </si>
  <si>
    <t xml:space="preserve">CZĘŚĆ 31: AUTOKLAW I WYTWORNICA PARY </t>
  </si>
  <si>
    <t>CZĘŚĆ 38: MYJKA AUTOMATYCZNA</t>
  </si>
  <si>
    <t>CZĘŚĆ 40: APARAT DO URODYNAMIKI</t>
  </si>
  <si>
    <t>CZĘŚĆ 42: Aparat USG HITACHI</t>
  </si>
  <si>
    <t>Affiniti 70</t>
  </si>
  <si>
    <t>USN21F1587</t>
  </si>
  <si>
    <t>Arietta 65</t>
  </si>
  <si>
    <t xml:space="preserve">Fujifilm </t>
  </si>
  <si>
    <t>G3146693</t>
  </si>
  <si>
    <t xml:space="preserve">Wózek transportowy leżący z napędem elektrycznym </t>
  </si>
  <si>
    <t>0</t>
  </si>
  <si>
    <t>T-802/8-1160</t>
  </si>
  <si>
    <t>konieczna autoryzacja producenta</t>
  </si>
  <si>
    <t>Zamawiający przewiduje maksymalnie czterdzieści orzeczeń technicznych w okresie trwania umowy.</t>
  </si>
  <si>
    <t>DZIAŁ EKSPLOATACJI ŁAGIEWNIKI</t>
  </si>
  <si>
    <t>Zakup na notatkę, FV 0279/06/FA/24</t>
  </si>
  <si>
    <t>2Q24A00266</t>
  </si>
  <si>
    <t>PARI</t>
  </si>
  <si>
    <t>Pari Boy Classic</t>
  </si>
  <si>
    <t>Inhalator</t>
  </si>
  <si>
    <t>x</t>
  </si>
  <si>
    <t>166/ZP/TP/U/2023 DRAEGER</t>
  </si>
  <si>
    <t>VAMOS przy FABIUS TRIO ARYM-0077</t>
  </si>
  <si>
    <t>Draeger</t>
  </si>
  <si>
    <t>VAMOS</t>
  </si>
  <si>
    <t>Kardiomonitor przy FABIUS GS ARXF-0207</t>
  </si>
  <si>
    <t>Kardiomonitor przy TRIO ARYM-0077</t>
  </si>
  <si>
    <t>zakup 21.05.2024</t>
  </si>
  <si>
    <t>P202304176</t>
  </si>
  <si>
    <t>T-802/8-2669</t>
  </si>
  <si>
    <t>REVITA</t>
  </si>
  <si>
    <t>ADA + M.88.20</t>
  </si>
  <si>
    <t>Materac przeciwodleżynowe</t>
  </si>
  <si>
    <t>P202304175</t>
  </si>
  <si>
    <t>T-802/8-2668</t>
  </si>
  <si>
    <t>Materac przeciwodleżynowy</t>
  </si>
  <si>
    <t>gwarancja</t>
  </si>
  <si>
    <t>21-05-2024 r. Dostawa, instalacja, uruchomienie i szkolenie.
GWARANCJA 36 miesiecy</t>
  </si>
  <si>
    <t>T-802/8-2667</t>
  </si>
  <si>
    <t>SPECTRUM</t>
  </si>
  <si>
    <t>Aparat Elektrochirurgiczny
Diatermia</t>
  </si>
  <si>
    <t xml:space="preserve"> 
167/ZP/TP/U/2023 Namedall</t>
  </si>
  <si>
    <t>30-04-2024 Przeniesiony z C2(Łagiewniki na Oddział Wewnętrzny w Tuszynie</t>
  </si>
  <si>
    <t>SC 7000</t>
  </si>
  <si>
    <t>Aparatura Medyczna Sp. z o.o.</t>
  </si>
  <si>
    <t>Instalacja: Aparatura Medyczna Sp. z o.o., Maksymilian Żukowski,
Wzorcowanie/kalibracja/przeglądy bez zlecenia (kwiecień)</t>
  </si>
  <si>
    <t>D05160103</t>
  </si>
  <si>
    <t>abbvie Sp. z o.o.</t>
  </si>
  <si>
    <t>Penlon</t>
  </si>
  <si>
    <t>Sigma Delta</t>
  </si>
  <si>
    <t>Parownik do ap. Do znieczulenia</t>
  </si>
  <si>
    <t>D04140114</t>
  </si>
  <si>
    <t>D02170197</t>
  </si>
  <si>
    <t>15-19.04.2024 optyka była nna parapecie u Oddziałowej. Wytypowana do ewentualnej wymiany przy zakupie w STORZ</t>
  </si>
  <si>
    <t>brak oznaczeń</t>
  </si>
  <si>
    <t>Optyka</t>
  </si>
  <si>
    <t>Hopkins II 30 st.</t>
  </si>
  <si>
    <t>2024 - Unitech na nonatkę</t>
  </si>
  <si>
    <t>1304-16-006</t>
  </si>
  <si>
    <t>Hersill</t>
  </si>
  <si>
    <t>VACUSILL 2 HV</t>
  </si>
  <si>
    <t>Regulator próżni</t>
  </si>
  <si>
    <t>W zestawie ze skanerem laserowym SK-1 SN:23043</t>
  </si>
  <si>
    <t>23104
23043</t>
  </si>
  <si>
    <t>Lasertronic LT-3</t>
  </si>
  <si>
    <t>Zakup z umowy prewencyjnej nr U/PR/BWK/41/2022
Umowa szpitala 19/ZP/WŁ/D/2023 z dnia 23.01.2023</t>
  </si>
  <si>
    <t>w 2023 przeglądy wykonał Medicor-Pol</t>
  </si>
  <si>
    <t>Technomex Sp. Z o.o.</t>
  </si>
  <si>
    <t>PIERWSZE URUCHOMIENIE 2024-03-28
03-2024 wypożyczono CHKLP na czas przegladu</t>
  </si>
  <si>
    <t>SET</t>
  </si>
  <si>
    <t>DZ Medicale</t>
  </si>
  <si>
    <t>FLSM05SG</t>
  </si>
  <si>
    <t>Dozownik tlenu</t>
  </si>
  <si>
    <t>notatka - UNI-TECH</t>
  </si>
  <si>
    <t>1304-16-009</t>
  </si>
  <si>
    <t>Blok</t>
  </si>
  <si>
    <t>1304-16-004</t>
  </si>
  <si>
    <t>1304-16-016</t>
  </si>
  <si>
    <t>SPÓŁKA</t>
  </si>
  <si>
    <t>S5240126016</t>
  </si>
  <si>
    <t>/ŚT</t>
  </si>
  <si>
    <t>COMEN Shenzhen</t>
  </si>
  <si>
    <t>S5</t>
  </si>
  <si>
    <t>S5240126015</t>
  </si>
  <si>
    <t>S5240126014</t>
  </si>
  <si>
    <t>S5240126013</t>
  </si>
  <si>
    <t>S5240126012</t>
  </si>
  <si>
    <t>SPÓŁKA (sprzęt z Łagiewnik)</t>
  </si>
  <si>
    <t>USBDG-2703080 (podejrzany ten numer)</t>
  </si>
  <si>
    <t>BTL Industries LTD</t>
  </si>
  <si>
    <t>BTL Cardio Point Ergo E600</t>
  </si>
  <si>
    <t>Zestaw do prób wysiłkowych</t>
  </si>
  <si>
    <t>Gwarancja</t>
  </si>
  <si>
    <t>REHABILITACJA.ROBOTY.2023</t>
  </si>
  <si>
    <t>O2WOYN4V</t>
  </si>
  <si>
    <t>EgzoTech</t>
  </si>
  <si>
    <t>Sidra Leg</t>
  </si>
  <si>
    <t>Mobilny robot kończyn dolnych</t>
  </si>
  <si>
    <t>132/ZP/TP/D/2023 - gwarancja 24 miesiące
REHABILITACJA.ROBOTY.2023</t>
  </si>
  <si>
    <t>X91ZP15A</t>
  </si>
  <si>
    <t>Eccentron</t>
  </si>
  <si>
    <t>Urzadzenie do ćwiczeń ekscentrycznych</t>
  </si>
  <si>
    <t>(01)00850022788000(21)AF-10466
134/ZP/TP/D/2023 - gwarancja 36 miesięcy
REHABILITACJA.ROBOTY.2023</t>
  </si>
  <si>
    <t>AF-10466</t>
  </si>
  <si>
    <t>Technomex / USA</t>
  </si>
  <si>
    <t>Alter-G VIA</t>
  </si>
  <si>
    <t>Bieżnia antygrawitacyjna</t>
  </si>
  <si>
    <t>Instalacja TRIMED 20.12.2023
Gwarancja 48 miesięcy</t>
  </si>
  <si>
    <t>Acuson Redwood</t>
  </si>
  <si>
    <t>Aparat ultrasonograficzny USG</t>
  </si>
  <si>
    <t>Instalacja VARIMED 13.10.2023
Gwarancja: 24 m</t>
  </si>
  <si>
    <t>G3198476</t>
  </si>
  <si>
    <t>FUJI / HITACHI</t>
  </si>
  <si>
    <t>ARIETA 750</t>
  </si>
  <si>
    <t>Aparat ultrasonograficzny USG EBUS</t>
  </si>
  <si>
    <t>B0023Z0272</t>
  </si>
  <si>
    <t>EPK-I8020C</t>
  </si>
  <si>
    <t>Procesor Obrazu Wideoprocesor EBUS</t>
  </si>
  <si>
    <t>B00UJA0566</t>
  </si>
  <si>
    <t>EB19-J10U</t>
  </si>
  <si>
    <t>Wideobronchoskop Ultrasonograficzny EBUS</t>
  </si>
  <si>
    <t>SPRAWNY</t>
  </si>
  <si>
    <t>wysyłka do UNITECH</t>
  </si>
  <si>
    <t>Dozownik Tlenu</t>
  </si>
  <si>
    <t>2023 - przeglad wykonał UNI-TECH</t>
  </si>
  <si>
    <t>Shenzen Instrumend</t>
  </si>
  <si>
    <t>LAX AC</t>
  </si>
  <si>
    <t>Dozownik Tlenu Inspired</t>
  </si>
  <si>
    <t>TESTY</t>
  </si>
  <si>
    <t>0162M46307</t>
  </si>
  <si>
    <t>RTG B</t>
  </si>
  <si>
    <t>Aparat Rtg</t>
  </si>
  <si>
    <t>0162Z18207</t>
  </si>
  <si>
    <t>Mobile Art.Plus  Mux 100H</t>
  </si>
  <si>
    <t>16/ZP/TP/U/2024 Medikol Quality</t>
  </si>
  <si>
    <t>TESTY
przegląd poz. 813</t>
  </si>
  <si>
    <t>FCRXR1</t>
  </si>
  <si>
    <t>Stacja techników, czytnik płyt, drukarka</t>
  </si>
  <si>
    <t>przegląd gwarancyjny? Zakupiony z notatki</t>
  </si>
  <si>
    <t>[UDI](01)04048223086728(11)230131(10)02477520</t>
  </si>
  <si>
    <t>PAJUNK</t>
  </si>
  <si>
    <t>DeltaCut</t>
  </si>
  <si>
    <t>Pistolet do biopsji</t>
  </si>
  <si>
    <t>gwarancja! 
36 miesiecy od 
15.11.2021</t>
  </si>
  <si>
    <r>
      <t xml:space="preserve">Przenisiony z Łagiewnik 14-02-2023
</t>
    </r>
    <r>
      <rPr>
        <sz val="11"/>
        <color theme="3" tint="0.39997558519241921"/>
        <rFont val="Calibri"/>
        <family val="2"/>
        <charset val="238"/>
      </rPr>
      <t>Gwarancja 36 miesięcy, przeglady na koszt i ryzyko wykonawcy umowy 120/ZP/PN/2021 Erbe Polska Sp. z.o.o.</t>
    </r>
  </si>
  <si>
    <t>T-802/8-2506</t>
  </si>
  <si>
    <t>Erbe Polska Sp. z o.o.</t>
  </si>
  <si>
    <t>ERBECRYO2</t>
  </si>
  <si>
    <t>Aparat do kriobiopsji</t>
  </si>
  <si>
    <r>
      <t xml:space="preserve">Instalował Żochowski
Gwarancja 24m od 09.12.2022
Przeglądy gwarnacyjne
Wymiana gwarancyjna 06.02.2023 r.
</t>
    </r>
    <r>
      <rPr>
        <b/>
        <sz val="11"/>
        <color rgb="FF000000"/>
        <rFont val="Calibri"/>
        <family val="2"/>
        <charset val="238"/>
      </rPr>
      <t>Przed końcem gwarancji zlecić przegląd na GRUDZIEŃ (LUTY?), ostatni.</t>
    </r>
  </si>
  <si>
    <t>endoskop giętki 11272CK1</t>
  </si>
  <si>
    <t>Cystofiberoskop</t>
  </si>
  <si>
    <r>
      <t xml:space="preserve">Instalował Żabierek
Gwarancja 24m od 09.12.2022
</t>
    </r>
    <r>
      <rPr>
        <b/>
        <u/>
        <sz val="11"/>
        <color rgb="FF000000"/>
        <rFont val="Calibri"/>
        <family val="2"/>
        <charset val="238"/>
      </rPr>
      <t xml:space="preserve">Przeglądy gwarnacyjne
</t>
    </r>
    <r>
      <rPr>
        <b/>
        <sz val="11"/>
        <color rgb="FF000000"/>
        <rFont val="Calibri"/>
        <family val="2"/>
        <charset val="238"/>
      </rPr>
      <t>Przed końcem gwarancji zlecić przegląd na GRUDZIEŃ, ostatni.</t>
    </r>
  </si>
  <si>
    <r>
      <t xml:space="preserve">Instalował Żabierek
Gwarancja 24m od 09.12.2022
</t>
    </r>
    <r>
      <rPr>
        <b/>
        <sz val="11"/>
        <color rgb="FF000000"/>
        <rFont val="Calibri"/>
        <family val="2"/>
        <charset val="238"/>
      </rPr>
      <t>Przeglądy gwarnacyjne
Przed końcem gwarancji zlecić przegląd na GRUDZIEŃ, ostatni.</t>
    </r>
  </si>
  <si>
    <r>
      <t xml:space="preserve">USZKODZONY - NAPRAWA POPRZEZ WYMIANĘ - STORZ. NOWY NUMER SERYJNY: 2273473
Instalował Żabierek
Gwarancja 24m od 09.12.2022
</t>
    </r>
    <r>
      <rPr>
        <b/>
        <u/>
        <sz val="11"/>
        <color rgb="FF000000"/>
        <rFont val="Calibri"/>
        <family val="2"/>
        <charset val="238"/>
      </rPr>
      <t xml:space="preserve">Przeglądy gwarnacyjne
</t>
    </r>
    <r>
      <rPr>
        <b/>
        <sz val="11"/>
        <color rgb="FF000000"/>
        <rFont val="Calibri"/>
        <family val="2"/>
        <charset val="238"/>
      </rPr>
      <t>Przed końcem gwarancji zlecić przegląd na GRUDZIEŃ, ostatni.</t>
    </r>
  </si>
  <si>
    <r>
      <t>2273473</t>
    </r>
    <r>
      <rPr>
        <strike/>
        <sz val="11"/>
        <color rgb="FF000000"/>
        <rFont val="Calibri"/>
        <family val="2"/>
        <charset val="238"/>
      </rPr>
      <t xml:space="preserve">
2272695</t>
    </r>
  </si>
  <si>
    <r>
      <t xml:space="preserve">Instalował Żabierek
Gwarancja 24m od 09.12.2022
</t>
    </r>
    <r>
      <rPr>
        <b/>
        <u/>
        <sz val="11"/>
        <color rgb="FF000000"/>
        <rFont val="Calibri"/>
        <family val="2"/>
        <charset val="238"/>
      </rPr>
      <t xml:space="preserve">Przeglądy gwarnacyjne
</t>
    </r>
    <r>
      <rPr>
        <b/>
        <sz val="11"/>
        <color rgb="FF000000"/>
        <rFont val="Calibri"/>
        <family val="2"/>
        <charset val="238"/>
      </rPr>
      <t>Przed końcem gwarancji zlecić przegląd na GRUDZIEŃ, ostatni</t>
    </r>
    <r>
      <rPr>
        <b/>
        <u/>
        <sz val="11"/>
        <color rgb="FF000000"/>
        <rFont val="Calibri"/>
        <family val="2"/>
        <charset val="238"/>
      </rPr>
      <t>.</t>
    </r>
  </si>
  <si>
    <t>Varimed gwarancja</t>
  </si>
  <si>
    <t>Dostarczył Varmed
07.12.2022 r.
Gwarancja 24m
Do zestawu z laserem</t>
  </si>
  <si>
    <t>T-802/8-2552</t>
  </si>
  <si>
    <t>Hawk</t>
  </si>
  <si>
    <t>SD-700B</t>
  </si>
  <si>
    <t>Jednostka sterująca do video-endoskopów ze źródłem światła</t>
  </si>
  <si>
    <t>Dostarczył Varimed
07.12.2022 r.
Gwarancja 24m</t>
  </si>
  <si>
    <t>CYH3605-1122</t>
  </si>
  <si>
    <t>Quanta System</t>
  </si>
  <si>
    <t>Cyber Ho 100</t>
  </si>
  <si>
    <t>Laser Holmowy</t>
  </si>
  <si>
    <t>II Klasa</t>
  </si>
  <si>
    <t>WM-0429</t>
  </si>
  <si>
    <t>STIEGELMEYER</t>
  </si>
  <si>
    <t>Łóżko Elektryczne</t>
  </si>
  <si>
    <t>I klasa - brak ochrony - Krzysztof naprawił</t>
  </si>
  <si>
    <t>WM-0444</t>
  </si>
  <si>
    <t>Sicuro</t>
  </si>
  <si>
    <t>łóżko znalezione na oddziale wewnetrznym podczas inwentaryzacji z Anną T.
Istnienie potwierdzone przez Pawła K. w trakcie przeglądu.</t>
  </si>
  <si>
    <t>ST000002198
1912154908</t>
  </si>
  <si>
    <t>T-802/8-1276</t>
  </si>
  <si>
    <t>gwarancja 24M</t>
  </si>
  <si>
    <t>Zakup ze środków własnych, przeglądy gwarancyjne co 12m</t>
  </si>
  <si>
    <t>SUE22420072WA</t>
  </si>
  <si>
    <t>nie nadano</t>
  </si>
  <si>
    <t>GE</t>
  </si>
  <si>
    <t>MAC5 A4</t>
  </si>
  <si>
    <t>przegląd gwarancyjny</t>
  </si>
  <si>
    <t>gwarancja 24 miesiące od 07.10.2022
136/Zp/WŁ/D/2022</t>
  </si>
  <si>
    <t>T-802/8-2527</t>
  </si>
  <si>
    <t>T-802/8-2528</t>
  </si>
  <si>
    <t>gwarancja 24 miesiące od 07.10.2022
zakup z umowy 136/Zp/WŁ/D/2022</t>
  </si>
  <si>
    <t>T-802/8-2529</t>
  </si>
  <si>
    <t>gwarancyjny BTL</t>
  </si>
  <si>
    <t>instalacja 18.08.2022 / na gwarancji przeglądy BTL
umowa 112/ZP/WŁ/D/2022
ostatni pregląd gwarancyjny zlecić 7 dni przed końcem gwarancji</t>
  </si>
  <si>
    <t>T-802/8-2525</t>
  </si>
  <si>
    <t>Holter RR</t>
  </si>
  <si>
    <t>T-802/8-2526</t>
  </si>
  <si>
    <t>Urządzenie nie wymaga przeglądów okresowych
Przeglądane co roku przez Eksploatacja Łagiewniki</t>
  </si>
  <si>
    <t>SA0120080564</t>
  </si>
  <si>
    <t>ELMASLAR</t>
  </si>
  <si>
    <t>LIFETIME SA 01HT</t>
  </si>
  <si>
    <t>Ssak chirurgiczny</t>
  </si>
  <si>
    <t>Protokół 92/2024</t>
  </si>
  <si>
    <t>Vitea CARE</t>
  </si>
  <si>
    <t>Protokół 90/2024</t>
  </si>
  <si>
    <t>Protokół 89/2024</t>
  </si>
  <si>
    <t>w 2023 przegląd na 2 lata</t>
  </si>
  <si>
    <t>201488 / 199641</t>
  </si>
  <si>
    <t>MetalErg. Otawa</t>
  </si>
  <si>
    <t>R100N</t>
  </si>
  <si>
    <t>201871 / 191304</t>
  </si>
  <si>
    <t>201880 / 191312</t>
  </si>
  <si>
    <t>201841 / 199681</t>
  </si>
  <si>
    <t>201878 / 191332</t>
  </si>
  <si>
    <t>201869 / 191311</t>
  </si>
  <si>
    <t>201855 / 199608</t>
  </si>
  <si>
    <t>201840 / 199669</t>
  </si>
  <si>
    <t>201494 / 190235</t>
  </si>
  <si>
    <t>201487 / 190232</t>
  </si>
  <si>
    <t>201881  /191231</t>
  </si>
  <si>
    <t>201859 / 199673</t>
  </si>
  <si>
    <t>201879 / 191314</t>
  </si>
  <si>
    <t>201870 / 191279</t>
  </si>
  <si>
    <t>201838 / 199656</t>
  </si>
  <si>
    <t>201874 / 191335</t>
  </si>
  <si>
    <t>MES - w 2024 r. zgłąsza Beata (ostatni gwarancyjny)
MES - w 2022 r. zgłasza Beata</t>
  </si>
  <si>
    <t>Świadectwo sprawdzenia i kalibracji nr. 202100378/17/05/2024
Dopisany 21-07-2022
Gwarancja 36miesięcy od 24.06.2021</t>
  </si>
  <si>
    <r>
      <t xml:space="preserve">202100378 (paszport)
lub </t>
    </r>
    <r>
      <rPr>
        <b/>
        <sz val="11"/>
        <color rgb="FF00B050"/>
        <rFont val="Calibri"/>
        <family val="2"/>
        <charset val="238"/>
      </rPr>
      <t xml:space="preserve">202100379 </t>
    </r>
    <r>
      <rPr>
        <sz val="11"/>
        <color rgb="FF000000"/>
        <rFont val="Czcionka tekstu podstawowego"/>
        <family val="2"/>
        <charset val="238"/>
      </rPr>
      <t>(protokół)</t>
    </r>
  </si>
  <si>
    <t>MW/PZ/ST/802/21/833</t>
  </si>
  <si>
    <t>MES Sp.z o.o.</t>
  </si>
  <si>
    <t>Lungtest Lab</t>
  </si>
  <si>
    <t>dopisać do postępowania na 2025</t>
  </si>
  <si>
    <t>Dopisany 14.07.2022</t>
  </si>
  <si>
    <t>6V20E01325
2Q20F01341</t>
  </si>
  <si>
    <t>MW/PZ/PS/802/20/74</t>
  </si>
  <si>
    <t>Pari</t>
  </si>
  <si>
    <t>Pari Boy Pro</t>
  </si>
  <si>
    <t>6V20F01326
2Q20F01342</t>
  </si>
  <si>
    <t>MW/PZ/PS/802/20/89</t>
  </si>
  <si>
    <t>6V20F01327
2Q20F01343</t>
  </si>
  <si>
    <t>MW/PZ/PS/802/20/61</t>
  </si>
  <si>
    <r>
      <t xml:space="preserve">Sprzęt znajduje się w piwnicy. Z przeglądu w 2023 r wrócił z długą listą usterek.
20-06-2023 wysłany do Endo Trade na przegląd z umowy
Paszport oryginalny VARIMED'u
</t>
    </r>
    <r>
      <rPr>
        <sz val="11"/>
        <color rgb="FF000000"/>
        <rFont val="Czcionka tekstu podstawowego"/>
        <family val="2"/>
        <charset val="238"/>
      </rPr>
      <t xml:space="preserve">Dopisany w dniu przeglądu tj. 21-06-2022 </t>
    </r>
  </si>
  <si>
    <t>AP Plan</t>
  </si>
  <si>
    <t>Legalizacja co 1 rok
Zakup około 19 maja 2022</t>
  </si>
  <si>
    <t>(21) 1802152</t>
  </si>
  <si>
    <t>WP1-1465</t>
  </si>
  <si>
    <t>EKSPLOA</t>
  </si>
  <si>
    <t>Accoson</t>
  </si>
  <si>
    <t>Greenlight 300</t>
  </si>
  <si>
    <t>Manometr wzorcowy</t>
  </si>
  <si>
    <t>zestaw z: 865/866/867/868
Wprowadzenie do eksploatacji: 2021.12.16
Gwarancja 24m</t>
  </si>
  <si>
    <t>001X003300</t>
  </si>
  <si>
    <t>WOLF</t>
  </si>
  <si>
    <t>Wózek</t>
  </si>
  <si>
    <t xml:space="preserve">Videobronchoskop </t>
  </si>
  <si>
    <t>D21021290022</t>
  </si>
  <si>
    <t>FSN</t>
  </si>
  <si>
    <t>Monitor Medyczny</t>
  </si>
  <si>
    <t>Flex HD</t>
  </si>
  <si>
    <t>Endocam Flex HD</t>
  </si>
  <si>
    <t>2022-06-01 przeniesiono z Łagiewnik
2022-08-01 – wróciło do Łagiewnik</t>
  </si>
  <si>
    <t>2022-06-01 przeniesiono z Łagiewnik
08-2022 wróciło do Łagiewnik</t>
  </si>
  <si>
    <t>Przeglądy chyba robi firma zewnętrzna - bez zgłaszania
2021.01.30 - wymieniono rzep, pokrywkę, rotor, obudowę</t>
  </si>
  <si>
    <t>Flocare Infinity</t>
  </si>
  <si>
    <t>Pompa do żywienia dojelitowego</t>
  </si>
  <si>
    <t>Przeglądy chyba robi firma zewnętrzna - bez zgłaszania</t>
  </si>
  <si>
    <t>Dopisany 27.05.2022</t>
  </si>
  <si>
    <t>6V20F01352
2Q20F01368</t>
  </si>
  <si>
    <t>MW/PZ/PS/802/20/66</t>
  </si>
  <si>
    <r>
      <rPr>
        <b/>
        <sz val="11"/>
        <color rgb="FF000000"/>
        <rFont val="Calibri"/>
        <family val="2"/>
        <charset val="238"/>
      </rPr>
      <t>15-19.04.2024 optyka była nna parapecie u Oddziałowej. Wytypowana do ewentualnej wymiany przy zakupie w STORZ</t>
    </r>
    <r>
      <rPr>
        <sz val="11"/>
        <color rgb="FF000000"/>
        <rFont val="Czcionka tekstu podstawowego"/>
        <family val="2"/>
        <charset val="238"/>
      </rPr>
      <t xml:space="preserve">
Pozycja 853 w całości utworzona 25.05.2022
Ta optyka znajduje się w piwnicy BLOKU - oczywiście uszkodzona
w dn.12.10.2022 ponownie widziana na BLOKU</t>
    </r>
  </si>
  <si>
    <t>120B76</t>
  </si>
  <si>
    <t>oferta STORZ / zapytanie TART</t>
  </si>
  <si>
    <t>LOTKM0543</t>
  </si>
  <si>
    <t>Storz</t>
  </si>
  <si>
    <t>Optyka 30</t>
  </si>
  <si>
    <t>Sprzęt z ARM
Bezpłatny przegląd w 2022 r. Przegląd co 24 miesiące
kolejny przegląd - płatny 2024r.</t>
  </si>
  <si>
    <t>Drager Polska</t>
  </si>
  <si>
    <t>Vista 120S</t>
  </si>
  <si>
    <t>Umowa użyczenia
81/2020 
Gwarancja 48 miesięcy
zakup: 23-07-2020</t>
  </si>
  <si>
    <t>6V20F01363
2020E01379</t>
  </si>
  <si>
    <t>MW/PZ/PS/802/20/109</t>
  </si>
  <si>
    <t>12.05.2022 - Ujawniony przy okazji przeglądów innych aparatów RR</t>
  </si>
  <si>
    <t>202101C0423VG</t>
  </si>
  <si>
    <t>Omron</t>
  </si>
  <si>
    <t>M2</t>
  </si>
  <si>
    <t>Aparat RR</t>
  </si>
  <si>
    <t>Microlife</t>
  </si>
  <si>
    <t xml:space="preserve">Sprzęt z ARM
Bezpłatny przegląd w 2022 r. Przegląd co 24 miesiące
kolejny przegląd - płatny 2024r. </t>
  </si>
  <si>
    <t>6V20F01364
2Q20F01380</t>
  </si>
  <si>
    <t>MW/PZ/PS/802/20/99</t>
  </si>
  <si>
    <t>6V20F01365
2Q20F01381</t>
  </si>
  <si>
    <t>MW/PZ/PS/802/20/105</t>
  </si>
  <si>
    <t>6V20F01366
2Q20F01382</t>
  </si>
  <si>
    <t>MW/PZ/PS/802/20/110</t>
  </si>
  <si>
    <t>6V20F01367
2Q20F01383</t>
  </si>
  <si>
    <t>MW/PZ/PS/802/20/100</t>
  </si>
  <si>
    <t>6V20F01368
2Q20F01384</t>
  </si>
  <si>
    <t>MW/PZ/PS/802/20/106</t>
  </si>
  <si>
    <t xml:space="preserve">Sprzęt prawdopodobnie z użyczenia
Wpisany przegląd ważny do 28.02.2023 </t>
  </si>
  <si>
    <t>81/2020 umowa użyczenia IMŁ</t>
  </si>
  <si>
    <t>w Łagiewnikach
dostarczone GE Medical Systems 06.10.2020</t>
  </si>
  <si>
    <t>MW/PZ/PS/802/20/359</t>
  </si>
  <si>
    <t>CARESCAPE R860</t>
  </si>
  <si>
    <t>respirator bez kompresora</t>
  </si>
  <si>
    <t xml:space="preserve">Medim umowa zakupu przegląd gwarancyjny
nefroskop nr. ref:27830KAK
światłowód 3,5mm ref:495NAC
kosz druciany ref:39501XK
kleszcze chwytające 27830 </t>
  </si>
  <si>
    <t>27830KAK</t>
  </si>
  <si>
    <t>Mini PCNL</t>
  </si>
  <si>
    <t>Zestaw do Mini PCNL-Nefroskop</t>
  </si>
  <si>
    <t xml:space="preserve">Medim umowa zakupu przegląd gwarancyjny </t>
  </si>
  <si>
    <t>27001 LK</t>
  </si>
  <si>
    <t xml:space="preserve">8Fr </t>
  </si>
  <si>
    <t>Ureterenoskop</t>
  </si>
  <si>
    <r>
      <rPr>
        <sz val="11"/>
        <rFont val="Calibri"/>
        <family val="2"/>
        <charset val="238"/>
      </rPr>
      <t>Przegląd wg. Pani Ryby był 01.11.2023</t>
    </r>
    <r>
      <rPr>
        <sz val="11"/>
        <color rgb="FFFF0000"/>
        <rFont val="Calibri"/>
        <family val="2"/>
        <charset val="238"/>
      </rPr>
      <t xml:space="preserve">
</t>
    </r>
    <r>
      <rPr>
        <b/>
        <u/>
        <sz val="11"/>
        <rFont val="Calibri"/>
        <family val="2"/>
        <charset val="238"/>
      </rPr>
      <t>ZMIANA LOKALIZACJI: WEW 0.43
UTRZYMUJEMY W SPRAWNOŚCI - ROBIMY PRZEGLADY</t>
    </r>
    <r>
      <rPr>
        <sz val="11"/>
        <color rgb="FFE46C0A"/>
        <rFont val="Calibri"/>
        <family val="2"/>
        <charset val="238"/>
      </rPr>
      <t xml:space="preserve">
02-11-2022 ZGŁOSZENIE Uszkodzenie głowicy liniowej JgL4 (sn:3029D033</t>
    </r>
    <r>
      <rPr>
        <sz val="11"/>
        <color rgb="FF000000"/>
        <rFont val="Czcionka tekstu podstawowego"/>
        <family val="2"/>
        <charset val="238"/>
      </rPr>
      <t>) 
04-11-2021przeglad wykonal Zalim
20-01-2022 przeniesiony z Łagiewnik</t>
    </r>
  </si>
  <si>
    <t>Ultrasonograf
USG</t>
  </si>
  <si>
    <t>Zakup umowa Sprzedazy 147/ZP/TP/D/2021
Element składowy Aparatu do znieczulenia SQS21450040WA</t>
  </si>
  <si>
    <t>SGV21433027HA</t>
  </si>
  <si>
    <t>E-sCAiOV</t>
  </si>
  <si>
    <t>Moduł gazowy</t>
  </si>
  <si>
    <t>Zakup umowa Sprzedazy 147/ZP/TP/D/2021</t>
  </si>
  <si>
    <t>SR821462054WA</t>
  </si>
  <si>
    <t>Carescape B155</t>
  </si>
  <si>
    <t>Elementem składowym jest parownik wymagający corocznego wzorcowania - ostatnie 15.04.2024 (wzorcowanie wykonuje Aparatura Medyczna Sp. Z o.o. bez zlecenia SET)
Zakup umowa Sprzedazy 147/ZP/TP/D/2021</t>
  </si>
  <si>
    <t>SQS21450040WA</t>
  </si>
  <si>
    <t>T-802/8-2508</t>
  </si>
  <si>
    <t>Carestation 750</t>
  </si>
  <si>
    <t>Aparat do znieczulenia</t>
  </si>
  <si>
    <t>Zakup 2021 z notatki set/414/2021   77/KR/21</t>
  </si>
  <si>
    <r>
      <rPr>
        <sz val="11"/>
        <color rgb="FF000000"/>
        <rFont val="Czcionka tekstu podstawowego"/>
        <family val="2"/>
        <charset val="238"/>
      </rPr>
      <t xml:space="preserve">210303822
</t>
    </r>
    <r>
      <rPr>
        <sz val="11"/>
        <color rgb="FF558ED5"/>
        <rFont val="Calibri"/>
        <family val="2"/>
        <charset val="238"/>
      </rPr>
      <t>lub 210315822</t>
    </r>
  </si>
  <si>
    <t>MDH</t>
  </si>
  <si>
    <t>169/ZP/TP/U/2023 TART MEDICAL</t>
  </si>
  <si>
    <t xml:space="preserve">NZ TECHNO 0 przeglad gwarancyjny do 30.03.2022 </t>
  </si>
  <si>
    <t>MW/PZ/ST/802/21/808</t>
  </si>
  <si>
    <t>NZ TECHNO</t>
  </si>
  <si>
    <t>HUMID-BH</t>
  </si>
  <si>
    <t>Urzadzenie do wysokoprzepływowej tlenoterapi</t>
  </si>
  <si>
    <t>MW/PZ/ST/802/21/809</t>
  </si>
  <si>
    <t>MW/PZ/ST/802/21/810</t>
  </si>
  <si>
    <t>Sterimed</t>
  </si>
  <si>
    <r>
      <rPr>
        <sz val="11"/>
        <color rgb="FFE46C0A"/>
        <rFont val="Calibri"/>
        <family val="2"/>
        <charset val="238"/>
      </rPr>
      <t xml:space="preserve">Sprzęt w serwisie  zgłoszony z gwarancji
</t>
    </r>
    <r>
      <rPr>
        <sz val="11"/>
        <color rgb="FF000000"/>
        <rFont val="Czcionka tekstu podstawowego"/>
        <family val="2"/>
        <charset val="238"/>
      </rPr>
      <t>Gwarancja na 36 miesięcy  przegląd co 12 3 naprawa  gwarancyjna wymiana sprzętu na nowy</t>
    </r>
  </si>
  <si>
    <t>0001452</t>
  </si>
  <si>
    <t>MW/PZ/ST/802/21/912</t>
  </si>
  <si>
    <t>VirusJet</t>
  </si>
  <si>
    <t>Zamgławiacz – Urządzenie do fumigacji</t>
  </si>
  <si>
    <t>Gwarancja na 36 miesięcy  przegląd co 12 3 naprawa  gwarancyjna wymiana sprzętu na nowy</t>
  </si>
  <si>
    <t>0000972</t>
  </si>
  <si>
    <t>MW/PZ/ST/802/21/910</t>
  </si>
  <si>
    <t>Zakup 24-11-2021 z notatki set/414/2021   77/KR/21</t>
  </si>
  <si>
    <r>
      <rPr>
        <sz val="11"/>
        <color theme="5" tint="-0.249977111117893"/>
        <rFont val="Calibri"/>
        <family val="2"/>
        <charset val="238"/>
      </rPr>
      <t>Prosba od Pani Ryby aby przegląd zaplanować na inny dzień niż wtorek i czwartek</t>
    </r>
    <r>
      <rPr>
        <sz val="11"/>
        <color rgb="FF00B050"/>
        <rFont val="Calibri"/>
        <family val="2"/>
        <charset val="238"/>
      </rPr>
      <t xml:space="preserve">
01.03.2023 - Medikol - wymiana dysku twardego, reainstalacja oprogramowania. Sprzęt sprawny.</t>
    </r>
    <r>
      <rPr>
        <sz val="11"/>
        <color rgb="FFE46C0A"/>
        <rFont val="Calibri"/>
        <family val="2"/>
        <charset val="238"/>
      </rPr>
      <t xml:space="preserve">
02.11.2022 - po przeglądzie stwierdzono konieczność wymiany dysku twardego i reinstalację systemu.
</t>
    </r>
    <r>
      <rPr>
        <sz val="11"/>
        <color rgb="FF000000"/>
        <rFont val="Czcionka tekstu podstawowego"/>
        <family val="2"/>
        <charset val="238"/>
      </rPr>
      <t xml:space="preserve">
30.05.2022 - naprawa przez MEDIKOL - SET/197
przeniesione z Łagiewnik
ZESTAW ZAWIERA:
Konsola CR
Czytnik Płyt - FCR XG1
Drukarka DRYPIX 2000</t>
    </r>
  </si>
  <si>
    <t>Gwarancja
VARIMED</t>
  </si>
  <si>
    <r>
      <rPr>
        <sz val="11"/>
        <rFont val="Calibri"/>
        <family val="2"/>
        <charset val="238"/>
      </rPr>
      <t xml:space="preserve">10-08-2022 - zgłoszenie awarii, nieszczelność
</t>
    </r>
    <r>
      <rPr>
        <sz val="11"/>
        <color rgb="FFFF0000"/>
        <rFont val="Calibri"/>
        <family val="2"/>
        <charset val="238"/>
      </rPr>
      <t>Gwarancja na 36 miesięcy  przegląd co 12 3 naprawa  gwarancyjna wymiana sprzętu na nowy</t>
    </r>
  </si>
  <si>
    <t>N121450</t>
  </si>
  <si>
    <t>Hoya Corporation PENTAX</t>
  </si>
  <si>
    <t>EB19-J10N</t>
  </si>
  <si>
    <t xml:space="preserve">videobronchoskop </t>
  </si>
  <si>
    <r>
      <rPr>
        <sz val="11"/>
        <color theme="1"/>
        <rFont val="Calibri"/>
        <family val="2"/>
        <charset val="238"/>
      </rPr>
      <t>naprawa gwarancyjna: 29-03-2024
dostawa, uruchomienie: 02.11.2021</t>
    </r>
    <r>
      <rPr>
        <sz val="11"/>
        <color rgb="FFFF0000"/>
        <rFont val="Calibri"/>
        <family val="2"/>
        <charset val="238"/>
      </rPr>
      <t xml:space="preserve"> 
Gwarancja na 36 miesięcy  przegląd co 12 3 naprawa  gwarancyjna wymiana sprzętu na nowy</t>
    </r>
  </si>
  <si>
    <t>N121413</t>
  </si>
  <si>
    <t>EB19-J10</t>
  </si>
  <si>
    <t>N121402</t>
  </si>
  <si>
    <t xml:space="preserve">Gwarancja na 36 miesięcy od 2021-11-09
 przegląd co 12 3 naprawa  gwarancyjna wymiana sprzętu na nowy
2022-09-06 – naprawa gwarancyjna
</t>
  </si>
  <si>
    <t>N121411</t>
  </si>
  <si>
    <t>N121354</t>
  </si>
  <si>
    <t xml:space="preserve">Gwarancja na 36 miesięcy od 09.11.2021
 przegląd co 12 3 naprawa  gwarancyjna wymiana sprzętu na nowy
16-09-2022  pierwsza naprawa gwarancyjna </t>
  </si>
  <si>
    <t>N121398</t>
  </si>
  <si>
    <t>Hersill / a może zrobi UNI-TECH ?</t>
  </si>
  <si>
    <t>Info od InMed (dostawcy reduktora), że przegląd i konserwacja co 5 lat, otrzymaliśmy maila oraz instrukcję z tym zapisem</t>
  </si>
  <si>
    <t>55286-0013</t>
  </si>
  <si>
    <t>MW/PZ/WYP/802/21/99</t>
  </si>
  <si>
    <t>reduktor tlenowy</t>
  </si>
  <si>
    <t>sekcja eksploatacji</t>
  </si>
  <si>
    <t>na ORO jest inny Hersil, prawdopodobnie były podmieniane z Beatą.
Przegląd prawdopodobnie co 5 lat, tak samo jak poz808</t>
  </si>
  <si>
    <t>56293-0004</t>
  </si>
  <si>
    <t>MW/PZ/WYP/802/21/106</t>
  </si>
  <si>
    <t>P30002-0004</t>
  </si>
  <si>
    <t>Medleander/Inspired Zgłoszone przez Beate</t>
  </si>
  <si>
    <t>09.02.2024 r. PRZEKAZANY DO ŁAGIEWNIK razem z [2042020038] dozownikiem o SN:2303143
umowa użyczenia 619/2020</t>
  </si>
  <si>
    <t>MW/PZ/PS/802/20/785</t>
  </si>
  <si>
    <t>Medleander/Inspired</t>
  </si>
  <si>
    <t>Inspired 02FLO</t>
  </si>
  <si>
    <t>umowa użyczenia 619/2020</t>
  </si>
  <si>
    <t>MW/PZ/PS/802/20/784</t>
  </si>
  <si>
    <t>MW/PZ/PS/802/20/760</t>
  </si>
  <si>
    <t>MW/PZ/PS/802/20/762</t>
  </si>
  <si>
    <t>MW/PZ/PS/802/20/758</t>
  </si>
  <si>
    <t>MW/PZ/PS/802/20/786</t>
  </si>
  <si>
    <t>MW/PZ/PS/802/20/759</t>
  </si>
  <si>
    <t>dozownik tlenowy</t>
  </si>
  <si>
    <t>Przekazane 14.04.2021 z II PULM</t>
  </si>
  <si>
    <r>
      <rPr>
        <sz val="11"/>
        <color theme="9" tint="-0.499984740745262"/>
        <rFont val="Calibri"/>
        <family val="2"/>
        <charset val="238"/>
      </rPr>
      <t>19.06.2024 wrócił z naprawy w POL-MED. Wojciech Dmowski</t>
    </r>
    <r>
      <rPr>
        <sz val="11"/>
        <color rgb="FF000000"/>
        <rFont val="Czcionka tekstu podstawowego"/>
        <family val="2"/>
        <charset val="238"/>
      </rPr>
      <t xml:space="preserve">
Po naprawie 21.04.2022 w POL-MED. Wystawiony protokół z przeglądem do 21.04.2023</t>
    </r>
  </si>
  <si>
    <t>27005 BA</t>
  </si>
  <si>
    <t>120FQ3</t>
  </si>
  <si>
    <t>Optyka 70</t>
  </si>
  <si>
    <t>270408K</t>
  </si>
  <si>
    <t>Cystoskop</t>
  </si>
  <si>
    <t>KASACJA</t>
  </si>
  <si>
    <t>kasacja</t>
  </si>
  <si>
    <t>29.04.2022 Raport serwisowy z POL-MEDu - naprawa niemożliwa, wyeksploatowanie wyrobu - wniosek o kasację wysłany do księgowości
protokół 2/T/2021</t>
  </si>
  <si>
    <t>T-802/8-2385</t>
  </si>
  <si>
    <t>Opti med.</t>
  </si>
  <si>
    <r>
      <rPr>
        <sz val="11"/>
        <color theme="1"/>
        <rFont val="Calibri"/>
        <family val="2"/>
        <charset val="238"/>
      </rPr>
      <t>2023.11 - urządzenie wysłane do przeglądu i naprawy do PAJUNK GmbH</t>
    </r>
    <r>
      <rPr>
        <sz val="11"/>
        <color rgb="FFE46C0A"/>
        <rFont val="Calibri"/>
        <family val="2"/>
        <charset val="238"/>
      </rPr>
      <t xml:space="preserve">
po przeglądzie 13-10-2022 znaczne zużycie, problem z zaczepem wyzwalacza.</t>
    </r>
  </si>
  <si>
    <t>Opti med</t>
  </si>
  <si>
    <t>39/ZP/TP/U/2024 MERIKO</t>
  </si>
  <si>
    <t>NOVAMEDPL Sp. Z.o.o
stary sn: J28551280E77E
Wymiana na nowy 29.04.2022
kod kreskowy: K000000558</t>
  </si>
  <si>
    <t>Dream Station BiPAP S/T</t>
  </si>
  <si>
    <t>NOVAMEDPL Sp. Z.o.o
stary sn: J28551553E998
wymiana na nowy 29.04.2022
kod kreskowy: K000000559</t>
  </si>
  <si>
    <t>NOVAMEDPL Sp. Z.o.o
stary sn: J28551283D5E5
wymiana na nowy 29.04.2022
kod kreskowy: K000000557</t>
  </si>
  <si>
    <t>Anesmed</t>
  </si>
  <si>
    <r>
      <rPr>
        <sz val="11"/>
        <color rgb="FFFF0000"/>
        <rFont val="Calibri"/>
        <family val="2"/>
        <charset val="238"/>
      </rPr>
      <t xml:space="preserve">Przeniesiony z PULM na UROL w dn. 14.10.2022
</t>
    </r>
    <r>
      <rPr>
        <sz val="11"/>
        <color rgb="FF000000"/>
        <rFont val="Czcionka tekstu podstawowego"/>
        <family val="2"/>
        <charset val="238"/>
      </rPr>
      <t>Gwarancja 36m-cy, brak przeglądów gwarancyjnych ze strony ANESMED. Potrzebne oferty.</t>
    </r>
  </si>
  <si>
    <t>T-802/8-2482</t>
  </si>
  <si>
    <t>Q7</t>
  </si>
  <si>
    <t>32/ZP/TP/U/2024 MEDICOR-POL</t>
  </si>
  <si>
    <t>Gwarancja 36m-cy, brak przeglądów gwarancyjnych ze strony ANESMED. Potrzebne oferty.</t>
  </si>
  <si>
    <t>S6136095</t>
  </si>
  <si>
    <t>WM-0549</t>
  </si>
  <si>
    <t>BH Fitnes</t>
  </si>
  <si>
    <t>CarbonBike H8702R</t>
  </si>
  <si>
    <t>Rowerek Treningowy</t>
  </si>
  <si>
    <t>Protokół 233/2023
Gwarancja 36 miesięcy od 17-07-2020</t>
  </si>
  <si>
    <t>S6136074</t>
  </si>
  <si>
    <t>WM-0548</t>
  </si>
  <si>
    <t>Gwarancja 36 miesięcy od 17-07-2020</t>
  </si>
  <si>
    <t>S6137627</t>
  </si>
  <si>
    <t>T-802/8-2480</t>
  </si>
  <si>
    <t>BH FITNESS</t>
  </si>
  <si>
    <t>G260</t>
  </si>
  <si>
    <t>Orbitek Khronos Generator</t>
  </si>
  <si>
    <t>S6137622</t>
  </si>
  <si>
    <t>T-802/8-2481</t>
  </si>
  <si>
    <t xml:space="preserve">   32/ZP/TP/U/2024 MEDICOR-POL</t>
  </si>
  <si>
    <r>
      <rPr>
        <sz val="11"/>
        <color rgb="FFFF0000"/>
        <rFont val="Calibri"/>
        <family val="2"/>
        <charset val="238"/>
      </rPr>
      <t xml:space="preserve">Gwarancja do dn2022-03-07
</t>
    </r>
    <r>
      <rPr>
        <b/>
        <sz val="11"/>
        <rFont val="Calibri"/>
        <family val="2"/>
        <charset val="238"/>
      </rPr>
      <t xml:space="preserve">w 2022 przegląd ZNAM
</t>
    </r>
    <r>
      <rPr>
        <sz val="11"/>
        <rFont val="Calibri"/>
        <family val="2"/>
        <charset val="238"/>
      </rPr>
      <t>w 2021 r. przegląd wykonał ZNAM</t>
    </r>
  </si>
  <si>
    <t>05850B017325</t>
  </si>
  <si>
    <t>BTL-4000 Smart(BTL 4825 Smart)</t>
  </si>
  <si>
    <t>VITEA CARE</t>
  </si>
  <si>
    <t>Materac przeciwodleżynowy z pompą</t>
  </si>
  <si>
    <t>błedny wpis Prawidłowy pod lp=776</t>
  </si>
  <si>
    <t>Linde Oxyl Hersil</t>
  </si>
  <si>
    <t xml:space="preserve">Dozownik Tlenu </t>
  </si>
  <si>
    <t>błedny wpis
Prawidłowy pod lp=775</t>
  </si>
  <si>
    <t>błedny wpis Prawidłowy pod lp=774</t>
  </si>
  <si>
    <t>błedny wpis Prawidłowy pod lp=773</t>
  </si>
  <si>
    <t>błedny wpis Prawidłowy pod lp=772</t>
  </si>
  <si>
    <t>błedny wpis Prawidłowy pod lp=771</t>
  </si>
  <si>
    <t>błedny wpis Prawidłowy pod lp=770</t>
  </si>
  <si>
    <t>błedny wpis Prawidłowy pod lp=794</t>
  </si>
  <si>
    <t>GRUŹ</t>
  </si>
  <si>
    <t>błedny wpis Prawidłowy pod lp=793</t>
  </si>
  <si>
    <t>błedny wpis Prawidłowy pod lp=792</t>
  </si>
  <si>
    <t>błedny wpis Prawidłowy pod lp=791</t>
  </si>
  <si>
    <t>221-29-0144</t>
  </si>
  <si>
    <t>błedny wpis Prawidłowy pod lp=790</t>
  </si>
  <si>
    <t>SEKCJA EKSPLOATACJI TUSZYN</t>
  </si>
  <si>
    <t>202006024037V</t>
  </si>
  <si>
    <t>SM-0399</t>
  </si>
  <si>
    <t>OMRON N-2</t>
  </si>
  <si>
    <t>GE Medical 6.10.2020 instalował sprzęt</t>
  </si>
  <si>
    <t>GE Medical System</t>
  </si>
  <si>
    <t>respirator z kompresorem</t>
  </si>
  <si>
    <r>
      <rPr>
        <sz val="11"/>
        <color rgb="FFFF0000"/>
        <rFont val="Calibri"/>
        <family val="2"/>
        <charset val="238"/>
      </rPr>
      <t>09.02.2024 r. PRZEKAZANY DO ŁAGIEWNIK razem z 2042020038</t>
    </r>
    <r>
      <rPr>
        <sz val="11"/>
        <color rgb="FF000000"/>
        <rFont val="Czcionka tekstu podstawowego"/>
        <family val="2"/>
        <charset val="238"/>
      </rPr>
      <t xml:space="preserve"> 
2023 - przeglad wykonał UNI-TECH</t>
    </r>
  </si>
  <si>
    <t>Greenpol</t>
  </si>
  <si>
    <t>15.03.2023 - telefoniczna informacja z oddziału o pozytywnym wyniku przeglądu - R.Ingier.
08-02-2023 r. - zgłoszenie osobiste Pani Renaty - proces nie dochodzi do końca, zacina się, zawiesza. #D08 - problem z dopływem wody. Wyczyścić filtr za panelem zamykanym na kluczyk. 
sprzęt na gwarancji Zlecono Greenpol</t>
  </si>
  <si>
    <t>ARKANIA by Sofinor</t>
  </si>
  <si>
    <t>Płuczko Dezynfektor</t>
  </si>
  <si>
    <t>Informacja w paszporcie "BLOK"</t>
  </si>
  <si>
    <t>01.09.2022 – data ze sprawozdania</t>
  </si>
  <si>
    <t>dostarczył Aesculap chifa 18.11.2020</t>
  </si>
  <si>
    <t>Przeniosiona z PULM II</t>
  </si>
  <si>
    <t>2023 - oferta STORZ na przegląd</t>
  </si>
  <si>
    <t>Urol</t>
  </si>
  <si>
    <t>Hopkins II</t>
  </si>
  <si>
    <t>Optyka cystoskopowa 30’</t>
  </si>
  <si>
    <t>2023 - oferta STORZ na przegląd
sn z paszportu: 120N2M
chyba błędnie odczytany :120N24</t>
  </si>
  <si>
    <t>Optyka cystoskopowa 0’</t>
  </si>
  <si>
    <r>
      <rPr>
        <b/>
        <u/>
        <sz val="11"/>
        <color rgb="FF000000"/>
        <rFont val="Calibri"/>
        <family val="2"/>
        <charset val="238"/>
      </rPr>
      <t>WSTRZYMANE PRZEGLĄDY</t>
    </r>
    <r>
      <rPr>
        <sz val="11"/>
        <color rgb="FF000000"/>
        <rFont val="Czcionka tekstu podstawowego"/>
        <family val="2"/>
        <charset val="238"/>
      </rPr>
      <t xml:space="preserve">
8/ZP/TP/U/2024 Technika dla Zdrowia</t>
    </r>
  </si>
  <si>
    <r>
      <rPr>
        <b/>
        <sz val="11"/>
        <rFont val="Calibri"/>
        <family val="2"/>
        <charset val="238"/>
      </rPr>
      <t xml:space="preserve">ZMIANA LOKALIZACJI: WEW 0.43
</t>
    </r>
    <r>
      <rPr>
        <b/>
        <u/>
        <sz val="11"/>
        <rFont val="Calibri"/>
        <family val="2"/>
        <charset val="238"/>
      </rPr>
      <t>WYŁĄCZAMY Z UŻYTKOWANIA - NIEZLECAMY PRZEGLĄDÓW</t>
    </r>
    <r>
      <rPr>
        <sz val="11"/>
        <color rgb="FF000000"/>
        <rFont val="Czcionka tekstu podstawowego"/>
        <family val="2"/>
        <charset val="238"/>
      </rPr>
      <t xml:space="preserve">
23-11-2022 - reinstalacja oprogramowania realizowana przez Siemens
09-11-2022 - odebrana informacja od Pani Ryby, że aparat nie był użytkowany od przeglądu a nie działa. Wniosek - podczas przegladu napisali nieprawdę.
20-06-2022 przegląd wykonał ZALIM - info z RTG o pozytywnym wyniku
06-2021 przegląd wykonał ZALIM
W dniu 04-02-2021  przekazano z Łagiewnik do Tuszyna założyć teczkę </t>
    </r>
  </si>
  <si>
    <t>ACUSON X700</t>
  </si>
  <si>
    <t xml:space="preserve">Aparat USG </t>
  </si>
  <si>
    <t>Spółka</t>
  </si>
  <si>
    <t xml:space="preserve">SPÓŁKA
2022-Tydzień po przeglądzie zgłoszenie o zużytej kasecie. Pan serwisant stwierdził dużą ilość skrzepów, prawdopodobnie nieprawidłowa obsługa aparatu
wg. Protokołu z 2022 przegląd do 30-06-2023 r.
Werfen Polska </t>
  </si>
  <si>
    <t>Instrumentation Laborator</t>
  </si>
  <si>
    <t>Aparat do analizy biochemicznej</t>
  </si>
  <si>
    <t>instalacja Viridian 22-10-2020</t>
  </si>
  <si>
    <t>GETINGE</t>
  </si>
  <si>
    <t>servo-air</t>
  </si>
  <si>
    <t>respirator</t>
  </si>
  <si>
    <t>instalacja 23-10-2020 firma Biameditek</t>
  </si>
  <si>
    <t>MW/PZ/PS/802/20/312</t>
  </si>
  <si>
    <t>Mindray</t>
  </si>
  <si>
    <t>Respirator Transportowy</t>
  </si>
  <si>
    <t>MW/PZ/PS/802/20/311</t>
  </si>
  <si>
    <t xml:space="preserve">RES - MED. </t>
  </si>
  <si>
    <t>18.11.2022 przegląd gwarancyjny wykonał Resmed</t>
  </si>
  <si>
    <t>RES-MED.</t>
  </si>
  <si>
    <r>
      <rPr>
        <sz val="11"/>
        <color rgb="FF00B050"/>
        <rFont val="Calibri"/>
        <family val="2"/>
        <charset val="238"/>
      </rPr>
      <t xml:space="preserve">Pożyczona z Łagiewnik i chyba oddana
</t>
    </r>
    <r>
      <rPr>
        <sz val="11"/>
        <color rgb="FF000000"/>
        <rFont val="Czcionka tekstu podstawowego"/>
        <family val="2"/>
        <charset val="238"/>
      </rPr>
      <t>zakup 2020-09-13 z aesculap chifa</t>
    </r>
  </si>
  <si>
    <r>
      <rPr>
        <sz val="11"/>
        <color rgb="FF00B050"/>
        <rFont val="Calibri"/>
        <family val="2"/>
        <charset val="238"/>
      </rPr>
      <t xml:space="preserve">Pożyczona z Łagiewnik i chyba oddana
</t>
    </r>
    <r>
      <rPr>
        <sz val="11"/>
        <color rgb="FF000000"/>
        <rFont val="Czcionka tekstu podstawowego"/>
        <family val="2"/>
        <charset val="238"/>
      </rPr>
      <t>zakup 2012-11-23 z aesculap chifa</t>
    </r>
  </si>
  <si>
    <r>
      <rPr>
        <sz val="11"/>
        <color rgb="FF000000"/>
        <rFont val="Czcionka tekstu podstawowego"/>
        <family val="2"/>
        <charset val="238"/>
      </rPr>
      <t xml:space="preserve">15.06.2022 - zwrot po naprawie </t>
    </r>
    <r>
      <rPr>
        <sz val="11"/>
        <color rgb="FFFF0000"/>
        <rFont val="Calibri"/>
        <family val="2"/>
        <charset val="238"/>
      </rPr>
      <t>(przegląd na 24miesiące - do 10.06.2024</t>
    </r>
    <r>
      <rPr>
        <sz val="11"/>
        <color rgb="FF000000"/>
        <rFont val="Czcionka tekstu podstawowego"/>
        <family val="2"/>
        <charset val="238"/>
      </rPr>
      <t>)
Wysłana do Bbrauna na naprawę gwarancyjną - komunikat o występującym powietrzu w drenie.
10.06.2022 - informacja od Bbrauna o uznaniu naprawy gwarancyjnej</t>
    </r>
  </si>
  <si>
    <t>06-04-2022 została przeniesiona z II Pulm na WEW</t>
  </si>
  <si>
    <t>Zakup 2020-04-28</t>
  </si>
  <si>
    <t>SM1-0363</t>
  </si>
  <si>
    <t>OXIMETER</t>
  </si>
  <si>
    <t>CMS50D</t>
  </si>
  <si>
    <t>właściwy numer 201877/191298</t>
  </si>
  <si>
    <t>201877/191298</t>
  </si>
  <si>
    <t>201491/190213</t>
  </si>
  <si>
    <t>201876/191269</t>
  </si>
  <si>
    <t>201475/190239</t>
  </si>
  <si>
    <t>201873/191280</t>
  </si>
  <si>
    <t>Nadany numer 10 (1a?)</t>
  </si>
  <si>
    <t>201857/199647</t>
  </si>
  <si>
    <t>Nadany numer 20 (2a?)</t>
  </si>
  <si>
    <t>201865/191271</t>
  </si>
  <si>
    <t>201853/199621</t>
  </si>
  <si>
    <t>201852/199642</t>
  </si>
  <si>
    <t>201856/199675</t>
  </si>
  <si>
    <t>KASACJA 1/2024
2022-08-29 – urzadzenie niesprawne, naprawa nieopłacalna, zalecana kasacja – UNITECH</t>
  </si>
  <si>
    <t>65050</t>
  </si>
  <si>
    <t>WP1-0576</t>
  </si>
  <si>
    <t>1977</t>
  </si>
  <si>
    <t>173/ZP/TP/U/2023 UNITECH</t>
  </si>
  <si>
    <t>Nadany numer 10</t>
  </si>
  <si>
    <t>Drager Niemcy</t>
  </si>
  <si>
    <t>Nadany numer 8</t>
  </si>
  <si>
    <t>Nadany numer 54</t>
  </si>
  <si>
    <t>Nadany numer 53</t>
  </si>
  <si>
    <t>Nadany numer 52</t>
  </si>
  <si>
    <t>2022-08-29 – urzadzenie niesprawne, naprawa nieopłacalna, zalecana kasacja – UNITECH</t>
  </si>
  <si>
    <t>06121162</t>
  </si>
  <si>
    <t>nadany numer 60</t>
  </si>
  <si>
    <t>nadany numer 59</t>
  </si>
  <si>
    <t>SERWIS</t>
  </si>
  <si>
    <t>nadany numer 16</t>
  </si>
  <si>
    <t>nadany numer 15</t>
  </si>
  <si>
    <t>nadany numer 11</t>
  </si>
  <si>
    <t>36551</t>
  </si>
  <si>
    <t>R-9a</t>
  </si>
  <si>
    <t>Reduktor Tlenowy</t>
  </si>
  <si>
    <t>21719</t>
  </si>
  <si>
    <t>26090</t>
  </si>
  <si>
    <t>61648</t>
  </si>
  <si>
    <t>30/2023</t>
  </si>
  <si>
    <t>SM1-0356</t>
  </si>
  <si>
    <t>Ca-Mi</t>
  </si>
  <si>
    <t>Clineb</t>
  </si>
  <si>
    <t>Inhalator tłokowy</t>
  </si>
  <si>
    <t>26/2023</t>
  </si>
  <si>
    <t>SM1-0357</t>
  </si>
  <si>
    <t>27/2023</t>
  </si>
  <si>
    <t>SM1-0358</t>
  </si>
  <si>
    <t>NASZ NR 3</t>
  </si>
  <si>
    <t xml:space="preserve">Aparat RR  </t>
  </si>
  <si>
    <t>NASZ NR 4</t>
  </si>
  <si>
    <t>167/ZP/TP/U/2023 NAMEDALL</t>
  </si>
  <si>
    <t>2022 - informacja z Oddziału o pozytywnym przeglądzie</t>
  </si>
  <si>
    <t>ITAM Zabrze</t>
  </si>
  <si>
    <t>MIP-801</t>
  </si>
  <si>
    <t>kardiostymulator</t>
  </si>
  <si>
    <t>38/ZP/TP/U/2024 TART MEDICAL</t>
  </si>
  <si>
    <t>resektoskop</t>
  </si>
  <si>
    <t>NWV RRM ST 24/26 CHA</t>
  </si>
  <si>
    <r>
      <rPr>
        <sz val="11"/>
        <color theme="9" tint="-0.249977111117893"/>
        <rFont val="Calibri"/>
        <family val="2"/>
        <charset val="238"/>
      </rPr>
      <t>20.06.2024 resektoskop wrócił z naprawy w POL-MED</t>
    </r>
    <r>
      <rPr>
        <sz val="11"/>
        <color rgb="FF000000"/>
        <rFont val="Czcionka tekstu podstawowego"/>
        <family val="2"/>
        <charset val="238"/>
      </rPr>
      <t xml:space="preserve">
Resektoskop wysłany do przeglądu wymagał naprawy. Oferta na 972 zł, urządzenie wróciło 22/03/2023.</t>
    </r>
  </si>
  <si>
    <t>Sekcja eksploatacji w Tuszynie</t>
  </si>
  <si>
    <t>DISPLATOS</t>
  </si>
  <si>
    <t>kalibracja 16-09-2022</t>
  </si>
  <si>
    <t>CE-0483</t>
  </si>
  <si>
    <t>CERTIFIED</t>
  </si>
  <si>
    <t>SPHYGOMAMOMETR</t>
  </si>
  <si>
    <t>STOHIL 3</t>
  </si>
  <si>
    <t>niesprawny
nieliniowe wskazania, błąd zmienny błąd pomiaru</t>
  </si>
  <si>
    <r>
      <rPr>
        <sz val="11"/>
        <color rgb="FFFF0000"/>
        <rFont val="Calibri"/>
        <family val="2"/>
        <charset val="238"/>
      </rPr>
      <t>23424</t>
    </r>
    <r>
      <rPr>
        <sz val="11"/>
        <color rgb="FF000000"/>
        <rFont val="Czcionka tekstu podstawowego"/>
        <family val="2"/>
        <charset val="238"/>
      </rPr>
      <t xml:space="preserve"> ?
TS-1446</t>
    </r>
  </si>
  <si>
    <t>Warszawa PRL</t>
  </si>
  <si>
    <t>kalibracja 16-09-2022
wymieniono mankiet i gruszkę</t>
  </si>
  <si>
    <t>CE0483</t>
  </si>
  <si>
    <t>CE-019</t>
  </si>
  <si>
    <t>HAJA PINY</t>
  </si>
  <si>
    <t>CE-123</t>
  </si>
  <si>
    <t>kalibracja 16-09-2022
nasz nr 1</t>
  </si>
  <si>
    <t>CE-0197</t>
  </si>
  <si>
    <t>TECH MED.</t>
  </si>
  <si>
    <t>TM-Z</t>
  </si>
  <si>
    <t>TECH-MED
nr. z paszportu CE-197</t>
  </si>
  <si>
    <t>CE-0123</t>
  </si>
  <si>
    <t>INTER MED.</t>
  </si>
  <si>
    <t>INCO</t>
  </si>
  <si>
    <t xml:space="preserve">nasz nr 2  </t>
  </si>
  <si>
    <r>
      <rPr>
        <sz val="11"/>
        <color rgb="FFFF0000"/>
        <rFont val="Calibri"/>
        <family val="2"/>
        <charset val="238"/>
      </rPr>
      <t xml:space="preserve">niesprawny do kasacji
</t>
    </r>
    <r>
      <rPr>
        <sz val="11"/>
        <color rgb="FF000000"/>
        <rFont val="Czcionka tekstu podstawowego"/>
        <family val="2"/>
        <charset val="238"/>
      </rPr>
      <t>nasz nr 2</t>
    </r>
  </si>
  <si>
    <t>SM1-0117</t>
  </si>
  <si>
    <t>nasz nr 3</t>
  </si>
  <si>
    <t>nasz nr 1</t>
  </si>
  <si>
    <t>Sphygmomanometr</t>
  </si>
  <si>
    <t>PRZYŚCIENNY</t>
  </si>
  <si>
    <t>SM1-0181</t>
  </si>
  <si>
    <t>SPEIDEL-KELLER</t>
  </si>
  <si>
    <t>nasz nr 4 PRZYŚCIENNY</t>
  </si>
  <si>
    <t>nasz nr 3 PRZYŚCIENNY</t>
  </si>
  <si>
    <t>wymieniono  mankietnasz nr 1 PRZYŚCIENNY</t>
  </si>
  <si>
    <t>ZEGAROWY</t>
  </si>
  <si>
    <t>niesprawny</t>
  </si>
  <si>
    <t>SM1-0039</t>
  </si>
  <si>
    <t>nasz nr 5 ZEGAROWY</t>
  </si>
  <si>
    <t>nasz nr 2 ZEGAROWY</t>
  </si>
  <si>
    <t>NASZ NR 8
Protokół 02-2020 – Tuszyn
Z 30.10.2020</t>
  </si>
  <si>
    <t>SM1-0337</t>
  </si>
  <si>
    <t>gess</t>
  </si>
  <si>
    <t>NASZ NR 7
Protokół 02-2020 – Tuszyn
Z 30.10.2020</t>
  </si>
  <si>
    <t>NASZ NR 6
Protokół 02-2020 – Tuszyn
Z 30.10.2020</t>
  </si>
  <si>
    <t xml:space="preserve">Aparat RR </t>
  </si>
  <si>
    <t>KASACJA 1/2024
NASZ NR 1</t>
  </si>
  <si>
    <t>S197871</t>
  </si>
  <si>
    <t>classicc</t>
  </si>
  <si>
    <t>classic</t>
  </si>
  <si>
    <t>KASACJA 1/2024
Naprawa nieszczelności + kalibracja wskazań 30.01.2023 r.
NASZ NR 5</t>
  </si>
  <si>
    <t xml:space="preserve">Aparat RR    </t>
  </si>
  <si>
    <t>KASACJA 1/2024
NASZ NR 2</t>
  </si>
  <si>
    <t xml:space="preserve">Aparat RR   </t>
  </si>
  <si>
    <t>nasz nr 2</t>
  </si>
  <si>
    <t>20190334069VG</t>
  </si>
  <si>
    <t>WP-2663</t>
  </si>
  <si>
    <t>OMRON</t>
  </si>
  <si>
    <t>M2 BASIC</t>
  </si>
  <si>
    <t>Duże rozbieżności wskazań. 
Przegląd niezaliczony. 
Sugerowana KASACJA.
nasz nr 1</t>
  </si>
  <si>
    <t>SM1-0155</t>
  </si>
  <si>
    <t>FANZINI ITALY</t>
  </si>
  <si>
    <t>nasz nr.8</t>
  </si>
  <si>
    <t>HONSUN</t>
  </si>
  <si>
    <t>HS 50A</t>
  </si>
  <si>
    <t>INCO MEDICA</t>
  </si>
  <si>
    <t>EMM5</t>
  </si>
  <si>
    <t>SM1-0334</t>
  </si>
  <si>
    <t>PRLTS26</t>
  </si>
  <si>
    <t>Przyścienny  nasz nr.4</t>
  </si>
  <si>
    <t>SM1-0126</t>
  </si>
  <si>
    <t>MAXI STABIL 3</t>
  </si>
  <si>
    <t>Przyścienny nasz nr.5</t>
  </si>
  <si>
    <t>SM1-0145</t>
  </si>
  <si>
    <t>Przyścienny nasz nr 6</t>
  </si>
  <si>
    <t xml:space="preserve">Przyścienny nasz nr 7 </t>
  </si>
  <si>
    <t xml:space="preserve">Zegarowy </t>
  </si>
  <si>
    <t>WP-0173</t>
  </si>
  <si>
    <t>disytest</t>
  </si>
  <si>
    <t>SM1-0351</t>
  </si>
  <si>
    <t>SEKCJA  EKSPLOATACJI TUSZYN</t>
  </si>
  <si>
    <t>Zegarowy nasz nr6</t>
  </si>
  <si>
    <t>0E0047</t>
  </si>
  <si>
    <t>SM1-0240</t>
  </si>
  <si>
    <t>Zegarowy  nasz nr 10</t>
  </si>
  <si>
    <t>/Brak nr/175436</t>
  </si>
  <si>
    <t>SM1-0351/Brak nr/</t>
  </si>
  <si>
    <t>Zegarowy  nasz nr 9</t>
  </si>
  <si>
    <t>/Brak nr /164201</t>
  </si>
  <si>
    <t>KASACJA 1/2024
COVID ma oddziale - czekamy na udostępnienie RR
Zegarowy  nasz nr.3</t>
  </si>
  <si>
    <t>SM1-0173</t>
  </si>
  <si>
    <t>Zegarowy  nasz nr 5</t>
  </si>
  <si>
    <t>TM-Z0E1434</t>
  </si>
  <si>
    <t>TECH-MED.</t>
  </si>
  <si>
    <t>KASACJA 1/2024
COVID ma oddziale - czekamy na udostępnienie RR
Zegarowy  nasz nr.2</t>
  </si>
  <si>
    <t>Zegarowy nasz nr7</t>
  </si>
  <si>
    <t xml:space="preserve"> /172725/161571</t>
  </si>
  <si>
    <t>Zegarowy Naramienny</t>
  </si>
  <si>
    <t>SM1-0046</t>
  </si>
  <si>
    <t xml:space="preserve">  MEDEL</t>
  </si>
  <si>
    <t>Przyścienny nasz nr.2</t>
  </si>
  <si>
    <t xml:space="preserve"> SPEIDEL-KELLER</t>
  </si>
  <si>
    <t>Przyścienny nasz nr.1</t>
  </si>
  <si>
    <t>numer sn zdarty</t>
  </si>
  <si>
    <t>T-802/8-1275</t>
  </si>
  <si>
    <t>NOVERA</t>
  </si>
  <si>
    <t>Łóżko elektryczne</t>
  </si>
  <si>
    <t>Styczniowy przegląd z notatki SET/494/2022</t>
  </si>
  <si>
    <t>Wózek Laparaskopowy nr 171100,Sterownik Kamery 822489,żródło światła 735401,monitor 3D E7IE10710,głowica734018
zakup z umowy 171/ZP/PN/D/2017 Aesculap</t>
  </si>
  <si>
    <t>EINSTAIN</t>
  </si>
  <si>
    <t>Zestaw Laparoskopowy EISTAIN</t>
  </si>
  <si>
    <t>Montaż29.12.2019</t>
  </si>
  <si>
    <t>10449567</t>
  </si>
  <si>
    <t>TOPIC 20</t>
  </si>
  <si>
    <t>Myjnia Dezynfektor Automatyczna</t>
  </si>
  <si>
    <t>10449566</t>
  </si>
  <si>
    <t>10449565</t>
  </si>
  <si>
    <t>10449564</t>
  </si>
  <si>
    <t>10449563</t>
  </si>
  <si>
    <t>SN0021556992</t>
  </si>
  <si>
    <t>T-802/8-1277</t>
  </si>
  <si>
    <t>Stolter</t>
  </si>
  <si>
    <t xml:space="preserve">Łóżko elektryczne </t>
  </si>
  <si>
    <t>przegląd Sekcja Eksploatacji</t>
  </si>
  <si>
    <t xml:space="preserve"> ZAKUP 24-09-2019</t>
  </si>
  <si>
    <t>FS2C1904150300150</t>
  </si>
  <si>
    <t>SM1-0354</t>
  </si>
  <si>
    <t>accurate</t>
  </si>
  <si>
    <t>Apollo FS20C</t>
  </si>
  <si>
    <t>Wprowadzone 17-07-2019
Protokół kasacji 3/T/2020 z 30.10.2020</t>
  </si>
  <si>
    <t>BRAK NUMERU</t>
  </si>
  <si>
    <t>ITB EXTRA FRAME</t>
  </si>
  <si>
    <t>Protokół kasacji 3/T/2020 z 30.10.2020</t>
  </si>
  <si>
    <t>WM-0298</t>
  </si>
  <si>
    <t>KETTLER</t>
  </si>
  <si>
    <t>Favorit</t>
  </si>
  <si>
    <t>Aparat treningowy WIOŚLARZ</t>
  </si>
  <si>
    <t>gwarancja producenta do 19-06-2021
sterownik - DEWERT MCLII CARE     70167
siłownik - DEWERT MEGAMAT MCZ         78254</t>
  </si>
  <si>
    <t>protokół zdawczo-odbiorczy z 06-03-2019</t>
  </si>
  <si>
    <t>10-03-2023 Bezpłatny przegląd techniczny - POL-MED. (konieczność wysyłki sprzętu)
protokół zdawczo-odbiorczy z 06-03-2019</t>
  </si>
  <si>
    <t>40/ZP/TP/U/2024 BIAMEDITEK</t>
  </si>
  <si>
    <r>
      <t xml:space="preserve">SPRZĘT ZE ŚWIADCZEŃ KONTRAKTOWYCH
</t>
    </r>
    <r>
      <rPr>
        <sz val="11"/>
        <color rgb="FF000000"/>
        <rFont val="Czcionka tekstu podstawowego"/>
        <family val="2"/>
        <charset val="238"/>
      </rPr>
      <t>SPÓŁKA
gwarancja 2 lata od 14-05-2018
11.05.2022 - rano ma przyjechać serwisant Biameditek
534-827-720
Potwierdzenie z Oddziału, że przeszedł przegląd
09-05-2023 r. Przeglad wykonał Biameditek (z notatki) przy okazji diagnostytki pod kątem podejrzenia usterki. Usterki nie wykryto. Sprzęt sprawny.</t>
    </r>
  </si>
  <si>
    <t>174/ZP/TP/U/2023 BAXTER</t>
  </si>
  <si>
    <r>
      <rPr>
        <b/>
        <u/>
        <sz val="11"/>
        <color rgb="FF000000"/>
        <rFont val="Calibri"/>
        <family val="2"/>
        <charset val="238"/>
      </rPr>
      <t xml:space="preserve">ŚWIADCZENIA KONRAKTOWE
</t>
    </r>
    <r>
      <rPr>
        <sz val="11"/>
        <color rgb="FF000000"/>
        <rFont val="Czcionka tekstu podstawowego"/>
        <family val="2"/>
        <charset val="238"/>
      </rPr>
      <t>SPÓŁKA
GAMBRO - gwarancja do 2019-07-17 informacja z oddziału ze był
wykonuje Baxter
24.03.2022 BAXTER - naprawa SET/81</t>
    </r>
  </si>
  <si>
    <t>175/ZP/TP/U/2023 AB MED.</t>
  </si>
  <si>
    <r>
      <rPr>
        <b/>
        <u/>
        <sz val="11"/>
        <color rgb="FF000000"/>
        <rFont val="Calibri"/>
        <family val="2"/>
        <charset val="238"/>
      </rPr>
      <t xml:space="preserve">ŚWIADCZENIA KONTRAKTOWE
</t>
    </r>
    <r>
      <rPr>
        <sz val="11"/>
        <color rgb="FF000000"/>
        <rFont val="Czcionka tekstu podstawowego"/>
        <family val="2"/>
        <charset val="238"/>
      </rPr>
      <t>SPÓŁKA
Zalecenia po przeglądzie: wymiana przewodów FloTrac (2017-04-16) i ethernet (2019-12-01)</t>
    </r>
  </si>
  <si>
    <t>kasacja 1/T/2021</t>
  </si>
  <si>
    <t>1623</t>
  </si>
  <si>
    <t>T-802/8-728</t>
  </si>
  <si>
    <t>AGFA GEVAERT</t>
  </si>
  <si>
    <t>Curix 60</t>
  </si>
  <si>
    <t>Wywoływarka do zdjęć RTG</t>
  </si>
  <si>
    <t>TESTY (2X100zł)</t>
  </si>
  <si>
    <t>L: 20555026 | P:20547026</t>
  </si>
  <si>
    <t>RadiForce RX250</t>
  </si>
  <si>
    <t xml:space="preserve">TESTY </t>
  </si>
  <si>
    <t>DIGITAL DIAGNOST        ( ogólny )</t>
  </si>
  <si>
    <t>Optyka HOPKINS II 30*</t>
  </si>
  <si>
    <t>de</t>
  </si>
  <si>
    <t>typ: 27002L</t>
  </si>
  <si>
    <t>6°</t>
  </si>
  <si>
    <t>Stary numer seryjny:1987368
POL-MED.</t>
  </si>
  <si>
    <t>4015365
RV03</t>
  </si>
  <si>
    <t>27292AMA
27293BD</t>
  </si>
  <si>
    <r>
      <rPr>
        <sz val="12"/>
        <color rgb="FF00B050"/>
        <rFont val="Calibri"/>
        <family val="2"/>
        <charset val="238"/>
      </rPr>
      <t xml:space="preserve">30-05-2022 r. - po naprawie w POL-MED.
</t>
    </r>
    <r>
      <rPr>
        <sz val="12"/>
        <color rgb="FF000000"/>
        <rFont val="Calibri"/>
        <family val="2"/>
        <charset val="238"/>
      </rPr>
      <t>POL-MED.nie przeszedł przegladu awaria</t>
    </r>
  </si>
  <si>
    <t>781771
3157</t>
  </si>
  <si>
    <t>BEZ PRZEGLĄDÓW</t>
  </si>
  <si>
    <t xml:space="preserve">Gwarancja do 29.12.2019 Naprawa sprzęt w serwisie
Przegląd 2021 potwierdzony protokołem z ZALIM </t>
  </si>
  <si>
    <t>w 2023 - CRISTAL MED
sierpień 2022 - poszukać potwierdzenia przeglądu</t>
  </si>
  <si>
    <t>Gwarancja 24 m-c od 16.04.2018
Informacja telefoniczna z Oddziału o pozytywnym wyniku przeglądu</t>
  </si>
  <si>
    <t>Powrót po naprawie w POL-MED. 29.05.2024
Naprawa w POL-MED.: 09.03.2022</t>
  </si>
  <si>
    <t>POL - MED.</t>
  </si>
  <si>
    <t>brak zgody na naprawe
11.08.2022(mk)-protokół 2/T/2020</t>
  </si>
  <si>
    <t>27005BA</t>
  </si>
  <si>
    <t>T-802/8-2383</t>
  </si>
  <si>
    <t>uskodzony siłownik brak zgłoszenia - przeglad 2023 bez uwag</t>
  </si>
  <si>
    <t>1655647-202010-003</t>
  </si>
  <si>
    <t>T-802/8-1371</t>
  </si>
  <si>
    <t>Sicuro Plus</t>
  </si>
  <si>
    <t>Łóżko szpitalne</t>
  </si>
  <si>
    <t>1655647-202010-002</t>
  </si>
  <si>
    <t>T-802/8-1370</t>
  </si>
  <si>
    <t>Z rozpędu pan serwisant przy okazji przeglądu G111711 zrobił przegląd i temu 21-06-2023
zgodnie z umową Varimed wykonał przegląd z poślizgiem do 17.01.2023</t>
  </si>
  <si>
    <t>G111716</t>
  </si>
  <si>
    <t>5390296161</t>
  </si>
  <si>
    <t>SE 7000</t>
  </si>
  <si>
    <t>Kiedyś przegląd co 2 lata</t>
  </si>
  <si>
    <t>T-802/8-1280</t>
  </si>
  <si>
    <t>Przegląd i legalizacja co 2 lata
Stara waga, bez numeru, do kasacji</t>
  </si>
  <si>
    <t>6353</t>
  </si>
  <si>
    <t>WPL-150</t>
  </si>
  <si>
    <t>Waga stojąca</t>
  </si>
  <si>
    <t>z</t>
  </si>
  <si>
    <t>Przegląd i legalizacja co 2 lata</t>
  </si>
  <si>
    <t>50608</t>
  </si>
  <si>
    <t>4/ZP/TP/U/2024 MEDIKOL</t>
  </si>
  <si>
    <r>
      <rPr>
        <sz val="11"/>
        <color rgb="FF00B050"/>
        <rFont val="Calibri"/>
        <family val="2"/>
        <charset val="238"/>
      </rPr>
      <t xml:space="preserve">06.06.2022- informacja od serwisanta że ok
</t>
    </r>
    <r>
      <rPr>
        <sz val="11"/>
        <color rgb="FF000000"/>
        <rFont val="Czcionka tekstu podstawowego"/>
        <family val="2"/>
        <charset val="238"/>
      </rPr>
      <t>w 2021/2020 - aumed wykonał</t>
    </r>
  </si>
  <si>
    <t xml:space="preserve"> 38/ZP/TP/U/2024 TART MEDICAL</t>
  </si>
  <si>
    <t>POL-MED.
Skład zestawu:
optyka 8575AA sn:914530
Mediskinoskop 10970BE LOT ED
Płaszcz 10970BR</t>
  </si>
  <si>
    <t>412/ŚT</t>
  </si>
  <si>
    <t>przy kardiomonitorze o nr 5399067061</t>
  </si>
  <si>
    <t>T-802/8-1341</t>
  </si>
  <si>
    <t>przy kardiomonitorze o nr 5397470458</t>
  </si>
  <si>
    <t>przy kardiomonitorze o nr 5397473357</t>
  </si>
  <si>
    <t>przy kardiomonitorze o nr 5397473259</t>
  </si>
  <si>
    <t>przy kardiomonitorze o nr 5397438351</t>
  </si>
  <si>
    <t>przy kardiomonitorze o nr 5397435060</t>
  </si>
  <si>
    <t>SIO532000895</t>
  </si>
  <si>
    <t>GWARANCJA  do 8.12.2018
Styczeń 2023 - brak umowy na przeglądy, pisać notatkę.</t>
  </si>
  <si>
    <t>InteliVue MPS</t>
  </si>
  <si>
    <t>Kardiomonitor + moduł do pomiaru cisnienia śródczaszkowego</t>
  </si>
  <si>
    <r>
      <rPr>
        <sz val="11"/>
        <color rgb="FF00B050"/>
        <rFont val="Calibri"/>
        <family val="2"/>
        <charset val="238"/>
      </rPr>
      <t xml:space="preserve">Po naprawie przegląd do 23-06-2023
</t>
    </r>
    <r>
      <rPr>
        <sz val="11"/>
        <color rgb="FF000000"/>
        <rFont val="Czcionka tekstu podstawowego"/>
        <family val="2"/>
        <charset val="238"/>
      </rPr>
      <t>w zestawie z KARDIOMONITOREM cm-0B114718</t>
    </r>
  </si>
  <si>
    <t>VL014704</t>
  </si>
  <si>
    <t>Vigileo MHM1E</t>
  </si>
  <si>
    <t>Monitor do pomiaru rzutu serca ( CO )</t>
  </si>
  <si>
    <t>Sekcja Eksploatacji</t>
  </si>
  <si>
    <t>CZ3451KS2J</t>
  </si>
  <si>
    <t>Komputer systemu infuzyjnego                      ZESTAW</t>
  </si>
  <si>
    <t>0498H4MGAO3846Z</t>
  </si>
  <si>
    <t>SAMSUNG 24</t>
  </si>
  <si>
    <t>Monitor systemu infuzyjnego               ZESTAW</t>
  </si>
  <si>
    <t>17824</t>
  </si>
  <si>
    <t>T-802/8-1217</t>
  </si>
  <si>
    <t>ŁÓŻKO REHABILITACYJNE</t>
  </si>
  <si>
    <t>Patrz wyżej. Podobne numery seryjne. Prawdopodobnie podmienione w MM</t>
  </si>
  <si>
    <t>2375
02375</t>
  </si>
  <si>
    <t>T-802/8-1220</t>
  </si>
  <si>
    <t>2396
3-02375</t>
  </si>
  <si>
    <t>T-802/8-1219</t>
  </si>
  <si>
    <t>HILL-ROM</t>
  </si>
  <si>
    <t>ARNOLD</t>
  </si>
  <si>
    <t>8291794</t>
  </si>
  <si>
    <t>WM-0449</t>
  </si>
  <si>
    <t>SISSACH</t>
  </si>
  <si>
    <t>ŁÓŻKO SZPITALNE</t>
  </si>
  <si>
    <t>BRAK, nie ma, nie znaleziono podczas przeglądu</t>
  </si>
  <si>
    <t>WP1-0526</t>
  </si>
  <si>
    <t>779218</t>
  </si>
  <si>
    <t>WM-0432</t>
  </si>
  <si>
    <t>8291779</t>
  </si>
  <si>
    <t>WM-0453</t>
  </si>
  <si>
    <t>8990140</t>
  </si>
  <si>
    <t>WM-0451</t>
  </si>
  <si>
    <t>Nie znalazłem podczas inwentaryzacji z Anną T. ale Paszport istnieje</t>
  </si>
  <si>
    <t>8891120</t>
  </si>
  <si>
    <t>779648</t>
  </si>
  <si>
    <t>WM - 0452</t>
  </si>
  <si>
    <t>8291800 (chyba błędny)
1561236</t>
  </si>
  <si>
    <t>WM - 0448</t>
  </si>
  <si>
    <t>Nie znalazłem podczas inwentaryzacji z Anną T.</t>
  </si>
  <si>
    <t>00242</t>
  </si>
  <si>
    <t>WM - 0455</t>
  </si>
  <si>
    <t>ŁÓŻKO ELEKTRYCZNE</t>
  </si>
  <si>
    <t>00105</t>
  </si>
  <si>
    <t>WM - 0459</t>
  </si>
  <si>
    <t>9603-00096</t>
  </si>
  <si>
    <t>WM - 0461</t>
  </si>
  <si>
    <t>Protokół 88/2024</t>
  </si>
  <si>
    <t>00025</t>
  </si>
  <si>
    <t>WM - 0463</t>
  </si>
  <si>
    <t>WM - 0450</t>
  </si>
  <si>
    <t>00225</t>
  </si>
  <si>
    <t>WM - 0457</t>
  </si>
  <si>
    <t>9603-00097</t>
  </si>
  <si>
    <t>WM-0454</t>
  </si>
  <si>
    <t>00137</t>
  </si>
  <si>
    <t>WM-0456</t>
  </si>
  <si>
    <t>00086</t>
  </si>
  <si>
    <t>WM-0460</t>
  </si>
  <si>
    <t>00184</t>
  </si>
  <si>
    <t>WM-0458</t>
  </si>
  <si>
    <t>00300</t>
  </si>
  <si>
    <t>WM-0462</t>
  </si>
  <si>
    <t>Urządzenie bezobsługowe nie wymagajace kalibracji i przeglądów w okresie gwarancyjnym
data zakupu: 21-09-2017</t>
  </si>
  <si>
    <t>ZW 12104336</t>
  </si>
  <si>
    <t>T-802/8-1865</t>
  </si>
  <si>
    <t>PARI BOY SX</t>
  </si>
  <si>
    <t>PARI GMBU</t>
  </si>
  <si>
    <t>ZW 12104349</t>
  </si>
  <si>
    <t>T-802/8-1859</t>
  </si>
  <si>
    <t>ZW 12104327</t>
  </si>
  <si>
    <t>T-802/8-1864</t>
  </si>
  <si>
    <t>ZW 12104334</t>
  </si>
  <si>
    <t>T-802/8-1866</t>
  </si>
  <si>
    <t>co 24 m-ce                     PRO-X-MED.
Decyzja pani Ryby nie wykonujemy przeglądu od 12-04-2022</t>
  </si>
  <si>
    <t>3329</t>
  </si>
  <si>
    <t>T-802/8-760</t>
  </si>
  <si>
    <t>X-RITE</t>
  </si>
  <si>
    <t>Model 396</t>
  </si>
  <si>
    <t>Sensytometr</t>
  </si>
  <si>
    <t>2980</t>
  </si>
  <si>
    <t>T-802/8-761</t>
  </si>
  <si>
    <t>579</t>
  </si>
  <si>
    <t>T-802/8-754</t>
  </si>
  <si>
    <t>Model 390U</t>
  </si>
  <si>
    <t>Densytometr automatyczny</t>
  </si>
  <si>
    <t>Protokół kasacyjny Nr 2/2017</t>
  </si>
  <si>
    <t>035268</t>
  </si>
  <si>
    <t>WM-0309</t>
  </si>
  <si>
    <t>PHILIPS RESPIRONICS</t>
  </si>
  <si>
    <t>Pro Soft Touch</t>
  </si>
  <si>
    <t>Protokół kasacyjny nr 2/T/2014</t>
  </si>
  <si>
    <t>526284</t>
  </si>
  <si>
    <t>SM1-0005</t>
  </si>
  <si>
    <t>Powrót po naprawie w POL-MED. 29.05.2024
Po naprawie 22.03.2022 w POL-MED. Wystawiony protokół z przeglądem do 22.03.2023</t>
  </si>
  <si>
    <t>22161217936</t>
  </si>
  <si>
    <t>RESMED</t>
  </si>
  <si>
    <r>
      <rPr>
        <b/>
        <sz val="11"/>
        <color rgb="FFFF0000"/>
        <rFont val="Calibri"/>
        <family val="2"/>
        <charset val="238"/>
      </rPr>
      <t xml:space="preserve">
ORZECZENIE O NIESPRAWNOŚCI
Protokół 4/T/2019
</t>
    </r>
    <r>
      <rPr>
        <sz val="11"/>
        <color rgb="FF000000"/>
        <rFont val="Czcionka tekstu podstawowego"/>
        <family val="2"/>
        <charset val="238"/>
      </rPr>
      <t>(orzeczenie lub naprawa - stary wpis ?)</t>
    </r>
  </si>
  <si>
    <r>
      <rPr>
        <sz val="11"/>
        <color rgb="FF00B050"/>
        <rFont val="Calibri"/>
        <family val="2"/>
        <charset val="238"/>
      </rPr>
      <t xml:space="preserve">
</t>
    </r>
    <r>
      <rPr>
        <sz val="11"/>
        <color rgb="FF000000"/>
        <rFont val="Czcionka tekstu podstawowego"/>
        <family val="2"/>
        <charset val="238"/>
      </rPr>
      <t>00277</t>
    </r>
  </si>
  <si>
    <t>T-802/8-1086</t>
  </si>
  <si>
    <t>Spirometria  i EKG</t>
  </si>
  <si>
    <t>LUNGEST 1000</t>
  </si>
  <si>
    <r>
      <t>SYNGO-SERVICE - notatka, zlecenie, umówione na 08.02.2024 g.10:00
FVS 45/02/2024
2023 - ADOMED- oferta/notatka/</t>
    </r>
    <r>
      <rPr>
        <u/>
        <sz val="11"/>
        <color rgb="FF000000"/>
        <rFont val="Calibri"/>
        <family val="2"/>
        <charset val="238"/>
      </rPr>
      <t>zlecone</t>
    </r>
  </si>
  <si>
    <r>
      <rPr>
        <b/>
        <u/>
        <sz val="11"/>
        <color rgb="FF000000"/>
        <rFont val="Calibri"/>
        <family val="2"/>
        <charset val="238"/>
      </rPr>
      <t xml:space="preserve">ŚWIADCZENIA KONTRAKTOWE
</t>
    </r>
    <r>
      <rPr>
        <sz val="11"/>
        <color rgb="FF000000"/>
        <rFont val="Czcionka tekstu podstawowego"/>
        <family val="2"/>
        <charset val="238"/>
      </rPr>
      <t>SPÓŁKA
04.02.2022 – informacja o wykonaniu przegladu telefoniczna od R.Ingier</t>
    </r>
  </si>
  <si>
    <t>004-1704364</t>
  </si>
  <si>
    <t>T-802/8-1638</t>
  </si>
  <si>
    <t>STOLTER</t>
  </si>
  <si>
    <t>NOVERA 3A</t>
  </si>
  <si>
    <t>008-1704364</t>
  </si>
  <si>
    <t>T-802/8-1632</t>
  </si>
  <si>
    <t>005-1704363</t>
  </si>
  <si>
    <t>T-802/8-1630</t>
  </si>
  <si>
    <t>001-1704363</t>
  </si>
  <si>
    <t>T-802/8-1643</t>
  </si>
  <si>
    <t>004-1704363</t>
  </si>
  <si>
    <t>T-802/8-1636</t>
  </si>
  <si>
    <t>009-1704364</t>
  </si>
  <si>
    <t>T-802/8-1635</t>
  </si>
  <si>
    <t>003-1704364</t>
  </si>
  <si>
    <t>T-802/8-1631</t>
  </si>
  <si>
    <t>002-1704364</t>
  </si>
  <si>
    <t>T-802/8-1641</t>
  </si>
  <si>
    <t>002-1704363</t>
  </si>
  <si>
    <t>T-802/8-1628</t>
  </si>
  <si>
    <t>008-1704363</t>
  </si>
  <si>
    <t>T-802/8-1629</t>
  </si>
  <si>
    <t>007-1704364</t>
  </si>
  <si>
    <t>T-802/8-1637</t>
  </si>
  <si>
    <t>001-1704364</t>
  </si>
  <si>
    <t>T-802/8-1634</t>
  </si>
  <si>
    <t>007-1704363</t>
  </si>
  <si>
    <t>T-802/8-1627</t>
  </si>
  <si>
    <t>006-1704363</t>
  </si>
  <si>
    <t>T-802/8-1633</t>
  </si>
  <si>
    <t>006-1704364</t>
  </si>
  <si>
    <t>T-802/8-1639</t>
  </si>
  <si>
    <t>009-1704363</t>
  </si>
  <si>
    <t>T-802/8-1644</t>
  </si>
  <si>
    <t>003-1704363</t>
  </si>
  <si>
    <t>T-802/8-1640</t>
  </si>
  <si>
    <t xml:space="preserve"> </t>
  </si>
  <si>
    <t>005-1704364</t>
  </si>
  <si>
    <t>T-802/8-1642</t>
  </si>
  <si>
    <t>ORZECZENIE</t>
  </si>
  <si>
    <t>orzeczenie kasacyjne wyslano do księgowości</t>
  </si>
  <si>
    <t>T-802/8-637</t>
  </si>
  <si>
    <t>stary numer inw. WM-0405</t>
  </si>
  <si>
    <t>8291775</t>
  </si>
  <si>
    <t>WP1-0343</t>
  </si>
  <si>
    <t>BASLER SISSACH</t>
  </si>
  <si>
    <t>stary numer inw. WM-0403</t>
  </si>
  <si>
    <t>7991147</t>
  </si>
  <si>
    <t>WP1-0525</t>
  </si>
  <si>
    <t>STARY NUMER INW: WM-0402</t>
  </si>
  <si>
    <t>8891123</t>
  </si>
  <si>
    <t>8291766</t>
  </si>
  <si>
    <t>WM-0404/WPI0343/</t>
  </si>
  <si>
    <t>Istnieje identyczny SPÓŁKOWY sprzęt o tym samym nr. seryjnym na Sali Bronchoskopowej</t>
  </si>
  <si>
    <r>
      <rPr>
        <sz val="11"/>
        <color rgb="FF00B050"/>
        <rFont val="Calibri"/>
        <family val="2"/>
        <charset val="238"/>
      </rPr>
      <t xml:space="preserve">09.05.2022 - Informacja z Oddziału o przeglądzie
</t>
    </r>
    <r>
      <rPr>
        <sz val="11"/>
        <color rgb="FF000000"/>
        <rFont val="Czcionka tekstu podstawowego"/>
        <family val="2"/>
        <charset val="238"/>
      </rPr>
      <t>ultrasonograf przegląd/ wykonano 13.05.21r./osobny przegląd</t>
    </r>
  </si>
  <si>
    <t>AVIUS</t>
  </si>
  <si>
    <t>176/ZP/TP/U/2023 VARIMED</t>
  </si>
  <si>
    <t>Monitor Medyczny - cześć składowa</t>
  </si>
  <si>
    <t>czasowe zawieszenie przeglądów covid</t>
  </si>
  <si>
    <t>05.05.2022 - sprawdzanie paszportów, data następnego przeglądu trudna do odczytania. Wpisana z umowy 133</t>
  </si>
  <si>
    <t>Wózek medyczny endokopowy - cześć składowa zestawu</t>
  </si>
  <si>
    <t>MEDIKOL zwrócił uwagę na odpadającą kolumnę po wyłaczeniu zasilania - zgłosić przy przeglądzie
20.03.2024 - SK-MED. Dostawa 3 szt. baterii do detektora przenośnego SKY Plate
DF45331, DF45330, DF45329
Częścią składową jest nagrywarka Rimage 2000i sn: 10039060</t>
  </si>
  <si>
    <t>w naprawie?
Ekspertyza o kasacji?</t>
  </si>
  <si>
    <t>14081</t>
  </si>
  <si>
    <t>T-802/8-1037</t>
  </si>
  <si>
    <t>14088</t>
  </si>
  <si>
    <t>168/ZP/TP/U/2023 MEDICOR-POL</t>
  </si>
  <si>
    <t>14075</t>
  </si>
  <si>
    <t>Dodatkowe urządzenie - nie sprzęt medyczny
Gwarancja 24-m-ce od 19.10.2016</t>
  </si>
  <si>
    <t>82LI150</t>
  </si>
  <si>
    <t>NOCOSPRAY</t>
  </si>
  <si>
    <t>Przenośny aparat do dezynfekcji powietrza</t>
  </si>
  <si>
    <t>Protokół kasacyjny nr 2/2016</t>
  </si>
  <si>
    <t>035244</t>
  </si>
  <si>
    <t>WM-0310</t>
  </si>
  <si>
    <t>Część nieelektryczną robi Sekcja Eksploatacji</t>
  </si>
  <si>
    <t>878398-odcinek LS</t>
  </si>
  <si>
    <t>T-802/8-2347</t>
  </si>
  <si>
    <t>EMPI</t>
  </si>
  <si>
    <t>SAUNDERS</t>
  </si>
  <si>
    <t>Sprzęt do trakcji kręgosłupa             (odcinek szyjny i lędźwiowy)</t>
  </si>
  <si>
    <t>15120425</t>
  </si>
  <si>
    <t>platforma do ćwiczeń równoważnych</t>
  </si>
  <si>
    <r>
      <t xml:space="preserve">bieżnia + komputer SN 129
</t>
    </r>
    <r>
      <rPr>
        <sz val="11"/>
        <color rgb="FFFF0000"/>
        <rFont val="Calibri"/>
        <family val="2"/>
        <charset val="238"/>
      </rPr>
      <t xml:space="preserve">komputer obsługuje też stare holtery  GE
</t>
    </r>
    <r>
      <rPr>
        <i/>
        <sz val="11"/>
        <rFont val="Calibri"/>
        <family val="2"/>
        <charset val="238"/>
      </rPr>
      <t>2023 - przegląd potwierdzony telefonicznie przez A.Wozną
15-01-2024 - przeglad z umowy Namedall</t>
    </r>
  </si>
  <si>
    <t>167</t>
  </si>
  <si>
    <t>Cardiv 1.4.8</t>
  </si>
  <si>
    <t>5/ZP/TP/U/2024 NAMEDALL</t>
  </si>
  <si>
    <t>3911401517</t>
  </si>
  <si>
    <t>21-08-2020 - informacja serwisu o przesunięciu terminu ze względu na profilaktyczną kwarantanne serwisanta, w przyszłym tyg zadzwonią ustalić termin.   NIESTPRAWNY – DO KASACJI | SKASOWANY !</t>
  </si>
  <si>
    <t>300275</t>
  </si>
  <si>
    <t>T-802/8-816</t>
  </si>
  <si>
    <t>Sonoline G40</t>
  </si>
  <si>
    <t>PRZENIESIONO</t>
  </si>
  <si>
    <t>oddany</t>
  </si>
  <si>
    <t>PEDIATRIA Łagiewniki</t>
  </si>
  <si>
    <t>25-08-2021 – informacja od Beaty z Łagiwewnik ze jest on w Varimedzie
Protokół kasacji 3/T/2022</t>
  </si>
  <si>
    <t>zepsuty
PROTOKÓŁ KASACJI 1/T/2024</t>
  </si>
  <si>
    <t>Naprawa ekonomicznie nieuzasadniona
OT ENDOTRADE / KASACJA</t>
  </si>
  <si>
    <t>Protokół kasacji 3/T/2022</t>
  </si>
  <si>
    <t>Urovision z notatki</t>
  </si>
  <si>
    <t>Przeglądy - UROVISION Piotr Płonka</t>
  </si>
  <si>
    <t>PE13-7SBL0850</t>
  </si>
  <si>
    <t>MEDICAL MEASUREMENT SYSTEMS B.V.</t>
  </si>
  <si>
    <t>01.06.2023 - rozpoczęcie sprawy nocnych wycieków. Woda wyciekała z odpływu zmiękczacza.
od 28-10-2022 obserwujemy pod kątem nie pobierania płynu do mycia (jest ok)
SPÓŁKA
co 800 cykli  / MMM</t>
  </si>
  <si>
    <t>Pozyskać ofertę MMM</t>
  </si>
  <si>
    <t>19-06-2023 Feeling Max
co 800 cykli  / MMM</t>
  </si>
  <si>
    <t>54313001</t>
  </si>
  <si>
    <t>Epiq 7</t>
  </si>
  <si>
    <t>Aparat usg-Ultrasonograf</t>
  </si>
  <si>
    <t>bez przeglądu</t>
  </si>
  <si>
    <t>T-802/8-2351</t>
  </si>
  <si>
    <t>Meden-Inmed</t>
  </si>
  <si>
    <t>kineza-osprzęt</t>
  </si>
  <si>
    <t>UGUL</t>
  </si>
  <si>
    <t>T-802/8-2350</t>
  </si>
  <si>
    <t>Protokół 94/2023
Nie zgadza się nic poza numerem inwentaryzacyjnym
w skład wchodzi bieżnia oraz system do odciążania
Część nieelektryczna robi Sekcja Eksploatacji</t>
  </si>
  <si>
    <t>15100207- bieżnia          1022015-system do odciążania</t>
  </si>
  <si>
    <t>T-802/8-2358</t>
  </si>
  <si>
    <t>ELEVO            950-401</t>
  </si>
  <si>
    <t>Bieżnia do nauki chodu  z możliwością podwieszenia</t>
  </si>
  <si>
    <t>Sekcja Eksploatacji Tuszyn</t>
  </si>
  <si>
    <r>
      <rPr>
        <sz val="11"/>
        <rFont val="Calibri"/>
        <family val="2"/>
        <charset val="238"/>
      </rPr>
      <t xml:space="preserve">składa się z dwóch oddzielnych urządzeń </t>
    </r>
    <r>
      <rPr>
        <b/>
        <sz val="11"/>
        <rFont val="Calibri"/>
        <family val="2"/>
        <charset val="238"/>
      </rPr>
      <t>nie elektryczne zrobi przegląd sekcja eksploatacji</t>
    </r>
  </si>
  <si>
    <t>8546697-odcinek szyjny</t>
  </si>
  <si>
    <t>Sprzęt do trakcji kręgosłupa( odcinek szyjny i lędźwiowy)</t>
  </si>
  <si>
    <t>0130-2015</t>
  </si>
  <si>
    <t>T-802/8-2352</t>
  </si>
  <si>
    <t>ORIONMED</t>
  </si>
  <si>
    <t>Wanna do masażu podwodnego</t>
  </si>
  <si>
    <t>0129-2015</t>
  </si>
  <si>
    <t>T-802/8-2353</t>
  </si>
  <si>
    <t>Aktualnie w naprawie</t>
  </si>
  <si>
    <t>NIESPRAWNY. Uszkodzony silnik. ZNAM nie naprawił. Maciej znalazł firmę i pilotuje sprawę.20-06-2023 - naprawione/przegląd Kalmed
DOSTAWCA:21-12-2015-Meden Inmed z Koszalina</t>
  </si>
  <si>
    <t>22901</t>
  </si>
  <si>
    <t>ORMED</t>
  </si>
  <si>
    <t>Zestaw do ćwiczeń biernych kończyn górnych</t>
  </si>
  <si>
    <t>DOSTAWCA: BIOCOR 28-01-2016</t>
  </si>
  <si>
    <t>3002 - 05000207</t>
  </si>
  <si>
    <t>T-802/8-2354</t>
  </si>
  <si>
    <t>THETA 20</t>
  </si>
  <si>
    <t>Wanna(wirówka) do masażu wirowego KD</t>
  </si>
  <si>
    <t>3002 - 05000208</t>
  </si>
  <si>
    <t>T-802/8-2355</t>
  </si>
  <si>
    <t>ZETA 20</t>
  </si>
  <si>
    <t>Wanna(wirówka) do masażu wirowego KG</t>
  </si>
  <si>
    <t>20.06.2024 zakup spodni 24-komorowych BTL</t>
  </si>
  <si>
    <t>Wideoprocesor               (źródło światła) część składowa do EBUSA</t>
  </si>
  <si>
    <t>M150305338+P150600243</t>
  </si>
  <si>
    <t>T-802/8-2366</t>
  </si>
  <si>
    <t>AGA</t>
  </si>
  <si>
    <t>przegląd wykonany przez firmę revita 22-02-2019</t>
  </si>
  <si>
    <t>M150305335+P150600208</t>
  </si>
  <si>
    <t>T-802/8-2365</t>
  </si>
  <si>
    <t>M150305332+P150600543</t>
  </si>
  <si>
    <t>T-802/8-2364</t>
  </si>
  <si>
    <t>MMM notatka</t>
  </si>
  <si>
    <r>
      <rPr>
        <sz val="11"/>
        <color rgb="FFFF0000"/>
        <rFont val="Calibri"/>
        <family val="2"/>
        <charset val="238"/>
      </rPr>
      <t>MYJNIA NARZĘDZIOWA</t>
    </r>
    <r>
      <rPr>
        <sz val="11"/>
        <color rgb="FF000000"/>
        <rFont val="Czcionka tekstu podstawowego"/>
        <family val="2"/>
        <charset val="238"/>
      </rPr>
      <t xml:space="preserve">
co 800 cykli  / MMM
11.07.2022 Naprawa połączenia czujnika PT100
29-12-2022 - zgłoszenie - myjka rozkodowana
09-10-2023 - awaria, błąd RPT100</t>
    </r>
  </si>
  <si>
    <t>Stacja dokująca do pomp infuzyjnych ZESTAW</t>
  </si>
  <si>
    <t>15.12.2022 - wymiana akumulatora - Sekcja Eksploatacji</t>
  </si>
  <si>
    <t>Pompa infuzyjna ZESTAW</t>
  </si>
  <si>
    <t>29.07.2022 – wróciło po naprawie z Medicor-Pol</t>
  </si>
  <si>
    <t>05.01.2023 - zwrot z Aesculap, wymiana akumulatora i przegląd. Przeglad ważny do 01.2025</t>
  </si>
  <si>
    <t>14.02.2023 - wymiana akumulatora SN:K1504357</t>
  </si>
  <si>
    <t>16.01.2023 powrót z Aesculap po naprawie i przeglądzie. Przegląd do 09/01/2025</t>
  </si>
  <si>
    <t>Zalecana wymiana akumulatora</t>
  </si>
  <si>
    <t>14.02.2023 - wymiana akumulatora SN:K1500430</t>
  </si>
  <si>
    <t>WM0323/361459</t>
  </si>
  <si>
    <t>02.02.2023 - info telefoniczne od Pani Chojnackiej o pozytywnym wyniku przeglądu</t>
  </si>
  <si>
    <t>02.02.2023 - info telefoniczne od Pani Chojnackiej o pozytywnym wyniku przeglądu.
03.02.2023 - karta awarii w związku z zaleceniami po przegladzie "zalecana wymiana przewodu pacjenta"</t>
  </si>
  <si>
    <t>KASACJA 16.11.2022
Orzeczenie kasacyjne z Varimed z dn. 12.05.2022
wysłane do księgowości
Brak zgody na naprawę, zwrócony z VARIMEDU - 26.04.2022</t>
  </si>
  <si>
    <t>H120619</t>
  </si>
  <si>
    <t>T-802/8-2374</t>
  </si>
  <si>
    <t>USZKODZONY / na częsci / w piwnicy
09-2023 wysłany do Varimed. 
10-08-2021 – przeniesiony z bloku</t>
  </si>
  <si>
    <t>Walizka w piwnicy SET a w środku H120619
03.2024 - uszkodzony, naprawa ENDOTRADE</t>
  </si>
  <si>
    <t>Walizka w piwnicy SET</t>
  </si>
  <si>
    <t>Zestaw zabrany przez informatyków bo nie współpracował z nowymi holterami BTL - info od Pani Izy i Pani Oddziałowej</t>
  </si>
  <si>
    <t>1221</t>
  </si>
  <si>
    <t>7/ZP/TP/U/2024 SK-MED.</t>
  </si>
  <si>
    <t xml:space="preserve">co pół roku </t>
  </si>
  <si>
    <t>Łagiewniki</t>
  </si>
  <si>
    <t>SDM2: 25/12     CORAL: 0078      CRG-200: 125/12   CRG-200: 126/12   B-612: 75/12</t>
  </si>
  <si>
    <t>T-802/8-1843</t>
  </si>
  <si>
    <t>CardioTEST Beta System</t>
  </si>
  <si>
    <t>Zestaw do elektrokardiograficznych badań wysiłkowych (stanowisko diagnostyki medycznej SDM2 + elektrokardiograf AsCARD Coral + 2 szt. cykloergometrów CRG-200 + bieżnia rehabilitacyjna B-612)</t>
  </si>
  <si>
    <t>5799323115973</t>
  </si>
  <si>
    <t>WP1-0401</t>
  </si>
  <si>
    <t>SECA</t>
  </si>
  <si>
    <t>Waga elektroniczna</t>
  </si>
  <si>
    <t>4589</t>
  </si>
  <si>
    <t>WP-2249</t>
  </si>
  <si>
    <t>LFW FAWAG SA</t>
  </si>
  <si>
    <t>TP-200/1</t>
  </si>
  <si>
    <t>KASACJA 1/2024
4878/06/0449/08</t>
  </si>
  <si>
    <t>SM1-0336</t>
  </si>
  <si>
    <t>DZ MEDICALE</t>
  </si>
  <si>
    <t>ASPI</t>
  </si>
  <si>
    <t>Ssak próżniowy</t>
  </si>
  <si>
    <t>KASACJA 1/2024
3636/07/4002/08</t>
  </si>
  <si>
    <t>Protokół 213/2023
opóźniony przegląd z powodu pobytu użądzenia w serwisie  celem przeprowadzenia kalibracji</t>
  </si>
  <si>
    <t>1405184 - brak na sprzęcie</t>
  </si>
  <si>
    <t>T-802/8-786</t>
  </si>
  <si>
    <t>MEDIST</t>
  </si>
  <si>
    <t>Mevacs M20</t>
  </si>
  <si>
    <t>opóźniony przegląd z powodu pobytu użądzenia w serwisie  celem przeprowadzenia kalibracji</t>
  </si>
  <si>
    <t>1405182 - brak na sprzęcie</t>
  </si>
  <si>
    <t>T-802/8-787</t>
  </si>
  <si>
    <t>12-12-2022 - naprawa płatna w Alfa Green (546,48 zł)</t>
  </si>
  <si>
    <t>14090</t>
  </si>
  <si>
    <t>14073</t>
  </si>
  <si>
    <t>31/2023</t>
  </si>
  <si>
    <t>010702453653003</t>
  </si>
  <si>
    <t>T-802/8-1120</t>
  </si>
  <si>
    <t>INVACARE</t>
  </si>
  <si>
    <t>Flamingo</t>
  </si>
  <si>
    <t>Podnośnik elektryczny</t>
  </si>
  <si>
    <t>M101100653 P100601399</t>
  </si>
  <si>
    <t>T-802/8-1757</t>
  </si>
  <si>
    <t>AGA 88</t>
  </si>
  <si>
    <t>M101100651 P101100134</t>
  </si>
  <si>
    <t>T-802/8-1756</t>
  </si>
  <si>
    <t>skasowana 2016</t>
  </si>
  <si>
    <t>WM-0319</t>
  </si>
  <si>
    <t>FAMED</t>
  </si>
  <si>
    <t>Emita VT-410</t>
  </si>
  <si>
    <t>Lampa kwarcowa SOLUX</t>
  </si>
  <si>
    <t>maj 2023 - AWARIA. Zgłoszenie przeglądu wstrzymane do czasu naprawy. [naprawiono]
co pół roku</t>
  </si>
  <si>
    <t>przeznaczony jest do kasacji oczekujemy na opinie w teczce</t>
  </si>
  <si>
    <t>177</t>
  </si>
  <si>
    <t>SM1-0022</t>
  </si>
  <si>
    <t>TEMED Zabrze</t>
  </si>
  <si>
    <t>WT-3</t>
  </si>
  <si>
    <t>11761</t>
  </si>
  <si>
    <t>orzeczenie kasacyjne wysłano do księgowości
11.08.2022(mk) – protokół 5/T/2019</t>
  </si>
  <si>
    <t>14087</t>
  </si>
  <si>
    <t>T-802/8-846</t>
  </si>
  <si>
    <t>Protokół 215/2023
opóźniony przegląd z powodu pobytu użądzenia w serwisie  celem przeprowadzenia kalibracji</t>
  </si>
  <si>
    <t>1906134</t>
  </si>
  <si>
    <t>T-802/8-862</t>
  </si>
  <si>
    <t>Protokół 216/2023
opóźniony przegląd z powodu pobytu użądzenia w serwisie  celem przeprowadzenia kalibracji</t>
  </si>
  <si>
    <t>1906121</t>
  </si>
  <si>
    <t>T-802/8-865</t>
  </si>
  <si>
    <t>AAE09380021 NA 101207494</t>
  </si>
  <si>
    <t>6/ZP/TP/U/2024 Tart Medical</t>
  </si>
  <si>
    <t>Naprawa w MEDEMA - zmiana daty przeglądu (02.2025)</t>
  </si>
  <si>
    <r>
      <rPr>
        <sz val="11"/>
        <color rgb="FFE46C0A"/>
        <rFont val="Calibri"/>
        <family val="2"/>
        <charset val="238"/>
      </rPr>
      <t xml:space="preserve">03-10-2022 - do wymiany głowica CH5-2
</t>
    </r>
    <r>
      <rPr>
        <sz val="11"/>
        <color rgb="FF000000"/>
        <rFont val="Czcionka tekstu podstawowego"/>
        <family val="2"/>
        <charset val="238"/>
      </rPr>
      <t>19.08.2020.-.przeniesiony tymczasowo na poradnie urologiczną</t>
    </r>
  </si>
  <si>
    <t>320815</t>
  </si>
  <si>
    <t>07.03.2023 - Potwierdzenie przegladu i pozytywnego wyniku - Oddziałowa.
08.03.2022 Medicor-Pol - zalecana diagnostyka
Aparat niesprawny
05.2022 wrócił z naprawy
12.05.2022 - uszkodzona szybka</t>
  </si>
  <si>
    <t>AsCard Mr Blue</t>
  </si>
  <si>
    <t>550032206</t>
  </si>
  <si>
    <t>50597</t>
  </si>
  <si>
    <t>WP1-0314</t>
  </si>
  <si>
    <t>LFW</t>
  </si>
  <si>
    <t>waga lekarska stojąca</t>
  </si>
  <si>
    <t>9512</t>
  </si>
  <si>
    <t>Urofluometr</t>
  </si>
  <si>
    <t>1906138</t>
  </si>
  <si>
    <t>T-802/8-861</t>
  </si>
  <si>
    <t>31.01.2023 - MedicorPol poproszony w zleceniach na przeglady o OT
przeznaczony do kasacji
01.02.2022- aparat nie przeszedł przegladu
Kasacja 1/T/2023</t>
  </si>
  <si>
    <t>FMUY01316</t>
  </si>
  <si>
    <t>T-802/8-534</t>
  </si>
  <si>
    <t>14076</t>
  </si>
  <si>
    <t>Protokół kasacji 1/T/2022 z 13.04.2022</t>
  </si>
  <si>
    <t>14089</t>
  </si>
  <si>
    <t>T-802/8-840</t>
  </si>
  <si>
    <t>07.12.2021 Zalecana diagnostyka - urządzenie nie w pałni sprawne</t>
  </si>
  <si>
    <t>01749</t>
  </si>
  <si>
    <t>WM-0316</t>
  </si>
  <si>
    <t>Bilux B-200</t>
  </si>
  <si>
    <t>Lampa bezcieniowa</t>
  </si>
  <si>
    <t>2/T/2019</t>
  </si>
  <si>
    <t>T-802/8-520</t>
  </si>
  <si>
    <t>S&amp;W</t>
  </si>
  <si>
    <t>Diascope 2</t>
  </si>
  <si>
    <t>Kardiomonitor -                   Zespół monitorowania pacjenta</t>
  </si>
  <si>
    <t>70073/G</t>
  </si>
  <si>
    <t>T-802/8-1074</t>
  </si>
  <si>
    <t>RQL Haviřov</t>
  </si>
  <si>
    <t>Golem 6E</t>
  </si>
  <si>
    <t>Fotel ginekologiczno-urologiczny</t>
  </si>
  <si>
    <t>43399923</t>
  </si>
  <si>
    <t>550032940</t>
  </si>
  <si>
    <t>PK/2023/415/1
protokół z przeglądu PK/2022/360/2</t>
  </si>
  <si>
    <t>385-112593</t>
  </si>
  <si>
    <t>T-802/8-519</t>
  </si>
  <si>
    <t>SPACELABS MEDICAL</t>
  </si>
  <si>
    <t>JBP1</t>
  </si>
  <si>
    <t>Nie przeszła przeglądu.
Prośba z 05.12.2022 r. Oddziałowej UROL o kasację.
Protokół kasacji 1/T/2023</t>
  </si>
  <si>
    <t>14079</t>
  </si>
  <si>
    <t>T-802/8-867</t>
  </si>
  <si>
    <r>
      <t xml:space="preserve">08.03.2023 - przesłana przez Pania Rybę Karta zgłoszenia przeglądu z prośbą o testy negatoskopu
TESTY 
</t>
    </r>
    <r>
      <rPr>
        <strike/>
        <sz val="11"/>
        <color rgb="FFFF0000"/>
        <rFont val="Calibri"/>
        <family val="2"/>
        <charset val="238"/>
      </rPr>
      <t>ZGODNIE Z ŻYCZENIEM PANI BEATY RYBY od 19-05-2022 NIE WYKONUJEMY TESTÓW i PRZEGLĄDÓW</t>
    </r>
  </si>
  <si>
    <t>Negatoskop - 1 szt.</t>
  </si>
  <si>
    <t>Dawny numer: SM-0339</t>
  </si>
  <si>
    <t>269</t>
  </si>
  <si>
    <t>WM-0324</t>
  </si>
  <si>
    <r>
      <rPr>
        <b/>
        <u/>
        <sz val="11"/>
        <color rgb="FF000000"/>
        <rFont val="Calibri"/>
        <family val="2"/>
        <charset val="238"/>
      </rPr>
      <t xml:space="preserve">TESTY </t>
    </r>
    <r>
      <rPr>
        <sz val="11"/>
        <color rgb="FF000000"/>
        <rFont val="Czcionka tekstu podstawowego"/>
        <family val="2"/>
        <charset val="238"/>
      </rPr>
      <t>razem ze stacją techników FUJI. Aktualnie kaset jest 10 szt, z czego do testów personel okazał 6-7 szt.</t>
    </r>
  </si>
  <si>
    <t>Kasety - 20 szt.</t>
  </si>
  <si>
    <t>3004</t>
  </si>
  <si>
    <t>3006</t>
  </si>
  <si>
    <t>T-802/8-727</t>
  </si>
  <si>
    <r>
      <rPr>
        <sz val="11"/>
        <color rgb="FFFF0000"/>
        <rFont val="Calibri"/>
        <family val="2"/>
        <charset val="238"/>
      </rPr>
      <t xml:space="preserve">KASACJA 16-11-2022
</t>
    </r>
    <r>
      <rPr>
        <sz val="11"/>
        <color rgb="FF808080"/>
        <rFont val="Calibri"/>
        <family val="2"/>
        <charset val="238"/>
      </rPr>
      <t>Protokół MMC o uszkodzeniu monitora. Naprawa urządzenia jest ekonomicznie nieuzasadniona.
Wniosek kasacyjny wysłany do księgowości.
aparat na stanie UROLOGII -miejsce użytkowania w Poradni UROL.
---przekazano na RTG uszkodzony do naprawy był serwisant przegląd nie przeszedł wysłano do firmy</t>
    </r>
  </si>
  <si>
    <t>311133</t>
  </si>
  <si>
    <t>T-802/8-1087</t>
  </si>
  <si>
    <t>TESTY
Zdemontowana</t>
  </si>
  <si>
    <t>Ciemnia</t>
  </si>
  <si>
    <t>Protokół 224/2023
w serwisie (informacja z 03-07-2020) Turcja
stary nr 190100B1212017A</t>
  </si>
  <si>
    <t>300C1301006
300K2007005 
190100F2005010H</t>
  </si>
  <si>
    <t>T-802/8-1846</t>
  </si>
  <si>
    <t>ISTANBUL MEDIKAL</t>
  </si>
  <si>
    <t>Kontroler W-300
Koc grzewczy IM-190B</t>
  </si>
  <si>
    <t>System do ogrzewania pacjenta</t>
  </si>
  <si>
    <t>Protokół 223/2023
w serwisie (informacja z 03-07-2020) Turcja nowy
stary nr 190100B1212012A</t>
  </si>
  <si>
    <t>300C1301003
300K2007002 
190100F2005001H</t>
  </si>
  <si>
    <t>T-802/8-1845</t>
  </si>
  <si>
    <t>H/1202/0086</t>
  </si>
  <si>
    <t>T-802/8-2214</t>
  </si>
  <si>
    <t>TECHNOMEX</t>
  </si>
  <si>
    <t>1114T</t>
  </si>
  <si>
    <t>Wanna wirowa kończyn górnych</t>
  </si>
  <si>
    <t>1214/06</t>
  </si>
  <si>
    <t>T-802/8-2191</t>
  </si>
  <si>
    <t>1115T</t>
  </si>
  <si>
    <t>Wanna wirowa kończyn dolnych</t>
  </si>
  <si>
    <t>4591</t>
  </si>
  <si>
    <t>WM-0466</t>
  </si>
  <si>
    <t>Protokół 230/2023</t>
  </si>
  <si>
    <t>00163</t>
  </si>
  <si>
    <t>T-802/8-1043</t>
  </si>
  <si>
    <t>RIMEC</t>
  </si>
  <si>
    <t>Fisiotek LT</t>
  </si>
  <si>
    <t>Szyna do ćwiczeń biernych do stawu barkowego</t>
  </si>
  <si>
    <t>T-802/8-1042</t>
  </si>
  <si>
    <t>Fisiotek 2000 TS</t>
  </si>
  <si>
    <t>Urządzenie nieelektryczne.
Do przeglądu przez Sekcję Eksploatacji</t>
  </si>
  <si>
    <t>K/1111/0411</t>
  </si>
  <si>
    <t>AC INTERNATIONAL</t>
  </si>
  <si>
    <t>VECTOR Leg tensor</t>
  </si>
  <si>
    <t>Urządzenie do ćwiczeń kończyn dolnych</t>
  </si>
  <si>
    <t>990008</t>
  </si>
  <si>
    <t>Terapuls</t>
  </si>
  <si>
    <t>990007</t>
  </si>
  <si>
    <t>T-802/8-319</t>
  </si>
  <si>
    <t>Protokół 229/2023</t>
  </si>
  <si>
    <t>H878952 0004</t>
  </si>
  <si>
    <t>WM-0479</t>
  </si>
  <si>
    <t>DEWERT</t>
  </si>
  <si>
    <t>MEGAMAT MBZ 60859</t>
  </si>
  <si>
    <t>Stół rehabilitacyjny pionizacyjny</t>
  </si>
  <si>
    <t>Protokół 228/2023</t>
  </si>
  <si>
    <t>0215/07</t>
  </si>
  <si>
    <t>T-802/8-1060</t>
  </si>
  <si>
    <t>Opal</t>
  </si>
  <si>
    <t>Stół rehabilitacyjny elektryczny</t>
  </si>
  <si>
    <t>1906131</t>
  </si>
  <si>
    <t>T-802/8-854</t>
  </si>
  <si>
    <r>
      <rPr>
        <b/>
        <sz val="11"/>
        <color rgb="FFFF0000"/>
        <rFont val="Calibri"/>
        <family val="2"/>
        <charset val="238"/>
      </rPr>
      <t xml:space="preserve">01.12.2022 - NAMEDALL wystawił opinię techniczną
</t>
    </r>
    <r>
      <rPr>
        <sz val="11"/>
        <color rgb="FFFF0000"/>
        <rFont val="Calibri"/>
        <family val="2"/>
        <charset val="238"/>
      </rPr>
      <t xml:space="preserve">06.04.2022 - prośba Oddziałowej o kasację
DOSTAWCA: BRAK DANYCH
</t>
    </r>
    <r>
      <rPr>
        <sz val="11"/>
        <rFont val="Calibri"/>
        <family val="2"/>
        <charset val="238"/>
      </rPr>
      <t>w 2021 r. przegląd wykonał MEDICOR-POL</t>
    </r>
  </si>
  <si>
    <t>0747</t>
  </si>
  <si>
    <t>T-802/8-1049</t>
  </si>
  <si>
    <t>ACCURO</t>
  </si>
  <si>
    <t>Terapus 2</t>
  </si>
  <si>
    <t>Samodzielny skaner laserowy</t>
  </si>
  <si>
    <t>010702551502005</t>
  </si>
  <si>
    <t>T-802/8-1130</t>
  </si>
  <si>
    <t>010702517813001</t>
  </si>
  <si>
    <t>T-802/8-1129</t>
  </si>
  <si>
    <t>308</t>
  </si>
  <si>
    <t>Protokół 225/2023</t>
  </si>
  <si>
    <t>brak / nieczytelny</t>
  </si>
  <si>
    <t>WM-0321</t>
  </si>
  <si>
    <t>ZALIMP</t>
  </si>
  <si>
    <t>Lampa Sollux</t>
  </si>
  <si>
    <t>Protokół 22/2023</t>
  </si>
  <si>
    <t>494
49482</t>
  </si>
  <si>
    <t>WM-0320</t>
  </si>
  <si>
    <t>Protokół kasacji 4/T/2020</t>
  </si>
  <si>
    <t>UJENGV6550</t>
  </si>
  <si>
    <t>PROTEUS</t>
  </si>
  <si>
    <t>Ergometr treningowy</t>
  </si>
  <si>
    <t>UJENGV6543</t>
  </si>
  <si>
    <r>
      <rPr>
        <sz val="11"/>
        <color rgb="FFFF0000"/>
        <rFont val="Calibri"/>
        <family val="2"/>
        <charset val="238"/>
      </rPr>
      <t>21-09-2023 - zabrany przez  ZNAM do naprawy</t>
    </r>
    <r>
      <rPr>
        <sz val="11"/>
        <color rgb="FF000000"/>
        <rFont val="Czcionka tekstu podstawowego"/>
        <family val="2"/>
        <charset val="238"/>
      </rPr>
      <t xml:space="preserve">
09.05.2022 - naprawione przez ZNAM - naprawa zasilacza</t>
    </r>
  </si>
  <si>
    <t>COSMOGAMMA</t>
  </si>
  <si>
    <t>Opóżniony (przez naprawę) przegląd w 2023 r.
21-09-2023 - zwrócionny przez ZNAM po naprawie (bez przeglądu - zlecić MEDICORPOL)</t>
  </si>
  <si>
    <t>12126450</t>
  </si>
  <si>
    <t>UI3290Z16410</t>
  </si>
  <si>
    <t>WM-0465</t>
  </si>
  <si>
    <t>PEC-3290</t>
  </si>
  <si>
    <t>Cykloergometr rowerowy</t>
  </si>
  <si>
    <t>Protokół kasacyjny nr 4/T/2017</t>
  </si>
  <si>
    <t>41/1992</t>
  </si>
  <si>
    <t>T-802/8-629</t>
  </si>
  <si>
    <t>WAMED</t>
  </si>
  <si>
    <t>LMB-3A</t>
  </si>
  <si>
    <t>Biostymulator laserowy</t>
  </si>
  <si>
    <t xml:space="preserve"> 32/ZP/TP/U/2024 MEDICOR-POL</t>
  </si>
  <si>
    <t>12.05.2022 - naprawa w MEDICOR - wymiana baterii RTC</t>
  </si>
  <si>
    <t>550056070</t>
  </si>
  <si>
    <t>MG-Wave 7W</t>
  </si>
  <si>
    <t>236</t>
  </si>
  <si>
    <t>116</t>
  </si>
  <si>
    <t>690</t>
  </si>
  <si>
    <t>CRYOFLEX</t>
  </si>
  <si>
    <t>BOA Max</t>
  </si>
  <si>
    <t>Aparat do masażu uciskowego</t>
  </si>
  <si>
    <r>
      <t xml:space="preserve">01-12-2022 NAMEDALL wystawił opinię techniczną.
</t>
    </r>
    <r>
      <rPr>
        <sz val="11"/>
        <color theme="0" tint="-0.34998626667073579"/>
        <rFont val="Calibri"/>
        <family val="2"/>
        <charset val="238"/>
      </rPr>
      <t>06.04.2022 - Prośba Oddziałowej o kasację
Kasacj 1/T/2023</t>
    </r>
  </si>
  <si>
    <t>603048</t>
  </si>
  <si>
    <t>T-802/8-1055</t>
  </si>
  <si>
    <t>DAESUNG MAREF</t>
  </si>
  <si>
    <t>Doctor Life DL2002B</t>
  </si>
  <si>
    <t>informacja telefoniczna od pani oddziałowej o wykonaniu przeglą</t>
  </si>
  <si>
    <t>1007/00173</t>
  </si>
  <si>
    <t>T-802/8-1119</t>
  </si>
  <si>
    <t>LE-13</t>
  </si>
  <si>
    <t>Łóżko wielofunkcyjne</t>
  </si>
  <si>
    <t>1007/00172</t>
  </si>
  <si>
    <t>T-802/8-1118</t>
  </si>
  <si>
    <t>1007/00171</t>
  </si>
  <si>
    <t>T-802/8-1117</t>
  </si>
  <si>
    <t>1007/01115</t>
  </si>
  <si>
    <t>T-802/8-1116</t>
  </si>
  <si>
    <t>LE-12</t>
  </si>
  <si>
    <t>1007/00117</t>
  </si>
  <si>
    <t>T-802/8-1115</t>
  </si>
  <si>
    <t>1007/01116</t>
  </si>
  <si>
    <t>T-802/8-1114</t>
  </si>
  <si>
    <t>13/ZP/TP/U/2024 AB.MED</t>
  </si>
  <si>
    <t>Platforma hemodynamiczna</t>
  </si>
  <si>
    <t>EV1000A</t>
  </si>
  <si>
    <t xml:space="preserve">w zestawie z monitorem do pomiaru rzutu serca VL014704 </t>
  </si>
  <si>
    <t>CM-0B114718</t>
  </si>
  <si>
    <t>tart umowa 8/....</t>
  </si>
  <si>
    <t>Kingsystems</t>
  </si>
  <si>
    <t>Videolaryngoskop</t>
  </si>
  <si>
    <t>Dzierżawa</t>
  </si>
  <si>
    <t>22831604</t>
  </si>
  <si>
    <t>Fresenius Kabi</t>
  </si>
  <si>
    <t>Amika</t>
  </si>
  <si>
    <t>Pompa do żywienia pozajelitowego</t>
  </si>
  <si>
    <t>22831603</t>
  </si>
  <si>
    <t>Stacja dokująca do pomp infuzyjnych</t>
  </si>
  <si>
    <t>W okresie 09-02-2024 do 07-03-2024 znajdowała się w SET (była czasowo wyłączona z użytkowania)</t>
  </si>
  <si>
    <t>nie wymaga przeglądu</t>
  </si>
  <si>
    <t>Dzierżawa - oddano do firmy po zakonczeniu dzierżawy</t>
  </si>
  <si>
    <t>22831602</t>
  </si>
  <si>
    <t>22831601</t>
  </si>
  <si>
    <t>35/ZP/TP/U/2024 AESCULAP</t>
  </si>
  <si>
    <t>Bbraun Avitum</t>
  </si>
  <si>
    <t>2534</t>
  </si>
  <si>
    <t>BBRAUN AVITUM</t>
  </si>
  <si>
    <t>Diapact CRRT </t>
  </si>
  <si>
    <t>28-03-2023 - zgłoszenie telefoniczne od R.Ingier o awarii.
przegląd co dwa lata awaria zgłoszona</t>
  </si>
  <si>
    <t>przegląd dwa razy w roku</t>
  </si>
  <si>
    <t>Respirator stacjonarny</t>
  </si>
  <si>
    <r>
      <rPr>
        <sz val="11"/>
        <color rgb="FFFF0000"/>
        <rFont val="Calibri"/>
        <family val="2"/>
        <charset val="238"/>
      </rPr>
      <t>18.04.2024 - zgłoszenie R.Ingier o awarii. Błąd:13.01.001</t>
    </r>
    <r>
      <rPr>
        <sz val="11"/>
        <color rgb="FF000000"/>
        <rFont val="Czcionka tekstu podstawowego"/>
        <family val="2"/>
        <charset val="238"/>
      </rPr>
      <t xml:space="preserve">
przegląd dwa razy w roku luty i sierpień</t>
    </r>
  </si>
  <si>
    <t>ASBK-0341</t>
  </si>
  <si>
    <t>przegląd dwa razy w roku luty i sierpień awaria zgłoszona</t>
  </si>
  <si>
    <t>ARZM-0200</t>
  </si>
  <si>
    <t>przegląd dwa razy w roku luty i sierpień</t>
  </si>
  <si>
    <t>przegląd dwa razy w roku
26.04.2022 - DRAEGER - wymiana akumulatora i serwis
według wpisu w paszporcie przeglądy 26.04 i 26.10 (co pół roku od wymiany akku)</t>
  </si>
  <si>
    <r>
      <rPr>
        <sz val="11"/>
        <color rgb="FF000000"/>
        <rFont val="Czcionka tekstu podstawowego"/>
        <family val="2"/>
        <charset val="238"/>
      </rPr>
      <t xml:space="preserve">przegląd dwa razy w roku luty i sierpień - CZĘŚCIOWO SPRAWNY
30-03-2022 – „aparat uszkodzony oczekuje na decyzje o naprawie” </t>
    </r>
    <r>
      <rPr>
        <sz val="11"/>
        <color rgb="FFFF0000"/>
        <rFont val="Calibri"/>
        <family val="2"/>
        <charset val="238"/>
      </rPr>
      <t>ORZECZENIE O STANIE TECHNICZNYM OD DRAEGER (ZALECANA KASACJA)</t>
    </r>
  </si>
  <si>
    <t>13.03.2023 - zgłoszenie telefoniczne - respirator wyłaczył się i nie działa.
przegląd dwa razy w roku luty i sierpień</t>
  </si>
  <si>
    <t>09.05.2022 - Informacja tel z Oddziału o pozytywnym wyniku przeglądu (zalecana wymiana akumulatora)</t>
  </si>
  <si>
    <t>Monitor funkcji życiowych /  Pulsoksymetr</t>
  </si>
  <si>
    <t>7900212</t>
  </si>
  <si>
    <t>T-802/8-2282</t>
  </si>
  <si>
    <t>MAG / OIOM</t>
  </si>
  <si>
    <t>LIKO</t>
  </si>
  <si>
    <t>Viking XL</t>
  </si>
  <si>
    <t>System do przenoszenia pacjenta</t>
  </si>
  <si>
    <t>29-12-2022 - wymiana czujnika kropli (sn:102777)</t>
  </si>
  <si>
    <t>DODATKOWA</t>
  </si>
  <si>
    <t>zmiana daty po z czerwca na lipiec po informacji od R.Ingier.
29-12-2022 - wymiana czujnika kropli (sn:102768)</t>
  </si>
  <si>
    <t>podobnno nie dziala panel przedni - brak zgłoszenia</t>
  </si>
  <si>
    <r>
      <rPr>
        <b/>
        <sz val="11"/>
        <color rgb="FF000000"/>
        <rFont val="Calibri"/>
        <family val="2"/>
        <charset val="238"/>
      </rPr>
      <t>04-05-2023 - zwrot po naprawie z Aesculap - przegląd do 05-2025 r</t>
    </r>
    <r>
      <rPr>
        <sz val="11"/>
        <color rgb="FF000000"/>
        <rFont val="Czcionka tekstu podstawowego"/>
        <family val="2"/>
        <charset val="238"/>
      </rPr>
      <t>.
21.02.2023 - sprzęt w serwisie Aesculap. Brak zgody na naprawę (1908 zł)</t>
    </r>
  </si>
  <si>
    <t>zmiana daty z lipca na czerwiec po informacji od R.Ingier
DODATKOWA
Po przeglądzie 2022 - zalecana wymiana akumulatora</t>
  </si>
  <si>
    <t>24-05-2023 r. - wymiana akumulatora</t>
  </si>
  <si>
    <r>
      <rPr>
        <sz val="11"/>
        <color rgb="FF000000"/>
        <rFont val="Czcionka tekstu podstawowego"/>
        <family val="2"/>
        <charset val="238"/>
      </rPr>
      <t xml:space="preserve">06-02-2023 - powrót z Aesculap po naprawie. </t>
    </r>
    <r>
      <rPr>
        <b/>
        <sz val="11"/>
        <color rgb="FF000000"/>
        <rFont val="Calibri"/>
        <family val="2"/>
        <charset val="238"/>
      </rPr>
      <t>Przegląd ważny do 02.2025</t>
    </r>
  </si>
  <si>
    <r>
      <rPr>
        <sz val="11"/>
        <color rgb="FF000000"/>
        <rFont val="Czcionka tekstu podstawowego"/>
        <family val="2"/>
        <charset val="238"/>
      </rPr>
      <t xml:space="preserve">nie przeszła przeglądu
</t>
    </r>
    <r>
      <rPr>
        <sz val="11"/>
        <color rgb="FFFF0000"/>
        <rFont val="Calibri"/>
        <family val="2"/>
        <charset val="238"/>
      </rPr>
      <t>od 30.03.2022 w MEDICOR-POL na naprawie
08-09-2022 – wróciła z medicorpol po naprawie i przeglądzie</t>
    </r>
  </si>
  <si>
    <t>14.02.2023 - wymiana akumulatora SN:K1457919</t>
  </si>
  <si>
    <t>Po przeglądzie 2022 - zalecana wymiana akumulatora</t>
  </si>
  <si>
    <t>Protokół Nr 3/T/2017</t>
  </si>
  <si>
    <t>28941</t>
  </si>
  <si>
    <t>T-802/8-1140</t>
  </si>
  <si>
    <r>
      <rPr>
        <sz val="11"/>
        <color rgb="FFFF0000"/>
        <rFont val="Calibri"/>
        <family val="2"/>
        <charset val="238"/>
      </rPr>
      <t>PT do 08.2024</t>
    </r>
    <r>
      <rPr>
        <sz val="11"/>
        <rFont val="Calibri"/>
        <family val="2"/>
        <charset val="238"/>
      </rPr>
      <t xml:space="preserve">
od 15.04.2022 w BBraun na naprawie   </t>
    </r>
    <r>
      <rPr>
        <sz val="11"/>
        <color rgb="FFFF0000"/>
        <rFont val="Calibri"/>
        <family val="2"/>
        <charset val="238"/>
      </rPr>
      <t xml:space="preserve">   </t>
    </r>
    <r>
      <rPr>
        <sz val="11"/>
        <rFont val="Calibri"/>
        <family val="2"/>
        <charset val="238"/>
      </rPr>
      <t xml:space="preserve">                         </t>
    </r>
  </si>
  <si>
    <t>13.04.2022 Naprawa w Medicor-Pol</t>
  </si>
  <si>
    <r>
      <rPr>
        <sz val="11"/>
        <color rgb="FFFF0000"/>
        <rFont val="Calibri"/>
        <family val="2"/>
        <charset val="238"/>
      </rPr>
      <t>PT do 02.2025</t>
    </r>
    <r>
      <rPr>
        <sz val="11"/>
        <color rgb="FF000000"/>
        <rFont val="Czcionka tekstu podstawowego"/>
        <family val="2"/>
        <charset val="238"/>
      </rPr>
      <t xml:space="preserve">
</t>
    </r>
    <r>
      <rPr>
        <sz val="11"/>
        <rFont val="Calibri"/>
        <family val="2"/>
        <charset val="238"/>
      </rPr>
      <t>od 15.04.2022 w BBraun na naprawie</t>
    </r>
    <r>
      <rPr>
        <sz val="11"/>
        <color rgb="FFFF0000"/>
        <rFont val="Calibri"/>
        <family val="2"/>
        <charset val="238"/>
      </rPr>
      <t xml:space="preserve">
</t>
    </r>
    <r>
      <rPr>
        <sz val="11"/>
        <rFont val="Calibri"/>
        <family val="2"/>
        <charset val="238"/>
      </rPr>
      <t>zwrot 16-08-2022, przegląd ważny do sie-2024</t>
    </r>
  </si>
  <si>
    <r>
      <t xml:space="preserve">24-05-2023 r. - wymiana akumulatora
</t>
    </r>
    <r>
      <rPr>
        <sz val="11"/>
        <color rgb="FF00B050"/>
        <rFont val="Calibri"/>
        <family val="2"/>
        <charset val="238"/>
      </rPr>
      <t xml:space="preserve">29.06.2022 - zwrot z Bbraun po naprawie do Łagiewnik. Przegląd wg protokołu do CZERWCA 2024
</t>
    </r>
    <r>
      <rPr>
        <sz val="11"/>
        <rFont val="Calibri"/>
        <family val="2"/>
        <charset val="238"/>
      </rPr>
      <t>od 15.04.2022 w BBraun na naprawie</t>
    </r>
  </si>
  <si>
    <r>
      <t>PT do 08.2024</t>
    </r>
    <r>
      <rPr>
        <sz val="11"/>
        <color theme="1"/>
        <rFont val="Calibri"/>
        <family val="2"/>
        <charset val="238"/>
      </rPr>
      <t xml:space="preserve">
09.02.2023 - Powrót z Aesculap po zgłoszeniu gwarancyjnym - nie stwierdzono błędów w funkcjonowaniu urządzenia.</t>
    </r>
    <r>
      <rPr>
        <sz val="11"/>
        <color rgb="FFFF0000"/>
        <rFont val="Calibri"/>
        <family val="2"/>
        <charset val="238"/>
      </rPr>
      <t xml:space="preserve">
</t>
    </r>
    <r>
      <rPr>
        <sz val="11"/>
        <rFont val="Calibri"/>
        <family val="2"/>
        <charset val="238"/>
      </rPr>
      <t>od 15.04.2022 w BBraun na naprawie
08-09-2022 wróciła z serwisu po naprawie i przeglądzie</t>
    </r>
  </si>
  <si>
    <t>24-05-2023 r. - wymiana akumulatora
przegląd co dwa lata</t>
  </si>
  <si>
    <r>
      <t xml:space="preserve">PT do 12.2024
</t>
    </r>
    <r>
      <rPr>
        <sz val="11"/>
        <rFont val="Calibri"/>
        <family val="2"/>
        <charset val="238"/>
      </rPr>
      <t>od 15.04.2022 w BBraun na naprawie</t>
    </r>
    <r>
      <rPr>
        <sz val="11"/>
        <color rgb="FFFF0000"/>
        <rFont val="Calibri"/>
        <family val="2"/>
        <charset val="238"/>
      </rPr>
      <t xml:space="preserve">
</t>
    </r>
    <r>
      <rPr>
        <sz val="11"/>
        <rFont val="Calibri"/>
        <family val="2"/>
        <charset val="238"/>
      </rPr>
      <t>Info w Paszporcie o przeglądzie do 03.08.2024</t>
    </r>
  </si>
  <si>
    <t>16.01.2023 - powrót z naprawy i przeglądu w Aesculap
Następny przegląd: 11/01/2025
przegląd co dwa lata
16.10.2021 - wymiana akumulatora</t>
  </si>
  <si>
    <t>06.02.2023 - powrót z Aesculap Chifa po naprawie. Przegląd do 02.2025</t>
  </si>
  <si>
    <t>Medicor-POL</t>
  </si>
  <si>
    <t>SET/46/2024
notatka 204/24</t>
  </si>
  <si>
    <t>Data ze zlecenia serwisowego: 07.03.2024</t>
  </si>
  <si>
    <t>010702005846001</t>
  </si>
  <si>
    <t>T-802/8-1121</t>
  </si>
  <si>
    <t>M130501157 P140600633</t>
  </si>
  <si>
    <t>T-802/8-2267</t>
  </si>
  <si>
    <t>do kasacji</t>
  </si>
  <si>
    <t>M110200009 P140600637</t>
  </si>
  <si>
    <t>T-802/8-2269</t>
  </si>
  <si>
    <t>AGA 888</t>
  </si>
  <si>
    <t>M101100635 P101100132</t>
  </si>
  <si>
    <t>T-802/8-1465</t>
  </si>
  <si>
    <t>M101100634 P101100133</t>
  </si>
  <si>
    <t>T-802/8-1467</t>
  </si>
  <si>
    <t>M101100633 P101100140</t>
  </si>
  <si>
    <t>T-802/8-1466</t>
  </si>
  <si>
    <t>M101100632 P101100136</t>
  </si>
  <si>
    <t>T-802/8-1464</t>
  </si>
  <si>
    <t>PRZEKAZANA DO LABORATOIUM</t>
  </si>
  <si>
    <t>21115</t>
  </si>
  <si>
    <t>T-802/8-665</t>
  </si>
  <si>
    <t>AJL Kraków</t>
  </si>
  <si>
    <t>MLL 147/AiD</t>
  </si>
  <si>
    <t>Łaźnia laboratoryjna</t>
  </si>
  <si>
    <t>co 2 lata przy module do kapnografii (SI0919003003)</t>
  </si>
  <si>
    <t>5399067061</t>
  </si>
  <si>
    <r>
      <t xml:space="preserve">co 2 lata(przy module do kapnografii SI0609001113)
</t>
    </r>
    <r>
      <rPr>
        <sz val="11"/>
        <color rgb="FFFF0000"/>
        <rFont val="Calibri"/>
        <family val="2"/>
        <charset val="238"/>
      </rPr>
      <t>Kardiomonitor jest przy aparacie do znieczulenia Fabius ARXF-0208</t>
    </r>
  </si>
  <si>
    <t>co 2 lata(przy module do kapnografii SI0919002962)</t>
  </si>
  <si>
    <t>co 2 lata(przy module do kapnografii SI0727001881)</t>
  </si>
  <si>
    <t>co 2 lata przy module do kapnografii (SI0914002957)</t>
  </si>
  <si>
    <t>co 2 lata(przy module do kapnografii SI0532000895)</t>
  </si>
  <si>
    <t>09.02.2023 r. - wrócił z naprawy w MEDEMA - sprzęt sprawny
Nie działa na zasilaniu akumulatorowym
od 19-11-2022 wyłączony z użytkowania</t>
  </si>
  <si>
    <t>06/20021247</t>
  </si>
  <si>
    <t>PROTOKÓŁ NR 1/T/2018
w piwnicy SET łącznie z bronchofiberoskopem, bez źródła światła</t>
  </si>
  <si>
    <t>G110619 / EB041619</t>
  </si>
  <si>
    <t>T-802/8-1844</t>
  </si>
  <si>
    <t>FB-19TV / LH-150PC</t>
  </si>
  <si>
    <t>Bronchofiberoskop ze źródłem światła</t>
  </si>
  <si>
    <t>01.02.2023 - przegląd Medicor-Pol WYNIK NEGATYWNY
14-07-2023 - MEDEMA przegląd po naprawie</t>
  </si>
  <si>
    <t>550032932</t>
  </si>
  <si>
    <t>43399571</t>
  </si>
  <si>
    <t>001-1701917</t>
  </si>
  <si>
    <t>T-802/8-1564</t>
  </si>
  <si>
    <t>Mobilo Plus</t>
  </si>
  <si>
    <t>Wózek inwalidzki</t>
  </si>
  <si>
    <t>001-1678606</t>
  </si>
  <si>
    <t>T-802/8-1563</t>
  </si>
  <si>
    <t>Protokół 212/2023
opóźniony przegląd z powodu pobytu użądzenia w serwisie  celem przeprowadzenia kalibracji</t>
  </si>
  <si>
    <t>1215106.1</t>
  </si>
  <si>
    <t>T-802/8-2287</t>
  </si>
  <si>
    <t>Mevacs M38</t>
  </si>
  <si>
    <t>Przeglądy zawieszone. Oddział otrzymał nowy sprzęt COMEN S5</t>
  </si>
  <si>
    <r>
      <rPr>
        <sz val="11"/>
        <color rgb="FFFF0000"/>
        <rFont val="Calibri"/>
        <family val="2"/>
        <charset val="238"/>
      </rPr>
      <t>Urządzenie wysłane do MEDEMA
POWRÓT Z NAPRAWY: 2023.05.24</t>
    </r>
    <r>
      <rPr>
        <sz val="11"/>
        <color rgb="FF000000"/>
        <rFont val="Czcionka tekstu podstawowego"/>
        <family val="2"/>
        <charset val="238"/>
      </rPr>
      <t xml:space="preserve">
data z paszportu – mk
W serwisie Medico-Pol - nie działa na akumulatorze
23-01-2023 – naprawa nie opłacalna, firma wystawiła orzeczenie techniczne</t>
    </r>
  </si>
  <si>
    <t>550046573</t>
  </si>
  <si>
    <t>05611</t>
  </si>
  <si>
    <t>WP1-0133</t>
  </si>
  <si>
    <t>5799323115942</t>
  </si>
  <si>
    <t>WP1-0914</t>
  </si>
  <si>
    <t>5799323115941</t>
  </si>
  <si>
    <t>WP1-0113</t>
  </si>
  <si>
    <t>Protokół 203/2023
opóźniony przegląd z powodu pobytu użądzenia w serwisie  celem przeprowadzenia kalibracji</t>
  </si>
  <si>
    <t>1211126.1</t>
  </si>
  <si>
    <t>T-802/8-1770</t>
  </si>
  <si>
    <t>Protokół 202/2023
opóźniony przegląd z powodu pobytu użądzenia w serwisie  celem przeprowadzenia kalibracji</t>
  </si>
  <si>
    <t>1211124.1</t>
  </si>
  <si>
    <t>T-802/8-1769</t>
  </si>
  <si>
    <t>Protokół 205/2023
opóźniony przegląd z powodu pobytu użądzenia w serwisie  celem przeprowadzenia kalibracji</t>
  </si>
  <si>
    <t>1209178.1</t>
  </si>
  <si>
    <t>T-802/8-1345</t>
  </si>
  <si>
    <t>Protokół 204/2023
opóźniony przegląd z powodu pobytu użądzenia w serwisie  celem przeprowadzenia kalibracji</t>
  </si>
  <si>
    <t>1209175.1</t>
  </si>
  <si>
    <t>T-802/8-1347</t>
  </si>
  <si>
    <t>Protokół 206/2023
opóźniony przegląd z powodu pobytu użądzenia w serwisie  celem przeprowadzenia kalibracji</t>
  </si>
  <si>
    <t>1906140</t>
  </si>
  <si>
    <t>T-802/8-871</t>
  </si>
  <si>
    <t>Protokół 207/2023
opóźniony przegląd z powodu pobytu użądzenia w serwisie  celem przeprowadzenia kalibracji</t>
  </si>
  <si>
    <t>1906130</t>
  </si>
  <si>
    <t>T-802/8-858</t>
  </si>
  <si>
    <t>Protokół nnr 231/2023
Przeniesiony z PULM II
opóźniony przegląd z powodu pobytu użądzenia w serwisie  celem przeprowadzenia kalibracji</t>
  </si>
  <si>
    <t>1906126</t>
  </si>
  <si>
    <t>T-802/8-864</t>
  </si>
  <si>
    <t>14096</t>
  </si>
  <si>
    <t>T-802/8-842</t>
  </si>
  <si>
    <t>14094</t>
  </si>
  <si>
    <t>T-802/8-841</t>
  </si>
  <si>
    <t>14091</t>
  </si>
  <si>
    <t>T-802/8-837</t>
  </si>
  <si>
    <t>Przeniesiony z PULM II na WEW w dn. 17.06.2022 r.</t>
  </si>
  <si>
    <t>M101100654 P101102587</t>
  </si>
  <si>
    <t>T-802/8-1758</t>
  </si>
  <si>
    <t>Kasacja 5/T/2018</t>
  </si>
  <si>
    <t>697</t>
  </si>
  <si>
    <t>T-802/8-465</t>
  </si>
  <si>
    <t>FX 2000</t>
  </si>
  <si>
    <t>2005C609027</t>
  </si>
  <si>
    <t>T-802/8-701</t>
  </si>
  <si>
    <t>PROFILE Therapeutics</t>
  </si>
  <si>
    <t>CR 60</t>
  </si>
  <si>
    <t>przeznaczony do kasacji</t>
  </si>
  <si>
    <t>526246</t>
  </si>
  <si>
    <t>WM-0314</t>
  </si>
  <si>
    <t>SALTER LABS</t>
  </si>
  <si>
    <t>Salter Aire Plus 8352</t>
  </si>
  <si>
    <t>Kasacja orzeczenie w trakcie realizacji
11.08.2022(mk) – protokół 5/T/2019</t>
  </si>
  <si>
    <t>053001</t>
  </si>
  <si>
    <t>WM-0305</t>
  </si>
  <si>
    <t>051939</t>
  </si>
  <si>
    <t>WM-0306</t>
  </si>
  <si>
    <t>035266</t>
  </si>
  <si>
    <t>WM-0307</t>
  </si>
  <si>
    <t>035247</t>
  </si>
  <si>
    <t>WM-0313</t>
  </si>
  <si>
    <t>035246</t>
  </si>
  <si>
    <t>WM-0312</t>
  </si>
  <si>
    <t>035245</t>
  </si>
  <si>
    <t>WM-0311</t>
  </si>
  <si>
    <t>032898</t>
  </si>
  <si>
    <t>WM-0308</t>
  </si>
  <si>
    <t>032897</t>
  </si>
  <si>
    <t>WM-0302</t>
  </si>
  <si>
    <t>032895</t>
  </si>
  <si>
    <t>WM-0303</t>
  </si>
  <si>
    <t>032894</t>
  </si>
  <si>
    <t>WM-0304</t>
  </si>
  <si>
    <t>wykonal medicor pol
09.05.2022 - Potwierdzenie tel z Oddziału o wyniku przeglądu</t>
  </si>
  <si>
    <t>43388191</t>
  </si>
  <si>
    <t>34/03/IR</t>
  </si>
  <si>
    <t>T-802/8-457</t>
  </si>
  <si>
    <t>AsCard B56</t>
  </si>
  <si>
    <t>550032171</t>
  </si>
  <si>
    <t>354</t>
  </si>
  <si>
    <t>WM-0328</t>
  </si>
  <si>
    <t>m</t>
  </si>
  <si>
    <t>3636/07/4002/08</t>
  </si>
  <si>
    <t>Protokół 252/2023</t>
  </si>
  <si>
    <t>1906133</t>
  </si>
  <si>
    <t>T-802/8-859</t>
  </si>
  <si>
    <t>1906132</t>
  </si>
  <si>
    <t>T-802/8-860</t>
  </si>
  <si>
    <t>Zalecana wymiana pojemnika</t>
  </si>
  <si>
    <t>6598</t>
  </si>
  <si>
    <t>WM-0295</t>
  </si>
  <si>
    <r>
      <t xml:space="preserve">Stary numer SM2-0011 
Sprzęt w magazynie CHKLP. </t>
    </r>
    <r>
      <rPr>
        <b/>
        <u/>
        <sz val="11"/>
        <color rgb="FFFF0000"/>
        <rFont val="Calibri"/>
        <family val="2"/>
        <charset val="238"/>
      </rPr>
      <t>Oddziałowa prosi o orzeczenie i kasację - przy okazji przeglądu.</t>
    </r>
  </si>
  <si>
    <t>11.04.2022 Alfa Green - wymiana akumulatora
01.10.2021 wymiana akumulatora  Krzysztof</t>
  </si>
  <si>
    <t>14095</t>
  </si>
  <si>
    <t>11.04.2022 - Alfa Green - poklejono górną obudowę, wymieniono gniazdo tłoka strzykawki, dźwignię popychacza i akumulator</t>
  </si>
  <si>
    <t>14083</t>
  </si>
  <si>
    <t>Naprawa w Draeger, gwarancja 6 miesiecy od 29-07-2022
2022-03-30 – nie przeszedł przegladu Draeger</t>
  </si>
  <si>
    <t>co 2 lata</t>
  </si>
  <si>
    <t>Wrócił z naprawy po wymianie akumualtora.
16-02-2023 Zgłoszenie od P.Anity po przeglądzie wyłączony z użytkowania. Nie pracuje na akumulatorze, konieczna diagnoza.</t>
  </si>
  <si>
    <t>36304278 / 081444(zasilacz)</t>
  </si>
  <si>
    <t>SET/46/2024
notatka 245/24</t>
  </si>
  <si>
    <t>08.03.2022 Medicor-pol - zalecana wymiana baretii RTC - sprawny</t>
  </si>
  <si>
    <t>550032965</t>
  </si>
  <si>
    <t>sprzęt nie przeszedł przegladu przeznaczony do kasacji/ rozmowa z oddziałowa dn.29.12.2020/ protokół w teczce</t>
  </si>
  <si>
    <t>7837704</t>
  </si>
  <si>
    <t>SM1-0069</t>
  </si>
  <si>
    <t>OLYMPUS</t>
  </si>
  <si>
    <t>CLE-10</t>
  </si>
  <si>
    <t>12111291</t>
  </si>
  <si>
    <t>T-802/8-1768</t>
  </si>
  <si>
    <t>Protokół 201/2023
opóźniony przegląd z powodu pobytu urządzenia w serwisie - celem przeprowadzenia kalibracji</t>
  </si>
  <si>
    <t>1906139</t>
  </si>
  <si>
    <t>T-802/8-863</t>
  </si>
  <si>
    <t>36/ZP/TP/U/2024 VARIMED</t>
  </si>
  <si>
    <t>SM1-0068</t>
  </si>
  <si>
    <t>L-120</t>
  </si>
  <si>
    <t>18637</t>
  </si>
  <si>
    <t>T-802/8-274</t>
  </si>
  <si>
    <t>PAULDRACH MEDICAL</t>
  </si>
  <si>
    <t>CombiCleaner</t>
  </si>
  <si>
    <t>Myjka półautomatyczna</t>
  </si>
  <si>
    <t>20-03-2024 Uszkodzony kabel 5-odprowadzeniowy</t>
  </si>
  <si>
    <t>G111590</t>
  </si>
  <si>
    <t>T-802/8-873</t>
  </si>
  <si>
    <t>G111804</t>
  </si>
  <si>
    <t>T-802/8-1297</t>
  </si>
  <si>
    <t>Sprzęt w naprawie od sierpnia 2019 w VARIMED
Brak zgody. Sugesia z VARIMEDu o kasacji</t>
  </si>
  <si>
    <t>G111797</t>
  </si>
  <si>
    <t>T-802/8-1299</t>
  </si>
  <si>
    <t>PROTOKÓŁ NR 1/T/2018</t>
  </si>
  <si>
    <t>G111706</t>
  </si>
  <si>
    <t>T-802/8-1134</t>
  </si>
  <si>
    <t xml:space="preserve">MMM notatka </t>
  </si>
  <si>
    <t xml:space="preserve">
co 800 cykli  / MMM</t>
  </si>
  <si>
    <t>71528001</t>
  </si>
  <si>
    <t>INNOVAE3 Multi</t>
  </si>
  <si>
    <t>Myjnia Automatyczna</t>
  </si>
  <si>
    <t>orzeczenie kasacyjne wysłano do księgowości</t>
  </si>
  <si>
    <t>18/553</t>
  </si>
  <si>
    <t>MLW</t>
  </si>
  <si>
    <t>Typ 9403-0200</t>
  </si>
  <si>
    <t>0120198</t>
  </si>
  <si>
    <t>2190</t>
  </si>
  <si>
    <t>Typ 10485</t>
  </si>
  <si>
    <t>28/2023</t>
  </si>
  <si>
    <t>45</t>
  </si>
  <si>
    <t>T-808/8-1800</t>
  </si>
  <si>
    <t>T.Z.M.O.</t>
  </si>
  <si>
    <t>ZFP-15</t>
  </si>
  <si>
    <t>Zgrzewarka do folii</t>
  </si>
  <si>
    <t>06.07.2022 - Rewizja Wewnętrzna, próba wodna. Pozytywna decyzja UDT
Rychlewicz
urządzenie posiada 3 szt Paszportów</t>
  </si>
  <si>
    <t>624</t>
  </si>
  <si>
    <t>06-10-2023 Wymiana akumulatorów (MedicorPol)</t>
  </si>
  <si>
    <r>
      <t xml:space="preserve">Luty 2023 - oferta ASP -zlecone
</t>
    </r>
    <r>
      <rPr>
        <b/>
        <sz val="11"/>
        <color rgb="FFFF0000"/>
        <rFont val="Calibri"/>
        <family val="2"/>
        <charset val="238"/>
      </rPr>
      <t xml:space="preserve">przegląd dwa razy w roku
</t>
    </r>
    <r>
      <rPr>
        <b/>
        <sz val="11"/>
        <color theme="3"/>
        <rFont val="Calibri"/>
        <family val="2"/>
        <charset val="238"/>
      </rPr>
      <t>LUTY -  duży
SIERPIEŃ - mały</t>
    </r>
  </si>
  <si>
    <t>70053</t>
  </si>
  <si>
    <t>popsuta głowica brak zgody na naprawę – DO KASACJI</t>
  </si>
  <si>
    <t>BC 2467-A   HD00477</t>
  </si>
  <si>
    <t>T-802/8-1039</t>
  </si>
  <si>
    <t>Calcuson / Endomat LC</t>
  </si>
  <si>
    <t>Litotryptor ultradźwiękowy</t>
  </si>
  <si>
    <t>Będzie przeglad 02.09.2020</t>
  </si>
  <si>
    <t>OTV-SC</t>
  </si>
  <si>
    <t>FAMED-1 Łódź</t>
  </si>
  <si>
    <t>12/ZP/TP/U/2024 DRAGER</t>
  </si>
  <si>
    <r>
      <rPr>
        <b/>
        <sz val="11"/>
        <color rgb="FF000000"/>
        <rFont val="Calibri"/>
        <family val="2"/>
        <charset val="238"/>
      </rPr>
      <t>2024 - przegląd DRAGER do 30.06.2026</t>
    </r>
    <r>
      <rPr>
        <sz val="11"/>
        <color rgb="FF000000"/>
        <rFont val="Czcionka tekstu podstawowego"/>
        <family val="2"/>
        <charset val="238"/>
      </rPr>
      <t xml:space="preserve">
05.01.2023 - zgłoszenie, duża czasza nie świeci.
19.05.2022 - Remont generalny - Draeger
Przegląd ważny do 19.05.2024</t>
    </r>
  </si>
  <si>
    <r>
      <rPr>
        <b/>
        <sz val="11"/>
        <color rgb="FF000000"/>
        <rFont val="Calibri"/>
        <family val="2"/>
        <charset val="238"/>
      </rPr>
      <t>2024 - przegląd DRAGER do 30.06.2026</t>
    </r>
    <r>
      <rPr>
        <sz val="11"/>
        <color rgb="FF000000"/>
        <rFont val="Czcionka tekstu podstawowego"/>
        <family val="2"/>
        <charset val="238"/>
      </rPr>
      <t xml:space="preserve">
19.05.2022 r. - Remont generalny Draeger. Następny przegląd 19.05.2024</t>
    </r>
  </si>
  <si>
    <t>29.04.2022 - naprawiona przez ZNAM (wymiana układu sterowania + zasilacza z filtrami)</t>
  </si>
  <si>
    <t>074400705V0.01</t>
  </si>
  <si>
    <t>Fotel ginekologiczny</t>
  </si>
  <si>
    <r>
      <t xml:space="preserve"> </t>
    </r>
    <r>
      <rPr>
        <sz val="11"/>
        <color rgb="FFFF0000"/>
        <rFont val="Calibri"/>
        <family val="2"/>
        <charset val="238"/>
      </rPr>
      <t>38/ZP/TP/U/2024 TART MEDICAL</t>
    </r>
  </si>
  <si>
    <t>Gwarancja 36 m-cy od 04.2016r.</t>
  </si>
  <si>
    <t>620126</t>
  </si>
  <si>
    <r>
      <rPr>
        <b/>
        <sz val="11"/>
        <color rgb="FFFF0000"/>
        <rFont val="Calibri"/>
        <family val="2"/>
        <charset val="238"/>
      </rPr>
      <t>KASACJA</t>
    </r>
    <r>
      <rPr>
        <sz val="11"/>
        <color rgb="FF000000"/>
        <rFont val="Czcionka tekstu podstawowego"/>
        <family val="2"/>
        <charset val="238"/>
      </rPr>
      <t xml:space="preserve">
wykonał ZNAM - medicor pol przesłal informacje ze nie wykonuja</t>
    </r>
  </si>
  <si>
    <t>40184</t>
  </si>
  <si>
    <t>Protokół kasacji 3/T/2020</t>
  </si>
  <si>
    <t>36780</t>
  </si>
  <si>
    <t>T-802/8-1076</t>
  </si>
  <si>
    <t>ES350 Argon</t>
  </si>
  <si>
    <t>Protokół 217/2023</t>
  </si>
  <si>
    <t>123/10</t>
  </si>
  <si>
    <t>T-802/8-1562</t>
  </si>
  <si>
    <t>POLNA</t>
  </si>
  <si>
    <t>DE 20</t>
  </si>
  <si>
    <t>Destylator elektryczny</t>
  </si>
  <si>
    <t>190</t>
  </si>
  <si>
    <t>przeznaczony kasacji</t>
  </si>
  <si>
    <r>
      <rPr>
        <b/>
        <sz val="11"/>
        <rFont val="Calibri"/>
        <family val="2"/>
        <charset val="238"/>
      </rPr>
      <t>15-19.04.2024 optyka była nna parapecie u Oddziałowej. Wytypowana do ewentualnej wymiany przy zakupie w STORZ</t>
    </r>
    <r>
      <rPr>
        <sz val="11"/>
        <rFont val="Calibri"/>
        <family val="2"/>
        <charset val="238"/>
      </rPr>
      <t xml:space="preserve">
cystoskop 20fr, cystoskop 22fr, łącznik, kleszcze, światłowód, źródło światła</t>
    </r>
  </si>
  <si>
    <t>optyka cytoskopowa 30° wraz z wyposażeniem</t>
  </si>
  <si>
    <r>
      <rPr>
        <sz val="11"/>
        <color rgb="FF00B050"/>
        <rFont val="Calibri"/>
        <family val="2"/>
        <charset val="238"/>
      </rPr>
      <t>Raport z 17.02.2023 - przeglad STORZ-Żochowski. SPRAWNY.</t>
    </r>
    <r>
      <rPr>
        <sz val="11"/>
        <color rgb="FFFF0000"/>
        <rFont val="Calibri"/>
        <family val="2"/>
        <charset val="238"/>
      </rPr>
      <t xml:space="preserve">
MEDIM-RAPORT SERWISOW SPR/47559/2022 uszkodzone + oferta naprawy
</t>
    </r>
    <r>
      <rPr>
        <sz val="11"/>
        <rFont val="Calibri"/>
        <family val="2"/>
        <charset val="238"/>
      </rPr>
      <t>resektoskop obrotowy 24ch komplet; optyka cytoskopowa 30'(164211); Łącznik do cytoskopu; Kabel światłowodowy; źródło światła LED;</t>
    </r>
  </si>
  <si>
    <t>2013/2014</t>
  </si>
  <si>
    <t>Resektoskop z oprzyrządowaniem</t>
  </si>
  <si>
    <t>13929</t>
  </si>
  <si>
    <t>14077</t>
  </si>
  <si>
    <t>T-802/8-800</t>
  </si>
  <si>
    <t>06/20021246</t>
  </si>
  <si>
    <t>T-802/8-827</t>
  </si>
  <si>
    <t>25.07.2023 - zgłoszenie o komunikacie 10% (podejrzenie problemu z baterią) 26.07.2023 -zgłoszenie "10%" odwołane, kardiomonitor pracuje prawidłowo, komunikat zniknął. 
przegląd dwa razy w roku + KARDIOMONITOR SN:5397495752+VAMOS ARYM-0091(stary:ARKJ-0001)</t>
  </si>
  <si>
    <t>Aparat do znieczulenia ogólnego+KARDIOMONITOR+VAMOS</t>
  </si>
  <si>
    <r>
      <t>przegląd dwa razy w roku + KARDIOMONITOR SN:</t>
    </r>
    <r>
      <rPr>
        <strike/>
        <sz val="11"/>
        <color rgb="FF000000"/>
        <rFont val="Calibri"/>
        <family val="2"/>
        <charset val="238"/>
      </rPr>
      <t xml:space="preserve">5307309366
</t>
    </r>
    <r>
      <rPr>
        <sz val="11"/>
        <color rgb="FF000000"/>
        <rFont val="Czcionka tekstu podstawowego"/>
        <family val="2"/>
        <charset val="238"/>
      </rPr>
      <t>5397473357 (SN potwierdzony przez Ilonę Dominik podczas przeglądu 11-04-2023)</t>
    </r>
  </si>
  <si>
    <t>Aparat do znieczulenia ogólnego+KARDIOMONITOR</t>
  </si>
  <si>
    <t>przegląd dwa razy w roku + KARDIOMONITOR SN:5397473660</t>
  </si>
  <si>
    <t>PROTOKÓŁ KASACYJNY NR 1/T/2017</t>
  </si>
  <si>
    <t>ARLM 1110</t>
  </si>
  <si>
    <t>T-802/8-528</t>
  </si>
  <si>
    <t>Julian ARL1825</t>
  </si>
  <si>
    <t xml:space="preserve">Aparat do znieczulenia ogólnego </t>
  </si>
  <si>
    <t>NAPRAWA SPRZĘTU</t>
  </si>
  <si>
    <t>PRZEGLĄD</t>
  </si>
  <si>
    <t>LICZBA DNI POZOSTAŁA DO PRZEGLĄDU</t>
  </si>
  <si>
    <t>DATA NASTĘPNĘGO PRZEGLĄDU</t>
  </si>
  <si>
    <t>NA ILE PRZEGLĄD</t>
  </si>
  <si>
    <t>DATA WYKONANIAPRZEGLĄDU</t>
  </si>
  <si>
    <t>NAZWA FIRMY /   NR UMOWY</t>
  </si>
  <si>
    <t>UWAGI</t>
  </si>
  <si>
    <t>NR. FABRYCZNY</t>
  </si>
  <si>
    <t>NR. INWENTARYZACYJNY</t>
  </si>
  <si>
    <t>ODDZIAŁ</t>
  </si>
  <si>
    <t>ROK PRODUKCJI</t>
  </si>
  <si>
    <t>PRODUCENT</t>
  </si>
  <si>
    <t>MODEL URZĄDZENIA</t>
  </si>
  <si>
    <t>NAZWA URZĄDZENIA</t>
  </si>
  <si>
    <t>część</t>
  </si>
  <si>
    <t xml:space="preserve">             </t>
  </si>
  <si>
    <t>g</t>
  </si>
  <si>
    <t>Pompa Strzykawkowa</t>
  </si>
  <si>
    <t>X</t>
  </si>
  <si>
    <t>G</t>
  </si>
  <si>
    <t>umowa Sterimed</t>
  </si>
  <si>
    <t>ZNAM
Medicor-Pol</t>
  </si>
  <si>
    <t>2024 - Medicor-Pol</t>
  </si>
  <si>
    <t>2024 r. - Medicor-Pol</t>
  </si>
  <si>
    <t>170/ZP/TP/U/2023 Consultronix</t>
  </si>
  <si>
    <t>06.05.2024 - wymiana 2 szt akumulatorów - Medicor-Pol
Zalecana wymiana tapicerki - 3 segmenty</t>
  </si>
  <si>
    <t>2024 r.-Medicor-Pol</t>
  </si>
  <si>
    <t>155/2024
Protokół 200/2023
opóźniony przegląd z powodu pobytu urządzenia w serwisie - celem przeprowadzenia kalibracji</t>
  </si>
  <si>
    <t>12.06.2024 - naprawa mechanizmu drukarki - Medicor-Pol</t>
  </si>
  <si>
    <t>Protokół 162/2024
Urządzenie niesprawne, zalecana kasacja
Protokół 209/2023</t>
  </si>
  <si>
    <t>Protokół 163/2024
Urządzenie niesprawne, zalecana kasacja</t>
  </si>
  <si>
    <t>29.02.2024 - wymiana klawiatury - Medicor-Pol
02.10.2022 - naprawa gniazda przewodu pacjenta</t>
  </si>
  <si>
    <r>
      <rPr>
        <sz val="11"/>
        <rFont val="Calibri"/>
        <family val="2"/>
        <charset val="238"/>
      </rPr>
      <t>06.05.2024 - Wymiana płyty głównej Medicor-Pol</t>
    </r>
    <r>
      <rPr>
        <sz val="11"/>
        <color rgb="FF00B050"/>
        <rFont val="Calibri"/>
        <family val="2"/>
        <charset val="238"/>
      </rPr>
      <t xml:space="preserve">
20-06-2022 - zwrócony po naprawie w MEDICOR-POL
01-06-2022 podczas przeglądu MEDICOR wykrył awarię - zabrany do naprawy
</t>
    </r>
    <r>
      <rPr>
        <sz val="11"/>
        <rFont val="Calibri"/>
        <family val="2"/>
        <charset val="238"/>
      </rPr>
      <t>awaria płyta główna zabrany do servisu w dn 25.05.2021 Straker Polska
07-06-2021-przekazany na II Pulm przez Arka wraz z potwierdzeniem odbioru</t>
    </r>
  </si>
  <si>
    <r>
      <rPr>
        <sz val="11"/>
        <color theme="1" tint="4.9989318521683403E-2"/>
        <rFont val="Calibri"/>
        <family val="2"/>
        <charset val="238"/>
      </rPr>
      <t>KASACJA
3/T/2024</t>
    </r>
    <r>
      <rPr>
        <sz val="11"/>
        <color rgb="FF7030A0"/>
        <rFont val="Calibri"/>
        <family val="2"/>
        <charset val="238"/>
      </rPr>
      <t xml:space="preserve">
Prawdopodobnine błędnie wpisany SN na protokole przeglądu sprawił że teoretycznie urządzenie jest sprawne.</t>
    </r>
    <r>
      <rPr>
        <sz val="11"/>
        <color rgb="FFC00000"/>
        <rFont val="Calibri"/>
        <family val="2"/>
        <charset val="238"/>
      </rPr>
      <t xml:space="preserve">
16.12.2022 - wysłana do Aesculap do naprawy. Oferta naprawy za 3072,29 zł. W dn. 18.01.2023 wysłane info o wycenie do dr. Kozłowskiego
</t>
    </r>
    <r>
      <rPr>
        <sz val="11"/>
        <color rgb="FF000000"/>
        <rFont val="Czcionka tekstu podstawowego"/>
        <family val="2"/>
        <charset val="238"/>
      </rPr>
      <t xml:space="preserve">przegląd co dwa lata przegląd po naprawie wkonała firma AESCULAP </t>
    </r>
  </si>
  <si>
    <t>KASACJA
3/T/2024
przegląd co dwa lata                               / wróciła nie naprawiona - brak zgody dyrekcji przeglad powinien być 01-01-2021</t>
  </si>
  <si>
    <t>KASACJA
3/T/2024
sprzęt uszkodzony – brak zgody na naprawę</t>
  </si>
  <si>
    <t>2232
00232</t>
  </si>
  <si>
    <t>SET/68/2024
notatka 245/24
2024 r. - Medicor-Pol</t>
  </si>
  <si>
    <t>Protokół 156/2024
Protokół 251/2023</t>
  </si>
  <si>
    <t>2024 r. - Namedall</t>
  </si>
  <si>
    <r>
      <rPr>
        <sz val="11"/>
        <color rgb="FFFF0000"/>
        <rFont val="Calibri"/>
        <family val="2"/>
        <charset val="238"/>
      </rPr>
      <t>W medicor-polu na naprawie. Koszt naprawy około 2,300 zł. Rozważyc OT i kasację.</t>
    </r>
    <r>
      <rPr>
        <sz val="11"/>
        <color rgb="FF000000"/>
        <rFont val="Czcionka tekstu podstawowego"/>
        <family val="2"/>
        <charset val="238"/>
      </rPr>
      <t xml:space="preserve">
Protokół 232/2023
02.04.2024 - Zgłoszennie "mała siła ssania"</t>
    </r>
  </si>
  <si>
    <t>30.07.2024 - przyjęcie zgłoszenia o awarii akumulatora. Nie podtrzymuje daty i godziny. Ustalić czy bateria RTC czy główna.</t>
  </si>
  <si>
    <r>
      <t xml:space="preserve">Wymianę akumulatorów oraz przewodu wykonał Medicor-Pol
06-03-2020 przeniesiony na Blok
</t>
    </r>
    <r>
      <rPr>
        <b/>
        <sz val="11"/>
        <color rgb="FF000000"/>
        <rFont val="Calibri"/>
        <family val="2"/>
        <charset val="238"/>
      </rPr>
      <t>Po przegladzie 2022 zalecana wymiana przewodu pacjenta oraz akumulatorów - 2 szt.</t>
    </r>
  </si>
  <si>
    <t>06.08.2024 - powrót po naprawie w CIRRO - wymiana płyty CPU
NIESPRAWNY. 24.07.2024 wysłany ponownie do CIRRO (Biameditek) na diagnozę.
AWARIA / NIESPRAWNY
BRAK ZGODY NA NAPRAWĘ</t>
  </si>
  <si>
    <t>KASACJA
3/T/2024
Uszkodzone komory. Do kasacji i na części.</t>
  </si>
  <si>
    <t>0585-B-04263</t>
  </si>
  <si>
    <t>7603
7303 (?)</t>
  </si>
  <si>
    <t>Uszkodzony, wysłany do VARIMED. Na dzień 05.08.2024 BRAK ZGODY NA NAPRAWĘ</t>
  </si>
  <si>
    <t>Wykonała firma ZTM Innovations</t>
  </si>
  <si>
    <t>KASACJA
3/T/2024</t>
  </si>
  <si>
    <r>
      <rPr>
        <sz val="11"/>
        <color rgb="FFFF0000"/>
        <rFont val="Calibri"/>
        <family val="2"/>
        <charset val="238"/>
      </rPr>
      <t>KASACJA 3/T/2024 - ale łóżko naprawione przez Pana Krzysztofa. Trzeba podmienić.</t>
    </r>
    <r>
      <rPr>
        <sz val="11"/>
        <color rgb="FF000000"/>
        <rFont val="Czcionka tekstu podstawowego"/>
        <family val="2"/>
        <charset val="238"/>
      </rPr>
      <t xml:space="preserve">
Patrz niżej. Podobne numery seryjne. Prawdopodobnie podmienione w MM</t>
    </r>
  </si>
  <si>
    <t>W 2024 r. Testy specjalistyczne opóźnione - firma nie dotarła w terminie. Sporządzono pismo z prośbą o wyjaśnienie. Odpowiedź do SET nie dotarła.
TESTY</t>
  </si>
  <si>
    <t>w 2023 STORZ</t>
  </si>
  <si>
    <t>NIE ZLOKALIZOWANO W 2024</t>
  </si>
  <si>
    <t>NIE ZLOKALIZOWANO W 2024
nadany numer 12</t>
  </si>
  <si>
    <t>NIE ZLOKALIZOWANO W 2024
nadany numer 13</t>
  </si>
  <si>
    <t>NIE ZLOKALIZOWANO W 2024
nadany numer 14</t>
  </si>
  <si>
    <t>Raport po przegladzie 2024 - KASACJA
nadany numer 17</t>
  </si>
  <si>
    <t>173/ZP/TP/U/2023 UNITECH
do kasacji</t>
  </si>
  <si>
    <t>Raport po przegladzie 2024 - KASACJA
nadany numer 18</t>
  </si>
  <si>
    <t>Raport po przegladzie 2024 - KASACJA
nadany numer 19</t>
  </si>
  <si>
    <t>Raport po przegladzie 2024 - KASACJA
nadany numer 20</t>
  </si>
  <si>
    <t>Raport po przegladzie 2024 - KASACJA
nadany numer 21</t>
  </si>
  <si>
    <t>Raport po przegladzie 2024 - KASACJA
nadany numer 22</t>
  </si>
  <si>
    <t>NIE ZLOKALIZOWANO W 2024
nadany numer 23</t>
  </si>
  <si>
    <t>Raport po przegladzie 2024 - KASACJA
nadany numer 24</t>
  </si>
  <si>
    <t>Raport po przegladzie 2024 - KASACJA
nadany numer 55</t>
  </si>
  <si>
    <t>Raport po przegladzie 2024 - KASACJA
nadany numer 56</t>
  </si>
  <si>
    <t xml:space="preserve">
nadany numer 61</t>
  </si>
  <si>
    <t>Nie udostępniono do przeglądu 2024 - brak SN w raporcie Unitech</t>
  </si>
  <si>
    <t>Paszport na Oddziale WEW</t>
  </si>
  <si>
    <t>SPRAWNY / NIE ZLOKALIZOWANO W 2024 (dwie opinie)</t>
  </si>
  <si>
    <t>Brak Paszportu Technicznego</t>
  </si>
  <si>
    <t>Raport po przegladzie 2024 - KASACJA
Zdaniem Pani Agniszki reduktor nie był na na stanie IP. Prośba o kasację.
Przegląd 25.07.2023 r. - UNI-TECH - urządzenie niesprawne.</t>
  </si>
  <si>
    <t>niesprawny
Nadany numer 9</t>
  </si>
  <si>
    <t>ClinoX 3A Total</t>
  </si>
  <si>
    <r>
      <t xml:space="preserve">
</t>
    </r>
    <r>
      <rPr>
        <sz val="11"/>
        <color rgb="FF000000"/>
        <rFont val="Czcionka tekstu podstawowego"/>
        <family val="2"/>
        <charset val="238"/>
      </rPr>
      <t>Protokół 234/2023
Gwarancja 36 miesięcy od 17-07-2020</t>
    </r>
  </si>
  <si>
    <r>
      <rPr>
        <b/>
        <sz val="11"/>
        <color rgb="FF000000"/>
        <rFont val="Calibri"/>
        <family val="2"/>
        <charset val="238"/>
      </rPr>
      <t>15-19.04.2024 optyka była nna parapecie u Oddziałowej. Wytypowana do ewentualnej wymiany przy zakupie w STORZ</t>
    </r>
    <r>
      <rPr>
        <sz val="11"/>
        <color rgb="FF000000"/>
        <rFont val="Czcionka tekstu podstawowego"/>
        <family val="2"/>
        <charset val="238"/>
      </rPr>
      <t xml:space="preserve">
01-02-2023 Pani Beata S. przekazała informację o odnalezieniu optyki. Występuje problem z widocznością - plamka i zamgławienie.
MEDIM 21.11.2013 – Zmiana sn z 1203VG na 120FQ3
optyka z piwncy
Karta awarii z dn. 15.10.2021
do naprawy wysłana LOTKM0543</t>
    </r>
  </si>
  <si>
    <t>zdublowany, prawidłowy 776</t>
  </si>
  <si>
    <t>Raport po przegladzie 2024 - KASACJA
nadany numer 57</t>
  </si>
  <si>
    <t>NIE ZLOKALIZOWANO W 2024
nadany numer 58</t>
  </si>
  <si>
    <t>NIE ZLOKALIZOWANO W 2024
nadany numer 62</t>
  </si>
  <si>
    <t>w 2023 r. przeglad z gwarancji</t>
  </si>
  <si>
    <t>Kasacja 2024
W 2022 r wykonał MedicorPol na notatkę
04.04.2022 - przekazany z Łagiewnik
Ostatni przegląd MEDICOR-POL ZTM Sp. z o.o.</t>
  </si>
  <si>
    <t>Raport po przegladzie 2024 - KASACJA</t>
  </si>
  <si>
    <t>łóżko elektryczne</t>
  </si>
  <si>
    <t>T-802/8-807</t>
  </si>
  <si>
    <t>w lipcu 2024 przeniesione z Łagiewnik</t>
  </si>
  <si>
    <t>T-802/8-808</t>
  </si>
  <si>
    <t>2217-29-0115</t>
  </si>
  <si>
    <t>2217-29-0050</t>
  </si>
  <si>
    <t>2217-29-0006</t>
  </si>
  <si>
    <t>2217-29-0023</t>
  </si>
  <si>
    <t>2217-29-0059</t>
  </si>
  <si>
    <t>2217-29-0008</t>
  </si>
  <si>
    <t>2217-29-0041</t>
  </si>
  <si>
    <t>2217-29-104</t>
  </si>
  <si>
    <t>2217-29-032</t>
  </si>
  <si>
    <t>1294-15-012</t>
  </si>
  <si>
    <t>1294-15-009</t>
  </si>
  <si>
    <t>2217-29-0004</t>
  </si>
  <si>
    <t>2217-29-0057</t>
  </si>
  <si>
    <t>2217-29-0090</t>
  </si>
  <si>
    <t>2617-15-0194</t>
  </si>
  <si>
    <t>2217-29-0110</t>
  </si>
  <si>
    <t>2217-29-024</t>
  </si>
  <si>
    <t>Nie zlokalizowano w 2024</t>
  </si>
  <si>
    <t>Nie zlokalizowano w 2025</t>
  </si>
  <si>
    <t>2217-29-0094</t>
  </si>
  <si>
    <t>2217-29-0003</t>
  </si>
  <si>
    <t>2217-29-012</t>
  </si>
  <si>
    <t>T</t>
  </si>
  <si>
    <t>1294-15-040[2]</t>
  </si>
  <si>
    <t>2217-29-0085[2]</t>
  </si>
  <si>
    <t>2217-29-0143[2]</t>
  </si>
  <si>
    <t>2217-29-0054[2]</t>
  </si>
  <si>
    <t>2217-29-0125[2]</t>
  </si>
  <si>
    <t>2217-29-0121[2]</t>
  </si>
  <si>
    <t>2217-29-0078[2]</t>
  </si>
  <si>
    <t>2217-29-0150[2]</t>
  </si>
  <si>
    <t>2217-29-0021[2]</t>
  </si>
  <si>
    <r>
      <t xml:space="preserve">Sprawdzić czy istnieje? </t>
    </r>
    <r>
      <rPr>
        <strike/>
        <sz val="11"/>
        <color rgb="FF000000"/>
        <rFont val="Calibri Light"/>
        <family val="2"/>
        <charset val="238"/>
      </rPr>
      <t>naprawiony</t>
    </r>
  </si>
  <si>
    <t>2217-29-0096[2]</t>
  </si>
  <si>
    <t>50213[2]</t>
  </si>
  <si>
    <t>k</t>
  </si>
  <si>
    <t>testy</t>
  </si>
  <si>
    <t>nna początku 2024 otrzymany z Łagiewnik
odesłany do Łagiewnik</t>
  </si>
  <si>
    <t>exp\</t>
  </si>
  <si>
    <t>rok 2025</t>
  </si>
  <si>
    <t>OIOM(T)</t>
  </si>
  <si>
    <t>DIGITAL DIAGNOST</t>
  </si>
  <si>
    <t>2273473
2272695</t>
  </si>
  <si>
    <t>aparat do drenażu limfatycznego</t>
  </si>
  <si>
    <t>POWER Q8120</t>
  </si>
  <si>
    <t>P812B22050010</t>
  </si>
  <si>
    <t>T-802/8-2561</t>
  </si>
  <si>
    <t>09/9001187</t>
  </si>
  <si>
    <t>Aparat do EEG</t>
  </si>
  <si>
    <t>DidiTrack</t>
  </si>
  <si>
    <t>Elmiko</t>
  </si>
  <si>
    <t>T-802/8-1269</t>
  </si>
  <si>
    <t>19027205AC1215002</t>
  </si>
  <si>
    <t>19</t>
  </si>
  <si>
    <t>STX21440138PA</t>
  </si>
  <si>
    <t>26383-15-110</t>
  </si>
  <si>
    <t>26383-15-011</t>
  </si>
  <si>
    <t>26383-15-066</t>
  </si>
  <si>
    <t>MetalErg</t>
  </si>
  <si>
    <t>51838-1657</t>
  </si>
  <si>
    <t>51838-1659</t>
  </si>
  <si>
    <t>Medicale</t>
  </si>
  <si>
    <t>3833/ 20</t>
  </si>
  <si>
    <t>T-802/8-2464</t>
  </si>
  <si>
    <t>Bronchoskop z oprzyrządowaniem + oprogramowanie</t>
  </si>
  <si>
    <t>2019</t>
  </si>
  <si>
    <t>T-802/8-2465</t>
  </si>
  <si>
    <t xml:space="preserve">Zestaw Peleton+oprogramowanie </t>
  </si>
  <si>
    <t>T-802/8-1135</t>
  </si>
  <si>
    <t>Ergometr rowerowy</t>
  </si>
  <si>
    <t>Turbo B11 Led</t>
  </si>
  <si>
    <t>C220324-04422</t>
  </si>
  <si>
    <t>OPR</t>
  </si>
  <si>
    <t>Bieżnia</t>
  </si>
  <si>
    <t>T-802/8-2470</t>
  </si>
  <si>
    <t>T-802/8-2579</t>
  </si>
  <si>
    <t>T-802/8-2577</t>
  </si>
  <si>
    <t>T-802/8-2578</t>
  </si>
  <si>
    <t>T-802/8-2576</t>
  </si>
  <si>
    <t>komputer</t>
  </si>
  <si>
    <t>T-802/8-2444</t>
  </si>
  <si>
    <t>T-802/8-2424</t>
  </si>
  <si>
    <t>T-802/8-2423</t>
  </si>
  <si>
    <t>Zabiegowy</t>
  </si>
  <si>
    <t xml:space="preserve">Zabiegowy </t>
  </si>
  <si>
    <t>EB15-J10</t>
  </si>
  <si>
    <t>N121437</t>
  </si>
  <si>
    <t>N121422</t>
  </si>
  <si>
    <t>N121367</t>
  </si>
  <si>
    <t>N121347</t>
  </si>
  <si>
    <t>N121363</t>
  </si>
  <si>
    <t>N121409</t>
  </si>
  <si>
    <t>N121407</t>
  </si>
  <si>
    <t>N121357</t>
  </si>
  <si>
    <t>N121412</t>
  </si>
  <si>
    <t>26383-15-189</t>
  </si>
  <si>
    <t>Waga lekarska stojąca</t>
  </si>
  <si>
    <t xml:space="preserve">Waga osobowa - elektroniczna </t>
  </si>
  <si>
    <t>10038</t>
  </si>
  <si>
    <t>T-802/8-1746</t>
  </si>
  <si>
    <t>10037</t>
  </si>
  <si>
    <t>T-802/8-1745</t>
  </si>
  <si>
    <t>Waga lekarska elektroniczna kolumnowa</t>
  </si>
  <si>
    <t>799</t>
  </si>
  <si>
    <t>5799167128785</t>
  </si>
  <si>
    <t>T-802/8-1987</t>
  </si>
  <si>
    <t>5799153128323</t>
  </si>
  <si>
    <t>T-802/8-1988</t>
  </si>
  <si>
    <t>Waga niemowlęca</t>
  </si>
  <si>
    <t>5834184129347</t>
  </si>
  <si>
    <t>WM-0234</t>
  </si>
  <si>
    <t>56784224992T</t>
  </si>
  <si>
    <t>WM-0235</t>
  </si>
  <si>
    <t xml:space="preserve">Waga lekarska </t>
  </si>
  <si>
    <t>WL-150</t>
  </si>
  <si>
    <t>5696</t>
  </si>
  <si>
    <t>WM-0270</t>
  </si>
  <si>
    <t>Bałuty</t>
  </si>
  <si>
    <t>08098</t>
  </si>
  <si>
    <t>WM-0272</t>
  </si>
  <si>
    <t>1707</t>
  </si>
  <si>
    <t>WM-0279</t>
  </si>
  <si>
    <t>Zgierz</t>
  </si>
  <si>
    <t>WM-0278</t>
  </si>
  <si>
    <t>17027</t>
  </si>
  <si>
    <t>WM-0266</t>
  </si>
  <si>
    <t>Waga lekarska</t>
  </si>
  <si>
    <t>7997021289</t>
  </si>
  <si>
    <t>WM-0343</t>
  </si>
  <si>
    <t>WM-0255</t>
  </si>
  <si>
    <t>WM-0275</t>
  </si>
  <si>
    <t>Widzew</t>
  </si>
  <si>
    <t>WM-0257</t>
  </si>
  <si>
    <t>WM-0269</t>
  </si>
  <si>
    <t>WP-1372</t>
  </si>
  <si>
    <t>WM-0116</t>
  </si>
  <si>
    <t>Izba Przyj ęć D</t>
  </si>
  <si>
    <t>WM-0117</t>
  </si>
  <si>
    <t>WM-0238</t>
  </si>
  <si>
    <t>T-802/8-2566</t>
  </si>
  <si>
    <t>T-802/8-2551</t>
  </si>
  <si>
    <t>YK80020201201423</t>
  </si>
  <si>
    <t>Urządzenie do masażu_Kamizelka wibracyjna</t>
  </si>
  <si>
    <t>Rotor elektryczny</t>
  </si>
  <si>
    <t>Motion Plus</t>
  </si>
  <si>
    <t>T-802/8-2563</t>
  </si>
  <si>
    <t>Grace Gr1</t>
  </si>
  <si>
    <t>C220818-00908</t>
  </si>
  <si>
    <t>T-802/8-2562</t>
  </si>
  <si>
    <t>Urządzenie rehabilitacyjne</t>
  </si>
  <si>
    <t>Luna EMG</t>
  </si>
  <si>
    <t>2695AC</t>
  </si>
  <si>
    <t>SR-1E</t>
  </si>
  <si>
    <t>575/11/22</t>
  </si>
  <si>
    <t>T-802/8-2564</t>
  </si>
  <si>
    <t>576/11/22</t>
  </si>
  <si>
    <t>T-802/8-2565</t>
  </si>
  <si>
    <t>Skaner+9 sztuk kaset+monitor diagnostyczny</t>
  </si>
  <si>
    <t>Classic Dryview</t>
  </si>
  <si>
    <t>WM-0074</t>
  </si>
  <si>
    <t>22975-38-108</t>
  </si>
  <si>
    <t>22975-38-121</t>
  </si>
  <si>
    <t>22975-38-104</t>
  </si>
  <si>
    <t>22975-38-060</t>
  </si>
  <si>
    <t>22975-38-142</t>
  </si>
  <si>
    <t>22975-38-124</t>
  </si>
  <si>
    <t>201858/199603</t>
  </si>
  <si>
    <t>201867/191308</t>
  </si>
  <si>
    <t>201861/199631</t>
  </si>
  <si>
    <t>201486/190270</t>
  </si>
  <si>
    <t>201478/190245</t>
  </si>
  <si>
    <t>201495/190190</t>
  </si>
  <si>
    <t>201481/190179</t>
  </si>
  <si>
    <t>201498/199653</t>
  </si>
  <si>
    <t>201484/190177</t>
  </si>
  <si>
    <t>201476/190216</t>
  </si>
  <si>
    <t>201485/190206</t>
  </si>
  <si>
    <t>201480/190205</t>
  </si>
  <si>
    <t>201492/190183</t>
  </si>
  <si>
    <t>201875/191301</t>
  </si>
  <si>
    <t>201847/199646</t>
  </si>
  <si>
    <t>201497/190185</t>
  </si>
  <si>
    <t>Izba Przyjęć</t>
  </si>
  <si>
    <t>201860/199663</t>
  </si>
  <si>
    <t>201872/191326</t>
  </si>
  <si>
    <t>201483/190233</t>
  </si>
  <si>
    <t>201868/191323</t>
  </si>
  <si>
    <t>201479/190178</t>
  </si>
  <si>
    <t>201843/190160</t>
  </si>
  <si>
    <t>201493/190169</t>
  </si>
  <si>
    <t>201862/199639</t>
  </si>
  <si>
    <t>201837/199637</t>
  </si>
  <si>
    <t>201490/190163</t>
  </si>
  <si>
    <t>201839/199643</t>
  </si>
  <si>
    <t>201864/191305</t>
  </si>
  <si>
    <t>201866/191291</t>
  </si>
  <si>
    <t>201489/190222</t>
  </si>
  <si>
    <t>201854/199604</t>
  </si>
  <si>
    <t>201882/191306</t>
  </si>
  <si>
    <t>201845/199666</t>
  </si>
  <si>
    <t>201849/199665</t>
  </si>
  <si>
    <t>Urologia</t>
  </si>
  <si>
    <t>Innova E3 New</t>
  </si>
  <si>
    <t>CZĘŚĆ 46: ENDOSKOPY STORZ</t>
  </si>
  <si>
    <t>NGP21</t>
  </si>
  <si>
    <t>6</t>
  </si>
  <si>
    <t>Konserwacja GammaXXL/Delta/XL/ 24m
Air filter NP module, 10 pcs.
E/M SPR LITH ION BATT ORG 5.9</t>
  </si>
  <si>
    <t>Aparat do znieczulenia ogólnego</t>
  </si>
  <si>
    <t>Zamawiający przewiduje maksymalnie trzy orzeczenie techniczne w okresie trwania umowy.</t>
  </si>
  <si>
    <t>Konserwacja modułu etCO2,NMT../ 12m</t>
  </si>
  <si>
    <t>5834265125398</t>
  </si>
  <si>
    <t>5799244124599</t>
  </si>
  <si>
    <t>5799323115966</t>
  </si>
  <si>
    <t>201863/191323</t>
  </si>
  <si>
    <t>ARXH-0057</t>
  </si>
  <si>
    <t>T-802/8-877</t>
  </si>
  <si>
    <r>
      <t>przegląd 4 letni</t>
    </r>
    <r>
      <rPr>
        <b/>
        <sz val="12"/>
        <rFont val="Calibri"/>
        <family val="2"/>
        <charset val="238"/>
        <scheme val="minor"/>
      </rPr>
      <t/>
    </r>
  </si>
  <si>
    <t>CZĘŚĆ 59: HOLTER CIŚNIENIOWY TONOPORT V</t>
  </si>
  <si>
    <t>CZĘŚĆ 9: Aparaty EKG M-Trace</t>
  </si>
  <si>
    <t xml:space="preserve">CZĘŚĆ 17: ŹRÓDŁA ŚWIATŁA </t>
  </si>
  <si>
    <t xml:space="preserve">CZĘŚĆ 19: VIDEOLARYNGOSKOP PENTAX </t>
  </si>
  <si>
    <t xml:space="preserve">CZĘŚĆ 24: Kardiomonitory + centrala medycznaDrager </t>
  </si>
  <si>
    <t xml:space="preserve">CZĘŚĆ 27: APARATY USG SIEMENS </t>
  </si>
  <si>
    <t xml:space="preserve">CZĘŚĆ 51: Aparat EMG </t>
  </si>
  <si>
    <t xml:space="preserve">CZĘŚĆ 26: APARAT RTG SIEMENS </t>
  </si>
  <si>
    <t xml:space="preserve">CZĘŚĆ 28: Aparaty USG CANON </t>
  </si>
  <si>
    <t xml:space="preserve">CZĘŚĆ 32: SPIROMETRY - przegląd i legalizacja </t>
  </si>
  <si>
    <t xml:space="preserve">CZĘŚĆ 33: SPIROMETRY MIR - przegląd i legalizacja </t>
  </si>
  <si>
    <t xml:space="preserve">CZĘŚĆ 34: UROFLUOMETR </t>
  </si>
  <si>
    <t xml:space="preserve">CZĘŚĆ 36: Stacje dokujące do pomp BBRAUN </t>
  </si>
  <si>
    <t xml:space="preserve">CZĘŚĆ 45: APARATY i URZĄDZENIA DO REHABILITACJI </t>
  </si>
  <si>
    <t xml:space="preserve">CZĘŚĆ 47: Respiratory Aura </t>
  </si>
  <si>
    <t xml:space="preserve">CZĘŚĆ 53: Aparat USG Philips </t>
  </si>
  <si>
    <t xml:space="preserve">CZĘŚĆ 54: Myjkodezynfektory </t>
  </si>
  <si>
    <t xml:space="preserve">CZĘŚĆ 55: URZĄDZENIA DO POMIARU RZUTU SERCA </t>
  </si>
  <si>
    <t xml:space="preserve">CZĘŚĆ 56: DEFIBRYLATORY LIFEPAK </t>
  </si>
  <si>
    <t xml:space="preserve">CZĘŚĆ 57: APARATY EKG MAC </t>
  </si>
  <si>
    <t xml:space="preserve">CZĘŚĆ 60: Monitor do pomiaru ciśnienia śródczaszkowego IntelliVue MP5 </t>
  </si>
  <si>
    <t xml:space="preserve">CZĘŚĆ 90: Aparaty RTG </t>
  </si>
  <si>
    <t xml:space="preserve">CZĘŚĆ 35: Pompy infuzyjne BBRAUN </t>
  </si>
  <si>
    <t xml:space="preserve">CZĘŚĆ 39: VIDEOMEDIASTINOSKOP </t>
  </si>
  <si>
    <t xml:space="preserve">CZĘŚĆ 43: GASTROFIBEROSKOP / GASTROFIBEROSKOP i źródlo światła wraz z wyposażeniem w zestawie PENTAX </t>
  </si>
  <si>
    <t xml:space="preserve">CZĘŚĆ 49: Pompa strzykawkowa S7-SMART </t>
  </si>
  <si>
    <t xml:space="preserve">CZĘŚĆ 58: HOLTERY Seer 1000 </t>
  </si>
  <si>
    <t xml:space="preserve">CZĘŚĆ 48: Respirator Datex-Ohmeda </t>
  </si>
  <si>
    <t xml:space="preserve">CZĘŚĆ 44: Stoły Rehabilitacyjne </t>
  </si>
  <si>
    <t xml:space="preserve">CZĘŚĆ 41: Videoprocesor wraz z wyposażeniem PENTAX </t>
  </si>
  <si>
    <t xml:space="preserve">CZĘŚĆ 37: Aparat nerkozastępczy BBRAUN </t>
  </si>
  <si>
    <t>Cena brutto                  za 1 przegląd</t>
  </si>
  <si>
    <t xml:space="preserve">CZĘŚĆ 61: Lampy operacyjne </t>
  </si>
  <si>
    <t xml:space="preserve">CZĘŚĆ 62: Stoły operacyjne </t>
  </si>
  <si>
    <t xml:space="preserve">CZĘŚĆ 63: Pulsoksymetr OXIPEN </t>
  </si>
  <si>
    <t>CZĘŚĆ 64: Zestaw laparoskowy Einstein</t>
  </si>
  <si>
    <t xml:space="preserve">CZĘŚĆ 65: Zestaw do pomiaru rzutu serca </t>
  </si>
  <si>
    <t xml:space="preserve">CZĘŚĆ 66: Dozowniki i reduktory tlenowe </t>
  </si>
  <si>
    <t xml:space="preserve">CZĘŚĆ 67: Negatoskop </t>
  </si>
  <si>
    <t xml:space="preserve">CZĘŚĆ 68: Aparat do znieczulenia ogolnego CHIRANA </t>
  </si>
  <si>
    <t xml:space="preserve">CZĘŚĆ 69: Analizator stężenia tlenku azotu w powietrzu </t>
  </si>
  <si>
    <t xml:space="preserve">CZĘŚĆ 70: DEFIBRYLATORY RESPONDER 2000 </t>
  </si>
  <si>
    <t xml:space="preserve">CZĘŚĆ 71: Pulsoksymetr Stacjonarny Vital Sign Monitor MD2000A </t>
  </si>
  <si>
    <t xml:space="preserve">CZĘŚĆ 72: Oscylometr impulsowy Zestaw </t>
  </si>
  <si>
    <t xml:space="preserve">CZĘŚĆ 73: Defibrylator DEFI-MAX </t>
  </si>
  <si>
    <t xml:space="preserve">CZĘŚĆ 74: Waga łóżkowa </t>
  </si>
  <si>
    <t>CZĘŚĆ 75: Litotryptor Endourologiczny</t>
  </si>
  <si>
    <t xml:space="preserve">CZĘŚĆ 76: Aparat nerkozastępczy </t>
  </si>
  <si>
    <t xml:space="preserve">CZĘŚĆ 77: Monitor do pomiaru rzutu serca </t>
  </si>
  <si>
    <t>CZĘŚĆ 78: MYJKA AUTOMATYCZNA</t>
  </si>
  <si>
    <t xml:space="preserve">CZĘŚĆ 79: KAMERA ENDOSKOPOWA, KOMPUTER, MONITOR </t>
  </si>
  <si>
    <t xml:space="preserve">CZĘŚĆ 80: Aparat USG z Videoprinterem SONY </t>
  </si>
  <si>
    <t xml:space="preserve">CZĘŚĆ 81: Aparat do elektrokoagulacji </t>
  </si>
  <si>
    <t xml:space="preserve">CZĘŚĆ 82: Defibrylator BeneHeart </t>
  </si>
  <si>
    <t xml:space="preserve">CZĘŚĆ 83: Zestaw do prób wysiłkowych BTL </t>
  </si>
  <si>
    <t xml:space="preserve">CZĘŚĆ 84: WIDEOBRONCHOSKOPY </t>
  </si>
  <si>
    <t xml:space="preserve">CZĘŚĆ 85: Respirator </t>
  </si>
  <si>
    <t>CZĘŚĆ 87: Analizator parametrów Gem Premier</t>
  </si>
  <si>
    <t xml:space="preserve">CZĘŚĆ 88: Płuczkodezynfektor </t>
  </si>
  <si>
    <t xml:space="preserve">CZĘŚĆ 89: Aparaty RTG </t>
  </si>
  <si>
    <t>CZĘŚĆ 91: Kapnograf</t>
  </si>
  <si>
    <t xml:space="preserve">CZĘŚĆ 92: Respirator transportowy </t>
  </si>
  <si>
    <t>CZĘŚĆ 93: Kardiomonitory Philips</t>
  </si>
  <si>
    <t xml:space="preserve">CZĘŚĆ 94: Spirometr </t>
  </si>
  <si>
    <t xml:space="preserve">CZĘŚĆ 95: Aparaty do wentylacji nieinwazyjnej </t>
  </si>
  <si>
    <t>CZĘŚĆ 96: Respiratory Maquet</t>
  </si>
  <si>
    <t>CZĘŚĆ 97: Respiratory Mindray</t>
  </si>
  <si>
    <t>CZĘŚĆ 98: Aparat RTG Siemens</t>
  </si>
  <si>
    <t>CZĘŚĆ 99: Aparat RTG przewoźny</t>
  </si>
  <si>
    <t>CZĘŚĆ 100: Aparat do wysokoprzepływowej terapii tlenowej</t>
  </si>
  <si>
    <t>CZĘŚĆ 101: Bronchofieroskop STORZ</t>
  </si>
  <si>
    <t>CZĘŚĆ 102: Aparat do wysokoprzepływowej terapii tlenowej</t>
  </si>
  <si>
    <t xml:space="preserve">CZĘŚĆ 103: Wózek transportowy leżący z napędem elektrycznym </t>
  </si>
  <si>
    <t xml:space="preserve">CZĘŚĆ 104: Optyki cystoskopowe POL-MED </t>
  </si>
  <si>
    <t>CZĘŚĆ 105: Pistolety do biopsji</t>
  </si>
  <si>
    <t xml:space="preserve">CZĘŚĆ 106: Kardiomonitory Biolight </t>
  </si>
  <si>
    <t xml:space="preserve">CZĘŚĆ 107: Aparat USG Fujifilm </t>
  </si>
  <si>
    <t>CZĘŚĆ 108: Aparat do znieczulenia GE</t>
  </si>
  <si>
    <t>CZĘŚĆ 109: Videobronchoskopy PENTAX</t>
  </si>
  <si>
    <t>CZĘŚĆ 110: Zamgławiacz VirusJet</t>
  </si>
  <si>
    <t>CZĘŚĆ 111: Monitor funkcji życiowych</t>
  </si>
  <si>
    <t>CZĘŚĆ 112: Tor Wizyjny</t>
  </si>
  <si>
    <t>CZĘŚĆ 113: Laser Holmowy</t>
  </si>
  <si>
    <t>CZĘŚĆ 114: Cystoskopy gietkie</t>
  </si>
  <si>
    <t>CZĘŚĆ 115: Zestaw do Mini PCNL</t>
  </si>
  <si>
    <t xml:space="preserve"> CZĘŚĆ 121: Testy specjalistyczne sprzętów RTG</t>
  </si>
  <si>
    <t>CZĘŚĆ 116: Aparat do kriobiopsji</t>
  </si>
  <si>
    <t>CZĘŚĆ 117: Aparat EEG</t>
  </si>
  <si>
    <t>CZĘŚĆ 118: Wagi - Legalizacja</t>
  </si>
  <si>
    <t>CZĘŚĆ 119: stacjonarna konsola skanera</t>
  </si>
  <si>
    <t xml:space="preserve"> CZĘŚĆ 120: Testy specjalistyczne sprzętów RTG</t>
  </si>
  <si>
    <t>Konserwacja Evita2Dura/Evita4/XL 6m
Dust filter
2x Filter, single
kit 2 batteries Evita internal
EvitaXL/4/2D Gasinlet FAS 6y</t>
  </si>
  <si>
    <t>Konserwacja Evita2Dura/Evita4/XL 6m
Dust filter
2x Filter, single</t>
  </si>
  <si>
    <t>Konserwacja Evita2Dura/Evita4/XL 6m
Dust filter
3x Filter, single</t>
  </si>
  <si>
    <t>Konserwacja Evita2Dura/Evita4/XL 6m
Dust filter
3x Filter, single                                                   Evita2/S2/2Dura/4/XL Set 1y</t>
  </si>
  <si>
    <t>Konserwacja Fabius CE/GS/TIRO / 6m
Fabius GS ServSet (1 year)
Maintenance-Kit COSY 2.n, 2y</t>
  </si>
  <si>
    <t>Konserwacja Fabius CE/GS/TIRO / 6m</t>
  </si>
  <si>
    <t>Konserwacja Vamos/Vamos2/ 6m
Filter mat</t>
  </si>
  <si>
    <t>Konserwacja Vamos/Vamos2/ 6m</t>
  </si>
  <si>
    <t>Konserwacja Fabius CE/GS/TIRO / 6m
Fabius GS ServSet (1 year)</t>
  </si>
  <si>
    <t>Załącznik nr 2 do SWZ</t>
  </si>
  <si>
    <t xml:space="preserve">CZĘŚĆ 29: RESEKTOSKOPY </t>
  </si>
  <si>
    <t>Resektoskop</t>
  </si>
  <si>
    <t>Rresektoskop</t>
  </si>
  <si>
    <t>CZĘŚĆ 50: Szafa endoskopowa</t>
  </si>
  <si>
    <t xml:space="preserve">CZĘŚĆ 52: Stacja techników + czytnik płyt + drukarka </t>
  </si>
  <si>
    <t>CZĘŚĆ 86: Optyki cystoskopowe i cystoskopy</t>
  </si>
</sst>
</file>

<file path=xl/styles.xml><?xml version="1.0" encoding="utf-8"?>
<styleSheet xmlns="http://schemas.openxmlformats.org/spreadsheetml/2006/main">
  <numFmts count="3">
    <numFmt numFmtId="164" formatCode="dd/mm/yyyy;@"/>
    <numFmt numFmtId="165" formatCode="yyyy\-mm\-dd"/>
    <numFmt numFmtId="166" formatCode="d/mm/yyyy;@"/>
  </numFmts>
  <fonts count="85">
    <font>
      <sz val="11"/>
      <color rgb="FF000000"/>
      <name val="Czcionka tekstu podstawowego"/>
      <family val="2"/>
      <charset val="238"/>
    </font>
    <font>
      <sz val="11"/>
      <color rgb="FFFFFFFF"/>
      <name val="Czcionka tekstu podstawowego"/>
      <family val="2"/>
      <charset val="238"/>
    </font>
    <font>
      <sz val="11"/>
      <color rgb="FF333399"/>
      <name val="Czcionka tekstu podstawowego"/>
      <family val="2"/>
      <charset val="238"/>
    </font>
    <font>
      <b/>
      <sz val="11"/>
      <color rgb="FF333333"/>
      <name val="Czcionka tekstu podstawowego"/>
      <family val="2"/>
      <charset val="238"/>
    </font>
    <font>
      <sz val="11"/>
      <color rgb="FF008000"/>
      <name val="Czcionka tekstu podstawowego"/>
      <family val="2"/>
      <charset val="238"/>
    </font>
    <font>
      <sz val="11"/>
      <color rgb="FFFF9900"/>
      <name val="Czcionka tekstu podstawowego"/>
      <family val="2"/>
      <charset val="238"/>
    </font>
    <font>
      <b/>
      <sz val="11"/>
      <color rgb="FFFFFFFF"/>
      <name val="Czcionka tekstu podstawowego"/>
      <family val="2"/>
      <charset val="238"/>
    </font>
    <font>
      <b/>
      <sz val="15"/>
      <color rgb="FF333399"/>
      <name val="Czcionka tekstu podstawowego"/>
      <family val="2"/>
      <charset val="238"/>
    </font>
    <font>
      <b/>
      <sz val="13"/>
      <color rgb="FF333399"/>
      <name val="Czcionka tekstu podstawowego"/>
      <family val="2"/>
      <charset val="238"/>
    </font>
    <font>
      <b/>
      <sz val="11"/>
      <color rgb="FF333399"/>
      <name val="Czcionka tekstu podstawowego"/>
      <family val="2"/>
      <charset val="238"/>
    </font>
    <font>
      <sz val="11"/>
      <color rgb="FF993300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1"/>
    </font>
    <font>
      <b/>
      <sz val="11"/>
      <color rgb="FFFF9900"/>
      <name val="Czcionka tekstu podstawowego"/>
      <family val="2"/>
      <charset val="238"/>
    </font>
    <font>
      <b/>
      <sz val="11"/>
      <color rgb="FF000000"/>
      <name val="Czcionka tekstu podstawowego"/>
      <family val="2"/>
      <charset val="238"/>
    </font>
    <font>
      <i/>
      <sz val="11"/>
      <color rgb="FF80808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8"/>
      <color rgb="FF333399"/>
      <name val="Cambria"/>
      <family val="2"/>
      <charset val="238"/>
    </font>
    <font>
      <sz val="11"/>
      <color rgb="FF80008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zcionka tekstu podstawowego"/>
      <family val="2"/>
      <charset val="238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name val="Calibri"/>
      <family val="2"/>
      <charset val="238"/>
    </font>
    <font>
      <sz val="11"/>
      <color rgb="FF00B050"/>
      <name val="Calibri"/>
      <family val="2"/>
      <charset val="238"/>
    </font>
    <font>
      <sz val="11"/>
      <color theme="3" tint="0.39997558519241921"/>
      <name val="Calibri"/>
      <family val="2"/>
      <charset val="238"/>
    </font>
    <font>
      <b/>
      <u/>
      <sz val="11"/>
      <color rgb="FF000000"/>
      <name val="Calibri"/>
      <family val="2"/>
      <charset val="238"/>
    </font>
    <font>
      <strike/>
      <sz val="11"/>
      <color rgb="FF000000"/>
      <name val="Calibri"/>
      <family val="2"/>
      <charset val="238"/>
    </font>
    <font>
      <b/>
      <sz val="11"/>
      <color rgb="FF00B050"/>
      <name val="Calibri"/>
      <family val="2"/>
      <charset val="238"/>
    </font>
    <font>
      <sz val="11"/>
      <color rgb="FFE46C0A"/>
      <name val="Calibri"/>
      <family val="2"/>
      <charset val="238"/>
    </font>
    <font>
      <sz val="11"/>
      <color rgb="FFFF0000"/>
      <name val="Calibri"/>
      <family val="2"/>
      <charset val="238"/>
    </font>
    <font>
      <b/>
      <u/>
      <sz val="11"/>
      <name val="Calibri"/>
      <family val="2"/>
      <charset val="238"/>
    </font>
    <font>
      <sz val="11"/>
      <color rgb="FF558ED5"/>
      <name val="Calibri"/>
      <family val="2"/>
      <charset val="238"/>
    </font>
    <font>
      <sz val="11"/>
      <color theme="5" tint="-0.249977111117893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9" tint="-0.499984740745262"/>
      <name val="Calibri"/>
      <family val="2"/>
      <charset val="238"/>
    </font>
    <font>
      <sz val="11"/>
      <color rgb="FFA6A6A6"/>
      <name val="Calibri"/>
      <family val="2"/>
      <charset val="238"/>
    </font>
    <font>
      <b/>
      <sz val="11"/>
      <name val="Calibri"/>
      <family val="2"/>
      <charset val="238"/>
    </font>
    <font>
      <strike/>
      <sz val="10"/>
      <name val="Calibri"/>
      <family val="2"/>
      <charset val="238"/>
    </font>
    <font>
      <strike/>
      <sz val="11"/>
      <name val="Calibri"/>
      <family val="2"/>
      <charset val="238"/>
    </font>
    <font>
      <sz val="11"/>
      <color theme="0" tint="-0.249977111117893"/>
      <name val="Calibri"/>
      <family val="2"/>
      <charset val="238"/>
    </font>
    <font>
      <sz val="10"/>
      <color theme="0" tint="-0.249977111117893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rgb="FFC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1"/>
      <color theme="9" tint="-0.249977111117893"/>
      <name val="Calibri"/>
      <family val="2"/>
      <charset val="238"/>
    </font>
    <font>
      <sz val="11"/>
      <color rgb="FFBFBFBF"/>
      <name val="Calibri"/>
      <family val="2"/>
      <charset val="238"/>
    </font>
    <font>
      <b/>
      <sz val="11"/>
      <color rgb="FFFF0000"/>
      <name val="Calibri"/>
      <family val="2"/>
      <charset val="238"/>
    </font>
    <font>
      <u/>
      <sz val="11"/>
      <color rgb="FFFF0000"/>
      <name val="Calibri"/>
      <family val="2"/>
      <charset val="238"/>
    </font>
    <font>
      <sz val="12"/>
      <color rgb="FF00B050"/>
      <name val="Calibri"/>
      <family val="2"/>
      <charset val="238"/>
    </font>
    <font>
      <sz val="11"/>
      <color theme="0" tint="-0.34998626667073579"/>
      <name val="Calibri"/>
      <family val="2"/>
      <charset val="238"/>
    </font>
    <font>
      <strike/>
      <sz val="11"/>
      <color rgb="FFFF0000"/>
      <name val="Calibri"/>
      <family val="2"/>
      <charset val="238"/>
    </font>
    <font>
      <u/>
      <sz val="11"/>
      <color rgb="FF000000"/>
      <name val="Calibri"/>
      <family val="2"/>
      <charset val="238"/>
    </font>
    <font>
      <i/>
      <sz val="11"/>
      <name val="Calibri"/>
      <family val="2"/>
      <charset val="238"/>
    </font>
    <font>
      <b/>
      <sz val="11"/>
      <color theme="0" tint="-0.249977111117893"/>
      <name val="Calibri"/>
      <family val="2"/>
      <charset val="238"/>
    </font>
    <font>
      <sz val="11"/>
      <color rgb="FF808080"/>
      <name val="Calibri"/>
      <family val="2"/>
      <charset val="238"/>
    </font>
    <font>
      <b/>
      <sz val="11"/>
      <color theme="0" tint="-0.34998626667073579"/>
      <name val="Calibri"/>
      <family val="2"/>
      <charset val="238"/>
    </font>
    <font>
      <sz val="16"/>
      <color rgb="FFBFBFBF"/>
      <name val="Calibri"/>
      <family val="2"/>
      <charset val="238"/>
    </font>
    <font>
      <sz val="16"/>
      <color rgb="FFFF0000"/>
      <name val="Calibri"/>
      <family val="2"/>
      <charset val="238"/>
    </font>
    <font>
      <b/>
      <u/>
      <sz val="11"/>
      <color rgb="FFFF0000"/>
      <name val="Calibri"/>
      <family val="2"/>
      <charset val="238"/>
    </font>
    <font>
      <b/>
      <sz val="11"/>
      <color theme="3"/>
      <name val="Calibri"/>
      <family val="2"/>
      <charset val="238"/>
    </font>
    <font>
      <sz val="11"/>
      <color theme="0" tint="-0.499984740745262"/>
      <name val="Calibri"/>
      <family val="2"/>
      <charset val="238"/>
    </font>
    <font>
      <sz val="11"/>
      <color theme="1" tint="4.9989318521683403E-2"/>
      <name val="Calibri"/>
      <family val="2"/>
      <charset val="238"/>
    </font>
    <font>
      <sz val="11"/>
      <color rgb="FF7030A0"/>
      <name val="Calibri"/>
      <family val="2"/>
      <charset val="238"/>
    </font>
    <font>
      <strike/>
      <sz val="10"/>
      <name val="Calibri Light"/>
      <family val="2"/>
      <charset val="238"/>
    </font>
    <font>
      <strike/>
      <sz val="11"/>
      <color rgb="FF000000"/>
      <name val="Calibri Light"/>
      <family val="2"/>
      <charset val="238"/>
    </font>
    <font>
      <strike/>
      <sz val="11"/>
      <color rgb="FFBFBFBF"/>
      <name val="Calibri Light"/>
      <family val="2"/>
      <charset val="238"/>
    </font>
    <font>
      <b/>
      <strike/>
      <sz val="11"/>
      <color rgb="FFC9211E"/>
      <name val="Calibri Light"/>
      <family val="2"/>
      <charset val="238"/>
    </font>
    <font>
      <strike/>
      <sz val="11"/>
      <color rgb="FFBFBFBF"/>
      <name val="Calibri"/>
      <family val="2"/>
      <charset val="238"/>
    </font>
    <font>
      <b/>
      <i/>
      <sz val="12"/>
      <name val="Calibri"/>
      <family val="2"/>
      <charset val="238"/>
      <scheme val="minor"/>
    </font>
    <font>
      <sz val="12"/>
      <name val="Calibri"/>
      <family val="2"/>
      <charset val="238"/>
    </font>
    <font>
      <sz val="12"/>
      <color rgb="FFFF0000"/>
      <name val="Calibri"/>
      <family val="2"/>
      <charset val="238"/>
      <scheme val="minor"/>
    </font>
    <font>
      <i/>
      <sz val="12"/>
      <color rgb="FF000000"/>
      <name val="Calibri"/>
      <family val="2"/>
      <charset val="238"/>
      <scheme val="minor"/>
    </font>
    <font>
      <sz val="12"/>
      <color rgb="FF000000"/>
      <name val="Czcionka tekstu podstawowego"/>
      <family val="2"/>
      <charset val="238"/>
    </font>
    <font>
      <i/>
      <sz val="12"/>
      <color rgb="FFFF0000"/>
      <name val="Czcionka tekstu podstawowego"/>
      <family val="2"/>
      <charset val="238"/>
    </font>
    <font>
      <b/>
      <sz val="16"/>
      <color rgb="FF000000"/>
      <name val="Calibri"/>
      <family val="2"/>
      <charset val="238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CC99"/>
        <bgColor rgb="FFCCCCCC"/>
      </patternFill>
    </fill>
    <fill>
      <patternFill patternType="solid">
        <fgColor rgb="FFFFFFCC"/>
        <bgColor rgb="FFFFFFFF"/>
      </patternFill>
    </fill>
    <fill>
      <patternFill patternType="solid">
        <fgColor rgb="FFCCFFFF"/>
        <bgColor rgb="FFDBEEF4"/>
      </patternFill>
    </fill>
    <fill>
      <patternFill patternType="solid">
        <fgColor rgb="FFC0C0C0"/>
        <bgColor rgb="FFCCCCCC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93CDDD"/>
      </patternFill>
    </fill>
    <fill>
      <patternFill patternType="solid">
        <fgColor rgb="FF33CCCC"/>
        <bgColor rgb="FF00CCFF"/>
      </patternFill>
    </fill>
    <fill>
      <patternFill patternType="solid">
        <fgColor rgb="FF969696"/>
        <bgColor rgb="FF808080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666699"/>
        <bgColor rgb="FF7F7F7F"/>
      </patternFill>
    </fill>
    <fill>
      <patternFill patternType="solid">
        <fgColor rgb="FFFFCC00"/>
        <bgColor rgb="FFFFC000"/>
      </patternFill>
    </fill>
    <fill>
      <patternFill patternType="solid">
        <fgColor rgb="FFCCFFCC"/>
        <bgColor rgb="FFCCFFFF"/>
      </patternFill>
    </fill>
    <fill>
      <patternFill patternType="solid">
        <fgColor rgb="FFFF99CC"/>
        <bgColor rgb="FFFF8080"/>
      </patternFill>
    </fill>
    <fill>
      <patternFill patternType="solid">
        <fgColor rgb="FF93CDDD"/>
        <bgColor rgb="FF99CCFF"/>
      </patternFill>
    </fill>
    <fill>
      <patternFill patternType="solid">
        <fgColor rgb="FFDBEEF4"/>
        <bgColor rgb="FFCCFFFF"/>
      </patternFill>
    </fill>
    <fill>
      <patternFill patternType="solid">
        <fgColor rgb="FF92D050"/>
        <bgColor rgb="FFC0C0C0"/>
      </patternFill>
    </fill>
    <fill>
      <patternFill patternType="solid">
        <fgColor rgb="FFFFFF00"/>
        <bgColor rgb="FFFFCC00"/>
      </patternFill>
    </fill>
    <fill>
      <patternFill patternType="solid">
        <fgColor rgb="FFFFFF0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rgb="FF8EB4E3"/>
        <bgColor rgb="FF93CDDD"/>
      </patternFill>
    </fill>
    <fill>
      <patternFill patternType="solid">
        <fgColor theme="0"/>
        <bgColor rgb="FF93CDDD"/>
      </patternFill>
    </fill>
    <fill>
      <patternFill patternType="solid">
        <fgColor theme="0" tint="-0.14999847407452621"/>
        <bgColor rgb="FF93CDDD"/>
      </patternFill>
    </fill>
    <fill>
      <patternFill patternType="solid">
        <fgColor theme="0" tint="-0.249977111117893"/>
        <bgColor rgb="FFFFFFCC"/>
      </patternFill>
    </fill>
    <fill>
      <patternFill patternType="solid">
        <fgColor theme="3" tint="0.59999389629810485"/>
        <bgColor rgb="FFFFFFCC"/>
      </patternFill>
    </fill>
    <fill>
      <patternFill patternType="solid">
        <fgColor rgb="FF92D050"/>
        <bgColor rgb="FFC3D69B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CC"/>
      </patternFill>
    </fill>
    <fill>
      <patternFill patternType="solid">
        <fgColor rgb="FFC3D69B"/>
        <bgColor rgb="FFBFBFBF"/>
      </patternFill>
    </fill>
    <fill>
      <patternFill patternType="solid">
        <fgColor theme="0" tint="-0.14999847407452621"/>
        <bgColor rgb="FFBFBFBF"/>
      </patternFill>
    </fill>
    <fill>
      <patternFill patternType="solid">
        <fgColor theme="0"/>
        <bgColor rgb="FFC3D69B"/>
      </patternFill>
    </fill>
    <fill>
      <patternFill patternType="solid">
        <fgColor theme="3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double">
        <color rgb="FFFF99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CCCC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33CCCC"/>
      </bottom>
      <diagonal/>
    </border>
    <border>
      <left/>
      <right/>
      <top style="thin">
        <color rgb="FF33CCCC"/>
      </top>
      <bottom style="double">
        <color rgb="FF33CCCC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</borders>
  <cellStyleXfs count="49">
    <xf numFmtId="0" fontId="0" fillId="0" borderId="0"/>
    <xf numFmtId="0" fontId="21" fillId="2" borderId="0" applyBorder="0" applyProtection="0"/>
    <xf numFmtId="0" fontId="21" fillId="3" borderId="0" applyBorder="0" applyProtection="0"/>
    <xf numFmtId="0" fontId="21" fillId="4" borderId="0" applyBorder="0" applyProtection="0"/>
    <xf numFmtId="0" fontId="21" fillId="2" borderId="0" applyBorder="0" applyProtection="0"/>
    <xf numFmtId="0" fontId="21" fillId="5" borderId="0" applyBorder="0" applyProtection="0"/>
    <xf numFmtId="0" fontId="21" fillId="3" borderId="0" applyBorder="0" applyProtection="0"/>
    <xf numFmtId="0" fontId="21" fillId="6" borderId="0" applyBorder="0" applyProtection="0"/>
    <xf numFmtId="0" fontId="21" fillId="7" borderId="0" applyBorder="0" applyProtection="0"/>
    <xf numFmtId="0" fontId="21" fillId="8" borderId="0" applyBorder="0" applyProtection="0"/>
    <xf numFmtId="0" fontId="21" fillId="6" borderId="0" applyBorder="0" applyProtection="0"/>
    <xf numFmtId="0" fontId="21" fillId="9" borderId="0" applyBorder="0" applyProtection="0"/>
    <xf numFmtId="0" fontId="21" fillId="3" borderId="0" applyBorder="0" applyProtection="0"/>
    <xf numFmtId="0" fontId="1" fillId="10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11" borderId="0" applyBorder="0" applyProtection="0"/>
    <xf numFmtId="0" fontId="1" fillId="10" borderId="0" applyBorder="0" applyProtection="0"/>
    <xf numFmtId="0" fontId="1" fillId="3" borderId="0" applyBorder="0" applyProtection="0"/>
    <xf numFmtId="0" fontId="1" fillId="10" borderId="0" applyBorder="0" applyProtection="0"/>
    <xf numFmtId="0" fontId="1" fillId="12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0" borderId="0" applyBorder="0" applyProtection="0"/>
    <xf numFmtId="0" fontId="1" fillId="15" borderId="0" applyBorder="0" applyProtection="0"/>
    <xf numFmtId="0" fontId="2" fillId="3" borderId="1" applyProtection="0"/>
    <xf numFmtId="0" fontId="3" fillId="2" borderId="2" applyProtection="0"/>
    <xf numFmtId="0" fontId="4" fillId="16" borderId="0" applyBorder="0" applyProtection="0"/>
    <xf numFmtId="0" fontId="5" fillId="0" borderId="3" applyProtection="0"/>
    <xf numFmtId="0" fontId="6" fillId="11" borderId="4" applyProtection="0"/>
    <xf numFmtId="0" fontId="7" fillId="0" borderId="5" applyProtection="0"/>
    <xf numFmtId="0" fontId="8" fillId="0" borderId="6" applyProtection="0"/>
    <xf numFmtId="0" fontId="9" fillId="0" borderId="7" applyProtection="0"/>
    <xf numFmtId="0" fontId="9" fillId="0" borderId="0" applyBorder="0" applyProtection="0"/>
    <xf numFmtId="0" fontId="10" fillId="8" borderId="0" applyBorder="0" applyProtection="0"/>
    <xf numFmtId="0" fontId="11" fillId="0" borderId="0"/>
    <xf numFmtId="0" fontId="12" fillId="0" borderId="0"/>
    <xf numFmtId="0" fontId="11" fillId="0" borderId="0"/>
    <xf numFmtId="0" fontId="13" fillId="2" borderId="1" applyProtection="0"/>
    <xf numFmtId="0" fontId="14" fillId="0" borderId="8" applyProtection="0"/>
    <xf numFmtId="0" fontId="15" fillId="0" borderId="0" applyBorder="0" applyProtection="0"/>
    <xf numFmtId="0" fontId="16" fillId="0" borderId="0" applyBorder="0" applyProtection="0"/>
    <xf numFmtId="0" fontId="17" fillId="0" borderId="0" applyBorder="0" applyProtection="0"/>
    <xf numFmtId="0" fontId="11" fillId="4" borderId="9" applyProtection="0"/>
    <xf numFmtId="0" fontId="18" fillId="17" borderId="0" applyBorder="0" applyProtection="0"/>
    <xf numFmtId="0" fontId="19" fillId="0" borderId="0" applyBorder="0" applyProtection="0"/>
    <xf numFmtId="0" fontId="20" fillId="0" borderId="0"/>
    <xf numFmtId="0" fontId="21" fillId="0" borderId="0"/>
    <xf numFmtId="0" fontId="20" fillId="0" borderId="0"/>
  </cellStyleXfs>
  <cellXfs count="1046">
    <xf numFmtId="0" fontId="0" fillId="0" borderId="0" xfId="0"/>
    <xf numFmtId="49" fontId="22" fillId="2" borderId="11" xfId="35" applyNumberFormat="1" applyFont="1" applyFill="1" applyBorder="1" applyAlignment="1">
      <alignment horizontal="left" vertical="center" wrapText="1"/>
    </xf>
    <xf numFmtId="4" fontId="25" fillId="20" borderId="11" xfId="0" applyNumberFormat="1" applyFont="1" applyFill="1" applyBorder="1" applyAlignment="1">
      <alignment horizontal="center" vertical="center" wrapText="1"/>
    </xf>
    <xf numFmtId="49" fontId="22" fillId="2" borderId="11" xfId="35" applyNumberFormat="1" applyFont="1" applyFill="1" applyBorder="1" applyAlignment="1">
      <alignment horizontal="center" vertical="center" wrapText="1"/>
    </xf>
    <xf numFmtId="0" fontId="22" fillId="22" borderId="11" xfId="35" applyFont="1" applyFill="1" applyBorder="1" applyAlignment="1">
      <alignment horizontal="center" vertical="center" wrapText="1"/>
    </xf>
    <xf numFmtId="4" fontId="23" fillId="2" borderId="0" xfId="0" applyNumberFormat="1" applyFont="1" applyFill="1" applyBorder="1" applyAlignment="1">
      <alignment vertical="center" wrapText="1"/>
    </xf>
    <xf numFmtId="164" fontId="22" fillId="2" borderId="11" xfId="35" applyNumberFormat="1" applyFont="1" applyFill="1" applyBorder="1" applyAlignment="1">
      <alignment horizontal="center" vertical="center" wrapText="1"/>
    </xf>
    <xf numFmtId="4" fontId="25" fillId="0" borderId="0" xfId="0" applyNumberFormat="1" applyFont="1" applyBorder="1" applyAlignment="1">
      <alignment horizontal="center" vertical="center" wrapText="1"/>
    </xf>
    <xf numFmtId="49" fontId="22" fillId="22" borderId="11" xfId="35" applyNumberFormat="1" applyFont="1" applyFill="1" applyBorder="1" applyAlignment="1">
      <alignment horizontal="left" vertical="center" wrapText="1"/>
    </xf>
    <xf numFmtId="49" fontId="22" fillId="22" borderId="11" xfId="35" applyNumberFormat="1" applyFont="1" applyFill="1" applyBorder="1" applyAlignment="1">
      <alignment horizontal="center" vertical="center" wrapText="1"/>
    </xf>
    <xf numFmtId="164" fontId="22" fillId="22" borderId="11" xfId="35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2" fillId="0" borderId="0" xfId="35" applyFont="1" applyBorder="1" applyAlignment="1">
      <alignment horizontal="center" vertical="center" wrapText="1"/>
    </xf>
    <xf numFmtId="0" fontId="23" fillId="0" borderId="0" xfId="0" applyFont="1"/>
    <xf numFmtId="0" fontId="23" fillId="0" borderId="0" xfId="0" applyFont="1" applyAlignment="1">
      <alignment horizontal="center"/>
    </xf>
    <xf numFmtId="0" fontId="20" fillId="0" borderId="15" xfId="48" applyFill="1" applyBorder="1"/>
    <xf numFmtId="165" fontId="20" fillId="0" borderId="11" xfId="48" applyNumberFormat="1" applyFont="1" applyFill="1" applyBorder="1" applyAlignment="1" applyProtection="1">
      <alignment horizontal="center" vertical="center" wrapText="1"/>
    </xf>
    <xf numFmtId="0" fontId="20" fillId="0" borderId="11" xfId="48" applyFill="1" applyBorder="1"/>
    <xf numFmtId="165" fontId="20" fillId="0" borderId="13" xfId="48" applyNumberFormat="1" applyFont="1" applyFill="1" applyBorder="1" applyAlignment="1" applyProtection="1">
      <alignment horizontal="center" vertical="center" wrapText="1"/>
    </xf>
    <xf numFmtId="0" fontId="20" fillId="0" borderId="13" xfId="48" applyFill="1" applyBorder="1"/>
    <xf numFmtId="0" fontId="20" fillId="0" borderId="0" xfId="48" applyFill="1"/>
    <xf numFmtId="0" fontId="30" fillId="0" borderId="0" xfId="48" applyFont="1" applyFill="1"/>
    <xf numFmtId="0" fontId="20" fillId="0" borderId="0" xfId="48" applyFill="1" applyAlignment="1">
      <alignment wrapText="1"/>
    </xf>
    <xf numFmtId="14" fontId="20" fillId="0" borderId="11" xfId="48" applyNumberFormat="1" applyFill="1" applyBorder="1"/>
    <xf numFmtId="0" fontId="20" fillId="0" borderId="11" xfId="48" applyFill="1" applyBorder="1" applyAlignment="1">
      <alignment wrapText="1"/>
    </xf>
    <xf numFmtId="0" fontId="30" fillId="0" borderId="11" xfId="48" applyFont="1" applyFill="1" applyBorder="1" applyProtection="1"/>
    <xf numFmtId="0" fontId="20" fillId="0" borderId="16" xfId="48" applyFont="1" applyFill="1" applyBorder="1" applyAlignment="1" applyProtection="1">
      <alignment horizontal="left"/>
    </xf>
    <xf numFmtId="0" fontId="20" fillId="0" borderId="11" xfId="48" applyFill="1" applyBorder="1" applyProtection="1"/>
    <xf numFmtId="0" fontId="20" fillId="0" borderId="17" xfId="48" applyFont="1" applyFill="1" applyBorder="1" applyAlignment="1" applyProtection="1">
      <alignment horizontal="left"/>
    </xf>
    <xf numFmtId="0" fontId="20" fillId="0" borderId="11" xfId="48" applyFont="1" applyFill="1" applyBorder="1" applyAlignment="1" applyProtection="1">
      <alignment horizontal="right"/>
    </xf>
    <xf numFmtId="0" fontId="20" fillId="0" borderId="11" xfId="48" applyFont="1" applyFill="1" applyBorder="1" applyProtection="1"/>
    <xf numFmtId="0" fontId="20" fillId="0" borderId="11" xfId="48" applyFont="1" applyFill="1" applyBorder="1" applyAlignment="1" applyProtection="1">
      <alignment wrapText="1"/>
    </xf>
    <xf numFmtId="0" fontId="20" fillId="0" borderId="11" xfId="48" applyFont="1" applyFill="1" applyBorder="1"/>
    <xf numFmtId="0" fontId="30" fillId="0" borderId="15" xfId="48" applyFont="1" applyFill="1" applyBorder="1" applyAlignment="1" applyProtection="1">
      <alignment horizontal="left" vertical="center" wrapText="1"/>
    </xf>
    <xf numFmtId="0" fontId="20" fillId="0" borderId="11" xfId="48" applyFont="1" applyFill="1" applyBorder="1" applyAlignment="1" applyProtection="1">
      <alignment horizontal="center" vertical="center" wrapText="1"/>
      <protection locked="0"/>
    </xf>
    <xf numFmtId="49" fontId="20" fillId="0" borderId="11" xfId="48" applyNumberFormat="1" applyFill="1" applyBorder="1" applyAlignment="1" applyProtection="1">
      <alignment horizontal="center" vertical="center" wrapText="1"/>
      <protection locked="0"/>
    </xf>
    <xf numFmtId="0" fontId="30" fillId="0" borderId="13" xfId="48" applyFont="1" applyFill="1" applyBorder="1" applyAlignment="1" applyProtection="1">
      <alignment horizontal="center" vertical="center" textRotation="90"/>
    </xf>
    <xf numFmtId="0" fontId="55" fillId="0" borderId="11" xfId="48" applyFont="1" applyFill="1" applyBorder="1" applyAlignment="1" applyProtection="1">
      <alignment horizontal="center" vertical="center"/>
      <protection locked="0"/>
    </xf>
    <xf numFmtId="0" fontId="55" fillId="0" borderId="11" xfId="47" applyFont="1" applyFill="1" applyBorder="1" applyAlignment="1" applyProtection="1">
      <alignment horizontal="center" vertical="center" wrapText="1"/>
      <protection locked="0"/>
    </xf>
    <xf numFmtId="0" fontId="30" fillId="0" borderId="11" xfId="48" applyFont="1" applyFill="1" applyBorder="1" applyAlignment="1" applyProtection="1">
      <alignment horizontal="center" vertical="center"/>
      <protection locked="0"/>
    </xf>
    <xf numFmtId="0" fontId="59" fillId="0" borderId="11" xfId="48" applyFont="1" applyFill="1" applyBorder="1" applyAlignment="1" applyProtection="1">
      <alignment horizontal="center" vertical="center"/>
      <protection locked="0"/>
    </xf>
    <xf numFmtId="0" fontId="64" fillId="0" borderId="11" xfId="48" applyFont="1" applyFill="1" applyBorder="1" applyAlignment="1" applyProtection="1">
      <alignment horizontal="center" vertical="center"/>
      <protection locked="0"/>
    </xf>
    <xf numFmtId="0" fontId="45" fillId="0" borderId="11" xfId="48" applyFont="1" applyFill="1" applyBorder="1" applyAlignment="1" applyProtection="1">
      <alignment horizontal="center" vertical="center"/>
      <protection locked="0"/>
    </xf>
    <xf numFmtId="0" fontId="49" fillId="0" borderId="11" xfId="48" applyFont="1" applyFill="1" applyBorder="1" applyAlignment="1" applyProtection="1">
      <alignment horizontal="center" vertical="center"/>
      <protection locked="0"/>
    </xf>
    <xf numFmtId="0" fontId="48" fillId="0" borderId="11" xfId="48" applyFont="1" applyFill="1" applyBorder="1" applyAlignment="1" applyProtection="1">
      <alignment horizontal="center" vertical="center"/>
      <protection locked="0"/>
    </xf>
    <xf numFmtId="0" fontId="49" fillId="0" borderId="11" xfId="48" applyFont="1" applyFill="1" applyBorder="1" applyProtection="1"/>
    <xf numFmtId="0" fontId="48" fillId="0" borderId="11" xfId="48" applyFont="1" applyFill="1" applyBorder="1" applyProtection="1"/>
    <xf numFmtId="0" fontId="45" fillId="0" borderId="11" xfId="48" applyFont="1" applyFill="1" applyBorder="1" applyProtection="1"/>
    <xf numFmtId="0" fontId="30" fillId="0" borderId="0" xfId="48" applyFont="1" applyFill="1" applyBorder="1" applyProtection="1"/>
    <xf numFmtId="0" fontId="70" fillId="0" borderId="11" xfId="48" applyFont="1" applyFill="1" applyBorder="1" applyProtection="1"/>
    <xf numFmtId="0" fontId="30" fillId="0" borderId="13" xfId="48" applyFont="1" applyBorder="1" applyAlignment="1" applyProtection="1">
      <alignment horizontal="center" vertical="center"/>
    </xf>
    <xf numFmtId="0" fontId="20" fillId="0" borderId="13" xfId="48" applyFont="1" applyBorder="1" applyAlignment="1" applyProtection="1">
      <alignment horizontal="center" vertical="center" wrapText="1"/>
    </xf>
    <xf numFmtId="0" fontId="20" fillId="0" borderId="13" xfId="48" applyFont="1" applyBorder="1" applyAlignment="1" applyProtection="1">
      <alignment horizontal="center" vertical="center"/>
    </xf>
    <xf numFmtId="49" fontId="20" fillId="0" borderId="13" xfId="48" applyNumberFormat="1" applyFont="1" applyBorder="1" applyAlignment="1" applyProtection="1">
      <alignment horizontal="center" vertical="center"/>
    </xf>
    <xf numFmtId="49" fontId="31" fillId="0" borderId="13" xfId="48" applyNumberFormat="1" applyFont="1" applyBorder="1" applyAlignment="1" applyProtection="1">
      <alignment horizontal="center" vertical="center" wrapText="1"/>
    </xf>
    <xf numFmtId="49" fontId="20" fillId="0" borderId="13" xfId="48" applyNumberFormat="1" applyFont="1" applyBorder="1" applyAlignment="1" applyProtection="1">
      <alignment horizontal="center" vertical="center" wrapText="1"/>
    </xf>
    <xf numFmtId="165" fontId="20" fillId="0" borderId="13" xfId="48" applyNumberFormat="1" applyFont="1" applyBorder="1" applyAlignment="1" applyProtection="1">
      <alignment horizontal="center" vertical="center" wrapText="1"/>
    </xf>
    <xf numFmtId="0" fontId="20" fillId="0" borderId="21" xfId="48" applyFont="1" applyBorder="1" applyAlignment="1" applyProtection="1">
      <alignment horizontal="center" vertical="center" wrapText="1"/>
    </xf>
    <xf numFmtId="165" fontId="20" fillId="0" borderId="20" xfId="48" applyNumberFormat="1" applyFont="1" applyBorder="1" applyAlignment="1" applyProtection="1">
      <alignment horizontal="center" vertical="center" wrapText="1"/>
    </xf>
    <xf numFmtId="0" fontId="20" fillId="0" borderId="18" xfId="48" applyFont="1" applyBorder="1" applyAlignment="1" applyProtection="1">
      <alignment horizontal="center" vertical="center" wrapText="1"/>
    </xf>
    <xf numFmtId="0" fontId="20" fillId="0" borderId="10" xfId="48" applyFont="1" applyBorder="1" applyAlignment="1" applyProtection="1">
      <alignment horizontal="center" vertical="center"/>
    </xf>
    <xf numFmtId="0" fontId="30" fillId="0" borderId="11" xfId="48" applyFont="1" applyBorder="1" applyAlignment="1" applyProtection="1">
      <alignment horizontal="center" vertical="center" wrapText="1"/>
    </xf>
    <xf numFmtId="0" fontId="20" fillId="0" borderId="0" xfId="48"/>
    <xf numFmtId="0" fontId="55" fillId="0" borderId="11" xfId="48" applyFont="1" applyBorder="1" applyAlignment="1" applyProtection="1">
      <alignment horizontal="center" vertical="center"/>
      <protection locked="0"/>
    </xf>
    <xf numFmtId="49" fontId="55" fillId="2" borderId="11" xfId="47" applyNumberFormat="1" applyFont="1" applyFill="1" applyBorder="1" applyAlignment="1" applyProtection="1">
      <alignment horizontal="center" vertical="center" wrapText="1"/>
      <protection locked="0"/>
    </xf>
    <xf numFmtId="0" fontId="55" fillId="2" borderId="11" xfId="47" applyFont="1" applyFill="1" applyBorder="1" applyAlignment="1" applyProtection="1">
      <alignment horizontal="center" vertical="center" wrapText="1"/>
      <protection locked="0"/>
    </xf>
    <xf numFmtId="49" fontId="55" fillId="0" borderId="11" xfId="47" applyNumberFormat="1" applyFont="1" applyBorder="1" applyAlignment="1" applyProtection="1">
      <alignment horizontal="center" vertical="center" wrapText="1"/>
      <protection locked="0"/>
    </xf>
    <xf numFmtId="49" fontId="55" fillId="0" borderId="11" xfId="48" applyNumberFormat="1" applyFont="1" applyBorder="1" applyAlignment="1" applyProtection="1">
      <alignment horizontal="center" vertical="center" wrapText="1"/>
      <protection locked="0"/>
    </xf>
    <xf numFmtId="165" fontId="55" fillId="0" borderId="11" xfId="48" applyNumberFormat="1" applyFont="1" applyBorder="1" applyAlignment="1" applyProtection="1">
      <alignment horizontal="center" vertical="center" wrapText="1"/>
      <protection locked="0"/>
    </xf>
    <xf numFmtId="0" fontId="55" fillId="0" borderId="11" xfId="48" applyFont="1" applyBorder="1" applyAlignment="1" applyProtection="1">
      <alignment horizontal="center" vertical="center" wrapText="1"/>
      <protection locked="0"/>
    </xf>
    <xf numFmtId="165" fontId="55" fillId="2" borderId="11" xfId="48" applyNumberFormat="1" applyFont="1" applyFill="1" applyBorder="1" applyAlignment="1" applyProtection="1">
      <alignment horizontal="center" vertical="center"/>
    </xf>
    <xf numFmtId="0" fontId="55" fillId="0" borderId="18" xfId="48" applyFont="1" applyBorder="1" applyAlignment="1" applyProtection="1">
      <alignment horizontal="left" wrapText="1"/>
    </xf>
    <xf numFmtId="0" fontId="55" fillId="0" borderId="10" xfId="48" applyFont="1" applyBorder="1" applyAlignment="1" applyProtection="1">
      <alignment horizontal="left"/>
    </xf>
    <xf numFmtId="0" fontId="30" fillId="0" borderId="11" xfId="48" applyFont="1" applyBorder="1" applyAlignment="1" applyProtection="1">
      <alignment horizontal="left"/>
      <protection locked="0"/>
    </xf>
    <xf numFmtId="0" fontId="55" fillId="0" borderId="0" xfId="48" applyFont="1"/>
    <xf numFmtId="0" fontId="30" fillId="29" borderId="11" xfId="48" applyFont="1" applyFill="1" applyBorder="1" applyAlignment="1" applyProtection="1">
      <alignment horizontal="center" vertical="center"/>
      <protection locked="0"/>
    </xf>
    <xf numFmtId="49" fontId="30" fillId="29" borderId="11" xfId="47" applyNumberFormat="1" applyFont="1" applyFill="1" applyBorder="1" applyAlignment="1" applyProtection="1">
      <alignment horizontal="center" vertical="center" wrapText="1"/>
      <protection locked="0"/>
    </xf>
    <xf numFmtId="0" fontId="30" fillId="29" borderId="11" xfId="47" applyFont="1" applyFill="1" applyBorder="1" applyAlignment="1" applyProtection="1">
      <alignment horizontal="center" vertical="center" wrapText="1"/>
      <protection locked="0"/>
    </xf>
    <xf numFmtId="0" fontId="0" fillId="29" borderId="11" xfId="47" applyFont="1" applyFill="1" applyBorder="1" applyAlignment="1" applyProtection="1">
      <alignment horizontal="center" vertical="center" wrapText="1"/>
      <protection locked="0"/>
    </xf>
    <xf numFmtId="49" fontId="20" fillId="29" borderId="11" xfId="48" applyNumberFormat="1" applyFill="1" applyBorder="1" applyAlignment="1" applyProtection="1">
      <alignment horizontal="center" vertical="center" wrapText="1"/>
      <protection locked="0"/>
    </xf>
    <xf numFmtId="165" fontId="52" fillId="29" borderId="11" xfId="48" applyNumberFormat="1" applyFont="1" applyFill="1" applyBorder="1" applyAlignment="1" applyProtection="1">
      <alignment horizontal="center" vertical="center" wrapText="1"/>
      <protection locked="0"/>
    </xf>
    <xf numFmtId="0" fontId="20" fillId="29" borderId="11" xfId="48" applyFont="1" applyFill="1" applyBorder="1" applyAlignment="1" applyProtection="1">
      <alignment horizontal="center" vertical="center" wrapText="1"/>
      <protection locked="0"/>
    </xf>
    <xf numFmtId="165" fontId="20" fillId="29" borderId="11" xfId="48" applyNumberFormat="1" applyFont="1" applyFill="1" applyBorder="1" applyAlignment="1" applyProtection="1">
      <alignment horizontal="center" vertical="center"/>
    </xf>
    <xf numFmtId="0" fontId="20" fillId="29" borderId="18" xfId="48" applyFont="1" applyFill="1" applyBorder="1" applyAlignment="1" applyProtection="1">
      <alignment horizontal="left" wrapText="1"/>
    </xf>
    <xf numFmtId="0" fontId="20" fillId="29" borderId="10" xfId="48" applyFont="1" applyFill="1" applyBorder="1" applyAlignment="1" applyProtection="1">
      <alignment horizontal="left"/>
    </xf>
    <xf numFmtId="0" fontId="30" fillId="29" borderId="11" xfId="48" applyFont="1" applyFill="1" applyBorder="1" applyAlignment="1" applyProtection="1">
      <alignment horizontal="left"/>
      <protection locked="0"/>
    </xf>
    <xf numFmtId="0" fontId="20" fillId="29" borderId="0" xfId="48" applyFill="1"/>
    <xf numFmtId="0" fontId="55" fillId="0" borderId="11" xfId="47" applyFont="1" applyBorder="1" applyAlignment="1" applyProtection="1">
      <alignment horizontal="center" vertical="center" wrapText="1"/>
      <protection locked="0"/>
    </xf>
    <xf numFmtId="49" fontId="55" fillId="2" borderId="11" xfId="48" applyNumberFormat="1" applyFont="1" applyFill="1" applyBorder="1" applyAlignment="1" applyProtection="1">
      <alignment horizontal="center" vertical="center" wrapText="1"/>
      <protection locked="0"/>
    </xf>
    <xf numFmtId="49" fontId="30" fillId="29" borderId="11" xfId="48" applyNumberFormat="1" applyFont="1" applyFill="1" applyBorder="1" applyAlignment="1" applyProtection="1">
      <alignment horizontal="center" vertical="center" wrapText="1"/>
      <protection locked="0"/>
    </xf>
    <xf numFmtId="165" fontId="30" fillId="29" borderId="11" xfId="48" applyNumberFormat="1" applyFont="1" applyFill="1" applyBorder="1" applyAlignment="1" applyProtection="1">
      <alignment horizontal="center" vertical="center" wrapText="1"/>
      <protection locked="0"/>
    </xf>
    <xf numFmtId="0" fontId="30" fillId="29" borderId="11" xfId="48" applyFont="1" applyFill="1" applyBorder="1" applyAlignment="1" applyProtection="1">
      <alignment horizontal="center" vertical="center" wrapText="1"/>
      <protection locked="0"/>
    </xf>
    <xf numFmtId="165" fontId="30" fillId="29" borderId="11" xfId="48" applyNumberFormat="1" applyFont="1" applyFill="1" applyBorder="1" applyAlignment="1" applyProtection="1">
      <alignment horizontal="center" vertical="center"/>
    </xf>
    <xf numFmtId="0" fontId="30" fillId="29" borderId="18" xfId="48" applyFont="1" applyFill="1" applyBorder="1" applyAlignment="1" applyProtection="1">
      <alignment horizontal="left" wrapText="1"/>
    </xf>
    <xf numFmtId="0" fontId="30" fillId="29" borderId="10" xfId="48" applyFont="1" applyFill="1" applyBorder="1" applyAlignment="1" applyProtection="1">
      <alignment horizontal="left"/>
    </xf>
    <xf numFmtId="0" fontId="30" fillId="29" borderId="0" xfId="48" applyFont="1" applyFill="1"/>
    <xf numFmtId="0" fontId="55" fillId="0" borderId="0" xfId="48" applyFont="1" applyBorder="1" applyProtection="1"/>
    <xf numFmtId="0" fontId="55" fillId="0" borderId="0" xfId="48" applyFont="1" applyProtection="1"/>
    <xf numFmtId="0" fontId="30" fillId="0" borderId="11" xfId="48" applyFont="1" applyBorder="1" applyAlignment="1" applyProtection="1">
      <alignment horizontal="center" vertical="center"/>
      <protection locked="0"/>
    </xf>
    <xf numFmtId="49" fontId="30" fillId="0" borderId="11" xfId="47" applyNumberFormat="1" applyFont="1" applyBorder="1" applyAlignment="1" applyProtection="1">
      <alignment horizontal="center" vertical="center" wrapText="1"/>
      <protection locked="0"/>
    </xf>
    <xf numFmtId="0" fontId="30" fillId="0" borderId="11" xfId="47" applyFont="1" applyBorder="1" applyAlignment="1" applyProtection="1">
      <alignment horizontal="center" vertical="center" wrapText="1"/>
      <protection locked="0"/>
    </xf>
    <xf numFmtId="49" fontId="30" fillId="2" borderId="11" xfId="47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47" applyFont="1" applyBorder="1" applyAlignment="1" applyProtection="1">
      <alignment horizontal="center" vertical="center" wrapText="1"/>
      <protection locked="0"/>
    </xf>
    <xf numFmtId="49" fontId="20" fillId="2" borderId="11" xfId="48" applyNumberFormat="1" applyFont="1" applyFill="1" applyBorder="1" applyAlignment="1" applyProtection="1">
      <alignment horizontal="center" vertical="center" wrapText="1"/>
      <protection locked="0"/>
    </xf>
    <xf numFmtId="165" fontId="20" fillId="0" borderId="11" xfId="48" applyNumberFormat="1" applyFont="1" applyBorder="1" applyAlignment="1" applyProtection="1">
      <alignment horizontal="center" vertical="center" wrapText="1"/>
      <protection locked="0"/>
    </xf>
    <xf numFmtId="0" fontId="20" fillId="0" borderId="11" xfId="48" applyFont="1" applyBorder="1" applyAlignment="1" applyProtection="1">
      <alignment horizontal="center" vertical="center" wrapText="1"/>
      <protection locked="0"/>
    </xf>
    <xf numFmtId="165" fontId="20" fillId="2" borderId="11" xfId="48" applyNumberFormat="1" applyFont="1" applyFill="1" applyBorder="1" applyAlignment="1" applyProtection="1">
      <alignment horizontal="center" vertical="center"/>
    </xf>
    <xf numFmtId="0" fontId="20" fillId="0" borderId="18" xfId="48" applyFont="1" applyBorder="1" applyAlignment="1" applyProtection="1">
      <alignment horizontal="left" wrapText="1"/>
    </xf>
    <xf numFmtId="0" fontId="20" fillId="0" borderId="10" xfId="48" applyFont="1" applyBorder="1" applyAlignment="1" applyProtection="1">
      <alignment horizontal="left"/>
    </xf>
    <xf numFmtId="0" fontId="20" fillId="0" borderId="0" xfId="48" applyBorder="1" applyProtection="1"/>
    <xf numFmtId="0" fontId="20" fillId="0" borderId="0" xfId="48" applyProtection="1"/>
    <xf numFmtId="49" fontId="39" fillId="0" borderId="11" xfId="47" applyNumberFormat="1" applyFont="1" applyBorder="1" applyAlignment="1" applyProtection="1">
      <alignment horizontal="center" vertical="center" wrapText="1"/>
      <protection locked="0"/>
    </xf>
    <xf numFmtId="49" fontId="20" fillId="0" borderId="11" xfId="48" applyNumberFormat="1" applyFont="1" applyBorder="1" applyAlignment="1" applyProtection="1">
      <alignment horizontal="center" vertical="center" wrapText="1"/>
      <protection locked="0"/>
    </xf>
    <xf numFmtId="0" fontId="30" fillId="2" borderId="11" xfId="47" applyFont="1" applyFill="1" applyBorder="1" applyAlignment="1" applyProtection="1">
      <alignment horizontal="center" vertical="center" wrapText="1"/>
      <protection locked="0"/>
    </xf>
    <xf numFmtId="165" fontId="20" fillId="2" borderId="11" xfId="48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48" applyFont="1" applyBorder="1" applyAlignment="1" applyProtection="1">
      <alignment horizontal="left"/>
      <protection locked="0"/>
    </xf>
    <xf numFmtId="49" fontId="20" fillId="26" borderId="11" xfId="48" applyNumberFormat="1" applyFont="1" applyFill="1" applyBorder="1" applyAlignment="1" applyProtection="1">
      <alignment horizontal="center" vertical="center" wrapText="1"/>
      <protection locked="0"/>
    </xf>
    <xf numFmtId="49" fontId="30" fillId="2" borderId="11" xfId="48" applyNumberFormat="1" applyFont="1" applyFill="1" applyBorder="1" applyAlignment="1" applyProtection="1">
      <alignment horizontal="center" vertical="center" wrapText="1"/>
      <protection locked="0"/>
    </xf>
    <xf numFmtId="49" fontId="0" fillId="2" borderId="11" xfId="47" applyNumberFormat="1" applyFont="1" applyFill="1" applyBorder="1" applyAlignment="1" applyProtection="1">
      <alignment horizontal="center" vertical="center" wrapText="1"/>
      <protection locked="0"/>
    </xf>
    <xf numFmtId="0" fontId="20" fillId="0" borderId="11" xfId="48" applyFont="1" applyBorder="1" applyAlignment="1" applyProtection="1">
      <alignment horizontal="center" wrapText="1"/>
    </xf>
    <xf numFmtId="49" fontId="30" fillId="30" borderId="11" xfId="47" applyNumberFormat="1" applyFont="1" applyFill="1" applyBorder="1" applyAlignment="1" applyProtection="1">
      <alignment horizontal="center" vertical="center" wrapText="1"/>
      <protection locked="0"/>
    </xf>
    <xf numFmtId="165" fontId="52" fillId="0" borderId="11" xfId="48" applyNumberFormat="1" applyFont="1" applyBorder="1" applyAlignment="1" applyProtection="1">
      <alignment horizontal="center" vertical="center" wrapText="1"/>
      <protection locked="0"/>
    </xf>
    <xf numFmtId="0" fontId="31" fillId="2" borderId="11" xfId="47" applyFont="1" applyFill="1" applyBorder="1" applyAlignment="1" applyProtection="1">
      <alignment horizontal="center" vertical="center" wrapText="1"/>
      <protection locked="0"/>
    </xf>
    <xf numFmtId="49" fontId="20" fillId="28" borderId="11" xfId="48" applyNumberFormat="1" applyFont="1" applyFill="1" applyBorder="1" applyAlignment="1" applyProtection="1">
      <alignment horizontal="center" vertical="center" wrapText="1"/>
      <protection locked="0"/>
    </xf>
    <xf numFmtId="49" fontId="20" fillId="2" borderId="11" xfId="48" applyNumberFormat="1" applyFill="1" applyBorder="1" applyAlignment="1" applyProtection="1">
      <alignment horizontal="center" vertical="center" wrapText="1"/>
      <protection locked="0"/>
    </xf>
    <xf numFmtId="0" fontId="0" fillId="2" borderId="11" xfId="47" applyFont="1" applyFill="1" applyBorder="1" applyAlignment="1" applyProtection="1">
      <alignment horizontal="center" vertical="center" wrapText="1"/>
      <protection locked="0"/>
    </xf>
    <xf numFmtId="0" fontId="39" fillId="0" borderId="11" xfId="47" applyFont="1" applyBorder="1" applyAlignment="1" applyProtection="1">
      <alignment horizontal="center" vertical="center" wrapText="1"/>
      <protection locked="0"/>
    </xf>
    <xf numFmtId="49" fontId="20" fillId="0" borderId="11" xfId="48" applyNumberFormat="1" applyBorder="1" applyAlignment="1" applyProtection="1">
      <alignment horizontal="center" vertical="center" wrapText="1"/>
      <protection locked="0"/>
    </xf>
    <xf numFmtId="0" fontId="39" fillId="29" borderId="11" xfId="47" applyFont="1" applyFill="1" applyBorder="1" applyAlignment="1" applyProtection="1">
      <alignment horizontal="center" vertical="center" wrapText="1"/>
      <protection locked="0"/>
    </xf>
    <xf numFmtId="49" fontId="20" fillId="29" borderId="11" xfId="48" applyNumberFormat="1" applyFont="1" applyFill="1" applyBorder="1" applyAlignment="1" applyProtection="1">
      <alignment horizontal="center" vertical="center" wrapText="1"/>
      <protection locked="0"/>
    </xf>
    <xf numFmtId="165" fontId="20" fillId="29" borderId="11" xfId="48" applyNumberFormat="1" applyFont="1" applyFill="1" applyBorder="1" applyAlignment="1" applyProtection="1">
      <alignment horizontal="center" vertical="center" wrapText="1"/>
      <protection locked="0"/>
    </xf>
    <xf numFmtId="0" fontId="20" fillId="29" borderId="0" xfId="48" applyFill="1" applyBorder="1" applyProtection="1"/>
    <xf numFmtId="0" fontId="20" fillId="29" borderId="0" xfId="48" applyFill="1" applyProtection="1"/>
    <xf numFmtId="49" fontId="0" fillId="29" borderId="11" xfId="47" applyNumberFormat="1" applyFont="1" applyFill="1" applyBorder="1" applyAlignment="1" applyProtection="1">
      <alignment horizontal="center" vertical="center" wrapText="1"/>
      <protection locked="0"/>
    </xf>
    <xf numFmtId="49" fontId="0" fillId="0" borderId="11" xfId="47" applyNumberFormat="1" applyFont="1" applyBorder="1" applyAlignment="1" applyProtection="1">
      <alignment horizontal="center" vertical="center" wrapText="1"/>
      <protection locked="0"/>
    </xf>
    <xf numFmtId="49" fontId="55" fillId="26" borderId="11" xfId="48" applyNumberFormat="1" applyFont="1" applyFill="1" applyBorder="1" applyAlignment="1" applyProtection="1">
      <alignment horizontal="center" vertical="center" wrapText="1"/>
      <protection locked="0"/>
    </xf>
    <xf numFmtId="0" fontId="43" fillId="0" borderId="11" xfId="47" applyFont="1" applyBorder="1" applyAlignment="1" applyProtection="1">
      <alignment horizontal="center" vertical="center" wrapText="1"/>
      <protection locked="0"/>
    </xf>
    <xf numFmtId="49" fontId="39" fillId="2" borderId="11" xfId="48" applyNumberFormat="1" applyFont="1" applyFill="1" applyBorder="1" applyAlignment="1" applyProtection="1">
      <alignment horizontal="center" vertical="center" wrapText="1"/>
      <protection locked="0"/>
    </xf>
    <xf numFmtId="0" fontId="30" fillId="24" borderId="11" xfId="47" applyFont="1" applyFill="1" applyBorder="1" applyAlignment="1" applyProtection="1">
      <alignment horizontal="center" vertical="center" wrapText="1"/>
      <protection locked="0"/>
    </xf>
    <xf numFmtId="0" fontId="39" fillId="2" borderId="11" xfId="47" applyFont="1" applyFill="1" applyBorder="1" applyAlignment="1" applyProtection="1">
      <alignment horizontal="center" vertical="center" wrapText="1"/>
      <protection locked="0"/>
    </xf>
    <xf numFmtId="0" fontId="33" fillId="0" borderId="11" xfId="47" applyFont="1" applyBorder="1" applyAlignment="1" applyProtection="1">
      <alignment horizontal="center" vertical="center" wrapText="1"/>
      <protection locked="0"/>
    </xf>
    <xf numFmtId="49" fontId="20" fillId="31" borderId="11" xfId="48" applyNumberFormat="1" applyFont="1" applyFill="1" applyBorder="1" applyAlignment="1" applyProtection="1">
      <alignment horizontal="center" vertical="center" wrapText="1"/>
      <protection locked="0"/>
    </xf>
    <xf numFmtId="0" fontId="67" fillId="29" borderId="11" xfId="47" applyFont="1" applyFill="1" applyBorder="1" applyAlignment="1" applyProtection="1">
      <alignment horizontal="center" vertical="center" wrapText="1"/>
      <protection locked="0"/>
    </xf>
    <xf numFmtId="0" fontId="66" fillId="0" borderId="11" xfId="47" applyFont="1" applyBorder="1" applyAlignment="1" applyProtection="1">
      <alignment horizontal="center" vertical="center" wrapText="1"/>
      <protection locked="0"/>
    </xf>
    <xf numFmtId="49" fontId="55" fillId="28" borderId="11" xfId="48" applyNumberFormat="1" applyFont="1" applyFill="1" applyBorder="1" applyAlignment="1" applyProtection="1">
      <alignment horizontal="center" vertical="center" wrapText="1"/>
      <protection locked="0"/>
    </xf>
    <xf numFmtId="0" fontId="52" fillId="29" borderId="11" xfId="47" applyFont="1" applyFill="1" applyBorder="1" applyAlignment="1" applyProtection="1">
      <alignment horizontal="center" vertical="center" wrapText="1"/>
      <protection locked="0"/>
    </xf>
    <xf numFmtId="165" fontId="20" fillId="29" borderId="11" xfId="48" applyNumberFormat="1" applyFill="1" applyBorder="1" applyAlignment="1" applyProtection="1">
      <alignment horizontal="center" vertical="center" wrapText="1"/>
      <protection locked="0"/>
    </xf>
    <xf numFmtId="0" fontId="30" fillId="29" borderId="0" xfId="48" applyFont="1" applyFill="1" applyBorder="1" applyAlignment="1" applyProtection="1">
      <alignment horizontal="left"/>
      <protection locked="0"/>
    </xf>
    <xf numFmtId="165" fontId="20" fillId="0" borderId="11" xfId="48" applyNumberFormat="1" applyBorder="1" applyAlignment="1" applyProtection="1">
      <alignment horizontal="center" vertical="center" wrapText="1"/>
      <protection locked="0"/>
    </xf>
    <xf numFmtId="0" fontId="30" fillId="0" borderId="0" xfId="48" applyFont="1" applyAlignment="1" applyProtection="1">
      <alignment horizontal="left"/>
      <protection locked="0"/>
    </xf>
    <xf numFmtId="0" fontId="30" fillId="2" borderId="11" xfId="48" applyFont="1" applyFill="1" applyBorder="1" applyAlignment="1" applyProtection="1">
      <alignment horizontal="center" vertical="center"/>
      <protection locked="0"/>
    </xf>
    <xf numFmtId="49" fontId="39" fillId="29" borderId="11" xfId="48" applyNumberFormat="1" applyFont="1" applyFill="1" applyBorder="1" applyAlignment="1" applyProtection="1">
      <alignment horizontal="center" vertical="center" wrapText="1"/>
      <protection locked="0"/>
    </xf>
    <xf numFmtId="49" fontId="43" fillId="29" borderId="11" xfId="48" applyNumberFormat="1" applyFont="1" applyFill="1" applyBorder="1" applyAlignment="1" applyProtection="1">
      <alignment horizontal="center" vertical="center" wrapText="1"/>
      <protection locked="0"/>
    </xf>
    <xf numFmtId="165" fontId="43" fillId="0" borderId="11" xfId="48" applyNumberFormat="1" applyFont="1" applyBorder="1" applyAlignment="1" applyProtection="1">
      <alignment horizontal="center" vertical="center" wrapText="1"/>
      <protection locked="0"/>
    </xf>
    <xf numFmtId="0" fontId="43" fillId="0" borderId="11" xfId="48" applyFont="1" applyBorder="1" applyAlignment="1" applyProtection="1">
      <alignment horizontal="center" vertical="center" wrapText="1"/>
      <protection locked="0"/>
    </xf>
    <xf numFmtId="165" fontId="43" fillId="2" borderId="11" xfId="48" applyNumberFormat="1" applyFont="1" applyFill="1" applyBorder="1" applyAlignment="1" applyProtection="1">
      <alignment horizontal="center" vertical="center"/>
    </xf>
    <xf numFmtId="0" fontId="59" fillId="0" borderId="11" xfId="48" applyFont="1" applyBorder="1" applyAlignment="1" applyProtection="1">
      <alignment horizontal="center" vertical="center"/>
      <protection locked="0"/>
    </xf>
    <xf numFmtId="49" fontId="59" fillId="0" borderId="11" xfId="47" applyNumberFormat="1" applyFont="1" applyBorder="1" applyAlignment="1" applyProtection="1">
      <alignment horizontal="center" vertical="center" wrapText="1"/>
      <protection locked="0"/>
    </xf>
    <xf numFmtId="49" fontId="59" fillId="2" borderId="11" xfId="47" applyNumberFormat="1" applyFont="1" applyFill="1" applyBorder="1" applyAlignment="1" applyProtection="1">
      <alignment horizontal="center" vertical="center" wrapText="1"/>
      <protection locked="0"/>
    </xf>
    <xf numFmtId="0" fontId="59" fillId="2" borderId="11" xfId="47" applyFont="1" applyFill="1" applyBorder="1" applyAlignment="1" applyProtection="1">
      <alignment horizontal="center" vertical="center" wrapText="1"/>
      <protection locked="0"/>
    </xf>
    <xf numFmtId="0" fontId="65" fillId="2" borderId="11" xfId="47" applyFont="1" applyFill="1" applyBorder="1" applyAlignment="1" applyProtection="1">
      <alignment horizontal="center" vertical="center" wrapText="1"/>
      <protection locked="0"/>
    </xf>
    <xf numFmtId="49" fontId="59" fillId="0" borderId="11" xfId="48" applyNumberFormat="1" applyFont="1" applyBorder="1" applyAlignment="1" applyProtection="1">
      <alignment horizontal="center" vertical="center" wrapText="1"/>
      <protection locked="0"/>
    </xf>
    <xf numFmtId="165" fontId="59" fillId="0" borderId="11" xfId="48" applyNumberFormat="1" applyFont="1" applyBorder="1" applyAlignment="1" applyProtection="1">
      <alignment horizontal="center" vertical="center" wrapText="1"/>
      <protection locked="0"/>
    </xf>
    <xf numFmtId="0" fontId="59" fillId="0" borderId="11" xfId="48" applyFont="1" applyBorder="1" applyAlignment="1" applyProtection="1">
      <alignment horizontal="center" vertical="center" wrapText="1"/>
      <protection locked="0"/>
    </xf>
    <xf numFmtId="165" fontId="59" fillId="2" borderId="11" xfId="48" applyNumberFormat="1" applyFont="1" applyFill="1" applyBorder="1" applyAlignment="1" applyProtection="1">
      <alignment horizontal="center" vertical="center"/>
    </xf>
    <xf numFmtId="0" fontId="59" fillId="0" borderId="18" xfId="48" applyFont="1" applyBorder="1" applyAlignment="1" applyProtection="1">
      <alignment horizontal="left" wrapText="1"/>
    </xf>
    <xf numFmtId="0" fontId="59" fillId="0" borderId="10" xfId="48" applyFont="1" applyBorder="1" applyAlignment="1" applyProtection="1">
      <alignment horizontal="left"/>
    </xf>
    <xf numFmtId="0" fontId="59" fillId="0" borderId="0" xfId="48" applyFont="1"/>
    <xf numFmtId="0" fontId="56" fillId="0" borderId="11" xfId="47" applyFont="1" applyBorder="1" applyAlignment="1" applyProtection="1">
      <alignment horizontal="center" vertical="center" wrapText="1"/>
      <protection locked="0"/>
    </xf>
    <xf numFmtId="165" fontId="30" fillId="0" borderId="11" xfId="48" applyNumberFormat="1" applyFont="1" applyBorder="1" applyAlignment="1" applyProtection="1">
      <alignment horizontal="center" vertical="center" wrapText="1"/>
      <protection locked="0"/>
    </xf>
    <xf numFmtId="49" fontId="20" fillId="32" borderId="11" xfId="48" applyNumberFormat="1" applyFont="1" applyFill="1" applyBorder="1" applyAlignment="1" applyProtection="1">
      <alignment horizontal="center" vertical="center" wrapText="1"/>
      <protection locked="0"/>
    </xf>
    <xf numFmtId="0" fontId="64" fillId="0" borderId="11" xfId="48" applyFont="1" applyBorder="1" applyAlignment="1" applyProtection="1">
      <alignment horizontal="center" vertical="center"/>
      <protection locked="0"/>
    </xf>
    <xf numFmtId="49" fontId="64" fillId="0" borderId="11" xfId="47" applyNumberFormat="1" applyFont="1" applyBorder="1" applyAlignment="1" applyProtection="1">
      <alignment horizontal="center" vertical="center" wrapText="1"/>
      <protection locked="0"/>
    </xf>
    <xf numFmtId="0" fontId="64" fillId="0" borderId="11" xfId="47" applyFont="1" applyBorder="1" applyAlignment="1" applyProtection="1">
      <alignment horizontal="center" vertical="center" wrapText="1"/>
      <protection locked="0"/>
    </xf>
    <xf numFmtId="49" fontId="64" fillId="2" borderId="11" xfId="47" applyNumberFormat="1" applyFont="1" applyFill="1" applyBorder="1" applyAlignment="1" applyProtection="1">
      <alignment horizontal="center" vertical="center" wrapText="1"/>
      <protection locked="0"/>
    </xf>
    <xf numFmtId="49" fontId="64" fillId="0" borderId="11" xfId="48" applyNumberFormat="1" applyFont="1" applyBorder="1" applyAlignment="1" applyProtection="1">
      <alignment horizontal="center" vertical="center" wrapText="1"/>
      <protection locked="0"/>
    </xf>
    <xf numFmtId="165" fontId="64" fillId="0" borderId="11" xfId="48" applyNumberFormat="1" applyFont="1" applyBorder="1" applyAlignment="1" applyProtection="1">
      <alignment horizontal="center" vertical="center" wrapText="1"/>
      <protection locked="0"/>
    </xf>
    <xf numFmtId="0" fontId="64" fillId="0" borderId="11" xfId="48" applyFont="1" applyBorder="1" applyAlignment="1" applyProtection="1">
      <alignment horizontal="center" vertical="center" wrapText="1"/>
      <protection locked="0"/>
    </xf>
    <xf numFmtId="165" fontId="64" fillId="2" borderId="11" xfId="48" applyNumberFormat="1" applyFont="1" applyFill="1" applyBorder="1" applyAlignment="1" applyProtection="1">
      <alignment horizontal="center" vertical="center"/>
    </xf>
    <xf numFmtId="0" fontId="64" fillId="0" borderId="18" xfId="48" applyFont="1" applyBorder="1" applyAlignment="1" applyProtection="1">
      <alignment horizontal="left" wrapText="1"/>
    </xf>
    <xf numFmtId="0" fontId="64" fillId="0" borderId="10" xfId="48" applyFont="1" applyBorder="1" applyAlignment="1" applyProtection="1">
      <alignment horizontal="left"/>
    </xf>
    <xf numFmtId="0" fontId="64" fillId="0" borderId="0" xfId="48" applyFont="1"/>
    <xf numFmtId="0" fontId="59" fillId="0" borderId="11" xfId="47" applyFont="1" applyBorder="1" applyAlignment="1" applyProtection="1">
      <alignment horizontal="center" vertical="center" wrapText="1"/>
      <protection locked="0"/>
    </xf>
    <xf numFmtId="49" fontId="59" fillId="2" borderId="11" xfId="48" applyNumberFormat="1" applyFont="1" applyFill="1" applyBorder="1" applyAlignment="1" applyProtection="1">
      <alignment horizontal="center" vertical="center" wrapText="1"/>
      <protection locked="0"/>
    </xf>
    <xf numFmtId="0" fontId="59" fillId="0" borderId="0" xfId="48" applyFont="1" applyBorder="1" applyProtection="1"/>
    <xf numFmtId="0" fontId="59" fillId="0" borderId="0" xfId="48" applyFont="1" applyProtection="1"/>
    <xf numFmtId="49" fontId="56" fillId="0" borderId="11" xfId="47" applyNumberFormat="1" applyFont="1" applyBorder="1" applyAlignment="1" applyProtection="1">
      <alignment horizontal="center" vertical="center" wrapText="1"/>
      <protection locked="0"/>
    </xf>
    <xf numFmtId="49" fontId="30" fillId="2" borderId="11" xfId="47" applyNumberFormat="1" applyFont="1" applyFill="1" applyBorder="1" applyAlignment="1">
      <alignment horizontal="left" vertical="center" wrapText="1"/>
    </xf>
    <xf numFmtId="49" fontId="64" fillId="2" borderId="11" xfId="48" applyNumberFormat="1" applyFont="1" applyFill="1" applyBorder="1" applyAlignment="1" applyProtection="1">
      <alignment horizontal="center" vertical="center" wrapText="1"/>
      <protection locked="0"/>
    </xf>
    <xf numFmtId="0" fontId="64" fillId="0" borderId="0" xfId="48" applyFont="1" applyBorder="1" applyProtection="1"/>
    <xf numFmtId="0" fontId="64" fillId="0" borderId="0" xfId="48" applyFont="1" applyProtection="1"/>
    <xf numFmtId="0" fontId="38" fillId="2" borderId="11" xfId="47" applyFont="1" applyFill="1" applyBorder="1" applyAlignment="1" applyProtection="1">
      <alignment horizontal="center" vertical="center" wrapText="1"/>
      <protection locked="0"/>
    </xf>
    <xf numFmtId="0" fontId="45" fillId="0" borderId="11" xfId="48" applyFont="1" applyBorder="1" applyAlignment="1" applyProtection="1">
      <alignment horizontal="center" vertical="center"/>
      <protection locked="0"/>
    </xf>
    <xf numFmtId="49" fontId="45" fillId="2" borderId="11" xfId="47" applyNumberFormat="1" applyFont="1" applyFill="1" applyBorder="1" applyAlignment="1" applyProtection="1">
      <alignment horizontal="center" vertical="center" wrapText="1"/>
      <protection locked="0"/>
    </xf>
    <xf numFmtId="49" fontId="45" fillId="0" borderId="11" xfId="47" applyNumberFormat="1" applyFont="1" applyBorder="1" applyAlignment="1" applyProtection="1">
      <alignment horizontal="center" vertical="center" wrapText="1"/>
      <protection locked="0"/>
    </xf>
    <xf numFmtId="0" fontId="45" fillId="0" borderId="11" xfId="47" applyFont="1" applyBorder="1" applyAlignment="1" applyProtection="1">
      <alignment horizontal="center" vertical="center" wrapText="1"/>
      <protection locked="0"/>
    </xf>
    <xf numFmtId="49" fontId="45" fillId="2" borderId="11" xfId="48" applyNumberFormat="1" applyFont="1" applyFill="1" applyBorder="1" applyAlignment="1" applyProtection="1">
      <alignment horizontal="center" vertical="center" wrapText="1"/>
      <protection locked="0"/>
    </xf>
    <xf numFmtId="165" fontId="45" fillId="0" borderId="11" xfId="48" applyNumberFormat="1" applyFont="1" applyBorder="1" applyAlignment="1" applyProtection="1">
      <alignment horizontal="center" vertical="center" wrapText="1"/>
      <protection locked="0"/>
    </xf>
    <xf numFmtId="0" fontId="45" fillId="0" borderId="11" xfId="48" applyFont="1" applyBorder="1" applyAlignment="1" applyProtection="1">
      <alignment horizontal="center" vertical="center" wrapText="1"/>
      <protection locked="0"/>
    </xf>
    <xf numFmtId="165" fontId="45" fillId="2" borderId="11" xfId="48" applyNumberFormat="1" applyFont="1" applyFill="1" applyBorder="1" applyAlignment="1" applyProtection="1">
      <alignment horizontal="center" vertical="center"/>
    </xf>
    <xf numFmtId="0" fontId="45" fillId="0" borderId="18" xfId="48" applyFont="1" applyBorder="1" applyAlignment="1" applyProtection="1">
      <alignment horizontal="left" wrapText="1"/>
    </xf>
    <xf numFmtId="0" fontId="45" fillId="0" borderId="10" xfId="48" applyFont="1" applyBorder="1" applyAlignment="1" applyProtection="1">
      <alignment horizontal="left"/>
    </xf>
    <xf numFmtId="0" fontId="45" fillId="0" borderId="0" xfId="48" applyFont="1"/>
    <xf numFmtId="0" fontId="49" fillId="0" borderId="11" xfId="48" applyFont="1" applyBorder="1" applyAlignment="1" applyProtection="1">
      <alignment horizontal="center" vertical="center"/>
      <protection locked="0"/>
    </xf>
    <xf numFmtId="49" fontId="49" fillId="2" borderId="11" xfId="47" applyNumberFormat="1" applyFont="1" applyFill="1" applyBorder="1" applyAlignment="1" applyProtection="1">
      <alignment horizontal="center" vertical="center" wrapText="1"/>
      <protection locked="0"/>
    </xf>
    <xf numFmtId="49" fontId="49" fillId="0" borderId="11" xfId="47" applyNumberFormat="1" applyFont="1" applyBorder="1" applyAlignment="1" applyProtection="1">
      <alignment horizontal="center" vertical="center" wrapText="1"/>
      <protection locked="0"/>
    </xf>
    <xf numFmtId="0" fontId="49" fillId="0" borderId="11" xfId="47" applyFont="1" applyBorder="1" applyAlignment="1" applyProtection="1">
      <alignment horizontal="center" vertical="center" wrapText="1"/>
      <protection locked="0"/>
    </xf>
    <xf numFmtId="165" fontId="49" fillId="0" borderId="11" xfId="48" applyNumberFormat="1" applyFont="1" applyBorder="1" applyAlignment="1" applyProtection="1">
      <alignment horizontal="center" vertical="center" wrapText="1"/>
      <protection locked="0"/>
    </xf>
    <xf numFmtId="0" fontId="49" fillId="0" borderId="11" xfId="48" applyFont="1" applyBorder="1" applyAlignment="1" applyProtection="1">
      <alignment horizontal="center" vertical="center" wrapText="1"/>
      <protection locked="0"/>
    </xf>
    <xf numFmtId="165" fontId="49" fillId="2" borderId="11" xfId="48" applyNumberFormat="1" applyFont="1" applyFill="1" applyBorder="1" applyAlignment="1" applyProtection="1">
      <alignment horizontal="center" vertical="center"/>
    </xf>
    <xf numFmtId="0" fontId="49" fillId="0" borderId="18" xfId="48" applyFont="1" applyBorder="1" applyAlignment="1" applyProtection="1">
      <alignment horizontal="left" wrapText="1"/>
    </xf>
    <xf numFmtId="0" fontId="49" fillId="0" borderId="10" xfId="48" applyFont="1" applyBorder="1" applyAlignment="1" applyProtection="1">
      <alignment horizontal="left"/>
    </xf>
    <xf numFmtId="0" fontId="49" fillId="0" borderId="11" xfId="48" applyFont="1" applyBorder="1" applyAlignment="1" applyProtection="1">
      <alignment horizontal="left"/>
      <protection locked="0"/>
    </xf>
    <xf numFmtId="0" fontId="49" fillId="0" borderId="0" xfId="48" applyFont="1"/>
    <xf numFmtId="165" fontId="20" fillId="33" borderId="11" xfId="48" applyNumberFormat="1" applyFont="1" applyFill="1" applyBorder="1" applyAlignment="1" applyProtection="1">
      <alignment horizontal="center" vertical="center" wrapText="1"/>
      <protection locked="0"/>
    </xf>
    <xf numFmtId="0" fontId="64" fillId="2" borderId="11" xfId="47" applyFont="1" applyFill="1" applyBorder="1" applyAlignment="1" applyProtection="1">
      <alignment horizontal="center" vertical="center" wrapText="1"/>
      <protection locked="0"/>
    </xf>
    <xf numFmtId="165" fontId="64" fillId="2" borderId="11" xfId="48" applyNumberFormat="1" applyFont="1" applyFill="1" applyBorder="1" applyAlignment="1" applyProtection="1">
      <alignment horizontal="center" vertical="center" wrapText="1"/>
      <protection locked="0"/>
    </xf>
    <xf numFmtId="165" fontId="20" fillId="2" borderId="11" xfId="48" applyNumberFormat="1" applyFill="1" applyBorder="1" applyAlignment="1" applyProtection="1">
      <alignment horizontal="center" vertical="center" wrapText="1"/>
      <protection locked="0"/>
    </xf>
    <xf numFmtId="1" fontId="0" fillId="2" borderId="11" xfId="47" applyNumberFormat="1" applyFont="1" applyFill="1" applyBorder="1" applyAlignment="1" applyProtection="1">
      <alignment horizontal="center" vertical="center" wrapText="1"/>
      <protection locked="0"/>
    </xf>
    <xf numFmtId="0" fontId="20" fillId="2" borderId="11" xfId="48" applyFont="1" applyFill="1" applyBorder="1" applyAlignment="1" applyProtection="1">
      <alignment horizontal="center" vertical="center" wrapText="1"/>
      <protection locked="0"/>
    </xf>
    <xf numFmtId="0" fontId="30" fillId="34" borderId="11" xfId="48" applyFont="1" applyFill="1" applyBorder="1" applyAlignment="1" applyProtection="1">
      <alignment horizontal="center" vertical="center"/>
      <protection locked="0"/>
    </xf>
    <xf numFmtId="0" fontId="0" fillId="34" borderId="11" xfId="47" applyFont="1" applyFill="1" applyBorder="1" applyAlignment="1" applyProtection="1">
      <alignment horizontal="center" vertical="center" wrapText="1"/>
      <protection locked="0"/>
    </xf>
    <xf numFmtId="0" fontId="30" fillId="34" borderId="11" xfId="47" applyFont="1" applyFill="1" applyBorder="1" applyAlignment="1" applyProtection="1">
      <alignment horizontal="center" vertical="center" wrapText="1"/>
      <protection locked="0"/>
    </xf>
    <xf numFmtId="49" fontId="0" fillId="34" borderId="11" xfId="47" applyNumberFormat="1" applyFont="1" applyFill="1" applyBorder="1" applyAlignment="1" applyProtection="1">
      <alignment horizontal="center" vertical="center" wrapText="1"/>
      <protection locked="0"/>
    </xf>
    <xf numFmtId="0" fontId="20" fillId="34" borderId="11" xfId="48" applyFont="1" applyFill="1" applyBorder="1" applyAlignment="1" applyProtection="1">
      <alignment horizontal="center" vertical="center" wrapText="1"/>
      <protection locked="0"/>
    </xf>
    <xf numFmtId="165" fontId="20" fillId="34" borderId="11" xfId="48" applyNumberFormat="1" applyFont="1" applyFill="1" applyBorder="1" applyAlignment="1" applyProtection="1">
      <alignment horizontal="center" vertical="center" wrapText="1"/>
      <protection locked="0"/>
    </xf>
    <xf numFmtId="165" fontId="20" fillId="34" borderId="11" xfId="48" applyNumberFormat="1" applyFont="1" applyFill="1" applyBorder="1" applyAlignment="1" applyProtection="1">
      <alignment horizontal="center" vertical="center"/>
    </xf>
    <xf numFmtId="0" fontId="20" fillId="34" borderId="18" xfId="48" applyFont="1" applyFill="1" applyBorder="1" applyAlignment="1" applyProtection="1">
      <alignment horizontal="left" wrapText="1"/>
    </xf>
    <xf numFmtId="0" fontId="20" fillId="34" borderId="10" xfId="48" applyFont="1" applyFill="1" applyBorder="1" applyAlignment="1" applyProtection="1">
      <alignment horizontal="left"/>
    </xf>
    <xf numFmtId="0" fontId="30" fillId="34" borderId="11" xfId="48" applyFont="1" applyFill="1" applyBorder="1" applyAlignment="1" applyProtection="1">
      <alignment horizontal="left"/>
      <protection locked="0"/>
    </xf>
    <xf numFmtId="165" fontId="55" fillId="2" borderId="11" xfId="48" applyNumberFormat="1" applyFont="1" applyFill="1" applyBorder="1" applyAlignment="1" applyProtection="1">
      <alignment horizontal="center" vertical="center" wrapText="1"/>
      <protection locked="0"/>
    </xf>
    <xf numFmtId="0" fontId="49" fillId="2" borderId="11" xfId="47" applyFont="1" applyFill="1" applyBorder="1" applyAlignment="1" applyProtection="1">
      <alignment horizontal="center" vertical="center" wrapText="1"/>
      <protection locked="0"/>
    </xf>
    <xf numFmtId="0" fontId="63" fillId="2" borderId="11" xfId="47" applyFont="1" applyFill="1" applyBorder="1" applyAlignment="1" applyProtection="1">
      <alignment horizontal="center" vertical="center" wrapText="1"/>
      <protection locked="0"/>
    </xf>
    <xf numFmtId="49" fontId="49" fillId="0" borderId="11" xfId="48" applyNumberFormat="1" applyFont="1" applyBorder="1" applyAlignment="1" applyProtection="1">
      <alignment horizontal="center" vertical="center" wrapText="1"/>
      <protection locked="0"/>
    </xf>
    <xf numFmtId="0" fontId="46" fillId="2" borderId="11" xfId="47" applyFont="1" applyFill="1" applyBorder="1" applyAlignment="1" applyProtection="1">
      <alignment horizontal="center" vertical="center" wrapText="1"/>
      <protection locked="0"/>
    </xf>
    <xf numFmtId="49" fontId="20" fillId="34" borderId="11" xfId="48" applyNumberFormat="1" applyFont="1" applyFill="1" applyBorder="1" applyAlignment="1" applyProtection="1">
      <alignment horizontal="center" vertical="center" wrapText="1"/>
      <protection locked="0"/>
    </xf>
    <xf numFmtId="0" fontId="30" fillId="34" borderId="0" xfId="48" applyFont="1" applyFill="1" applyBorder="1" applyAlignment="1" applyProtection="1">
      <alignment horizontal="left"/>
      <protection locked="0"/>
    </xf>
    <xf numFmtId="49" fontId="33" fillId="0" borderId="11" xfId="48" applyNumberFormat="1" applyFont="1" applyBorder="1" applyAlignment="1" applyProtection="1">
      <alignment horizontal="center" vertical="center" wrapText="1"/>
      <protection locked="0"/>
    </xf>
    <xf numFmtId="0" fontId="30" fillId="0" borderId="11" xfId="48" applyFont="1" applyBorder="1" applyAlignment="1" applyProtection="1">
      <alignment horizontal="left" wrapText="1"/>
      <protection locked="0"/>
    </xf>
    <xf numFmtId="165" fontId="20" fillId="2" borderId="11" xfId="48" applyNumberFormat="1" applyFont="1" applyFill="1" applyBorder="1" applyAlignment="1" applyProtection="1">
      <alignment horizontal="center" vertical="center" wrapText="1"/>
    </xf>
    <xf numFmtId="49" fontId="35" fillId="34" borderId="11" xfId="48" applyNumberFormat="1" applyFont="1" applyFill="1" applyBorder="1" applyAlignment="1" applyProtection="1">
      <alignment horizontal="center" vertical="center" wrapText="1"/>
      <protection locked="0"/>
    </xf>
    <xf numFmtId="0" fontId="55" fillId="2" borderId="11" xfId="48" applyFont="1" applyFill="1" applyBorder="1" applyAlignment="1" applyProtection="1">
      <alignment horizontal="center" vertical="center"/>
      <protection locked="0"/>
    </xf>
    <xf numFmtId="49" fontId="55" fillId="2" borderId="11" xfId="47" applyNumberFormat="1" applyFont="1" applyFill="1" applyBorder="1" applyAlignment="1">
      <alignment horizontal="center" vertical="center" wrapText="1"/>
    </xf>
    <xf numFmtId="0" fontId="55" fillId="2" borderId="11" xfId="47" applyFont="1" applyFill="1" applyBorder="1" applyAlignment="1">
      <alignment horizontal="center" vertical="center" wrapText="1"/>
    </xf>
    <xf numFmtId="0" fontId="55" fillId="2" borderId="11" xfId="48" applyFont="1" applyFill="1" applyBorder="1" applyAlignment="1" applyProtection="1">
      <alignment horizontal="center" vertical="center" wrapText="1"/>
      <protection locked="0"/>
    </xf>
    <xf numFmtId="0" fontId="55" fillId="2" borderId="18" xfId="48" applyFont="1" applyFill="1" applyBorder="1" applyAlignment="1" applyProtection="1">
      <alignment horizontal="left" wrapText="1"/>
    </xf>
    <xf numFmtId="0" fontId="55" fillId="2" borderId="10" xfId="48" applyFont="1" applyFill="1" applyBorder="1" applyAlignment="1" applyProtection="1">
      <alignment horizontal="left"/>
    </xf>
    <xf numFmtId="0" fontId="30" fillId="2" borderId="11" xfId="48" applyFont="1" applyFill="1" applyBorder="1" applyAlignment="1" applyProtection="1">
      <alignment horizontal="left"/>
      <protection locked="0"/>
    </xf>
    <xf numFmtId="0" fontId="55" fillId="2" borderId="0" xfId="48" applyFont="1" applyFill="1"/>
    <xf numFmtId="0" fontId="20" fillId="0" borderId="11" xfId="48" applyFont="1" applyBorder="1" applyAlignment="1" applyProtection="1">
      <alignment horizontal="center" vertical="center"/>
      <protection locked="0"/>
    </xf>
    <xf numFmtId="49" fontId="39" fillId="0" borderId="11" xfId="48" applyNumberFormat="1" applyFont="1" applyBorder="1" applyAlignment="1" applyProtection="1">
      <alignment horizontal="center" vertical="center" wrapText="1"/>
      <protection locked="0"/>
    </xf>
    <xf numFmtId="0" fontId="48" fillId="0" borderId="11" xfId="48" applyFont="1" applyBorder="1" applyAlignment="1" applyProtection="1">
      <alignment horizontal="center" vertical="center"/>
      <protection locked="0"/>
    </xf>
    <xf numFmtId="0" fontId="36" fillId="0" borderId="11" xfId="48" applyFont="1" applyBorder="1" applyAlignment="1" applyProtection="1">
      <alignment horizontal="center" vertical="center" wrapText="1"/>
      <protection locked="0"/>
    </xf>
    <xf numFmtId="0" fontId="60" fillId="0" borderId="11" xfId="48" applyFont="1" applyBorder="1" applyAlignment="1" applyProtection="1">
      <alignment horizontal="center" vertical="center" wrapText="1"/>
      <protection locked="0"/>
    </xf>
    <xf numFmtId="49" fontId="36" fillId="0" borderId="11" xfId="48" applyNumberFormat="1" applyFont="1" applyBorder="1" applyAlignment="1" applyProtection="1">
      <alignment horizontal="center" vertical="center" wrapText="1"/>
      <protection locked="0"/>
    </xf>
    <xf numFmtId="49" fontId="36" fillId="28" borderId="11" xfId="48" applyNumberFormat="1" applyFont="1" applyFill="1" applyBorder="1" applyAlignment="1" applyProtection="1">
      <alignment horizontal="center" vertical="center" wrapText="1"/>
      <protection locked="0"/>
    </xf>
    <xf numFmtId="165" fontId="36" fillId="0" borderId="11" xfId="48" applyNumberFormat="1" applyFont="1" applyBorder="1" applyAlignment="1" applyProtection="1">
      <alignment horizontal="center" vertical="center" wrapText="1"/>
      <protection locked="0"/>
    </xf>
    <xf numFmtId="165" fontId="36" fillId="2" borderId="11" xfId="48" applyNumberFormat="1" applyFont="1" applyFill="1" applyBorder="1" applyAlignment="1" applyProtection="1">
      <alignment horizontal="center" vertical="center" wrapText="1"/>
    </xf>
    <xf numFmtId="0" fontId="36" fillId="0" borderId="18" xfId="48" applyFont="1" applyBorder="1" applyAlignment="1" applyProtection="1">
      <alignment horizontal="left" wrapText="1"/>
    </xf>
    <xf numFmtId="0" fontId="36" fillId="0" borderId="10" xfId="48" applyFont="1" applyBorder="1" applyAlignment="1" applyProtection="1">
      <alignment horizontal="left"/>
    </xf>
    <xf numFmtId="0" fontId="48" fillId="0" borderId="11" xfId="48" applyFont="1" applyBorder="1" applyAlignment="1" applyProtection="1">
      <alignment horizontal="left"/>
      <protection locked="0"/>
    </xf>
    <xf numFmtId="0" fontId="36" fillId="0" borderId="0" xfId="48" applyFont="1"/>
    <xf numFmtId="49" fontId="33" fillId="29" borderId="11" xfId="48" applyNumberFormat="1" applyFont="1" applyFill="1" applyBorder="1" applyAlignment="1" applyProtection="1">
      <alignment horizontal="center" vertical="center" wrapText="1"/>
      <protection locked="0"/>
    </xf>
    <xf numFmtId="165" fontId="20" fillId="29" borderId="11" xfId="48" applyNumberFormat="1" applyFont="1" applyFill="1" applyBorder="1" applyAlignment="1" applyProtection="1">
      <alignment horizontal="center" vertical="center" wrapText="1"/>
    </xf>
    <xf numFmtId="0" fontId="20" fillId="34" borderId="11" xfId="48" applyFont="1" applyFill="1" applyBorder="1" applyAlignment="1">
      <alignment horizontal="center" vertical="center" wrapText="1"/>
    </xf>
    <xf numFmtId="3" fontId="20" fillId="34" borderId="11" xfId="48" applyNumberFormat="1" applyFont="1" applyFill="1" applyBorder="1" applyAlignment="1">
      <alignment horizontal="center" vertical="center" wrapText="1"/>
    </xf>
    <xf numFmtId="165" fontId="20" fillId="34" borderId="11" xfId="48" applyNumberFormat="1" applyFont="1" applyFill="1" applyBorder="1" applyAlignment="1" applyProtection="1">
      <alignment horizontal="center" vertical="center" wrapText="1"/>
    </xf>
    <xf numFmtId="0" fontId="30" fillId="34" borderId="0" xfId="48" applyFont="1" applyFill="1" applyBorder="1" applyAlignment="1" applyProtection="1">
      <alignment horizontal="left" vertical="center" wrapText="1"/>
      <protection locked="0"/>
    </xf>
    <xf numFmtId="0" fontId="30" fillId="0" borderId="11" xfId="48" applyFont="1" applyBorder="1" applyAlignment="1" applyProtection="1">
      <alignment horizontal="left" vertical="center" wrapText="1"/>
      <protection locked="0"/>
    </xf>
    <xf numFmtId="49" fontId="51" fillId="2" borderId="11" xfId="47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48" applyFont="1" applyBorder="1" applyAlignment="1" applyProtection="1">
      <alignment horizontal="left" vertical="center" wrapText="1"/>
    </xf>
    <xf numFmtId="0" fontId="30" fillId="29" borderId="11" xfId="48" applyFont="1" applyFill="1" applyBorder="1" applyAlignment="1" applyProtection="1">
      <alignment horizontal="left" vertical="center" wrapText="1"/>
    </xf>
    <xf numFmtId="0" fontId="30" fillId="0" borderId="11" xfId="48" applyFont="1" applyBorder="1" applyAlignment="1" applyProtection="1">
      <alignment horizontal="left" vertical="center" wrapText="1"/>
    </xf>
    <xf numFmtId="49" fontId="43" fillId="0" borderId="11" xfId="48" applyNumberFormat="1" applyFont="1" applyBorder="1" applyAlignment="1" applyProtection="1">
      <alignment horizontal="center" vertical="center" wrapText="1"/>
      <protection locked="0"/>
    </xf>
    <xf numFmtId="165" fontId="43" fillId="2" borderId="11" xfId="48" applyNumberFormat="1" applyFont="1" applyFill="1" applyBorder="1" applyAlignment="1" applyProtection="1">
      <alignment horizontal="center" vertical="center" wrapText="1"/>
    </xf>
    <xf numFmtId="0" fontId="43" fillId="0" borderId="18" xfId="48" applyFont="1" applyBorder="1" applyAlignment="1" applyProtection="1">
      <alignment horizontal="left" wrapText="1"/>
    </xf>
    <xf numFmtId="0" fontId="43" fillId="0" borderId="10" xfId="48" applyFont="1" applyBorder="1" applyAlignment="1" applyProtection="1">
      <alignment horizontal="left"/>
    </xf>
    <xf numFmtId="0" fontId="53" fillId="0" borderId="11" xfId="48" applyFont="1" applyBorder="1" applyAlignment="1" applyProtection="1">
      <alignment horizontal="center" vertical="center" wrapText="1"/>
      <protection locked="0"/>
    </xf>
    <xf numFmtId="0" fontId="53" fillId="0" borderId="11" xfId="47" applyFont="1" applyBorder="1" applyAlignment="1" applyProtection="1">
      <alignment horizontal="left" vertical="center" wrapText="1"/>
      <protection locked="0"/>
    </xf>
    <xf numFmtId="49" fontId="53" fillId="0" borderId="11" xfId="48" applyNumberFormat="1" applyFont="1" applyBorder="1" applyAlignment="1" applyProtection="1">
      <alignment horizontal="left" vertical="center" wrapText="1"/>
      <protection locked="0"/>
    </xf>
    <xf numFmtId="49" fontId="53" fillId="0" borderId="11" xfId="47" applyNumberFormat="1" applyFont="1" applyBorder="1" applyAlignment="1" applyProtection="1">
      <alignment vertical="center" wrapText="1"/>
      <protection locked="0"/>
    </xf>
    <xf numFmtId="0" fontId="53" fillId="2" borderId="11" xfId="48" applyFont="1" applyFill="1" applyBorder="1" applyAlignment="1">
      <alignment horizontal="center" vertical="center" wrapText="1"/>
    </xf>
    <xf numFmtId="0" fontId="53" fillId="0" borderId="11" xfId="48" applyFont="1" applyBorder="1" applyAlignment="1" applyProtection="1">
      <alignment vertical="center" wrapText="1"/>
      <protection locked="0"/>
    </xf>
    <xf numFmtId="49" fontId="53" fillId="0" borderId="11" xfId="48" applyNumberFormat="1" applyFont="1" applyBorder="1" applyAlignment="1" applyProtection="1">
      <alignment horizontal="center" vertical="center" wrapText="1"/>
      <protection locked="0"/>
    </xf>
    <xf numFmtId="0" fontId="58" fillId="2" borderId="11" xfId="48" applyFont="1" applyFill="1" applyBorder="1" applyAlignment="1">
      <alignment horizontal="center" vertical="center" wrapText="1"/>
    </xf>
    <xf numFmtId="49" fontId="53" fillId="0" borderId="11" xfId="47" applyNumberFormat="1" applyFont="1" applyBorder="1" applyAlignment="1" applyProtection="1">
      <alignment horizontal="center" vertical="center" wrapText="1"/>
      <protection locked="0"/>
    </xf>
    <xf numFmtId="0" fontId="20" fillId="0" borderId="11" xfId="48" applyBorder="1"/>
    <xf numFmtId="49" fontId="20" fillId="33" borderId="11" xfId="48" applyNumberFormat="1" applyFill="1" applyBorder="1" applyAlignment="1" applyProtection="1">
      <alignment horizontal="center" vertical="center" wrapText="1"/>
      <protection locked="0"/>
    </xf>
    <xf numFmtId="49" fontId="43" fillId="2" borderId="11" xfId="48" applyNumberFormat="1" applyFont="1" applyFill="1" applyBorder="1" applyAlignment="1" applyProtection="1">
      <alignment horizontal="center" vertical="center" wrapText="1"/>
      <protection locked="0"/>
    </xf>
    <xf numFmtId="0" fontId="20" fillId="34" borderId="11" xfId="48" applyFont="1" applyFill="1" applyBorder="1" applyAlignment="1" applyProtection="1">
      <alignment horizontal="center" vertical="center" wrapText="1"/>
    </xf>
    <xf numFmtId="0" fontId="35" fillId="34" borderId="11" xfId="48" applyFont="1" applyFill="1" applyBorder="1" applyAlignment="1" applyProtection="1">
      <alignment horizontal="center" vertical="center" wrapText="1"/>
    </xf>
    <xf numFmtId="0" fontId="20" fillId="34" borderId="11" xfId="48" applyFill="1" applyBorder="1" applyAlignment="1" applyProtection="1">
      <alignment horizontal="center" vertical="center" wrapText="1"/>
    </xf>
    <xf numFmtId="165" fontId="20" fillId="34" borderId="11" xfId="48" applyNumberFormat="1" applyFill="1" applyBorder="1" applyAlignment="1" applyProtection="1">
      <alignment horizontal="center" vertical="center" wrapText="1"/>
      <protection locked="0"/>
    </xf>
    <xf numFmtId="0" fontId="30" fillId="34" borderId="11" xfId="48" applyFont="1" applyFill="1" applyBorder="1" applyAlignment="1" applyProtection="1">
      <alignment horizontal="left" vertical="center" wrapText="1"/>
    </xf>
    <xf numFmtId="0" fontId="35" fillId="34" borderId="11" xfId="48" applyFont="1" applyFill="1" applyBorder="1" applyAlignment="1">
      <alignment horizontal="center" vertical="center" wrapText="1"/>
    </xf>
    <xf numFmtId="0" fontId="30" fillId="34" borderId="0" xfId="48" applyFont="1" applyFill="1" applyBorder="1" applyAlignment="1" applyProtection="1">
      <alignment horizontal="left" vertical="center" wrapText="1"/>
    </xf>
    <xf numFmtId="0" fontId="39" fillId="34" borderId="11" xfId="48" applyFont="1" applyFill="1" applyBorder="1" applyAlignment="1" applyProtection="1">
      <alignment horizontal="center" vertical="center" wrapText="1"/>
    </xf>
    <xf numFmtId="0" fontId="57" fillId="34" borderId="11" xfId="48" applyFont="1" applyFill="1" applyBorder="1" applyAlignment="1" applyProtection="1">
      <alignment horizontal="center" vertical="center" wrapText="1"/>
    </xf>
    <xf numFmtId="0" fontId="20" fillId="0" borderId="11" xfId="48" applyFont="1" applyBorder="1" applyAlignment="1" applyProtection="1">
      <alignment horizontal="center" vertical="center" wrapText="1"/>
    </xf>
    <xf numFmtId="1" fontId="20" fillId="0" borderId="11" xfId="48" applyNumberFormat="1" applyBorder="1" applyAlignment="1" applyProtection="1">
      <alignment horizontal="center" vertical="center" wrapText="1"/>
    </xf>
    <xf numFmtId="0" fontId="20" fillId="0" borderId="11" xfId="48" applyBorder="1" applyAlignment="1" applyProtection="1">
      <alignment horizontal="center" vertical="center" wrapText="1"/>
    </xf>
    <xf numFmtId="0" fontId="56" fillId="0" borderId="11" xfId="48" applyFont="1" applyBorder="1" applyAlignment="1" applyProtection="1">
      <alignment horizontal="center" vertical="center" wrapText="1"/>
      <protection locked="0"/>
    </xf>
    <xf numFmtId="0" fontId="30" fillId="2" borderId="11" xfId="48" applyFont="1" applyFill="1" applyBorder="1" applyAlignment="1" applyProtection="1">
      <alignment horizontal="left" vertical="center" wrapText="1"/>
    </xf>
    <xf numFmtId="0" fontId="55" fillId="0" borderId="11" xfId="48" applyFont="1" applyBorder="1" applyAlignment="1" applyProtection="1">
      <alignment wrapText="1"/>
    </xf>
    <xf numFmtId="0" fontId="55" fillId="0" borderId="11" xfId="48" applyFont="1" applyBorder="1" applyProtection="1"/>
    <xf numFmtId="0" fontId="55" fillId="2" borderId="11" xfId="48" applyFont="1" applyFill="1" applyBorder="1" applyProtection="1"/>
    <xf numFmtId="0" fontId="55" fillId="0" borderId="11" xfId="48" applyFont="1" applyBorder="1" applyAlignment="1" applyProtection="1">
      <alignment horizontal="center" vertical="center" wrapText="1"/>
    </xf>
    <xf numFmtId="0" fontId="55" fillId="0" borderId="11" xfId="48" applyFont="1" applyBorder="1" applyAlignment="1" applyProtection="1">
      <alignment horizontal="center" wrapText="1"/>
    </xf>
    <xf numFmtId="165" fontId="55" fillId="2" borderId="11" xfId="48" applyNumberFormat="1" applyFont="1" applyFill="1" applyBorder="1" applyAlignment="1">
      <alignment vertical="center" wrapText="1"/>
    </xf>
    <xf numFmtId="165" fontId="55" fillId="2" borderId="11" xfId="48" applyNumberFormat="1" applyFont="1" applyFill="1" applyBorder="1" applyAlignment="1" applyProtection="1">
      <alignment horizontal="center" vertical="center" wrapText="1"/>
    </xf>
    <xf numFmtId="0" fontId="20" fillId="0" borderId="11" xfId="48" applyFont="1" applyBorder="1" applyAlignment="1" applyProtection="1">
      <alignment wrapText="1"/>
    </xf>
    <xf numFmtId="0" fontId="20" fillId="0" borderId="11" xfId="48" applyFont="1" applyBorder="1" applyProtection="1"/>
    <xf numFmtId="0" fontId="20" fillId="0" borderId="11" xfId="48" applyFont="1" applyBorder="1" applyAlignment="1" applyProtection="1">
      <alignment horizontal="right"/>
    </xf>
    <xf numFmtId="0" fontId="20" fillId="0" borderId="11" xfId="48" applyFont="1" applyBorder="1" applyAlignment="1" applyProtection="1">
      <alignment horizontal="right" wrapText="1"/>
    </xf>
    <xf numFmtId="0" fontId="20" fillId="35" borderId="11" xfId="48" applyFont="1" applyFill="1" applyBorder="1" applyAlignment="1" applyProtection="1">
      <alignment horizontal="center" wrapText="1"/>
    </xf>
    <xf numFmtId="165" fontId="20" fillId="2" borderId="11" xfId="48" applyNumberFormat="1" applyFont="1" applyFill="1" applyBorder="1" applyAlignment="1">
      <alignment vertical="center" wrapText="1"/>
    </xf>
    <xf numFmtId="0" fontId="20" fillId="26" borderId="11" xfId="48" applyFont="1" applyFill="1" applyBorder="1" applyAlignment="1" applyProtection="1">
      <alignment horizontal="center" wrapText="1"/>
    </xf>
    <xf numFmtId="165" fontId="20" fillId="0" borderId="11" xfId="48" applyNumberFormat="1" applyFont="1" applyBorder="1" applyAlignment="1" applyProtection="1">
      <alignment horizontal="center" vertical="center" wrapText="1"/>
    </xf>
    <xf numFmtId="0" fontId="30" fillId="0" borderId="11" xfId="48" applyFont="1" applyBorder="1" applyProtection="1"/>
    <xf numFmtId="0" fontId="20" fillId="2" borderId="11" xfId="48" applyFont="1" applyFill="1" applyBorder="1" applyAlignment="1">
      <alignment wrapText="1"/>
    </xf>
    <xf numFmtId="0" fontId="20" fillId="0" borderId="11" xfId="48" applyFont="1" applyBorder="1" applyAlignment="1">
      <alignment wrapText="1"/>
    </xf>
    <xf numFmtId="0" fontId="20" fillId="2" borderId="11" xfId="48" applyFont="1" applyFill="1" applyBorder="1" applyAlignment="1">
      <alignment horizontal="center" wrapText="1"/>
    </xf>
    <xf numFmtId="165" fontId="20" fillId="2" borderId="11" xfId="48" applyNumberFormat="1" applyFill="1" applyBorder="1" applyProtection="1"/>
    <xf numFmtId="0" fontId="20" fillId="0" borderId="11" xfId="48" applyBorder="1" applyProtection="1"/>
    <xf numFmtId="0" fontId="20" fillId="28" borderId="11" xfId="48" applyFont="1" applyFill="1" applyBorder="1" applyAlignment="1">
      <alignment horizontal="center" wrapText="1"/>
    </xf>
    <xf numFmtId="0" fontId="30" fillId="36" borderId="11" xfId="48" applyFont="1" applyFill="1" applyBorder="1" applyProtection="1"/>
    <xf numFmtId="0" fontId="20" fillId="37" borderId="11" xfId="48" applyFont="1" applyFill="1" applyBorder="1" applyAlignment="1">
      <alignment wrapText="1"/>
    </xf>
    <xf numFmtId="0" fontId="20" fillId="36" borderId="11" xfId="48" applyFont="1" applyFill="1" applyBorder="1" applyAlignment="1">
      <alignment wrapText="1"/>
    </xf>
    <xf numFmtId="0" fontId="20" fillId="32" borderId="11" xfId="48" applyFont="1" applyFill="1" applyBorder="1" applyAlignment="1">
      <alignment horizontal="center" wrapText="1"/>
    </xf>
    <xf numFmtId="165" fontId="20" fillId="37" borderId="11" xfId="48" applyNumberFormat="1" applyFill="1" applyBorder="1" applyProtection="1"/>
    <xf numFmtId="0" fontId="20" fillId="36" borderId="11" xfId="48" applyFill="1" applyBorder="1" applyProtection="1"/>
    <xf numFmtId="165" fontId="20" fillId="36" borderId="11" xfId="48" applyNumberFormat="1" applyFont="1" applyFill="1" applyBorder="1" applyAlignment="1" applyProtection="1">
      <alignment horizontal="center" vertical="center" wrapText="1"/>
    </xf>
    <xf numFmtId="0" fontId="49" fillId="36" borderId="11" xfId="48" applyFont="1" applyFill="1" applyBorder="1" applyProtection="1"/>
    <xf numFmtId="0" fontId="49" fillId="37" borderId="11" xfId="48" applyFont="1" applyFill="1" applyBorder="1" applyAlignment="1">
      <alignment wrapText="1"/>
    </xf>
    <xf numFmtId="0" fontId="49" fillId="36" borderId="11" xfId="48" applyFont="1" applyFill="1" applyBorder="1" applyAlignment="1">
      <alignment wrapText="1"/>
    </xf>
    <xf numFmtId="0" fontId="49" fillId="32" borderId="11" xfId="48" applyFont="1" applyFill="1" applyBorder="1" applyAlignment="1">
      <alignment horizontal="center" wrapText="1"/>
    </xf>
    <xf numFmtId="165" fontId="49" fillId="37" borderId="11" xfId="48" applyNumberFormat="1" applyFont="1" applyFill="1" applyBorder="1" applyProtection="1"/>
    <xf numFmtId="165" fontId="49" fillId="36" borderId="11" xfId="48" applyNumberFormat="1" applyFont="1" applyFill="1" applyBorder="1" applyAlignment="1" applyProtection="1">
      <alignment horizontal="center" vertical="center" wrapText="1"/>
    </xf>
    <xf numFmtId="0" fontId="49" fillId="0" borderId="11" xfId="48" applyFont="1" applyBorder="1" applyAlignment="1" applyProtection="1">
      <alignment horizontal="left" vertical="center" wrapText="1"/>
    </xf>
    <xf numFmtId="0" fontId="20" fillId="37" borderId="11" xfId="48" applyFill="1" applyBorder="1" applyAlignment="1">
      <alignment wrapText="1"/>
    </xf>
    <xf numFmtId="11" fontId="20" fillId="37" borderId="11" xfId="48" applyNumberFormat="1" applyFont="1" applyFill="1" applyBorder="1" applyAlignment="1">
      <alignment horizontal="right" wrapText="1"/>
    </xf>
    <xf numFmtId="0" fontId="30" fillId="37" borderId="11" xfId="48" applyFont="1" applyFill="1" applyBorder="1" applyAlignment="1" applyProtection="1">
      <alignment wrapText="1"/>
    </xf>
    <xf numFmtId="0" fontId="30" fillId="37" borderId="11" xfId="48" applyFont="1" applyFill="1" applyBorder="1" applyProtection="1"/>
    <xf numFmtId="0" fontId="30" fillId="37" borderId="11" xfId="48" applyFont="1" applyFill="1" applyBorder="1" applyAlignment="1" applyProtection="1">
      <alignment horizontal="right"/>
    </xf>
    <xf numFmtId="0" fontId="30" fillId="37" borderId="11" xfId="48" applyFont="1" applyFill="1" applyBorder="1" applyAlignment="1" applyProtection="1">
      <alignment horizontal="right" wrapText="1"/>
    </xf>
    <xf numFmtId="0" fontId="30" fillId="32" borderId="11" xfId="48" applyFont="1" applyFill="1" applyBorder="1" applyAlignment="1" applyProtection="1">
      <alignment horizontal="center" wrapText="1"/>
    </xf>
    <xf numFmtId="165" fontId="30" fillId="37" borderId="11" xfId="48" applyNumberFormat="1" applyFont="1" applyFill="1" applyBorder="1" applyProtection="1"/>
    <xf numFmtId="165" fontId="30" fillId="36" borderId="11" xfId="48" applyNumberFormat="1" applyFont="1" applyFill="1" applyBorder="1" applyAlignment="1" applyProtection="1">
      <alignment horizontal="center" vertical="center" wrapText="1"/>
    </xf>
    <xf numFmtId="0" fontId="30" fillId="0" borderId="18" xfId="48" applyFont="1" applyBorder="1" applyAlignment="1" applyProtection="1">
      <alignment horizontal="left" wrapText="1"/>
    </xf>
    <xf numFmtId="0" fontId="30" fillId="0" borderId="10" xfId="48" applyFont="1" applyBorder="1" applyAlignment="1" applyProtection="1">
      <alignment horizontal="left"/>
    </xf>
    <xf numFmtId="0" fontId="30" fillId="0" borderId="0" xfId="48" applyFont="1"/>
    <xf numFmtId="0" fontId="20" fillId="37" borderId="11" xfId="48" applyFont="1" applyFill="1" applyBorder="1" applyAlignment="1" applyProtection="1">
      <alignment wrapText="1"/>
    </xf>
    <xf numFmtId="0" fontId="20" fillId="37" borderId="11" xfId="48" applyFont="1" applyFill="1" applyBorder="1" applyProtection="1"/>
    <xf numFmtId="0" fontId="20" fillId="36" borderId="11" xfId="48" applyFont="1" applyFill="1" applyBorder="1" applyProtection="1"/>
    <xf numFmtId="0" fontId="20" fillId="37" borderId="11" xfId="48" applyFont="1" applyFill="1" applyBorder="1" applyAlignment="1" applyProtection="1">
      <alignment horizontal="right"/>
    </xf>
    <xf numFmtId="0" fontId="20" fillId="37" borderId="11" xfId="48" applyFont="1" applyFill="1" applyBorder="1" applyAlignment="1" applyProtection="1">
      <alignment horizontal="right" wrapText="1"/>
    </xf>
    <xf numFmtId="0" fontId="20" fillId="32" borderId="11" xfId="48" applyFont="1" applyFill="1" applyBorder="1" applyAlignment="1" applyProtection="1">
      <alignment horizontal="center" wrapText="1"/>
    </xf>
    <xf numFmtId="0" fontId="49" fillId="37" borderId="11" xfId="48" applyFont="1" applyFill="1" applyBorder="1" applyAlignment="1" applyProtection="1">
      <alignment wrapText="1"/>
    </xf>
    <xf numFmtId="0" fontId="49" fillId="37" borderId="11" xfId="48" applyFont="1" applyFill="1" applyBorder="1" applyProtection="1"/>
    <xf numFmtId="0" fontId="49" fillId="37" borderId="11" xfId="48" applyFont="1" applyFill="1" applyBorder="1" applyAlignment="1" applyProtection="1">
      <alignment horizontal="right"/>
    </xf>
    <xf numFmtId="0" fontId="49" fillId="37" borderId="11" xfId="48" applyFont="1" applyFill="1" applyBorder="1" applyAlignment="1" applyProtection="1">
      <alignment horizontal="right" wrapText="1"/>
    </xf>
    <xf numFmtId="0" fontId="49" fillId="32" borderId="11" xfId="48" applyFont="1" applyFill="1" applyBorder="1" applyAlignment="1" applyProtection="1">
      <alignment horizontal="center" wrapText="1"/>
    </xf>
    <xf numFmtId="0" fontId="39" fillId="37" borderId="11" xfId="48" applyFont="1" applyFill="1" applyBorder="1" applyAlignment="1" applyProtection="1">
      <alignment horizontal="right" wrapText="1"/>
    </xf>
    <xf numFmtId="0" fontId="20" fillId="37" borderId="11" xfId="48" applyFont="1" applyFill="1" applyBorder="1" applyAlignment="1" applyProtection="1">
      <alignment horizontal="center" wrapText="1"/>
    </xf>
    <xf numFmtId="0" fontId="33" fillId="37" borderId="11" xfId="48" applyFont="1" applyFill="1" applyBorder="1" applyAlignment="1" applyProtection="1">
      <alignment horizontal="right"/>
    </xf>
    <xf numFmtId="0" fontId="20" fillId="2" borderId="11" xfId="48" applyFont="1" applyFill="1" applyBorder="1" applyAlignment="1" applyProtection="1">
      <alignment wrapText="1"/>
    </xf>
    <xf numFmtId="0" fontId="20" fillId="2" borderId="11" xfId="48" applyFont="1" applyFill="1" applyBorder="1" applyProtection="1"/>
    <xf numFmtId="0" fontId="20" fillId="2" borderId="11" xfId="48" applyFont="1" applyFill="1" applyBorder="1" applyAlignment="1" applyProtection="1">
      <alignment horizontal="right"/>
    </xf>
    <xf numFmtId="0" fontId="20" fillId="2" borderId="11" xfId="48" applyFont="1" applyFill="1" applyBorder="1" applyAlignment="1" applyProtection="1">
      <alignment horizontal="right" wrapText="1"/>
    </xf>
    <xf numFmtId="0" fontId="20" fillId="2" borderId="11" xfId="48" applyFont="1" applyFill="1" applyBorder="1" applyAlignment="1" applyProtection="1">
      <alignment horizontal="center" wrapText="1"/>
    </xf>
    <xf numFmtId="0" fontId="30" fillId="29" borderId="11" xfId="48" applyFont="1" applyFill="1" applyBorder="1" applyProtection="1"/>
    <xf numFmtId="0" fontId="20" fillId="29" borderId="11" xfId="48" applyFont="1" applyFill="1" applyBorder="1" applyAlignment="1" applyProtection="1">
      <alignment wrapText="1"/>
    </xf>
    <xf numFmtId="0" fontId="20" fillId="29" borderId="11" xfId="48" applyFont="1" applyFill="1" applyBorder="1" applyProtection="1"/>
    <xf numFmtId="0" fontId="20" fillId="29" borderId="11" xfId="48" applyFont="1" applyFill="1" applyBorder="1" applyAlignment="1" applyProtection="1">
      <alignment horizontal="right"/>
    </xf>
    <xf numFmtId="0" fontId="20" fillId="29" borderId="11" xfId="48" applyFont="1" applyFill="1" applyBorder="1" applyAlignment="1" applyProtection="1">
      <alignment horizontal="right" wrapText="1"/>
    </xf>
    <xf numFmtId="0" fontId="39" fillId="29" borderId="11" xfId="48" applyFont="1" applyFill="1" applyBorder="1" applyAlignment="1" applyProtection="1">
      <alignment horizontal="center" wrapText="1"/>
    </xf>
    <xf numFmtId="165" fontId="20" fillId="29" borderId="11" xfId="48" applyNumberFormat="1" applyFill="1" applyBorder="1" applyProtection="1"/>
    <xf numFmtId="0" fontId="20" fillId="29" borderId="11" xfId="48" applyFill="1" applyBorder="1" applyProtection="1"/>
    <xf numFmtId="49" fontId="32" fillId="2" borderId="11" xfId="35" applyNumberFormat="1" applyFont="1" applyFill="1" applyBorder="1" applyAlignment="1">
      <alignment horizontal="left" vertical="center" wrapText="1"/>
    </xf>
    <xf numFmtId="0" fontId="32" fillId="2" borderId="11" xfId="35" applyFont="1" applyFill="1" applyBorder="1" applyAlignment="1">
      <alignment horizontal="center" vertical="center" wrapText="1"/>
    </xf>
    <xf numFmtId="49" fontId="32" fillId="2" borderId="11" xfId="35" applyNumberFormat="1" applyFont="1" applyFill="1" applyBorder="1" applyAlignment="1">
      <alignment horizontal="center" vertical="center" wrapText="1"/>
    </xf>
    <xf numFmtId="0" fontId="51" fillId="2" borderId="11" xfId="48" applyFont="1" applyFill="1" applyBorder="1" applyAlignment="1">
      <alignment horizontal="center" vertical="center" wrapText="1"/>
    </xf>
    <xf numFmtId="165" fontId="20" fillId="0" borderId="11" xfId="48" applyNumberFormat="1" applyBorder="1" applyProtection="1"/>
    <xf numFmtId="49" fontId="32" fillId="0" borderId="11" xfId="35" applyNumberFormat="1" applyFont="1" applyBorder="1" applyAlignment="1">
      <alignment horizontal="center" vertical="center" wrapText="1"/>
    </xf>
    <xf numFmtId="0" fontId="30" fillId="0" borderId="11" xfId="48" applyFont="1" applyBorder="1"/>
    <xf numFmtId="49" fontId="51" fillId="2" borderId="11" xfId="35" applyNumberFormat="1" applyFont="1" applyFill="1" applyBorder="1" applyAlignment="1">
      <alignment horizontal="center" vertical="center" wrapText="1"/>
    </xf>
    <xf numFmtId="0" fontId="49" fillId="0" borderId="11" xfId="48" applyFont="1" applyBorder="1" applyProtection="1"/>
    <xf numFmtId="49" fontId="50" fillId="2" borderId="11" xfId="35" applyNumberFormat="1" applyFont="1" applyFill="1" applyBorder="1" applyAlignment="1">
      <alignment horizontal="left" vertical="center" wrapText="1"/>
    </xf>
    <xf numFmtId="49" fontId="50" fillId="2" borderId="11" xfId="35" applyNumberFormat="1" applyFont="1" applyFill="1" applyBorder="1" applyAlignment="1">
      <alignment horizontal="center" vertical="center" wrapText="1"/>
    </xf>
    <xf numFmtId="0" fontId="49" fillId="0" borderId="11" xfId="48" applyFont="1" applyBorder="1" applyAlignment="1" applyProtection="1">
      <alignment horizontal="center" wrapText="1"/>
    </xf>
    <xf numFmtId="165" fontId="49" fillId="0" borderId="11" xfId="48" applyNumberFormat="1" applyFont="1" applyBorder="1" applyProtection="1"/>
    <xf numFmtId="0" fontId="49" fillId="0" borderId="11" xfId="48" applyFont="1" applyBorder="1" applyAlignment="1" applyProtection="1">
      <alignment horizontal="center" vertical="center" wrapText="1"/>
    </xf>
    <xf numFmtId="165" fontId="49" fillId="0" borderId="11" xfId="48" applyNumberFormat="1" applyFont="1" applyBorder="1" applyAlignment="1" applyProtection="1">
      <alignment horizontal="center" vertical="center" wrapText="1"/>
    </xf>
    <xf numFmtId="0" fontId="49" fillId="0" borderId="11" xfId="48" applyFont="1" applyBorder="1"/>
    <xf numFmtId="165" fontId="20" fillId="0" borderId="11" xfId="48" applyNumberFormat="1" applyFont="1" applyBorder="1" applyProtection="1"/>
    <xf numFmtId="165" fontId="30" fillId="0" borderId="11" xfId="48" applyNumberFormat="1" applyFont="1" applyBorder="1" applyProtection="1"/>
    <xf numFmtId="165" fontId="30" fillId="0" borderId="11" xfId="48" applyNumberFormat="1" applyFont="1" applyBorder="1" applyAlignment="1" applyProtection="1">
      <alignment horizontal="center" vertical="center" wrapText="1"/>
    </xf>
    <xf numFmtId="0" fontId="30" fillId="0" borderId="11" xfId="48" applyFont="1" applyBorder="1" applyAlignment="1" applyProtection="1">
      <alignment horizontal="left"/>
    </xf>
    <xf numFmtId="0" fontId="33" fillId="0" borderId="11" xfId="48" applyFont="1" applyBorder="1" applyAlignment="1" applyProtection="1">
      <alignment horizontal="right" wrapText="1"/>
    </xf>
    <xf numFmtId="0" fontId="30" fillId="34" borderId="11" xfId="48" applyFont="1" applyFill="1" applyBorder="1" applyProtection="1"/>
    <xf numFmtId="0" fontId="20" fillId="34" borderId="11" xfId="48" applyFont="1" applyFill="1" applyBorder="1" applyAlignment="1" applyProtection="1">
      <alignment wrapText="1"/>
    </xf>
    <xf numFmtId="0" fontId="20" fillId="34" borderId="11" xfId="48" applyFont="1" applyFill="1" applyBorder="1" applyProtection="1"/>
    <xf numFmtId="0" fontId="20" fillId="34" borderId="11" xfId="48" applyFont="1" applyFill="1" applyBorder="1" applyAlignment="1" applyProtection="1">
      <alignment horizontal="right"/>
    </xf>
    <xf numFmtId="0" fontId="20" fillId="34" borderId="11" xfId="48" applyFont="1" applyFill="1" applyBorder="1" applyAlignment="1" applyProtection="1">
      <alignment horizontal="right" wrapText="1"/>
    </xf>
    <xf numFmtId="0" fontId="20" fillId="34" borderId="11" xfId="48" applyFont="1" applyFill="1" applyBorder="1" applyAlignment="1" applyProtection="1">
      <alignment horizontal="center" wrapText="1"/>
    </xf>
    <xf numFmtId="165" fontId="20" fillId="34" borderId="11" xfId="48" applyNumberFormat="1" applyFill="1" applyBorder="1" applyProtection="1"/>
    <xf numFmtId="0" fontId="30" fillId="34" borderId="11" xfId="48" applyFont="1" applyFill="1" applyBorder="1" applyAlignment="1" applyProtection="1">
      <alignment horizontal="left"/>
    </xf>
    <xf numFmtId="0" fontId="30" fillId="0" borderId="0" xfId="48" applyFont="1" applyBorder="1" applyAlignment="1" applyProtection="1">
      <alignment horizontal="left"/>
    </xf>
    <xf numFmtId="49" fontId="32" fillId="29" borderId="11" xfId="35" applyNumberFormat="1" applyFont="1" applyFill="1" applyBorder="1" applyAlignment="1">
      <alignment horizontal="left" vertical="center" wrapText="1"/>
    </xf>
    <xf numFmtId="0" fontId="20" fillId="29" borderId="11" xfId="48" applyFont="1" applyFill="1" applyBorder="1" applyAlignment="1" applyProtection="1">
      <alignment horizontal="center" wrapText="1"/>
    </xf>
    <xf numFmtId="165" fontId="20" fillId="0" borderId="11" xfId="48" applyNumberFormat="1" applyFont="1" applyBorder="1" applyAlignment="1" applyProtection="1">
      <alignment horizontal="center" vertical="center"/>
    </xf>
    <xf numFmtId="49" fontId="32" fillId="37" borderId="11" xfId="35" applyNumberFormat="1" applyFont="1" applyFill="1" applyBorder="1" applyAlignment="1">
      <alignment horizontal="left" vertical="center" wrapText="1"/>
    </xf>
    <xf numFmtId="0" fontId="20" fillId="36" borderId="11" xfId="48" applyFont="1" applyFill="1" applyBorder="1" applyAlignment="1" applyProtection="1">
      <alignment wrapText="1"/>
    </xf>
    <xf numFmtId="0" fontId="20" fillId="36" borderId="11" xfId="48" applyFont="1" applyFill="1" applyBorder="1" applyAlignment="1" applyProtection="1">
      <alignment horizontal="right"/>
    </xf>
    <xf numFmtId="0" fontId="20" fillId="36" borderId="11" xfId="48" applyFont="1" applyFill="1" applyBorder="1" applyAlignment="1" applyProtection="1">
      <alignment horizontal="right" wrapText="1"/>
    </xf>
    <xf numFmtId="165" fontId="20" fillId="36" borderId="11" xfId="48" applyNumberFormat="1" applyFont="1" applyFill="1" applyBorder="1" applyProtection="1"/>
    <xf numFmtId="49" fontId="47" fillId="2" borderId="11" xfId="35" applyNumberFormat="1" applyFont="1" applyFill="1" applyBorder="1" applyAlignment="1">
      <alignment horizontal="left" vertical="center" wrapText="1"/>
    </xf>
    <xf numFmtId="0" fontId="36" fillId="0" borderId="11" xfId="48" applyFont="1" applyBorder="1" applyAlignment="1" applyProtection="1">
      <alignment wrapText="1"/>
    </xf>
    <xf numFmtId="0" fontId="36" fillId="0" borderId="11" xfId="48" applyFont="1" applyBorder="1" applyProtection="1"/>
    <xf numFmtId="0" fontId="36" fillId="0" borderId="11" xfId="48" applyFont="1" applyBorder="1" applyAlignment="1" applyProtection="1">
      <alignment horizontal="right"/>
    </xf>
    <xf numFmtId="0" fontId="48" fillId="0" borderId="11" xfId="48" applyFont="1" applyBorder="1" applyProtection="1"/>
    <xf numFmtId="0" fontId="36" fillId="0" borderId="11" xfId="48" applyFont="1" applyBorder="1" applyAlignment="1" applyProtection="1">
      <alignment horizontal="center" wrapText="1"/>
    </xf>
    <xf numFmtId="165" fontId="36" fillId="0" borderId="11" xfId="48" applyNumberFormat="1" applyFont="1" applyBorder="1" applyAlignment="1" applyProtection="1">
      <alignment horizontal="center" vertical="center" wrapText="1"/>
    </xf>
    <xf numFmtId="0" fontId="20" fillId="26" borderId="11" xfId="48" applyFill="1" applyBorder="1" applyAlignment="1" applyProtection="1">
      <alignment horizontal="center" wrapText="1"/>
    </xf>
    <xf numFmtId="165" fontId="20" fillId="34" borderId="11" xfId="48" applyNumberFormat="1" applyFont="1" applyFill="1" applyBorder="1" applyProtection="1"/>
    <xf numFmtId="0" fontId="30" fillId="38" borderId="11" xfId="48" applyFont="1" applyFill="1" applyBorder="1" applyProtection="1"/>
    <xf numFmtId="49" fontId="32" fillId="38" borderId="11" xfId="35" applyNumberFormat="1" applyFont="1" applyFill="1" applyBorder="1" applyAlignment="1">
      <alignment horizontal="left" vertical="center" wrapText="1"/>
    </xf>
    <xf numFmtId="0" fontId="20" fillId="38" borderId="11" xfId="48" applyFont="1" applyFill="1" applyBorder="1" applyAlignment="1" applyProtection="1">
      <alignment wrapText="1"/>
    </xf>
    <xf numFmtId="0" fontId="20" fillId="38" borderId="11" xfId="48" applyFont="1" applyFill="1" applyBorder="1" applyProtection="1"/>
    <xf numFmtId="0" fontId="20" fillId="38" borderId="11" xfId="48" applyFont="1" applyFill="1" applyBorder="1" applyAlignment="1" applyProtection="1">
      <alignment horizontal="right"/>
    </xf>
    <xf numFmtId="0" fontId="20" fillId="38" borderId="11" xfId="48" applyFont="1" applyFill="1" applyBorder="1" applyAlignment="1" applyProtection="1">
      <alignment horizontal="right" wrapText="1"/>
    </xf>
    <xf numFmtId="0" fontId="20" fillId="38" borderId="11" xfId="48" applyFont="1" applyFill="1" applyBorder="1" applyAlignment="1" applyProtection="1">
      <alignment horizontal="center" wrapText="1"/>
    </xf>
    <xf numFmtId="0" fontId="20" fillId="38" borderId="11" xfId="48" applyFill="1" applyBorder="1" applyProtection="1"/>
    <xf numFmtId="165" fontId="20" fillId="38" borderId="11" xfId="48" applyNumberFormat="1" applyFont="1" applyFill="1" applyBorder="1" applyAlignment="1" applyProtection="1">
      <alignment horizontal="center" vertical="center" wrapText="1"/>
    </xf>
    <xf numFmtId="0" fontId="20" fillId="38" borderId="18" xfId="48" applyFont="1" applyFill="1" applyBorder="1" applyAlignment="1" applyProtection="1">
      <alignment horizontal="left" wrapText="1"/>
    </xf>
    <xf numFmtId="0" fontId="20" fillId="38" borderId="10" xfId="48" applyFont="1" applyFill="1" applyBorder="1" applyAlignment="1" applyProtection="1">
      <alignment horizontal="left"/>
    </xf>
    <xf numFmtId="0" fontId="20" fillId="38" borderId="0" xfId="48" applyFill="1"/>
    <xf numFmtId="0" fontId="39" fillId="0" borderId="11" xfId="48" applyFont="1" applyBorder="1" applyAlignment="1" applyProtection="1">
      <alignment horizontal="right" wrapText="1"/>
    </xf>
    <xf numFmtId="0" fontId="39" fillId="0" borderId="11" xfId="48" applyFont="1" applyBorder="1" applyAlignment="1" applyProtection="1">
      <alignment horizontal="center" wrapText="1"/>
    </xf>
    <xf numFmtId="0" fontId="20" fillId="0" borderId="11" xfId="48" applyFont="1" applyBorder="1" applyAlignment="1" applyProtection="1">
      <alignment horizontal="left" wrapText="1"/>
    </xf>
    <xf numFmtId="0" fontId="20" fillId="0" borderId="11" xfId="48" applyBorder="1" applyAlignment="1" applyProtection="1">
      <alignment horizontal="right"/>
    </xf>
    <xf numFmtId="0" fontId="38" fillId="0" borderId="11" xfId="48" applyFont="1" applyBorder="1" applyAlignment="1" applyProtection="1">
      <alignment horizontal="right" wrapText="1"/>
    </xf>
    <xf numFmtId="0" fontId="45" fillId="0" borderId="11" xfId="48" applyFont="1" applyBorder="1" applyProtection="1"/>
    <xf numFmtId="0" fontId="45" fillId="0" borderId="11" xfId="48" applyFont="1" applyBorder="1" applyAlignment="1" applyProtection="1">
      <alignment wrapText="1"/>
    </xf>
    <xf numFmtId="0" fontId="45" fillId="0" borderId="11" xfId="48" applyFont="1" applyBorder="1" applyAlignment="1" applyProtection="1">
      <alignment horizontal="right"/>
    </xf>
    <xf numFmtId="0" fontId="45" fillId="0" borderId="11" xfId="48" applyFont="1" applyBorder="1" applyAlignment="1" applyProtection="1">
      <alignment horizontal="right" wrapText="1"/>
    </xf>
    <xf numFmtId="0" fontId="45" fillId="0" borderId="11" xfId="48" applyFont="1" applyBorder="1" applyAlignment="1" applyProtection="1">
      <alignment horizontal="center" wrapText="1"/>
    </xf>
    <xf numFmtId="165" fontId="45" fillId="0" borderId="11" xfId="48" applyNumberFormat="1" applyFont="1" applyBorder="1" applyProtection="1"/>
    <xf numFmtId="165" fontId="45" fillId="0" borderId="11" xfId="48" applyNumberFormat="1" applyFont="1" applyBorder="1" applyAlignment="1" applyProtection="1">
      <alignment horizontal="center" vertical="center" wrapText="1"/>
    </xf>
    <xf numFmtId="0" fontId="20" fillId="0" borderId="11" xfId="48" applyBorder="1" applyAlignment="1" applyProtection="1">
      <alignment horizontal="center" wrapText="1"/>
    </xf>
    <xf numFmtId="0" fontId="20" fillId="0" borderId="11" xfId="48" applyFont="1" applyBorder="1"/>
    <xf numFmtId="165" fontId="20" fillId="0" borderId="11" xfId="48" applyNumberFormat="1" applyBorder="1"/>
    <xf numFmtId="0" fontId="39" fillId="29" borderId="11" xfId="48" applyFont="1" applyFill="1" applyBorder="1" applyAlignment="1" applyProtection="1">
      <alignment horizontal="right" wrapText="1"/>
    </xf>
    <xf numFmtId="165" fontId="20" fillId="29" borderId="11" xfId="48" applyNumberFormat="1" applyFont="1" applyFill="1" applyBorder="1" applyProtection="1"/>
    <xf numFmtId="0" fontId="20" fillId="0" borderId="11" xfId="48" applyBorder="1" applyAlignment="1" applyProtection="1">
      <alignment wrapText="1"/>
    </xf>
    <xf numFmtId="0" fontId="30" fillId="0" borderId="11" xfId="48" applyFont="1" applyBorder="1" applyAlignment="1" applyProtection="1">
      <alignment horizontal="right" wrapText="1"/>
    </xf>
    <xf numFmtId="0" fontId="20" fillId="0" borderId="11" xfId="48" applyBorder="1" applyAlignment="1" applyProtection="1">
      <alignment horizontal="right" wrapText="1"/>
    </xf>
    <xf numFmtId="0" fontId="39" fillId="39" borderId="11" xfId="48" applyFont="1" applyFill="1" applyBorder="1" applyAlignment="1" applyProtection="1">
      <alignment horizontal="center" wrapText="1"/>
    </xf>
    <xf numFmtId="165" fontId="20" fillId="38" borderId="11" xfId="48" applyNumberFormat="1" applyFont="1" applyFill="1" applyBorder="1" applyProtection="1"/>
    <xf numFmtId="0" fontId="38" fillId="29" borderId="11" xfId="48" applyFont="1" applyFill="1" applyBorder="1" applyAlignment="1" applyProtection="1">
      <alignment horizontal="right" wrapText="1"/>
    </xf>
    <xf numFmtId="0" fontId="20" fillId="0" borderId="18" xfId="48" applyBorder="1" applyAlignment="1" applyProtection="1">
      <alignment horizontal="left" wrapText="1"/>
    </xf>
    <xf numFmtId="0" fontId="20" fillId="29" borderId="18" xfId="48" applyFill="1" applyBorder="1" applyAlignment="1" applyProtection="1">
      <alignment horizontal="left" wrapText="1"/>
    </xf>
    <xf numFmtId="0" fontId="20" fillId="36" borderId="11" xfId="48" applyFont="1" applyFill="1" applyBorder="1" applyAlignment="1" applyProtection="1">
      <alignment horizontal="center" wrapText="1"/>
    </xf>
    <xf numFmtId="0" fontId="20" fillId="0" borderId="19" xfId="48" applyBorder="1" applyAlignment="1" applyProtection="1">
      <alignment horizontal="left" wrapText="1"/>
    </xf>
    <xf numFmtId="0" fontId="20" fillId="0" borderId="18" xfId="48" applyFont="1" applyBorder="1" applyAlignment="1" applyProtection="1">
      <alignment horizontal="left"/>
    </xf>
    <xf numFmtId="0" fontId="20" fillId="0" borderId="11" xfId="48" applyBorder="1" applyAlignment="1">
      <alignment wrapText="1"/>
    </xf>
    <xf numFmtId="0" fontId="20" fillId="26" borderId="11" xfId="48" applyFill="1" applyBorder="1"/>
    <xf numFmtId="165" fontId="20" fillId="40" borderId="11" xfId="48" applyNumberFormat="1" applyFill="1" applyBorder="1"/>
    <xf numFmtId="0" fontId="20" fillId="0" borderId="18" xfId="48" applyBorder="1" applyAlignment="1">
      <alignment wrapText="1"/>
    </xf>
    <xf numFmtId="0" fontId="20" fillId="0" borderId="10" xfId="48" applyBorder="1"/>
    <xf numFmtId="0" fontId="20" fillId="0" borderId="0" xfId="48" applyBorder="1"/>
    <xf numFmtId="0" fontId="20" fillId="0" borderId="0" xfId="48" applyBorder="1" applyAlignment="1">
      <alignment wrapText="1"/>
    </xf>
    <xf numFmtId="0" fontId="20" fillId="26" borderId="11" xfId="48" applyFont="1" applyFill="1" applyBorder="1"/>
    <xf numFmtId="0" fontId="20" fillId="0" borderId="0" xfId="48" applyAlignment="1">
      <alignment wrapText="1"/>
    </xf>
    <xf numFmtId="14" fontId="20" fillId="0" borderId="11" xfId="48" applyNumberFormat="1" applyBorder="1"/>
    <xf numFmtId="0" fontId="20" fillId="41" borderId="11" xfId="48" applyFont="1" applyFill="1" applyBorder="1"/>
    <xf numFmtId="0" fontId="30" fillId="0" borderId="0" xfId="48" applyFont="1" applyBorder="1"/>
    <xf numFmtId="0" fontId="30" fillId="27" borderId="11" xfId="48" applyFont="1" applyFill="1" applyBorder="1" applyProtection="1"/>
    <xf numFmtId="0" fontId="20" fillId="27" borderId="11" xfId="48" applyFill="1" applyBorder="1" applyAlignment="1">
      <alignment wrapText="1"/>
    </xf>
    <xf numFmtId="0" fontId="20" fillId="27" borderId="11" xfId="48" applyFill="1" applyBorder="1"/>
    <xf numFmtId="14" fontId="20" fillId="27" borderId="11" xfId="48" applyNumberFormat="1" applyFill="1" applyBorder="1"/>
    <xf numFmtId="165" fontId="20" fillId="27" borderId="11" xfId="48" applyNumberFormat="1" applyFont="1" applyFill="1" applyBorder="1" applyAlignment="1" applyProtection="1">
      <alignment horizontal="center" vertical="center" wrapText="1"/>
    </xf>
    <xf numFmtId="0" fontId="30" fillId="27" borderId="15" xfId="48" applyFont="1" applyFill="1" applyBorder="1" applyProtection="1"/>
    <xf numFmtId="0" fontId="20" fillId="27" borderId="0" xfId="48" applyFill="1" applyAlignment="1">
      <alignment wrapText="1"/>
    </xf>
    <xf numFmtId="0" fontId="20" fillId="27" borderId="13" xfId="48" applyFill="1" applyBorder="1"/>
    <xf numFmtId="0" fontId="20" fillId="27" borderId="13" xfId="48" applyFill="1" applyBorder="1" applyAlignment="1">
      <alignment wrapText="1"/>
    </xf>
    <xf numFmtId="14" fontId="20" fillId="27" borderId="13" xfId="48" applyNumberFormat="1" applyFill="1" applyBorder="1"/>
    <xf numFmtId="165" fontId="20" fillId="27" borderId="13" xfId="48" applyNumberFormat="1" applyFont="1" applyFill="1" applyBorder="1" applyAlignment="1" applyProtection="1">
      <alignment horizontal="center" vertical="center" wrapText="1"/>
    </xf>
    <xf numFmtId="0" fontId="31" fillId="0" borderId="11" xfId="48" applyFont="1" applyBorder="1" applyAlignment="1">
      <alignment wrapText="1"/>
    </xf>
    <xf numFmtId="0" fontId="20" fillId="0" borderId="13" xfId="48" applyBorder="1" applyAlignment="1">
      <alignment wrapText="1"/>
    </xf>
    <xf numFmtId="0" fontId="20" fillId="0" borderId="13" xfId="48" applyBorder="1"/>
    <xf numFmtId="14" fontId="20" fillId="0" borderId="13" xfId="48" applyNumberFormat="1" applyBorder="1"/>
    <xf numFmtId="3" fontId="20" fillId="0" borderId="11" xfId="48" applyNumberFormat="1" applyBorder="1"/>
    <xf numFmtId="0" fontId="20" fillId="0" borderId="13" xfId="48" applyNumberFormat="1" applyFont="1" applyBorder="1" applyAlignment="1" applyProtection="1">
      <alignment horizontal="center" vertical="center"/>
    </xf>
    <xf numFmtId="0" fontId="55" fillId="2" borderId="11" xfId="47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48" applyNumberFormat="1"/>
    <xf numFmtId="0" fontId="20" fillId="0" borderId="11" xfId="48" quotePrefix="1" applyFont="1" applyBorder="1" applyAlignment="1" applyProtection="1">
      <alignment horizontal="right"/>
    </xf>
    <xf numFmtId="1" fontId="20" fillId="0" borderId="11" xfId="48" quotePrefix="1" applyNumberFormat="1" applyFont="1" applyBorder="1" applyAlignment="1" applyProtection="1">
      <alignment horizontal="right"/>
    </xf>
    <xf numFmtId="49" fontId="73" fillId="2" borderId="11" xfId="35" applyNumberFormat="1" applyFont="1" applyFill="1" applyBorder="1" applyAlignment="1">
      <alignment horizontal="left" vertical="center" wrapText="1"/>
    </xf>
    <xf numFmtId="0" fontId="74" fillId="0" borderId="11" xfId="48" applyFont="1" applyBorder="1" applyAlignment="1" applyProtection="1">
      <alignment wrapText="1"/>
    </xf>
    <xf numFmtId="0" fontId="74" fillId="0" borderId="11" xfId="48" applyFont="1" applyBorder="1" applyProtection="1"/>
    <xf numFmtId="0" fontId="74" fillId="0" borderId="11" xfId="48" applyFont="1" applyBorder="1" applyAlignment="1" applyProtection="1">
      <alignment horizontal="right"/>
    </xf>
    <xf numFmtId="0" fontId="75" fillId="2" borderId="11" xfId="47" applyNumberFormat="1" applyFont="1" applyFill="1" applyBorder="1" applyAlignment="1" applyProtection="1">
      <alignment horizontal="center" vertical="center" wrapText="1"/>
      <protection locked="0"/>
    </xf>
    <xf numFmtId="0" fontId="76" fillId="0" borderId="11" xfId="48" applyFont="1" applyBorder="1" applyAlignment="1" applyProtection="1">
      <alignment horizontal="right" wrapText="1"/>
    </xf>
    <xf numFmtId="0" fontId="36" fillId="0" borderId="11" xfId="48" applyFont="1" applyBorder="1" applyAlignment="1">
      <alignment wrapText="1"/>
    </xf>
    <xf numFmtId="0" fontId="36" fillId="0" borderId="11" xfId="48" applyFont="1" applyFill="1" applyBorder="1"/>
    <xf numFmtId="0" fontId="36" fillId="0" borderId="11" xfId="48" applyFont="1" applyBorder="1"/>
    <xf numFmtId="0" fontId="77" fillId="2" borderId="11" xfId="47" applyNumberFormat="1" applyFont="1" applyFill="1" applyBorder="1" applyAlignment="1" applyProtection="1">
      <alignment horizontal="center" vertical="center" wrapText="1"/>
      <protection locked="0"/>
    </xf>
    <xf numFmtId="0" fontId="36" fillId="0" borderId="11" xfId="48" applyFont="1" applyFill="1" applyBorder="1" applyAlignment="1">
      <alignment wrapText="1"/>
    </xf>
    <xf numFmtId="49" fontId="32" fillId="22" borderId="11" xfId="35" applyNumberFormat="1" applyFont="1" applyFill="1" applyBorder="1" applyAlignment="1">
      <alignment horizontal="left" vertical="center" wrapText="1"/>
    </xf>
    <xf numFmtId="4" fontId="25" fillId="0" borderId="22" xfId="0" applyNumberFormat="1" applyFont="1" applyBorder="1" applyAlignment="1">
      <alignment horizontal="center" vertical="center" wrapText="1"/>
    </xf>
    <xf numFmtId="0" fontId="22" fillId="2" borderId="11" xfId="35" applyFont="1" applyFill="1" applyBorder="1" applyAlignment="1">
      <alignment horizontal="center" vertical="center" wrapText="1"/>
    </xf>
    <xf numFmtId="49" fontId="22" fillId="2" borderId="13" xfId="35" applyNumberFormat="1" applyFont="1" applyFill="1" applyBorder="1" applyAlignment="1">
      <alignment horizontal="left" vertical="center" wrapText="1"/>
    </xf>
    <xf numFmtId="49" fontId="22" fillId="2" borderId="13" xfId="35" applyNumberFormat="1" applyFont="1" applyFill="1" applyBorder="1" applyAlignment="1">
      <alignment horizontal="center" vertical="center" wrapText="1"/>
    </xf>
    <xf numFmtId="49" fontId="22" fillId="0" borderId="11" xfId="35" applyNumberFormat="1" applyFont="1" applyFill="1" applyBorder="1" applyAlignment="1">
      <alignment horizontal="left" vertical="center" wrapText="1"/>
    </xf>
    <xf numFmtId="49" fontId="22" fillId="0" borderId="13" xfId="35" applyNumberFormat="1" applyFont="1" applyFill="1" applyBorder="1" applyAlignment="1">
      <alignment horizontal="left" vertical="center" wrapText="1"/>
    </xf>
    <xf numFmtId="49" fontId="22" fillId="2" borderId="11" xfId="35" applyNumberFormat="1" applyFont="1" applyFill="1" applyBorder="1" applyAlignment="1">
      <alignment horizontal="center" vertical="center" wrapText="1"/>
    </xf>
    <xf numFmtId="49" fontId="22" fillId="2" borderId="11" xfId="35" applyNumberFormat="1" applyFont="1" applyFill="1" applyBorder="1" applyAlignment="1">
      <alignment horizontal="left" vertical="center" wrapText="1"/>
    </xf>
    <xf numFmtId="0" fontId="23" fillId="0" borderId="0" xfId="0" applyFont="1" applyBorder="1"/>
    <xf numFmtId="49" fontId="22" fillId="22" borderId="13" xfId="35" applyNumberFormat="1" applyFont="1" applyFill="1" applyBorder="1" applyAlignment="1">
      <alignment horizontal="left" vertical="center" wrapText="1"/>
    </xf>
    <xf numFmtId="49" fontId="22" fillId="22" borderId="13" xfId="35" applyNumberFormat="1" applyFont="1" applyFill="1" applyBorder="1" applyAlignment="1">
      <alignment horizontal="center" vertical="center" wrapText="1"/>
    </xf>
    <xf numFmtId="49" fontId="22" fillId="23" borderId="11" xfId="35" applyNumberFormat="1" applyFont="1" applyFill="1" applyBorder="1" applyAlignment="1">
      <alignment horizontal="left" vertical="center" wrapText="1"/>
    </xf>
    <xf numFmtId="49" fontId="22" fillId="23" borderId="13" xfId="35" applyNumberFormat="1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7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left" vertical="center" wrapText="1"/>
    </xf>
    <xf numFmtId="0" fontId="27" fillId="2" borderId="0" xfId="0" applyFont="1" applyFill="1" applyBorder="1" applyAlignment="1">
      <alignment horizontal="left" vertical="center"/>
    </xf>
    <xf numFmtId="0" fontId="27" fillId="2" borderId="0" xfId="0" applyNumberFormat="1" applyFont="1" applyFill="1" applyBorder="1" applyAlignment="1">
      <alignment horizontal="left" vertical="center"/>
    </xf>
    <xf numFmtId="0" fontId="27" fillId="2" borderId="0" xfId="0" applyFont="1" applyFill="1" applyBorder="1" applyAlignment="1">
      <alignment vertical="center"/>
    </xf>
    <xf numFmtId="164" fontId="27" fillId="0" borderId="0" xfId="0" applyNumberFormat="1" applyFont="1" applyFill="1" applyBorder="1" applyAlignment="1">
      <alignment horizontal="center" vertical="center"/>
    </xf>
    <xf numFmtId="164" fontId="27" fillId="2" borderId="0" xfId="0" applyNumberFormat="1" applyFont="1" applyFill="1" applyBorder="1" applyAlignment="1">
      <alignment horizontal="center" vertical="center"/>
    </xf>
    <xf numFmtId="4" fontId="24" fillId="2" borderId="11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 wrapText="1"/>
    </xf>
    <xf numFmtId="4" fontId="27" fillId="0" borderId="0" xfId="0" applyNumberFormat="1" applyFont="1" applyFill="1" applyBorder="1" applyAlignment="1">
      <alignment horizontal="center" vertical="center" wrapText="1"/>
    </xf>
    <xf numFmtId="4" fontId="27" fillId="2" borderId="0" xfId="0" applyNumberFormat="1" applyFont="1" applyFill="1" applyBorder="1" applyAlignment="1">
      <alignment vertical="center"/>
    </xf>
    <xf numFmtId="49" fontId="29" fillId="18" borderId="11" xfId="35" applyNumberFormat="1" applyFont="1" applyFill="1" applyBorder="1" applyAlignment="1">
      <alignment horizontal="center" vertical="center" wrapText="1"/>
    </xf>
    <xf numFmtId="0" fontId="29" fillId="18" borderId="11" xfId="35" applyNumberFormat="1" applyFont="1" applyFill="1" applyBorder="1" applyAlignment="1">
      <alignment horizontal="center" vertical="center" wrapText="1"/>
    </xf>
    <xf numFmtId="4" fontId="29" fillId="18" borderId="11" xfId="35" applyNumberFormat="1" applyFont="1" applyFill="1" applyBorder="1" applyAlignment="1">
      <alignment horizontal="center" vertical="center" wrapText="1"/>
    </xf>
    <xf numFmtId="164" fontId="24" fillId="18" borderId="23" xfId="0" applyNumberFormat="1" applyFont="1" applyFill="1" applyBorder="1" applyAlignment="1">
      <alignment horizontal="center" vertical="center" wrapText="1"/>
    </xf>
    <xf numFmtId="4" fontId="78" fillId="0" borderId="11" xfId="35" applyNumberFormat="1" applyFont="1" applyBorder="1" applyAlignment="1">
      <alignment horizontal="center" vertical="center" wrapText="1"/>
    </xf>
    <xf numFmtId="14" fontId="79" fillId="0" borderId="11" xfId="48" applyNumberFormat="1" applyFont="1" applyFill="1" applyBorder="1" applyAlignment="1" applyProtection="1">
      <alignment horizontal="center" vertical="center" wrapText="1"/>
      <protection locked="0"/>
    </xf>
    <xf numFmtId="4" fontId="24" fillId="20" borderId="11" xfId="0" applyNumberFormat="1" applyFont="1" applyFill="1" applyBorder="1" applyAlignment="1">
      <alignment horizontal="center" vertical="center" wrapText="1"/>
    </xf>
    <xf numFmtId="164" fontId="27" fillId="2" borderId="11" xfId="0" applyNumberFormat="1" applyFont="1" applyFill="1" applyBorder="1" applyAlignment="1">
      <alignment horizontal="center" vertical="center" wrapText="1"/>
    </xf>
    <xf numFmtId="0" fontId="28" fillId="2" borderId="11" xfId="35" applyFont="1" applyFill="1" applyBorder="1" applyAlignment="1">
      <alignment horizontal="center" vertical="center" wrapText="1"/>
    </xf>
    <xf numFmtId="49" fontId="79" fillId="0" borderId="11" xfId="47" applyNumberFormat="1" applyFont="1" applyFill="1" applyBorder="1" applyAlignment="1" applyProtection="1">
      <alignment horizontal="left" vertical="center" wrapText="1"/>
      <protection locked="0"/>
    </xf>
    <xf numFmtId="49" fontId="79" fillId="0" borderId="11" xfId="47" applyNumberFormat="1" applyFont="1" applyFill="1" applyBorder="1" applyAlignment="1" applyProtection="1">
      <alignment horizontal="center" vertical="center" wrapText="1"/>
      <protection locked="0"/>
    </xf>
    <xf numFmtId="14" fontId="79" fillId="23" borderId="11" xfId="48" applyNumberFormat="1" applyFont="1" applyFill="1" applyBorder="1" applyAlignment="1" applyProtection="1">
      <alignment horizontal="center" vertical="center" wrapText="1"/>
      <protection locked="0"/>
    </xf>
    <xf numFmtId="164" fontId="27" fillId="22" borderId="11" xfId="0" applyNumberFormat="1" applyFont="1" applyFill="1" applyBorder="1" applyAlignment="1">
      <alignment horizontal="center" vertical="center" wrapText="1"/>
    </xf>
    <xf numFmtId="0" fontId="28" fillId="21" borderId="11" xfId="35" applyFont="1" applyFill="1" applyBorder="1" applyAlignment="1">
      <alignment horizontal="center" vertical="center" wrapText="1"/>
    </xf>
    <xf numFmtId="49" fontId="28" fillId="21" borderId="11" xfId="35" applyNumberFormat="1" applyFont="1" applyFill="1" applyBorder="1" applyAlignment="1">
      <alignment horizontal="left" vertical="center" wrapText="1"/>
    </xf>
    <xf numFmtId="0" fontId="28" fillId="21" borderId="11" xfId="35" applyNumberFormat="1" applyFont="1" applyFill="1" applyBorder="1" applyAlignment="1">
      <alignment horizontal="left" vertical="center" wrapText="1"/>
    </xf>
    <xf numFmtId="49" fontId="28" fillId="21" borderId="11" xfId="35" applyNumberFormat="1" applyFont="1" applyFill="1" applyBorder="1" applyAlignment="1">
      <alignment horizontal="center" vertical="center" wrapText="1"/>
    </xf>
    <xf numFmtId="4" fontId="24" fillId="20" borderId="13" xfId="0" applyNumberFormat="1" applyFont="1" applyFill="1" applyBorder="1" applyAlignment="1">
      <alignment horizontal="center" vertical="center" wrapText="1"/>
    </xf>
    <xf numFmtId="4" fontId="24" fillId="2" borderId="0" xfId="0" applyNumberFormat="1" applyFont="1" applyFill="1" applyBorder="1" applyAlignment="1">
      <alignment horizontal="center" vertical="center" wrapText="1"/>
    </xf>
    <xf numFmtId="4" fontId="27" fillId="2" borderId="0" xfId="0" applyNumberFormat="1" applyFont="1" applyFill="1" applyBorder="1" applyAlignment="1">
      <alignment horizontal="center" vertical="center" wrapText="1"/>
    </xf>
    <xf numFmtId="0" fontId="27" fillId="2" borderId="0" xfId="0" applyNumberFormat="1" applyFont="1" applyFill="1" applyBorder="1" applyAlignment="1">
      <alignment horizontal="left" vertical="center" wrapText="1"/>
    </xf>
    <xf numFmtId="164" fontId="27" fillId="2" borderId="0" xfId="0" applyNumberFormat="1" applyFont="1" applyFill="1" applyBorder="1" applyAlignment="1">
      <alignment horizontal="left" vertical="center" wrapText="1"/>
    </xf>
    <xf numFmtId="49" fontId="28" fillId="2" borderId="11" xfId="35" applyNumberFormat="1" applyFont="1" applyFill="1" applyBorder="1" applyAlignment="1">
      <alignment vertical="center" wrapText="1"/>
    </xf>
    <xf numFmtId="0" fontId="28" fillId="2" borderId="11" xfId="35" applyNumberFormat="1" applyFont="1" applyFill="1" applyBorder="1" applyAlignment="1">
      <alignment vertical="center" wrapText="1"/>
    </xf>
    <xf numFmtId="0" fontId="28" fillId="0" borderId="11" xfId="35" applyFont="1" applyBorder="1" applyAlignment="1">
      <alignment vertical="center" wrapText="1"/>
    </xf>
    <xf numFmtId="49" fontId="28" fillId="2" borderId="11" xfId="35" applyNumberFormat="1" applyFont="1" applyFill="1" applyBorder="1" applyAlignment="1">
      <alignment horizontal="center" vertical="center" wrapText="1"/>
    </xf>
    <xf numFmtId="0" fontId="28" fillId="2" borderId="22" xfId="35" applyFont="1" applyFill="1" applyBorder="1" applyAlignment="1">
      <alignment horizontal="center" vertical="center" wrapText="1"/>
    </xf>
    <xf numFmtId="0" fontId="28" fillId="2" borderId="11" xfId="35" applyNumberFormat="1" applyFont="1" applyFill="1" applyBorder="1" applyAlignment="1">
      <alignment horizontal="left" vertical="center" wrapText="1"/>
    </xf>
    <xf numFmtId="49" fontId="28" fillId="0" borderId="11" xfId="35" applyNumberFormat="1" applyFont="1" applyBorder="1" applyAlignment="1">
      <alignment horizontal="left" vertical="center" wrapText="1"/>
    </xf>
    <xf numFmtId="49" fontId="28" fillId="2" borderId="11" xfId="35" applyNumberFormat="1" applyFont="1" applyFill="1" applyBorder="1" applyAlignment="1">
      <alignment horizontal="left" vertical="center" wrapText="1"/>
    </xf>
    <xf numFmtId="0" fontId="28" fillId="0" borderId="11" xfId="35" applyFont="1" applyBorder="1" applyAlignment="1">
      <alignment horizontal="left" vertical="center" wrapText="1"/>
    </xf>
    <xf numFmtId="0" fontId="28" fillId="22" borderId="11" xfId="35" applyFont="1" applyFill="1" applyBorder="1" applyAlignment="1">
      <alignment horizontal="center" vertical="center" wrapText="1"/>
    </xf>
    <xf numFmtId="49" fontId="28" fillId="21" borderId="11" xfId="35" applyNumberFormat="1" applyFont="1" applyFill="1" applyBorder="1" applyAlignment="1" applyProtection="1">
      <alignment horizontal="left" vertical="center" wrapText="1"/>
      <protection locked="0"/>
    </xf>
    <xf numFmtId="0" fontId="28" fillId="21" borderId="11" xfId="35" applyNumberFormat="1" applyFont="1" applyFill="1" applyBorder="1" applyAlignment="1" applyProtection="1">
      <alignment horizontal="left" vertical="center" wrapText="1"/>
      <protection locked="0"/>
    </xf>
    <xf numFmtId="49" fontId="28" fillId="21" borderId="11" xfId="35" applyNumberFormat="1" applyFont="1" applyFill="1" applyBorder="1" applyAlignment="1" applyProtection="1">
      <alignment horizontal="center" vertical="center" wrapText="1"/>
      <protection locked="0"/>
    </xf>
    <xf numFmtId="164" fontId="27" fillId="21" borderId="11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79" fillId="0" borderId="11" xfId="48" applyFont="1" applyFill="1" applyBorder="1" applyAlignment="1" applyProtection="1">
      <alignment horizontal="left" vertical="center" wrapText="1"/>
      <protection locked="0"/>
    </xf>
    <xf numFmtId="49" fontId="79" fillId="0" borderId="11" xfId="48" applyNumberFormat="1" applyFont="1" applyFill="1" applyBorder="1" applyAlignment="1" applyProtection="1">
      <alignment horizontal="left" vertical="center" wrapText="1"/>
      <protection locked="0"/>
    </xf>
    <xf numFmtId="0" fontId="79" fillId="0" borderId="11" xfId="48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Fill="1" applyBorder="1" applyAlignment="1">
      <alignment vertical="center" wrapText="1"/>
    </xf>
    <xf numFmtId="0" fontId="28" fillId="0" borderId="11" xfId="35" applyFont="1" applyBorder="1" applyAlignment="1">
      <alignment horizontal="center" vertical="center" wrapText="1"/>
    </xf>
    <xf numFmtId="0" fontId="79" fillId="0" borderId="11" xfId="48" applyFont="1" applyFill="1" applyBorder="1" applyAlignment="1" applyProtection="1">
      <alignment horizontal="left" wrapText="1"/>
    </xf>
    <xf numFmtId="0" fontId="79" fillId="0" borderId="11" xfId="48" applyFont="1" applyFill="1" applyBorder="1" applyAlignment="1" applyProtection="1">
      <alignment horizontal="left"/>
    </xf>
    <xf numFmtId="0" fontId="79" fillId="0" borderId="11" xfId="48" applyFont="1" applyFill="1" applyBorder="1" applyAlignment="1" applyProtection="1">
      <alignment horizontal="center"/>
    </xf>
    <xf numFmtId="14" fontId="79" fillId="0" borderId="11" xfId="48" applyNumberFormat="1" applyFont="1" applyFill="1" applyBorder="1" applyAlignment="1" applyProtection="1">
      <alignment horizontal="center" vertical="center"/>
    </xf>
    <xf numFmtId="164" fontId="27" fillId="21" borderId="23" xfId="0" applyNumberFormat="1" applyFont="1" applyFill="1" applyBorder="1" applyAlignment="1">
      <alignment horizontal="center" vertical="center" wrapText="1"/>
    </xf>
    <xf numFmtId="4" fontId="27" fillId="2" borderId="0" xfId="0" applyNumberFormat="1" applyFont="1" applyFill="1" applyBorder="1" applyAlignment="1">
      <alignment vertical="center" wrapText="1"/>
    </xf>
    <xf numFmtId="0" fontId="27" fillId="21" borderId="11" xfId="0" applyFont="1" applyFill="1" applyBorder="1" applyAlignment="1">
      <alignment vertical="center"/>
    </xf>
    <xf numFmtId="0" fontId="27" fillId="21" borderId="11" xfId="45" applyNumberFormat="1" applyFont="1" applyFill="1" applyBorder="1" applyAlignment="1" applyProtection="1">
      <alignment horizontal="left" vertical="center" wrapText="1"/>
      <protection locked="0"/>
    </xf>
    <xf numFmtId="164" fontId="28" fillId="21" borderId="11" xfId="35" applyNumberFormat="1" applyFont="1" applyFill="1" applyBorder="1" applyAlignment="1">
      <alignment horizontal="left" vertical="center" wrapText="1"/>
    </xf>
    <xf numFmtId="164" fontId="28" fillId="21" borderId="23" xfId="35" applyNumberFormat="1" applyFont="1" applyFill="1" applyBorder="1" applyAlignment="1">
      <alignment horizontal="left" vertical="center" wrapText="1"/>
    </xf>
    <xf numFmtId="4" fontId="24" fillId="0" borderId="11" xfId="0" applyNumberFormat="1" applyFont="1" applyBorder="1" applyAlignment="1">
      <alignment horizontal="center" vertical="center" wrapText="1"/>
    </xf>
    <xf numFmtId="4" fontId="24" fillId="0" borderId="0" xfId="0" applyNumberFormat="1" applyFont="1" applyBorder="1" applyAlignment="1">
      <alignment horizontal="center" vertical="center" wrapText="1"/>
    </xf>
    <xf numFmtId="0" fontId="28" fillId="0" borderId="0" xfId="35" applyFont="1" applyBorder="1" applyAlignment="1">
      <alignment horizontal="center" vertical="center" wrapText="1"/>
    </xf>
    <xf numFmtId="49" fontId="28" fillId="0" borderId="0" xfId="35" applyNumberFormat="1" applyFont="1" applyBorder="1" applyAlignment="1">
      <alignment horizontal="left" vertical="center" wrapText="1"/>
    </xf>
    <xf numFmtId="0" fontId="28" fillId="0" borderId="0" xfId="35" applyNumberFormat="1" applyFont="1" applyBorder="1" applyAlignment="1">
      <alignment horizontal="left" vertical="center" wrapText="1"/>
    </xf>
    <xf numFmtId="49" fontId="28" fillId="0" borderId="0" xfId="35" applyNumberFormat="1" applyFont="1" applyBorder="1" applyAlignment="1">
      <alignment horizontal="center" vertical="center" wrapText="1"/>
    </xf>
    <xf numFmtId="164" fontId="28" fillId="0" borderId="0" xfId="0" applyNumberFormat="1" applyFont="1" applyBorder="1" applyAlignment="1">
      <alignment horizontal="center" vertical="center" wrapText="1"/>
    </xf>
    <xf numFmtId="4" fontId="28" fillId="0" borderId="0" xfId="0" applyNumberFormat="1" applyFont="1" applyBorder="1" applyAlignment="1">
      <alignment horizontal="center" vertical="center" wrapText="1"/>
    </xf>
    <xf numFmtId="0" fontId="27" fillId="0" borderId="11" xfId="36" applyFont="1" applyBorder="1" applyAlignment="1" applyProtection="1">
      <alignment horizontal="left" vertical="center" wrapText="1"/>
      <protection locked="0"/>
    </xf>
    <xf numFmtId="0" fontId="27" fillId="2" borderId="11" xfId="36" applyNumberFormat="1" applyFont="1" applyFill="1" applyBorder="1" applyAlignment="1" applyProtection="1">
      <alignment horizontal="left" vertical="center" wrapText="1"/>
      <protection locked="0"/>
    </xf>
    <xf numFmtId="0" fontId="79" fillId="0" borderId="11" xfId="48" applyFont="1" applyFill="1" applyBorder="1" applyAlignment="1">
      <alignment horizontal="left" wrapText="1"/>
    </xf>
    <xf numFmtId="0" fontId="79" fillId="0" borderId="11" xfId="48" applyFont="1" applyFill="1" applyBorder="1" applyAlignment="1">
      <alignment horizontal="left"/>
    </xf>
    <xf numFmtId="0" fontId="79" fillId="0" borderId="11" xfId="48" applyFont="1" applyFill="1" applyBorder="1" applyAlignment="1">
      <alignment horizontal="center"/>
    </xf>
    <xf numFmtId="14" fontId="79" fillId="0" borderId="11" xfId="48" applyNumberFormat="1" applyFont="1" applyFill="1" applyBorder="1" applyAlignment="1">
      <alignment horizontal="center" vertical="center"/>
    </xf>
    <xf numFmtId="0" fontId="27" fillId="21" borderId="11" xfId="36" applyFont="1" applyFill="1" applyBorder="1" applyAlignment="1" applyProtection="1">
      <alignment horizontal="left" vertical="center" wrapText="1"/>
      <protection locked="0"/>
    </xf>
    <xf numFmtId="0" fontId="27" fillId="21" borderId="11" xfId="36" applyNumberFormat="1" applyFont="1" applyFill="1" applyBorder="1" applyAlignment="1" applyProtection="1">
      <alignment horizontal="left" vertical="center" wrapText="1"/>
      <protection locked="0"/>
    </xf>
    <xf numFmtId="0" fontId="28" fillId="2" borderId="0" xfId="35" applyFont="1" applyFill="1" applyBorder="1" applyAlignment="1">
      <alignment horizontal="center" vertical="center" wrapText="1"/>
    </xf>
    <xf numFmtId="0" fontId="28" fillId="2" borderId="0" xfId="35" applyFont="1" applyFill="1" applyBorder="1" applyAlignment="1">
      <alignment horizontal="left" vertical="center" wrapText="1"/>
    </xf>
    <xf numFmtId="0" fontId="28" fillId="2" borderId="0" xfId="35" applyNumberFormat="1" applyFont="1" applyFill="1" applyBorder="1" applyAlignment="1">
      <alignment horizontal="left" vertical="center" wrapText="1"/>
    </xf>
    <xf numFmtId="164" fontId="28" fillId="2" borderId="0" xfId="35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/>
    </xf>
    <xf numFmtId="0" fontId="27" fillId="2" borderId="11" xfId="0" applyFont="1" applyFill="1" applyBorder="1" applyAlignment="1">
      <alignment horizontal="center" vertical="center"/>
    </xf>
    <xf numFmtId="0" fontId="27" fillId="2" borderId="11" xfId="0" applyFont="1" applyFill="1" applyBorder="1" applyAlignment="1">
      <alignment horizontal="left" vertical="center"/>
    </xf>
    <xf numFmtId="0" fontId="27" fillId="2" borderId="11" xfId="0" applyFont="1" applyFill="1" applyBorder="1" applyAlignment="1">
      <alignment horizontal="left" vertical="center" wrapText="1"/>
    </xf>
    <xf numFmtId="0" fontId="27" fillId="2" borderId="11" xfId="0" applyNumberFormat="1" applyFont="1" applyFill="1" applyBorder="1" applyAlignment="1">
      <alignment horizontal="left" vertical="center"/>
    </xf>
    <xf numFmtId="164" fontId="27" fillId="2" borderId="11" xfId="0" applyNumberFormat="1" applyFont="1" applyFill="1" applyBorder="1" applyAlignment="1">
      <alignment horizontal="center" vertical="center"/>
    </xf>
    <xf numFmtId="49" fontId="28" fillId="2" borderId="0" xfId="35" applyNumberFormat="1" applyFont="1" applyFill="1" applyBorder="1" applyAlignment="1">
      <alignment horizontal="left" vertical="center" wrapText="1"/>
    </xf>
    <xf numFmtId="49" fontId="28" fillId="2" borderId="0" xfId="35" applyNumberFormat="1" applyFont="1" applyFill="1" applyBorder="1" applyAlignment="1">
      <alignment horizontal="center" vertical="center" wrapText="1"/>
    </xf>
    <xf numFmtId="164" fontId="27" fillId="2" borderId="0" xfId="0" applyNumberFormat="1" applyFont="1" applyFill="1" applyBorder="1" applyAlignment="1">
      <alignment horizontal="center" vertical="center" wrapText="1"/>
    </xf>
    <xf numFmtId="0" fontId="27" fillId="2" borderId="0" xfId="0" applyNumberFormat="1" applyFont="1" applyFill="1" applyBorder="1" applyAlignment="1">
      <alignment vertical="center"/>
    </xf>
    <xf numFmtId="164" fontId="27" fillId="2" borderId="0" xfId="0" applyNumberFormat="1" applyFont="1" applyFill="1" applyBorder="1" applyAlignment="1">
      <alignment vertical="center"/>
    </xf>
    <xf numFmtId="49" fontId="28" fillId="0" borderId="11" xfId="35" applyNumberFormat="1" applyFont="1" applyBorder="1" applyAlignment="1" applyProtection="1">
      <alignment horizontal="center" vertical="center" wrapText="1"/>
      <protection locked="0"/>
    </xf>
    <xf numFmtId="0" fontId="28" fillId="21" borderId="11" xfId="36" applyFont="1" applyFill="1" applyBorder="1" applyAlignment="1" applyProtection="1">
      <alignment horizontal="left" vertical="center" wrapText="1"/>
      <protection locked="0"/>
    </xf>
    <xf numFmtId="0" fontId="27" fillId="21" borderId="11" xfId="36" applyFont="1" applyFill="1" applyBorder="1" applyAlignment="1" applyProtection="1">
      <alignment horizontal="center" vertical="center" wrapText="1"/>
      <protection locked="0"/>
    </xf>
    <xf numFmtId="49" fontId="28" fillId="25" borderId="11" xfId="35" applyNumberFormat="1" applyFont="1" applyFill="1" applyBorder="1" applyAlignment="1">
      <alignment horizontal="left" vertical="center" wrapText="1"/>
    </xf>
    <xf numFmtId="0" fontId="27" fillId="2" borderId="11" xfId="36" applyFont="1" applyFill="1" applyBorder="1" applyAlignment="1" applyProtection="1">
      <alignment horizontal="left" vertical="center" wrapText="1"/>
      <protection locked="0"/>
    </xf>
    <xf numFmtId="49" fontId="28" fillId="0" borderId="11" xfId="35" applyNumberFormat="1" applyFont="1" applyBorder="1" applyAlignment="1">
      <alignment horizontal="center" vertical="center" wrapText="1"/>
    </xf>
    <xf numFmtId="164" fontId="27" fillId="0" borderId="11" xfId="0" applyNumberFormat="1" applyFont="1" applyBorder="1" applyAlignment="1">
      <alignment horizontal="center" vertical="center" wrapText="1"/>
    </xf>
    <xf numFmtId="0" fontId="27" fillId="21" borderId="11" xfId="0" applyNumberFormat="1" applyFont="1" applyFill="1" applyBorder="1" applyAlignment="1">
      <alignment horizontal="left" vertical="center" wrapText="1"/>
    </xf>
    <xf numFmtId="0" fontId="27" fillId="21" borderId="11" xfId="0" applyFont="1" applyFill="1" applyBorder="1" applyAlignment="1">
      <alignment horizontal="left" vertical="center" wrapText="1"/>
    </xf>
    <xf numFmtId="0" fontId="27" fillId="21" borderId="11" xfId="0" applyFont="1" applyFill="1" applyBorder="1" applyAlignment="1">
      <alignment horizontal="center" vertical="center" wrapText="1"/>
    </xf>
    <xf numFmtId="1" fontId="28" fillId="2" borderId="11" xfId="35" applyNumberFormat="1" applyFont="1" applyFill="1" applyBorder="1" applyAlignment="1">
      <alignment horizontal="center" vertical="center" wrapText="1"/>
    </xf>
    <xf numFmtId="0" fontId="28" fillId="2" borderId="11" xfId="35" applyFont="1" applyFill="1" applyBorder="1" applyAlignment="1">
      <alignment horizontal="left" vertical="center" wrapText="1"/>
    </xf>
    <xf numFmtId="164" fontId="28" fillId="2" borderId="11" xfId="0" applyNumberFormat="1" applyFont="1" applyFill="1" applyBorder="1" applyAlignment="1">
      <alignment horizontal="center" vertical="center" wrapText="1"/>
    </xf>
    <xf numFmtId="0" fontId="28" fillId="0" borderId="11" xfId="35" applyNumberFormat="1" applyFont="1" applyBorder="1" applyAlignment="1">
      <alignment horizontal="left" vertical="center" wrapText="1"/>
    </xf>
    <xf numFmtId="0" fontId="27" fillId="2" borderId="0" xfId="0" applyNumberFormat="1" applyFont="1" applyFill="1" applyBorder="1" applyAlignment="1">
      <alignment horizontal="center" vertical="center"/>
    </xf>
    <xf numFmtId="0" fontId="28" fillId="2" borderId="11" xfId="35" applyFont="1" applyFill="1" applyBorder="1" applyAlignment="1">
      <alignment horizontal="center" vertical="center" wrapText="1"/>
    </xf>
    <xf numFmtId="49" fontId="28" fillId="0" borderId="11" xfId="35" applyNumberFormat="1" applyFont="1" applyFill="1" applyBorder="1" applyAlignment="1">
      <alignment horizontal="left" vertical="center" wrapText="1"/>
    </xf>
    <xf numFmtId="0" fontId="28" fillId="21" borderId="22" xfId="35" applyFont="1" applyFill="1" applyBorder="1" applyAlignment="1">
      <alignment horizontal="center" vertical="center" wrapText="1"/>
    </xf>
    <xf numFmtId="164" fontId="28" fillId="2" borderId="11" xfId="35" applyNumberFormat="1" applyFont="1" applyFill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49" fontId="28" fillId="2" borderId="11" xfId="35" applyNumberFormat="1" applyFont="1" applyFill="1" applyBorder="1" applyAlignment="1" applyProtection="1">
      <alignment horizontal="left" vertical="center" wrapText="1"/>
      <protection locked="0"/>
    </xf>
    <xf numFmtId="0" fontId="28" fillId="2" borderId="11" xfId="35" applyNumberFormat="1" applyFont="1" applyFill="1" applyBorder="1" applyAlignment="1" applyProtection="1">
      <alignment horizontal="left" vertical="center" wrapText="1"/>
      <protection locked="0"/>
    </xf>
    <xf numFmtId="49" fontId="28" fillId="2" borderId="11" xfId="35" applyNumberFormat="1" applyFont="1" applyFill="1" applyBorder="1" applyAlignment="1" applyProtection="1">
      <alignment horizontal="center" vertical="center" wrapText="1"/>
      <protection locked="0"/>
    </xf>
    <xf numFmtId="0" fontId="27" fillId="23" borderId="11" xfId="0" applyFont="1" applyFill="1" applyBorder="1" applyAlignment="1">
      <alignment horizontal="center" vertical="center" wrapText="1"/>
    </xf>
    <xf numFmtId="164" fontId="27" fillId="21" borderId="11" xfId="0" applyNumberFormat="1" applyFont="1" applyFill="1" applyBorder="1" applyAlignment="1">
      <alignment horizontal="center" vertical="center"/>
    </xf>
    <xf numFmtId="4" fontId="24" fillId="0" borderId="11" xfId="0" applyNumberFormat="1" applyFont="1" applyFill="1" applyBorder="1" applyAlignment="1">
      <alignment horizontal="center" vertical="center" wrapText="1"/>
    </xf>
    <xf numFmtId="4" fontId="24" fillId="0" borderId="0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27" fillId="0" borderId="0" xfId="0" applyNumberFormat="1" applyFont="1" applyFill="1" applyBorder="1" applyAlignment="1">
      <alignment horizontal="left" vertical="center" wrapText="1"/>
    </xf>
    <xf numFmtId="164" fontId="27" fillId="0" borderId="0" xfId="0" applyNumberFormat="1" applyFont="1" applyFill="1" applyBorder="1" applyAlignment="1">
      <alignment horizontal="left" vertical="center" wrapText="1"/>
    </xf>
    <xf numFmtId="0" fontId="27" fillId="2" borderId="11" xfId="0" applyFont="1" applyFill="1" applyBorder="1" applyAlignment="1">
      <alignment horizontal="center" vertical="center" wrapText="1"/>
    </xf>
    <xf numFmtId="0" fontId="27" fillId="22" borderId="11" xfId="0" applyFont="1" applyFill="1" applyBorder="1" applyAlignment="1">
      <alignment horizontal="center" vertical="center" wrapText="1"/>
    </xf>
    <xf numFmtId="0" fontId="27" fillId="0" borderId="11" xfId="36" applyFont="1" applyBorder="1" applyAlignment="1" applyProtection="1">
      <alignment horizontal="center" vertical="center" wrapText="1"/>
      <protection locked="0"/>
    </xf>
    <xf numFmtId="0" fontId="80" fillId="0" borderId="0" xfId="0" applyFont="1" applyFill="1" applyBorder="1" applyAlignment="1">
      <alignment vertical="center" wrapText="1"/>
    </xf>
    <xf numFmtId="4" fontId="24" fillId="2" borderId="11" xfId="0" applyNumberFormat="1" applyFont="1" applyFill="1" applyBorder="1" applyAlignment="1">
      <alignment horizontal="center" vertical="center"/>
    </xf>
    <xf numFmtId="4" fontId="24" fillId="2" borderId="0" xfId="0" applyNumberFormat="1" applyFont="1" applyFill="1" applyBorder="1" applyAlignment="1">
      <alignment horizontal="center" vertical="center"/>
    </xf>
    <xf numFmtId="4" fontId="27" fillId="2" borderId="0" xfId="0" applyNumberFormat="1" applyFont="1" applyFill="1" applyBorder="1" applyAlignment="1">
      <alignment horizontal="center" vertical="center"/>
    </xf>
    <xf numFmtId="0" fontId="27" fillId="2" borderId="11" xfId="36" applyNumberFormat="1" applyFont="1" applyFill="1" applyBorder="1" applyAlignment="1" applyProtection="1">
      <alignment horizontal="center" vertical="center" wrapText="1"/>
      <protection locked="0"/>
    </xf>
    <xf numFmtId="0" fontId="28" fillId="2" borderId="0" xfId="35" applyNumberFormat="1" applyFont="1" applyFill="1" applyBorder="1" applyAlignment="1">
      <alignment horizontal="center" vertical="center" wrapText="1"/>
    </xf>
    <xf numFmtId="0" fontId="27" fillId="0" borderId="11" xfId="0" applyFont="1" applyBorder="1" applyAlignment="1" applyProtection="1">
      <alignment horizontal="left" vertical="center" wrapText="1"/>
      <protection locked="0"/>
    </xf>
    <xf numFmtId="0" fontId="27" fillId="0" borderId="11" xfId="0" applyNumberFormat="1" applyFont="1" applyBorder="1" applyAlignment="1" applyProtection="1">
      <alignment horizontal="left" vertical="center" wrapText="1"/>
      <protection locked="0"/>
    </xf>
    <xf numFmtId="0" fontId="80" fillId="0" borderId="0" xfId="0" applyFont="1" applyFill="1" applyBorder="1" applyAlignment="1">
      <alignment vertical="center"/>
    </xf>
    <xf numFmtId="0" fontId="27" fillId="0" borderId="11" xfId="0" applyFont="1" applyFill="1" applyBorder="1" applyAlignment="1">
      <alignment vertical="center"/>
    </xf>
    <xf numFmtId="0" fontId="27" fillId="0" borderId="11" xfId="45" applyNumberFormat="1" applyFont="1" applyFill="1" applyBorder="1" applyAlignment="1" applyProtection="1">
      <alignment horizontal="left" vertical="center" wrapText="1"/>
      <protection locked="0"/>
    </xf>
    <xf numFmtId="164" fontId="27" fillId="0" borderId="11" xfId="0" applyNumberFormat="1" applyFont="1" applyFill="1" applyBorder="1" applyAlignment="1">
      <alignment horizontal="center" vertical="center" wrapText="1"/>
    </xf>
    <xf numFmtId="164" fontId="28" fillId="21" borderId="11" xfId="35" applyNumberFormat="1" applyFont="1" applyFill="1" applyBorder="1" applyAlignment="1">
      <alignment horizontal="center" vertical="center" wrapText="1"/>
    </xf>
    <xf numFmtId="164" fontId="28" fillId="21" borderId="11" xfId="0" applyNumberFormat="1" applyFont="1" applyFill="1" applyBorder="1" applyAlignment="1">
      <alignment horizontal="center" vertical="center" wrapText="1"/>
    </xf>
    <xf numFmtId="4" fontId="24" fillId="20" borderId="13" xfId="0" applyNumberFormat="1" applyFont="1" applyFill="1" applyBorder="1" applyAlignment="1">
      <alignment horizontal="center" vertical="center" wrapText="1"/>
    </xf>
    <xf numFmtId="0" fontId="27" fillId="22" borderId="11" xfId="0" applyFont="1" applyFill="1" applyBorder="1" applyAlignment="1">
      <alignment horizontal="center" vertical="center"/>
    </xf>
    <xf numFmtId="0" fontId="27" fillId="22" borderId="11" xfId="0" applyFont="1" applyFill="1" applyBorder="1" applyAlignment="1">
      <alignment horizontal="left" vertical="center"/>
    </xf>
    <xf numFmtId="0" fontId="27" fillId="22" borderId="11" xfId="0" applyNumberFormat="1" applyFont="1" applyFill="1" applyBorder="1" applyAlignment="1">
      <alignment horizontal="left" vertical="center"/>
    </xf>
    <xf numFmtId="164" fontId="27" fillId="22" borderId="11" xfId="0" applyNumberFormat="1" applyFont="1" applyFill="1" applyBorder="1" applyAlignment="1">
      <alignment horizontal="center" vertical="center"/>
    </xf>
    <xf numFmtId="49" fontId="28" fillId="0" borderId="11" xfId="35" applyNumberFormat="1" applyFont="1" applyBorder="1" applyAlignment="1" applyProtection="1">
      <alignment horizontal="left" vertical="center" wrapText="1"/>
      <protection locked="0"/>
    </xf>
    <xf numFmtId="0" fontId="27" fillId="21" borderId="11" xfId="0" applyFont="1" applyFill="1" applyBorder="1" applyAlignment="1">
      <alignment horizontal="left" vertical="center"/>
    </xf>
    <xf numFmtId="0" fontId="28" fillId="21" borderId="11" xfId="35" applyFont="1" applyFill="1" applyBorder="1" applyAlignment="1">
      <alignment horizontal="left" vertical="center" wrapText="1"/>
    </xf>
    <xf numFmtId="0" fontId="27" fillId="21" borderId="11" xfId="0" applyNumberFormat="1" applyFont="1" applyFill="1" applyBorder="1" applyAlignment="1">
      <alignment horizontal="left" vertical="center"/>
    </xf>
    <xf numFmtId="49" fontId="28" fillId="21" borderId="13" xfId="35" applyNumberFormat="1" applyFont="1" applyFill="1" applyBorder="1" applyAlignment="1">
      <alignment horizontal="center" vertical="center" wrapText="1"/>
    </xf>
    <xf numFmtId="49" fontId="28" fillId="21" borderId="13" xfId="35" applyNumberFormat="1" applyFont="1" applyFill="1" applyBorder="1" applyAlignment="1">
      <alignment horizontal="left" vertical="center" wrapText="1"/>
    </xf>
    <xf numFmtId="0" fontId="27" fillId="21" borderId="13" xfId="0" applyNumberFormat="1" applyFont="1" applyFill="1" applyBorder="1" applyAlignment="1">
      <alignment horizontal="left" vertical="center"/>
    </xf>
    <xf numFmtId="0" fontId="27" fillId="21" borderId="13" xfId="0" applyFont="1" applyFill="1" applyBorder="1" applyAlignment="1">
      <alignment horizontal="left" vertical="center"/>
    </xf>
    <xf numFmtId="0" fontId="28" fillId="21" borderId="13" xfId="35" applyFont="1" applyFill="1" applyBorder="1" applyAlignment="1">
      <alignment horizontal="center" vertical="center" wrapText="1"/>
    </xf>
    <xf numFmtId="164" fontId="27" fillId="21" borderId="13" xfId="0" applyNumberFormat="1" applyFont="1" applyFill="1" applyBorder="1" applyAlignment="1">
      <alignment horizontal="center" vertical="center" wrapText="1"/>
    </xf>
    <xf numFmtId="49" fontId="28" fillId="21" borderId="22" xfId="35" applyNumberFormat="1" applyFont="1" applyFill="1" applyBorder="1" applyAlignment="1">
      <alignment horizontal="center" vertical="center" wrapText="1"/>
    </xf>
    <xf numFmtId="49" fontId="28" fillId="21" borderId="22" xfId="35" applyNumberFormat="1" applyFont="1" applyFill="1" applyBorder="1" applyAlignment="1">
      <alignment horizontal="left" vertical="center" wrapText="1"/>
    </xf>
    <xf numFmtId="0" fontId="27" fillId="21" borderId="22" xfId="0" applyNumberFormat="1" applyFont="1" applyFill="1" applyBorder="1" applyAlignment="1">
      <alignment horizontal="left" vertical="center"/>
    </xf>
    <xf numFmtId="0" fontId="27" fillId="21" borderId="22" xfId="0" applyFont="1" applyFill="1" applyBorder="1" applyAlignment="1">
      <alignment horizontal="left" vertical="center"/>
    </xf>
    <xf numFmtId="164" fontId="27" fillId="21" borderId="22" xfId="0" applyNumberFormat="1" applyFont="1" applyFill="1" applyBorder="1" applyAlignment="1">
      <alignment horizontal="center" vertical="center" wrapText="1"/>
    </xf>
    <xf numFmtId="4" fontId="24" fillId="2" borderId="22" xfId="0" applyNumberFormat="1" applyFont="1" applyFill="1" applyBorder="1" applyAlignment="1">
      <alignment horizontal="center" vertical="center" wrapText="1"/>
    </xf>
    <xf numFmtId="4" fontId="29" fillId="2" borderId="11" xfId="35" applyNumberFormat="1" applyFont="1" applyFill="1" applyBorder="1" applyAlignment="1">
      <alignment horizontal="center" vertical="center" wrapText="1"/>
    </xf>
    <xf numFmtId="4" fontId="29" fillId="2" borderId="0" xfId="35" applyNumberFormat="1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right" vertical="center"/>
    </xf>
    <xf numFmtId="0" fontId="27" fillId="2" borderId="0" xfId="0" applyNumberFormat="1" applyFont="1" applyFill="1" applyBorder="1" applyAlignment="1">
      <alignment horizontal="right" vertical="center"/>
    </xf>
    <xf numFmtId="164" fontId="27" fillId="2" borderId="0" xfId="0" applyNumberFormat="1" applyFont="1" applyFill="1" applyBorder="1" applyAlignment="1">
      <alignment horizontal="right" vertical="center"/>
    </xf>
    <xf numFmtId="4" fontId="28" fillId="2" borderId="0" xfId="0" applyNumberFormat="1" applyFont="1" applyFill="1" applyBorder="1" applyAlignment="1">
      <alignment horizontal="center" vertical="center"/>
    </xf>
    <xf numFmtId="4" fontId="29" fillId="0" borderId="11" xfId="35" applyNumberFormat="1" applyFont="1" applyFill="1" applyBorder="1" applyAlignment="1">
      <alignment horizontal="center" vertical="center" wrapText="1"/>
    </xf>
    <xf numFmtId="4" fontId="29" fillId="0" borderId="0" xfId="35" applyNumberFormat="1" applyFont="1" applyFill="1" applyBorder="1" applyAlignment="1">
      <alignment horizontal="center" vertical="center" wrapText="1"/>
    </xf>
    <xf numFmtId="4" fontId="27" fillId="0" borderId="0" xfId="0" applyNumberFormat="1" applyFont="1" applyFill="1" applyBorder="1" applyAlignment="1">
      <alignment vertical="center" wrapText="1"/>
    </xf>
    <xf numFmtId="0" fontId="28" fillId="0" borderId="11" xfId="35" applyFont="1" applyFill="1" applyBorder="1" applyAlignment="1">
      <alignment horizontal="center" vertical="center" wrapText="1"/>
    </xf>
    <xf numFmtId="0" fontId="28" fillId="0" borderId="11" xfId="35" applyNumberFormat="1" applyFont="1" applyFill="1" applyBorder="1" applyAlignment="1">
      <alignment horizontal="left" vertical="center" wrapText="1"/>
    </xf>
    <xf numFmtId="4" fontId="29" fillId="0" borderId="0" xfId="0" applyNumberFormat="1" applyFont="1" applyBorder="1" applyAlignment="1">
      <alignment horizontal="center" vertical="center" wrapText="1"/>
    </xf>
    <xf numFmtId="4" fontId="29" fillId="0" borderId="11" xfId="0" applyNumberFormat="1" applyFont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horizontal="center" vertical="center"/>
    </xf>
    <xf numFmtId="0" fontId="81" fillId="0" borderId="0" xfId="0" applyFont="1" applyFill="1" applyBorder="1" applyAlignment="1">
      <alignment vertical="center"/>
    </xf>
    <xf numFmtId="0" fontId="82" fillId="23" borderId="11" xfId="0" applyNumberFormat="1" applyFont="1" applyFill="1" applyBorder="1" applyProtection="1"/>
    <xf numFmtId="0" fontId="82" fillId="23" borderId="13" xfId="0" applyNumberFormat="1" applyFont="1" applyFill="1" applyBorder="1" applyProtection="1"/>
    <xf numFmtId="164" fontId="28" fillId="21" borderId="13" xfId="35" applyNumberFormat="1" applyFont="1" applyFill="1" applyBorder="1" applyAlignment="1">
      <alignment horizontal="center" vertical="center" wrapText="1"/>
    </xf>
    <xf numFmtId="4" fontId="24" fillId="0" borderId="22" xfId="0" applyNumberFormat="1" applyFont="1" applyBorder="1" applyAlignment="1">
      <alignment horizontal="center" vertical="center" wrapText="1"/>
    </xf>
    <xf numFmtId="0" fontId="28" fillId="0" borderId="0" xfId="35" applyNumberFormat="1" applyFont="1" applyBorder="1" applyAlignment="1">
      <alignment horizontal="center" vertical="center" wrapText="1"/>
    </xf>
    <xf numFmtId="164" fontId="28" fillId="0" borderId="0" xfId="35" applyNumberFormat="1" applyFont="1" applyBorder="1" applyAlignment="1">
      <alignment horizontal="center" vertical="center" wrapText="1"/>
    </xf>
    <xf numFmtId="4" fontId="24" fillId="0" borderId="0" xfId="0" applyNumberFormat="1" applyFont="1" applyBorder="1" applyAlignment="1">
      <alignment horizontal="center" vertical="center"/>
    </xf>
    <xf numFmtId="0" fontId="28" fillId="21" borderId="11" xfId="0" applyFont="1" applyFill="1" applyBorder="1" applyAlignment="1">
      <alignment vertical="center"/>
    </xf>
    <xf numFmtId="1" fontId="28" fillId="21" borderId="11" xfId="35" applyNumberFormat="1" applyFont="1" applyFill="1" applyBorder="1" applyAlignment="1">
      <alignment horizontal="left" vertical="center" wrapText="1"/>
    </xf>
    <xf numFmtId="0" fontId="27" fillId="0" borderId="0" xfId="36" applyFont="1" applyFill="1" applyBorder="1" applyAlignment="1" applyProtection="1">
      <alignment horizontal="center" vertical="center" wrapText="1"/>
      <protection locked="0"/>
    </xf>
    <xf numFmtId="0" fontId="27" fillId="0" borderId="11" xfId="45" applyFont="1" applyBorder="1" applyAlignment="1" applyProtection="1">
      <alignment horizontal="center" vertical="center" wrapText="1"/>
      <protection locked="0"/>
    </xf>
    <xf numFmtId="0" fontId="27" fillId="0" borderId="11" xfId="45" applyFont="1" applyBorder="1" applyAlignment="1" applyProtection="1">
      <alignment horizontal="left" vertical="center" wrapText="1"/>
      <protection locked="0"/>
    </xf>
    <xf numFmtId="0" fontId="27" fillId="0" borderId="11" xfId="45" applyNumberFormat="1" applyFont="1" applyBorder="1" applyAlignment="1" applyProtection="1">
      <alignment horizontal="left" vertical="center" wrapText="1"/>
      <protection locked="0"/>
    </xf>
    <xf numFmtId="164" fontId="27" fillId="0" borderId="11" xfId="45" applyNumberFormat="1" applyFont="1" applyBorder="1" applyAlignment="1" applyProtection="1">
      <alignment horizontal="center" vertical="center" wrapText="1"/>
      <protection locked="0"/>
    </xf>
    <xf numFmtId="0" fontId="28" fillId="0" borderId="0" xfId="0" applyFont="1" applyBorder="1" applyAlignment="1">
      <alignment vertical="center"/>
    </xf>
    <xf numFmtId="0" fontId="27" fillId="23" borderId="13" xfId="45" applyFont="1" applyFill="1" applyBorder="1" applyAlignment="1" applyProtection="1">
      <alignment horizontal="left" vertical="center" wrapText="1"/>
      <protection locked="0"/>
    </xf>
    <xf numFmtId="0" fontId="27" fillId="21" borderId="13" xfId="45" applyNumberFormat="1" applyFont="1" applyFill="1" applyBorder="1" applyAlignment="1" applyProtection="1">
      <alignment horizontal="left" vertical="center" wrapText="1"/>
      <protection locked="0"/>
    </xf>
    <xf numFmtId="0" fontId="27" fillId="23" borderId="11" xfId="45" applyFont="1" applyFill="1" applyBorder="1" applyAlignment="1" applyProtection="1">
      <alignment horizontal="left" vertical="center" wrapText="1"/>
      <protection locked="0"/>
    </xf>
    <xf numFmtId="4" fontId="27" fillId="0" borderId="0" xfId="0" applyNumberFormat="1" applyFont="1" applyBorder="1" applyAlignment="1">
      <alignment horizontal="center" vertical="center" wrapText="1"/>
    </xf>
    <xf numFmtId="49" fontId="28" fillId="0" borderId="11" xfId="35" applyNumberFormat="1" applyFont="1" applyFill="1" applyBorder="1" applyAlignment="1">
      <alignment horizontal="center" vertical="center" wrapText="1"/>
    </xf>
    <xf numFmtId="0" fontId="28" fillId="0" borderId="11" xfId="0" applyNumberFormat="1" applyFont="1" applyFill="1" applyBorder="1" applyAlignment="1">
      <alignment vertical="center"/>
    </xf>
    <xf numFmtId="49" fontId="28" fillId="23" borderId="11" xfId="35" applyNumberFormat="1" applyFont="1" applyFill="1" applyBorder="1" applyAlignment="1">
      <alignment horizontal="left" vertical="center" wrapText="1"/>
    </xf>
    <xf numFmtId="0" fontId="28" fillId="23" borderId="11" xfId="0" applyNumberFormat="1" applyFont="1" applyFill="1" applyBorder="1" applyAlignment="1">
      <alignment vertical="center"/>
    </xf>
    <xf numFmtId="164" fontId="28" fillId="0" borderId="11" xfId="35" applyNumberFormat="1" applyFont="1" applyBorder="1" applyAlignment="1">
      <alignment horizontal="center" vertical="center" wrapText="1"/>
    </xf>
    <xf numFmtId="0" fontId="28" fillId="21" borderId="11" xfId="35" applyNumberFormat="1" applyFont="1" applyFill="1" applyBorder="1" applyAlignment="1">
      <alignment horizontal="center" vertical="center" wrapText="1"/>
    </xf>
    <xf numFmtId="0" fontId="27" fillId="22" borderId="11" xfId="0" applyFont="1" applyFill="1" applyBorder="1" applyAlignment="1">
      <alignment horizontal="left" vertical="center" wrapText="1"/>
    </xf>
    <xf numFmtId="0" fontId="27" fillId="23" borderId="11" xfId="0" applyNumberFormat="1" applyFont="1" applyFill="1" applyBorder="1" applyAlignment="1">
      <alignment horizontal="left" vertical="center"/>
    </xf>
    <xf numFmtId="0" fontId="28" fillId="23" borderId="11" xfId="0" applyFont="1" applyFill="1" applyBorder="1" applyAlignment="1">
      <alignment vertical="center" wrapText="1"/>
    </xf>
    <xf numFmtId="0" fontId="28" fillId="23" borderId="11" xfId="0" applyFont="1" applyFill="1" applyBorder="1" applyAlignment="1">
      <alignment vertical="center"/>
    </xf>
    <xf numFmtId="0" fontId="28" fillId="23" borderId="11" xfId="0" applyFont="1" applyFill="1" applyBorder="1" applyAlignment="1">
      <alignment horizontal="center" vertical="center"/>
    </xf>
    <xf numFmtId="0" fontId="27" fillId="23" borderId="11" xfId="0" applyFont="1" applyFill="1" applyBorder="1" applyAlignment="1">
      <alignment horizontal="center" vertical="center"/>
    </xf>
    <xf numFmtId="0" fontId="27" fillId="23" borderId="11" xfId="0" applyNumberFormat="1" applyFont="1" applyFill="1" applyBorder="1" applyAlignment="1">
      <alignment vertical="center"/>
    </xf>
    <xf numFmtId="0" fontId="27" fillId="23" borderId="11" xfId="0" applyFont="1" applyFill="1" applyBorder="1" applyAlignment="1">
      <alignment vertical="center"/>
    </xf>
    <xf numFmtId="164" fontId="27" fillId="22" borderId="23" xfId="0" applyNumberFormat="1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left" vertical="center" wrapText="1"/>
    </xf>
    <xf numFmtId="0" fontId="27" fillId="0" borderId="11" xfId="0" applyFont="1" applyFill="1" applyBorder="1" applyAlignment="1">
      <alignment vertical="center" wrapText="1"/>
    </xf>
    <xf numFmtId="0" fontId="27" fillId="0" borderId="11" xfId="0" applyNumberFormat="1" applyFont="1" applyFill="1" applyBorder="1" applyAlignment="1">
      <alignment horizontal="left" vertical="center" wrapText="1"/>
    </xf>
    <xf numFmtId="164" fontId="27" fillId="0" borderId="11" xfId="0" applyNumberFormat="1" applyFont="1" applyFill="1" applyBorder="1" applyAlignment="1">
      <alignment horizontal="left" vertical="center" wrapText="1"/>
    </xf>
    <xf numFmtId="0" fontId="27" fillId="23" borderId="11" xfId="0" applyFont="1" applyFill="1" applyBorder="1" applyAlignment="1">
      <alignment vertical="center" wrapText="1"/>
    </xf>
    <xf numFmtId="164" fontId="27" fillId="23" borderId="23" xfId="0" applyNumberFormat="1" applyFont="1" applyFill="1" applyBorder="1" applyAlignment="1">
      <alignment horizontal="left" vertical="center" wrapText="1"/>
    </xf>
    <xf numFmtId="0" fontId="28" fillId="0" borderId="11" xfId="0" applyNumberFormat="1" applyFont="1" applyFill="1" applyBorder="1" applyAlignment="1">
      <alignment horizontal="left" vertical="center"/>
    </xf>
    <xf numFmtId="0" fontId="27" fillId="0" borderId="11" xfId="0" applyFont="1" applyFill="1" applyBorder="1" applyAlignment="1">
      <alignment horizontal="center" vertical="center"/>
    </xf>
    <xf numFmtId="164" fontId="27" fillId="0" borderId="11" xfId="0" applyNumberFormat="1" applyFont="1" applyFill="1" applyBorder="1" applyAlignment="1">
      <alignment horizontal="center" vertical="center"/>
    </xf>
    <xf numFmtId="0" fontId="28" fillId="23" borderId="11" xfId="0" applyNumberFormat="1" applyFont="1" applyFill="1" applyBorder="1" applyAlignment="1">
      <alignment horizontal="left" vertical="center"/>
    </xf>
    <xf numFmtId="0" fontId="27" fillId="23" borderId="11" xfId="0" applyFont="1" applyFill="1" applyBorder="1" applyAlignment="1">
      <alignment horizontal="left" vertical="center" wrapText="1"/>
    </xf>
    <xf numFmtId="0" fontId="27" fillId="24" borderId="0" xfId="0" applyFont="1" applyFill="1" applyBorder="1" applyAlignment="1">
      <alignment vertical="center" wrapText="1"/>
    </xf>
    <xf numFmtId="0" fontId="27" fillId="0" borderId="11" xfId="0" applyFont="1" applyFill="1" applyBorder="1" applyAlignment="1">
      <alignment horizontal="left" vertical="center"/>
    </xf>
    <xf numFmtId="49" fontId="28" fillId="22" borderId="11" xfId="35" applyNumberFormat="1" applyFont="1" applyFill="1" applyBorder="1" applyAlignment="1">
      <alignment horizontal="center" vertical="center" wrapText="1"/>
    </xf>
    <xf numFmtId="0" fontId="28" fillId="0" borderId="11" xfId="0" quotePrefix="1" applyNumberFormat="1" applyFont="1" applyFill="1" applyBorder="1" applyAlignment="1">
      <alignment vertical="center"/>
    </xf>
    <xf numFmtId="0" fontId="27" fillId="25" borderId="11" xfId="0" applyFont="1" applyFill="1" applyBorder="1" applyAlignment="1">
      <alignment horizontal="center" vertical="center"/>
    </xf>
    <xf numFmtId="0" fontId="27" fillId="24" borderId="11" xfId="0" applyFont="1" applyFill="1" applyBorder="1" applyAlignment="1">
      <alignment horizontal="left" vertical="center" wrapText="1"/>
    </xf>
    <xf numFmtId="0" fontId="27" fillId="24" borderId="11" xfId="0" applyFont="1" applyFill="1" applyBorder="1" applyAlignment="1">
      <alignment vertical="center" wrapText="1"/>
    </xf>
    <xf numFmtId="0" fontId="28" fillId="24" borderId="11" xfId="0" quotePrefix="1" applyNumberFormat="1" applyFont="1" applyFill="1" applyBorder="1" applyAlignment="1">
      <alignment vertical="center"/>
    </xf>
    <xf numFmtId="0" fontId="27" fillId="25" borderId="11" xfId="0" applyFont="1" applyFill="1" applyBorder="1" applyAlignment="1">
      <alignment horizontal="left" vertical="center"/>
    </xf>
    <xf numFmtId="49" fontId="28" fillId="23" borderId="11" xfId="0" applyNumberFormat="1" applyFont="1" applyFill="1" applyBorder="1" applyAlignment="1">
      <alignment vertical="center"/>
    </xf>
    <xf numFmtId="0" fontId="27" fillId="0" borderId="11" xfId="0" applyFont="1" applyBorder="1" applyAlignment="1" applyProtection="1">
      <alignment horizontal="left" vertical="center"/>
    </xf>
    <xf numFmtId="49" fontId="28" fillId="22" borderId="11" xfId="35" applyNumberFormat="1" applyFont="1" applyFill="1" applyBorder="1" applyAlignment="1">
      <alignment horizontal="left" vertical="center" wrapText="1"/>
    </xf>
    <xf numFmtId="0" fontId="27" fillId="23" borderId="11" xfId="0" applyFont="1" applyFill="1" applyBorder="1" applyAlignment="1" applyProtection="1">
      <alignment horizontal="right" vertical="center"/>
    </xf>
    <xf numFmtId="164" fontId="28" fillId="22" borderId="11" xfId="35" applyNumberFormat="1" applyFont="1" applyFill="1" applyBorder="1" applyAlignment="1">
      <alignment horizontal="center" vertical="center" wrapText="1"/>
    </xf>
    <xf numFmtId="0" fontId="27" fillId="0" borderId="11" xfId="0" applyFont="1" applyBorder="1" applyAlignment="1" applyProtection="1">
      <alignment horizontal="right" vertical="center"/>
    </xf>
    <xf numFmtId="0" fontId="28" fillId="22" borderId="13" xfId="35" applyFont="1" applyFill="1" applyBorder="1" applyAlignment="1">
      <alignment horizontal="center" vertical="center" wrapText="1"/>
    </xf>
    <xf numFmtId="164" fontId="28" fillId="22" borderId="13" xfId="35" applyNumberFormat="1" applyFont="1" applyFill="1" applyBorder="1" applyAlignment="1">
      <alignment horizontal="center" vertical="center" wrapText="1"/>
    </xf>
    <xf numFmtId="49" fontId="28" fillId="22" borderId="13" xfId="35" applyNumberFormat="1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4" fontId="27" fillId="0" borderId="0" xfId="0" applyNumberFormat="1" applyFont="1" applyFill="1" applyBorder="1" applyAlignment="1">
      <alignment vertical="center"/>
    </xf>
    <xf numFmtId="0" fontId="28" fillId="25" borderId="13" xfId="35" applyFont="1" applyFill="1" applyBorder="1" applyAlignment="1">
      <alignment horizontal="center" vertical="center" wrapText="1"/>
    </xf>
    <xf numFmtId="49" fontId="79" fillId="2" borderId="11" xfId="35" applyNumberFormat="1" applyFont="1" applyFill="1" applyBorder="1" applyAlignment="1">
      <alignment horizontal="left" vertical="center" wrapText="1"/>
    </xf>
    <xf numFmtId="49" fontId="27" fillId="2" borderId="11" xfId="45" applyNumberFormat="1" applyFont="1" applyFill="1" applyBorder="1" applyAlignment="1" applyProtection="1">
      <alignment horizontal="left" vertical="center" wrapText="1"/>
      <protection locked="0"/>
    </xf>
    <xf numFmtId="164" fontId="28" fillId="2" borderId="13" xfId="35" applyNumberFormat="1" applyFont="1" applyFill="1" applyBorder="1" applyAlignment="1">
      <alignment horizontal="center" vertical="center" wrapText="1"/>
    </xf>
    <xf numFmtId="49" fontId="79" fillId="2" borderId="13" xfId="35" applyNumberFormat="1" applyFont="1" applyFill="1" applyBorder="1" applyAlignment="1">
      <alignment horizontal="left" vertical="center" wrapText="1"/>
    </xf>
    <xf numFmtId="0" fontId="27" fillId="2" borderId="13" xfId="45" applyFont="1" applyFill="1" applyBorder="1" applyAlignment="1" applyProtection="1">
      <alignment horizontal="left" vertical="center" wrapText="1"/>
      <protection locked="0"/>
    </xf>
    <xf numFmtId="49" fontId="28" fillId="2" borderId="13" xfId="35" applyNumberFormat="1" applyFont="1" applyFill="1" applyBorder="1" applyAlignment="1">
      <alignment horizontal="left" vertical="center" wrapText="1"/>
    </xf>
    <xf numFmtId="49" fontId="79" fillId="22" borderId="13" xfId="35" applyNumberFormat="1" applyFont="1" applyFill="1" applyBorder="1" applyAlignment="1">
      <alignment horizontal="left" vertical="center" wrapText="1"/>
    </xf>
    <xf numFmtId="0" fontId="27" fillId="22" borderId="13" xfId="45" applyFont="1" applyFill="1" applyBorder="1" applyAlignment="1" applyProtection="1">
      <alignment horizontal="left" vertical="center" wrapText="1"/>
      <protection locked="0"/>
    </xf>
    <xf numFmtId="49" fontId="79" fillId="22" borderId="11" xfId="35" applyNumberFormat="1" applyFont="1" applyFill="1" applyBorder="1" applyAlignment="1">
      <alignment horizontal="left" vertical="center" wrapText="1"/>
    </xf>
    <xf numFmtId="49" fontId="79" fillId="21" borderId="11" xfId="35" applyNumberFormat="1" applyFont="1" applyFill="1" applyBorder="1" applyAlignment="1">
      <alignment horizontal="left" vertical="center" wrapText="1"/>
    </xf>
    <xf numFmtId="0" fontId="27" fillId="21" borderId="11" xfId="45" applyFont="1" applyFill="1" applyBorder="1" applyAlignment="1" applyProtection="1">
      <alignment horizontal="left" vertical="center" wrapText="1"/>
      <protection locked="0"/>
    </xf>
    <xf numFmtId="0" fontId="53" fillId="2" borderId="0" xfId="0" applyFont="1" applyFill="1" applyBorder="1" applyAlignment="1">
      <alignment horizontal="center" vertical="center"/>
    </xf>
    <xf numFmtId="0" fontId="83" fillId="0" borderId="0" xfId="0" applyFont="1" applyAlignment="1">
      <alignment horizontal="left" vertical="center" wrapText="1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/>
    </xf>
    <xf numFmtId="0" fontId="28" fillId="0" borderId="0" xfId="0" applyNumberFormat="1" applyFont="1" applyFill="1" applyBorder="1" applyAlignment="1">
      <alignment horizontal="left" vertical="center"/>
    </xf>
    <xf numFmtId="164" fontId="28" fillId="0" borderId="0" xfId="0" applyNumberFormat="1" applyFont="1" applyFill="1" applyBorder="1" applyAlignment="1">
      <alignment horizontal="center" vertical="center"/>
    </xf>
    <xf numFmtId="4" fontId="28" fillId="0" borderId="0" xfId="0" applyNumberFormat="1" applyFont="1" applyFill="1" applyBorder="1" applyAlignment="1">
      <alignment vertical="center"/>
    </xf>
    <xf numFmtId="0" fontId="27" fillId="22" borderId="13" xfId="45" quotePrefix="1" applyFont="1" applyFill="1" applyBorder="1" applyAlignment="1" applyProtection="1">
      <alignment horizontal="left" vertical="center" wrapText="1"/>
      <protection locked="0"/>
    </xf>
    <xf numFmtId="0" fontId="27" fillId="22" borderId="11" xfId="45" quotePrefix="1" applyFont="1" applyFill="1" applyBorder="1" applyAlignment="1" applyProtection="1">
      <alignment horizontal="left" vertical="center" wrapText="1"/>
      <protection locked="0"/>
    </xf>
    <xf numFmtId="0" fontId="28" fillId="21" borderId="11" xfId="35" applyNumberFormat="1" applyFont="1" applyFill="1" applyBorder="1" applyAlignment="1">
      <alignment horizontal="left" vertical="center" wrapText="1"/>
    </xf>
    <xf numFmtId="0" fontId="28" fillId="2" borderId="11" xfId="35" applyFont="1" applyFill="1" applyBorder="1" applyAlignment="1">
      <alignment horizontal="center" vertical="center" wrapText="1"/>
    </xf>
    <xf numFmtId="49" fontId="28" fillId="22" borderId="11" xfId="35" applyNumberFormat="1" applyFont="1" applyFill="1" applyBorder="1" applyAlignment="1">
      <alignment vertical="center" wrapText="1"/>
    </xf>
    <xf numFmtId="0" fontId="27" fillId="23" borderId="11" xfId="0" applyFont="1" applyFill="1" applyBorder="1" applyAlignment="1">
      <alignment horizontal="left" vertical="center"/>
    </xf>
    <xf numFmtId="14" fontId="27" fillId="23" borderId="11" xfId="0" applyNumberFormat="1" applyFont="1" applyFill="1" applyBorder="1" applyAlignment="1">
      <alignment horizontal="center" vertical="center"/>
    </xf>
    <xf numFmtId="49" fontId="28" fillId="21" borderId="11" xfId="35" applyNumberFormat="1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left" vertical="center" wrapText="1"/>
    </xf>
    <xf numFmtId="0" fontId="26" fillId="0" borderId="11" xfId="0" applyFont="1" applyFill="1" applyBorder="1" applyAlignment="1">
      <alignment horizontal="left" vertical="center" wrapText="1"/>
    </xf>
    <xf numFmtId="0" fontId="28" fillId="23" borderId="11" xfId="35" applyFont="1" applyFill="1" applyBorder="1" applyAlignment="1">
      <alignment horizontal="center" vertical="center" wrapText="1"/>
    </xf>
    <xf numFmtId="1" fontId="28" fillId="21" borderId="11" xfId="35" applyNumberFormat="1" applyFont="1" applyFill="1" applyBorder="1" applyAlignment="1">
      <alignment horizontal="center" vertical="center" wrapText="1"/>
    </xf>
    <xf numFmtId="4" fontId="78" fillId="0" borderId="11" xfId="35" applyNumberFormat="1" applyFont="1" applyFill="1" applyBorder="1" applyAlignment="1">
      <alignment horizontal="center" vertical="center" wrapText="1"/>
    </xf>
    <xf numFmtId="0" fontId="26" fillId="0" borderId="23" xfId="0" applyFont="1" applyFill="1" applyBorder="1" applyAlignment="1">
      <alignment horizontal="left" vertical="center" wrapText="1"/>
    </xf>
    <xf numFmtId="0" fontId="78" fillId="0" borderId="11" xfId="0" applyFont="1" applyFill="1" applyBorder="1" applyAlignment="1">
      <alignment horizontal="center" vertical="center" wrapText="1"/>
    </xf>
    <xf numFmtId="0" fontId="78" fillId="0" borderId="0" xfId="0" applyFont="1" applyFill="1" applyBorder="1" applyAlignment="1">
      <alignment horizontal="left" vertical="center" wrapText="1"/>
    </xf>
    <xf numFmtId="46" fontId="28" fillId="0" borderId="11" xfId="0" applyNumberFormat="1" applyFont="1" applyFill="1" applyBorder="1" applyAlignment="1">
      <alignment horizontal="left" vertical="center" wrapText="1"/>
    </xf>
    <xf numFmtId="0" fontId="26" fillId="0" borderId="0" xfId="36" applyFont="1" applyFill="1" applyBorder="1" applyAlignment="1" applyProtection="1">
      <alignment horizontal="left" vertical="center" wrapText="1"/>
      <protection locked="0"/>
    </xf>
    <xf numFmtId="1" fontId="29" fillId="18" borderId="11" xfId="35" applyNumberFormat="1" applyFont="1" applyFill="1" applyBorder="1" applyAlignment="1">
      <alignment horizontal="center" vertical="center" wrapText="1"/>
    </xf>
    <xf numFmtId="1" fontId="79" fillId="0" borderId="11" xfId="47" applyNumberFormat="1" applyFont="1" applyFill="1" applyBorder="1" applyAlignment="1" applyProtection="1">
      <alignment horizontal="center" vertical="center" wrapText="1"/>
      <protection locked="0"/>
    </xf>
    <xf numFmtId="1" fontId="79" fillId="0" borderId="11" xfId="48" applyNumberFormat="1" applyFont="1" applyFill="1" applyBorder="1" applyAlignment="1" applyProtection="1">
      <alignment horizontal="center" vertical="center" wrapText="1"/>
      <protection locked="0"/>
    </xf>
    <xf numFmtId="1" fontId="79" fillId="0" borderId="11" xfId="48" applyNumberFormat="1" applyFont="1" applyFill="1" applyBorder="1" applyAlignment="1" applyProtection="1">
      <alignment horizontal="center"/>
    </xf>
    <xf numFmtId="1" fontId="28" fillId="0" borderId="0" xfId="35" applyNumberFormat="1" applyFont="1" applyBorder="1" applyAlignment="1">
      <alignment horizontal="center" vertical="center" wrapText="1"/>
    </xf>
    <xf numFmtId="1" fontId="79" fillId="0" borderId="11" xfId="48" applyNumberFormat="1" applyFont="1" applyFill="1" applyBorder="1" applyAlignment="1">
      <alignment horizontal="center"/>
    </xf>
    <xf numFmtId="1" fontId="28" fillId="2" borderId="0" xfId="35" applyNumberFormat="1" applyFont="1" applyFill="1" applyBorder="1" applyAlignment="1">
      <alignment horizontal="center" vertical="center" wrapText="1"/>
    </xf>
    <xf numFmtId="1" fontId="27" fillId="2" borderId="11" xfId="0" applyNumberFormat="1" applyFont="1" applyFill="1" applyBorder="1" applyAlignment="1">
      <alignment horizontal="center" vertical="center"/>
    </xf>
    <xf numFmtId="1" fontId="28" fillId="0" borderId="11" xfId="35" applyNumberFormat="1" applyFont="1" applyBorder="1" applyAlignment="1" applyProtection="1">
      <alignment horizontal="center" vertical="center" wrapText="1"/>
      <protection locked="0"/>
    </xf>
    <xf numFmtId="1" fontId="27" fillId="21" borderId="11" xfId="36" applyNumberFormat="1" applyFont="1" applyFill="1" applyBorder="1" applyAlignment="1" applyProtection="1">
      <alignment horizontal="center" vertical="center" wrapText="1"/>
      <protection locked="0"/>
    </xf>
    <xf numFmtId="1" fontId="28" fillId="0" borderId="11" xfId="35" applyNumberFormat="1" applyFont="1" applyBorder="1" applyAlignment="1">
      <alignment horizontal="center" vertical="center" wrapText="1"/>
    </xf>
    <xf numFmtId="1" fontId="27" fillId="2" borderId="0" xfId="0" applyNumberFormat="1" applyFont="1" applyFill="1" applyBorder="1" applyAlignment="1">
      <alignment horizontal="center" vertical="center" wrapText="1"/>
    </xf>
    <xf numFmtId="1" fontId="27" fillId="2" borderId="0" xfId="0" applyNumberFormat="1" applyFont="1" applyFill="1" applyBorder="1" applyAlignment="1">
      <alignment horizontal="center" vertical="center"/>
    </xf>
    <xf numFmtId="1" fontId="27" fillId="21" borderId="11" xfId="0" applyNumberFormat="1" applyFont="1" applyFill="1" applyBorder="1" applyAlignment="1">
      <alignment horizontal="center" vertical="center" wrapText="1"/>
    </xf>
    <xf numFmtId="1" fontId="28" fillId="2" borderId="11" xfId="35" applyNumberFormat="1" applyFont="1" applyFill="1" applyBorder="1" applyAlignment="1" applyProtection="1">
      <alignment horizontal="center" vertical="center" wrapText="1"/>
      <protection locked="0"/>
    </xf>
    <xf numFmtId="1" fontId="28" fillId="21" borderId="11" xfId="35" applyNumberFormat="1" applyFont="1" applyFill="1" applyBorder="1" applyAlignment="1" applyProtection="1">
      <alignment horizontal="center" vertical="center" wrapText="1"/>
      <protection locked="0"/>
    </xf>
    <xf numFmtId="1" fontId="27" fillId="0" borderId="11" xfId="36" applyNumberFormat="1" applyFont="1" applyBorder="1" applyAlignment="1" applyProtection="1">
      <alignment horizontal="center" vertical="center" wrapText="1"/>
      <protection locked="0"/>
    </xf>
    <xf numFmtId="1" fontId="27" fillId="22" borderId="11" xfId="0" applyNumberFormat="1" applyFont="1" applyFill="1" applyBorder="1" applyAlignment="1">
      <alignment horizontal="center" vertical="center"/>
    </xf>
    <xf numFmtId="1" fontId="28" fillId="0" borderId="11" xfId="35" applyNumberFormat="1" applyFont="1" applyFill="1" applyBorder="1" applyAlignment="1">
      <alignment horizontal="center" vertical="center" wrapText="1"/>
    </xf>
    <xf numFmtId="1" fontId="27" fillId="0" borderId="0" xfId="0" applyNumberFormat="1" applyFont="1" applyFill="1" applyBorder="1" applyAlignment="1">
      <alignment horizontal="center" vertical="center"/>
    </xf>
    <xf numFmtId="1" fontId="27" fillId="0" borderId="11" xfId="45" applyNumberFormat="1" applyFont="1" applyBorder="1" applyAlignment="1" applyProtection="1">
      <alignment horizontal="center" vertical="center" wrapText="1"/>
      <protection locked="0"/>
    </xf>
    <xf numFmtId="1" fontId="28" fillId="22" borderId="11" xfId="35" applyNumberFormat="1" applyFont="1" applyFill="1" applyBorder="1" applyAlignment="1">
      <alignment horizontal="center" vertical="center" wrapText="1"/>
    </xf>
    <xf numFmtId="1" fontId="53" fillId="2" borderId="0" xfId="0" applyNumberFormat="1" applyFont="1" applyFill="1" applyBorder="1" applyAlignment="1">
      <alignment horizontal="center" vertical="center"/>
    </xf>
    <xf numFmtId="164" fontId="28" fillId="21" borderId="23" xfId="35" applyNumberFormat="1" applyFont="1" applyFill="1" applyBorder="1" applyAlignment="1">
      <alignment horizontal="center" vertical="center" wrapText="1"/>
    </xf>
    <xf numFmtId="4" fontId="24" fillId="20" borderId="13" xfId="0" applyNumberFormat="1" applyFont="1" applyFill="1" applyBorder="1" applyAlignment="1">
      <alignment horizontal="center" vertical="center" wrapText="1"/>
    </xf>
    <xf numFmtId="0" fontId="28" fillId="0" borderId="0" xfId="35" applyFont="1" applyBorder="1" applyAlignment="1">
      <alignment horizontal="center" vertical="center" wrapText="1"/>
    </xf>
    <xf numFmtId="0" fontId="27" fillId="22" borderId="11" xfId="0" applyFont="1" applyFill="1" applyBorder="1" applyAlignment="1">
      <alignment horizontal="center" vertical="center"/>
    </xf>
    <xf numFmtId="49" fontId="28" fillId="21" borderId="11" xfId="35" applyNumberFormat="1" applyFont="1" applyFill="1" applyBorder="1" applyAlignment="1">
      <alignment horizontal="center" vertical="center" wrapText="1"/>
    </xf>
    <xf numFmtId="0" fontId="28" fillId="2" borderId="0" xfId="35" applyFont="1" applyFill="1" applyBorder="1" applyAlignment="1">
      <alignment horizontal="center" vertical="center" wrapText="1"/>
    </xf>
    <xf numFmtId="1" fontId="28" fillId="21" borderId="13" xfId="35" applyNumberFormat="1" applyFont="1" applyFill="1" applyBorder="1" applyAlignment="1">
      <alignment horizontal="center" vertical="center" wrapText="1"/>
    </xf>
    <xf numFmtId="1" fontId="28" fillId="21" borderId="22" xfId="35" applyNumberFormat="1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center" vertical="center"/>
    </xf>
    <xf numFmtId="49" fontId="28" fillId="21" borderId="13" xfId="35" applyNumberFormat="1" applyFont="1" applyFill="1" applyBorder="1" applyAlignment="1">
      <alignment horizontal="center" vertical="center" wrapText="1"/>
    </xf>
    <xf numFmtId="49" fontId="28" fillId="21" borderId="22" xfId="35" applyNumberFormat="1" applyFont="1" applyFill="1" applyBorder="1" applyAlignment="1">
      <alignment horizontal="center" vertical="center" wrapText="1"/>
    </xf>
    <xf numFmtId="0" fontId="27" fillId="2" borderId="11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1" fontId="28" fillId="21" borderId="11" xfId="35" applyNumberFormat="1" applyFont="1" applyFill="1" applyBorder="1" applyAlignment="1">
      <alignment horizontal="center" vertical="center" wrapText="1"/>
    </xf>
    <xf numFmtId="0" fontId="28" fillId="0" borderId="11" xfId="35" applyFont="1" applyFill="1" applyBorder="1" applyAlignment="1">
      <alignment horizontal="center" vertical="center" wrapText="1"/>
    </xf>
    <xf numFmtId="49" fontId="28" fillId="0" borderId="11" xfId="35" applyNumberFormat="1" applyFont="1" applyFill="1" applyBorder="1" applyAlignment="1">
      <alignment horizontal="center" vertical="center" wrapText="1"/>
    </xf>
    <xf numFmtId="4" fontId="84" fillId="2" borderId="0" xfId="0" applyNumberFormat="1" applyFont="1" applyFill="1" applyBorder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49" fontId="79" fillId="2" borderId="11" xfId="35" applyNumberFormat="1" applyFont="1" applyFill="1" applyBorder="1" applyAlignment="1">
      <alignment horizontal="center" vertical="center" wrapText="1"/>
    </xf>
    <xf numFmtId="49" fontId="79" fillId="2" borderId="13" xfId="35" applyNumberFormat="1" applyFont="1" applyFill="1" applyBorder="1" applyAlignment="1">
      <alignment horizontal="center" vertical="center" wrapText="1"/>
    </xf>
    <xf numFmtId="49" fontId="79" fillId="22" borderId="13" xfId="35" applyNumberFormat="1" applyFont="1" applyFill="1" applyBorder="1" applyAlignment="1">
      <alignment horizontal="center" vertical="center" wrapText="1"/>
    </xf>
    <xf numFmtId="49" fontId="79" fillId="22" borderId="11" xfId="35" applyNumberFormat="1" applyFont="1" applyFill="1" applyBorder="1" applyAlignment="1">
      <alignment horizontal="center" vertical="center" wrapText="1"/>
    </xf>
    <xf numFmtId="49" fontId="79" fillId="21" borderId="11" xfId="35" applyNumberFormat="1" applyFont="1" applyFill="1" applyBorder="1" applyAlignment="1">
      <alignment horizontal="center" vertical="center" wrapText="1"/>
    </xf>
    <xf numFmtId="1" fontId="27" fillId="23" borderId="11" xfId="0" applyNumberFormat="1" applyFont="1" applyFill="1" applyBorder="1" applyAlignment="1">
      <alignment horizontal="center" vertical="center"/>
    </xf>
    <xf numFmtId="1" fontId="27" fillId="21" borderId="11" xfId="0" applyNumberFormat="1" applyFont="1" applyFill="1" applyBorder="1" applyAlignment="1">
      <alignment horizontal="center" vertical="center"/>
    </xf>
    <xf numFmtId="1" fontId="27" fillId="0" borderId="0" xfId="0" applyNumberFormat="1" applyFont="1" applyFill="1" applyBorder="1" applyAlignment="1">
      <alignment horizontal="center" vertical="center" wrapText="1"/>
    </xf>
    <xf numFmtId="1" fontId="24" fillId="0" borderId="11" xfId="0" applyNumberFormat="1" applyFont="1" applyFill="1" applyBorder="1" applyAlignment="1">
      <alignment horizontal="center" vertical="center" wrapText="1"/>
    </xf>
    <xf numFmtId="1" fontId="27" fillId="0" borderId="11" xfId="0" applyNumberFormat="1" applyFont="1" applyFill="1" applyBorder="1" applyAlignment="1">
      <alignment horizontal="center" vertical="center"/>
    </xf>
    <xf numFmtId="1" fontId="27" fillId="25" borderId="11" xfId="0" applyNumberFormat="1" applyFont="1" applyFill="1" applyBorder="1" applyAlignment="1">
      <alignment horizontal="center" vertical="center"/>
    </xf>
    <xf numFmtId="1" fontId="79" fillId="2" borderId="11" xfId="35" applyNumberFormat="1" applyFont="1" applyFill="1" applyBorder="1" applyAlignment="1">
      <alignment horizontal="center" vertical="center" wrapText="1"/>
    </xf>
    <xf numFmtId="1" fontId="79" fillId="2" borderId="13" xfId="35" applyNumberFormat="1" applyFont="1" applyFill="1" applyBorder="1" applyAlignment="1">
      <alignment horizontal="center" vertical="center" wrapText="1"/>
    </xf>
    <xf numFmtId="1" fontId="79" fillId="22" borderId="13" xfId="35" applyNumberFormat="1" applyFont="1" applyFill="1" applyBorder="1" applyAlignment="1">
      <alignment horizontal="center" vertical="center" wrapText="1"/>
    </xf>
    <xf numFmtId="1" fontId="79" fillId="22" borderId="11" xfId="35" applyNumberFormat="1" applyFont="1" applyFill="1" applyBorder="1" applyAlignment="1">
      <alignment horizontal="center" vertical="center" wrapText="1"/>
    </xf>
    <xf numFmtId="1" fontId="79" fillId="21" borderId="11" xfId="35" applyNumberFormat="1" applyFont="1" applyFill="1" applyBorder="1" applyAlignment="1">
      <alignment horizontal="center" vertical="center" wrapText="1"/>
    </xf>
    <xf numFmtId="1" fontId="28" fillId="0" borderId="0" xfId="0" applyNumberFormat="1" applyFont="1" applyFill="1" applyBorder="1" applyAlignment="1">
      <alignment horizontal="center" vertical="center"/>
    </xf>
    <xf numFmtId="14" fontId="27" fillId="22" borderId="11" xfId="0" applyNumberFormat="1" applyFont="1" applyFill="1" applyBorder="1" applyAlignment="1">
      <alignment horizontal="center" vertical="center"/>
    </xf>
    <xf numFmtId="0" fontId="27" fillId="0" borderId="11" xfId="36" applyFont="1" applyFill="1" applyBorder="1" applyAlignment="1" applyProtection="1">
      <alignment horizontal="left" vertical="center" wrapText="1"/>
      <protection locked="0"/>
    </xf>
    <xf numFmtId="0" fontId="27" fillId="0" borderId="11" xfId="36" applyNumberFormat="1" applyFont="1" applyFill="1" applyBorder="1" applyAlignment="1" applyProtection="1">
      <alignment horizontal="left" vertical="center" wrapText="1"/>
      <protection locked="0"/>
    </xf>
    <xf numFmtId="0" fontId="28" fillId="0" borderId="11" xfId="36" applyFont="1" applyFill="1" applyBorder="1" applyAlignment="1" applyProtection="1">
      <alignment horizontal="left" vertical="center" wrapText="1"/>
      <protection locked="0"/>
    </xf>
    <xf numFmtId="1" fontId="27" fillId="0" borderId="11" xfId="36" applyNumberFormat="1" applyFont="1" applyFill="1" applyBorder="1" applyAlignment="1" applyProtection="1">
      <alignment horizontal="center" vertical="center" wrapText="1"/>
      <protection locked="0"/>
    </xf>
    <xf numFmtId="0" fontId="27" fillId="0" borderId="11" xfId="36" applyFont="1" applyFill="1" applyBorder="1" applyAlignment="1" applyProtection="1">
      <alignment horizontal="center" vertical="center" wrapText="1"/>
      <protection locked="0"/>
    </xf>
    <xf numFmtId="164" fontId="27" fillId="0" borderId="23" xfId="0" applyNumberFormat="1" applyFont="1" applyFill="1" applyBorder="1" applyAlignment="1">
      <alignment horizontal="center" vertical="center" wrapText="1"/>
    </xf>
    <xf numFmtId="166" fontId="27" fillId="23" borderId="11" xfId="0" applyNumberFormat="1" applyFont="1" applyFill="1" applyBorder="1" applyAlignment="1">
      <alignment horizontal="center" vertical="center" wrapText="1"/>
    </xf>
    <xf numFmtId="166" fontId="28" fillId="0" borderId="11" xfId="35" applyNumberFormat="1" applyFont="1" applyFill="1" applyBorder="1" applyAlignment="1">
      <alignment horizontal="center" vertical="center" wrapText="1"/>
    </xf>
    <xf numFmtId="166" fontId="28" fillId="21" borderId="11" xfId="35" applyNumberFormat="1" applyFont="1" applyFill="1" applyBorder="1" applyAlignment="1">
      <alignment horizontal="center" vertical="center" wrapText="1"/>
    </xf>
    <xf numFmtId="166" fontId="28" fillId="23" borderId="11" xfId="0" applyNumberFormat="1" applyFont="1" applyFill="1" applyBorder="1" applyAlignment="1">
      <alignment horizontal="center" vertical="center"/>
    </xf>
    <xf numFmtId="166" fontId="27" fillId="22" borderId="11" xfId="0" applyNumberFormat="1" applyFont="1" applyFill="1" applyBorder="1" applyAlignment="1">
      <alignment horizontal="center" vertical="center"/>
    </xf>
    <xf numFmtId="166" fontId="27" fillId="23" borderId="11" xfId="0" applyNumberFormat="1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left" vertical="center" wrapText="1"/>
    </xf>
    <xf numFmtId="0" fontId="27" fillId="2" borderId="0" xfId="0" applyFont="1" applyFill="1" applyBorder="1" applyAlignment="1">
      <alignment horizontal="left" vertical="center" wrapText="1"/>
    </xf>
    <xf numFmtId="4" fontId="28" fillId="0" borderId="11" xfId="0" applyNumberFormat="1" applyFont="1" applyFill="1" applyBorder="1" applyAlignment="1">
      <alignment horizontal="left" vertical="center" wrapText="1"/>
    </xf>
    <xf numFmtId="49" fontId="28" fillId="21" borderId="11" xfId="35" applyNumberFormat="1" applyFont="1" applyFill="1" applyBorder="1" applyAlignment="1">
      <alignment horizontal="center" vertical="center" wrapText="1"/>
    </xf>
    <xf numFmtId="1" fontId="28" fillId="21" borderId="11" xfId="35" applyNumberFormat="1" applyFont="1" applyFill="1" applyBorder="1" applyAlignment="1">
      <alignment horizontal="center" vertical="center" wrapText="1"/>
    </xf>
    <xf numFmtId="49" fontId="28" fillId="21" borderId="11" xfId="35" applyNumberFormat="1" applyFont="1" applyFill="1" applyBorder="1" applyAlignment="1">
      <alignment horizontal="left" vertical="center" wrapText="1"/>
    </xf>
    <xf numFmtId="0" fontId="28" fillId="2" borderId="11" xfId="35" applyFont="1" applyFill="1" applyBorder="1" applyAlignment="1">
      <alignment horizontal="center" vertical="center" wrapText="1"/>
    </xf>
    <xf numFmtId="0" fontId="28" fillId="21" borderId="11" xfId="35" applyNumberFormat="1" applyFont="1" applyFill="1" applyBorder="1" applyAlignment="1">
      <alignment horizontal="left" vertical="center" wrapText="1"/>
    </xf>
    <xf numFmtId="0" fontId="27" fillId="2" borderId="0" xfId="0" applyFont="1" applyFill="1" applyBorder="1" applyAlignment="1">
      <alignment horizontal="left" vertical="center" wrapText="1"/>
    </xf>
    <xf numFmtId="0" fontId="28" fillId="0" borderId="0" xfId="35" applyFont="1" applyBorder="1" applyAlignment="1">
      <alignment horizontal="center" vertical="center" wrapText="1"/>
    </xf>
    <xf numFmtId="4" fontId="24" fillId="2" borderId="23" xfId="0" quotePrefix="1" applyNumberFormat="1" applyFont="1" applyFill="1" applyBorder="1" applyAlignment="1">
      <alignment horizontal="center" vertical="center" wrapText="1"/>
    </xf>
    <xf numFmtId="4" fontId="24" fillId="2" borderId="14" xfId="0" quotePrefix="1" applyNumberFormat="1" applyFont="1" applyFill="1" applyBorder="1" applyAlignment="1">
      <alignment horizontal="center" vertical="center" wrapText="1"/>
    </xf>
    <xf numFmtId="4" fontId="24" fillId="2" borderId="24" xfId="0" quotePrefix="1" applyNumberFormat="1" applyFont="1" applyFill="1" applyBorder="1" applyAlignment="1">
      <alignment horizontal="center" vertical="center" wrapText="1"/>
    </xf>
    <xf numFmtId="0" fontId="24" fillId="19" borderId="23" xfId="0" applyFont="1" applyFill="1" applyBorder="1" applyAlignment="1">
      <alignment horizontal="left" vertical="center" wrapText="1"/>
    </xf>
    <xf numFmtId="0" fontId="24" fillId="19" borderId="14" xfId="0" applyFont="1" applyFill="1" applyBorder="1" applyAlignment="1">
      <alignment horizontal="left" vertical="center" wrapText="1"/>
    </xf>
    <xf numFmtId="0" fontId="24" fillId="19" borderId="24" xfId="0" applyFont="1" applyFill="1" applyBorder="1" applyAlignment="1">
      <alignment horizontal="left" vertical="center" wrapText="1"/>
    </xf>
    <xf numFmtId="0" fontId="28" fillId="23" borderId="11" xfId="0" applyFont="1" applyFill="1" applyBorder="1" applyAlignment="1">
      <alignment horizontal="center" vertical="center"/>
    </xf>
    <xf numFmtId="166" fontId="28" fillId="23" borderId="11" xfId="0" applyNumberFormat="1" applyFont="1" applyFill="1" applyBorder="1" applyAlignment="1">
      <alignment horizontal="center" vertical="center"/>
    </xf>
    <xf numFmtId="1" fontId="28" fillId="23" borderId="11" xfId="0" applyNumberFormat="1" applyFont="1" applyFill="1" applyBorder="1" applyAlignment="1">
      <alignment horizontal="center" vertical="center"/>
    </xf>
    <xf numFmtId="0" fontId="28" fillId="2" borderId="11" xfId="35" applyFont="1" applyFill="1" applyBorder="1" applyAlignment="1">
      <alignment horizontal="center" vertical="center" wrapText="1"/>
    </xf>
    <xf numFmtId="49" fontId="28" fillId="21" borderId="11" xfId="35" applyNumberFormat="1" applyFont="1" applyFill="1" applyBorder="1" applyAlignment="1">
      <alignment horizontal="center" vertical="center" wrapText="1"/>
    </xf>
    <xf numFmtId="49" fontId="28" fillId="2" borderId="13" xfId="35" applyNumberFormat="1" applyFont="1" applyFill="1" applyBorder="1" applyAlignment="1">
      <alignment horizontal="center" vertical="center" wrapText="1"/>
    </xf>
    <xf numFmtId="49" fontId="28" fillId="2" borderId="22" xfId="35" applyNumberFormat="1" applyFont="1" applyFill="1" applyBorder="1" applyAlignment="1">
      <alignment horizontal="center" vertical="center" wrapText="1"/>
    </xf>
    <xf numFmtId="1" fontId="28" fillId="2" borderId="13" xfId="35" applyNumberFormat="1" applyFont="1" applyFill="1" applyBorder="1" applyAlignment="1">
      <alignment horizontal="center" vertical="center" wrapText="1"/>
    </xf>
    <xf numFmtId="1" fontId="28" fillId="2" borderId="22" xfId="35" applyNumberFormat="1" applyFont="1" applyFill="1" applyBorder="1" applyAlignment="1">
      <alignment horizontal="center" vertical="center" wrapText="1"/>
    </xf>
    <xf numFmtId="49" fontId="28" fillId="2" borderId="13" xfId="35" applyNumberFormat="1" applyFont="1" applyFill="1" applyBorder="1" applyAlignment="1">
      <alignment horizontal="left" vertical="center" wrapText="1"/>
    </xf>
    <xf numFmtId="49" fontId="28" fillId="2" borderId="22" xfId="35" applyNumberFormat="1" applyFont="1" applyFill="1" applyBorder="1" applyAlignment="1">
      <alignment horizontal="left" vertical="center" wrapText="1"/>
    </xf>
    <xf numFmtId="0" fontId="78" fillId="0" borderId="11" xfId="0" applyFont="1" applyFill="1" applyBorder="1" applyAlignment="1">
      <alignment horizontal="left" vertical="center" wrapText="1"/>
    </xf>
    <xf numFmtId="0" fontId="78" fillId="0" borderId="13" xfId="0" applyFont="1" applyFill="1" applyBorder="1" applyAlignment="1">
      <alignment horizontal="left" vertical="center" wrapText="1"/>
    </xf>
    <xf numFmtId="0" fontId="78" fillId="0" borderId="15" xfId="0" applyFont="1" applyFill="1" applyBorder="1" applyAlignment="1">
      <alignment horizontal="left" vertical="center" wrapText="1"/>
    </xf>
    <xf numFmtId="0" fontId="28" fillId="2" borderId="13" xfId="35" applyNumberFormat="1" applyFont="1" applyFill="1" applyBorder="1" applyAlignment="1">
      <alignment horizontal="center" vertical="center" wrapText="1"/>
    </xf>
    <xf numFmtId="0" fontId="28" fillId="2" borderId="22" xfId="35" applyNumberFormat="1" applyFont="1" applyFill="1" applyBorder="1" applyAlignment="1">
      <alignment horizontal="center" vertical="center" wrapText="1"/>
    </xf>
    <xf numFmtId="0" fontId="27" fillId="22" borderId="11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vertical="center"/>
    </xf>
    <xf numFmtId="49" fontId="28" fillId="0" borderId="11" xfId="35" applyNumberFormat="1" applyFont="1" applyFill="1" applyBorder="1" applyAlignment="1">
      <alignment horizontal="left" vertical="center" wrapText="1"/>
    </xf>
    <xf numFmtId="1" fontId="28" fillId="0" borderId="11" xfId="35" applyNumberFormat="1" applyFont="1" applyFill="1" applyBorder="1" applyAlignment="1">
      <alignment horizontal="center" vertical="center" wrapText="1"/>
    </xf>
    <xf numFmtId="49" fontId="28" fillId="0" borderId="11" xfId="35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8" fillId="21" borderId="11" xfId="35" applyNumberFormat="1" applyFont="1" applyFill="1" applyBorder="1" applyAlignment="1">
      <alignment horizontal="center" vertical="center" wrapText="1"/>
    </xf>
    <xf numFmtId="1" fontId="28" fillId="21" borderId="11" xfId="35" applyNumberFormat="1" applyFont="1" applyFill="1" applyBorder="1" applyAlignment="1">
      <alignment horizontal="center" vertical="center" wrapText="1"/>
    </xf>
    <xf numFmtId="0" fontId="28" fillId="21" borderId="11" xfId="35" applyFont="1" applyFill="1" applyBorder="1" applyAlignment="1">
      <alignment horizontal="center" vertical="center" wrapText="1"/>
    </xf>
    <xf numFmtId="49" fontId="28" fillId="21" borderId="11" xfId="35" applyNumberFormat="1" applyFont="1" applyFill="1" applyBorder="1" applyAlignment="1">
      <alignment horizontal="left" vertical="center" wrapText="1"/>
    </xf>
    <xf numFmtId="0" fontId="28" fillId="0" borderId="11" xfId="35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center" vertical="center"/>
    </xf>
    <xf numFmtId="0" fontId="28" fillId="2" borderId="0" xfId="35" applyFont="1" applyFill="1" applyBorder="1" applyAlignment="1">
      <alignment horizontal="center" vertical="center" wrapText="1"/>
    </xf>
    <xf numFmtId="0" fontId="28" fillId="21" borderId="11" xfId="35" applyNumberFormat="1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center" vertical="center"/>
    </xf>
    <xf numFmtId="0" fontId="28" fillId="0" borderId="0" xfId="35" applyFont="1" applyFill="1" applyBorder="1" applyAlignment="1">
      <alignment horizontal="center" vertical="center" wrapText="1"/>
    </xf>
    <xf numFmtId="4" fontId="24" fillId="20" borderId="13" xfId="0" applyNumberFormat="1" applyFont="1" applyFill="1" applyBorder="1" applyAlignment="1">
      <alignment horizontal="center" vertical="center" wrapText="1"/>
    </xf>
    <xf numFmtId="4" fontId="24" fillId="20" borderId="15" xfId="0" applyNumberFormat="1" applyFont="1" applyFill="1" applyBorder="1" applyAlignment="1">
      <alignment horizontal="center" vertical="center" wrapText="1"/>
    </xf>
    <xf numFmtId="4" fontId="24" fillId="20" borderId="22" xfId="0" applyNumberFormat="1" applyFont="1" applyFill="1" applyBorder="1" applyAlignment="1">
      <alignment horizontal="center" vertical="center" wrapText="1"/>
    </xf>
    <xf numFmtId="0" fontId="28" fillId="21" borderId="11" xfId="35" applyFont="1" applyFill="1" applyBorder="1" applyAlignment="1">
      <alignment horizontal="center" vertical="center"/>
    </xf>
    <xf numFmtId="0" fontId="27" fillId="21" borderId="11" xfId="0" applyFont="1" applyFill="1" applyBorder="1" applyAlignment="1">
      <alignment vertical="center"/>
    </xf>
    <xf numFmtId="49" fontId="28" fillId="21" borderId="11" xfId="35" applyNumberFormat="1" applyFont="1" applyFill="1" applyBorder="1" applyAlignment="1">
      <alignment horizontal="left" vertical="center"/>
    </xf>
    <xf numFmtId="1" fontId="28" fillId="21" borderId="11" xfId="35" applyNumberFormat="1" applyFont="1" applyFill="1" applyBorder="1" applyAlignment="1">
      <alignment horizontal="center" vertical="center"/>
    </xf>
    <xf numFmtId="49" fontId="28" fillId="21" borderId="11" xfId="35" applyNumberFormat="1" applyFont="1" applyFill="1" applyBorder="1" applyAlignment="1">
      <alignment horizontal="center" vertical="center"/>
    </xf>
    <xf numFmtId="164" fontId="28" fillId="21" borderId="11" xfId="35" applyNumberFormat="1" applyFont="1" applyFill="1" applyBorder="1" applyAlignment="1">
      <alignment horizontal="center" vertical="center"/>
    </xf>
    <xf numFmtId="0" fontId="27" fillId="21" borderId="11" xfId="0" applyFont="1" applyFill="1" applyBorder="1" applyAlignment="1">
      <alignment vertical="center" wrapText="1"/>
    </xf>
    <xf numFmtId="0" fontId="27" fillId="21" borderId="11" xfId="45" applyNumberFormat="1" applyFont="1" applyFill="1" applyBorder="1" applyAlignment="1" applyProtection="1">
      <alignment horizontal="left" vertical="center"/>
      <protection locked="0"/>
    </xf>
    <xf numFmtId="0" fontId="28" fillId="21" borderId="11" xfId="35" applyNumberFormat="1" applyFont="1" applyFill="1" applyBorder="1" applyAlignment="1">
      <alignment horizontal="left" vertical="center"/>
    </xf>
    <xf numFmtId="0" fontId="29" fillId="19" borderId="23" xfId="35" applyFont="1" applyFill="1" applyBorder="1" applyAlignment="1">
      <alignment horizontal="left" vertical="center" wrapText="1"/>
    </xf>
    <xf numFmtId="0" fontId="29" fillId="19" borderId="14" xfId="35" applyFont="1" applyFill="1" applyBorder="1" applyAlignment="1">
      <alignment horizontal="left" vertical="center" wrapText="1"/>
    </xf>
    <xf numFmtId="0" fontId="29" fillId="19" borderId="24" xfId="35" applyFont="1" applyFill="1" applyBorder="1" applyAlignment="1">
      <alignment horizontal="left" vertical="center" wrapText="1"/>
    </xf>
    <xf numFmtId="0" fontId="27" fillId="21" borderId="13" xfId="36" applyFont="1" applyFill="1" applyBorder="1" applyAlignment="1" applyProtection="1">
      <alignment horizontal="left" vertical="center" wrapText="1"/>
      <protection locked="0"/>
    </xf>
    <xf numFmtId="0" fontId="27" fillId="21" borderId="15" xfId="36" applyFont="1" applyFill="1" applyBorder="1" applyAlignment="1" applyProtection="1">
      <alignment horizontal="left" vertical="center" wrapText="1"/>
      <protection locked="0"/>
    </xf>
    <xf numFmtId="0" fontId="27" fillId="21" borderId="22" xfId="36" applyFont="1" applyFill="1" applyBorder="1" applyAlignment="1" applyProtection="1">
      <alignment horizontal="left" vertical="center" wrapText="1"/>
      <protection locked="0"/>
    </xf>
    <xf numFmtId="0" fontId="28" fillId="22" borderId="13" xfId="35" applyFont="1" applyFill="1" applyBorder="1" applyAlignment="1">
      <alignment horizontal="center" vertical="center" wrapText="1"/>
    </xf>
    <xf numFmtId="0" fontId="28" fillId="22" borderId="15" xfId="35" applyFont="1" applyFill="1" applyBorder="1" applyAlignment="1">
      <alignment horizontal="center" vertical="center" wrapText="1"/>
    </xf>
    <xf numFmtId="0" fontId="28" fillId="22" borderId="22" xfId="35" applyFont="1" applyFill="1" applyBorder="1" applyAlignment="1">
      <alignment horizontal="center" vertical="center" wrapText="1"/>
    </xf>
    <xf numFmtId="0" fontId="28" fillId="21" borderId="13" xfId="36" applyFont="1" applyFill="1" applyBorder="1" applyAlignment="1" applyProtection="1">
      <alignment horizontal="left" vertical="center" wrapText="1"/>
      <protection locked="0"/>
    </xf>
    <xf numFmtId="0" fontId="28" fillId="21" borderId="15" xfId="36" applyFont="1" applyFill="1" applyBorder="1" applyAlignment="1" applyProtection="1">
      <alignment horizontal="left" vertical="center" wrapText="1"/>
      <protection locked="0"/>
    </xf>
    <xf numFmtId="0" fontId="28" fillId="21" borderId="22" xfId="36" applyFont="1" applyFill="1" applyBorder="1" applyAlignment="1" applyProtection="1">
      <alignment horizontal="left" vertical="center" wrapText="1"/>
      <protection locked="0"/>
    </xf>
    <xf numFmtId="0" fontId="27" fillId="2" borderId="11" xfId="0" applyFont="1" applyFill="1" applyBorder="1" applyAlignment="1">
      <alignment horizontal="center" vertical="center"/>
    </xf>
    <xf numFmtId="0" fontId="28" fillId="2" borderId="13" xfId="35" applyNumberFormat="1" applyFont="1" applyFill="1" applyBorder="1" applyAlignment="1">
      <alignment horizontal="left" vertical="center" wrapText="1"/>
    </xf>
    <xf numFmtId="0" fontId="28" fillId="2" borderId="22" xfId="35" applyNumberFormat="1" applyFont="1" applyFill="1" applyBorder="1" applyAlignment="1">
      <alignment horizontal="left" vertical="center" wrapText="1"/>
    </xf>
    <xf numFmtId="49" fontId="28" fillId="0" borderId="13" xfId="35" applyNumberFormat="1" applyFont="1" applyFill="1" applyBorder="1" applyAlignment="1">
      <alignment horizontal="left" vertical="center" wrapText="1"/>
    </xf>
    <xf numFmtId="49" fontId="28" fillId="0" borderId="22" xfId="35" applyNumberFormat="1" applyFont="1" applyFill="1" applyBorder="1" applyAlignment="1">
      <alignment horizontal="left" vertical="center" wrapText="1"/>
    </xf>
    <xf numFmtId="0" fontId="28" fillId="0" borderId="13" xfId="35" applyFont="1" applyBorder="1" applyAlignment="1">
      <alignment horizontal="left" vertical="center" wrapText="1"/>
    </xf>
    <xf numFmtId="0" fontId="28" fillId="0" borderId="22" xfId="35" applyFont="1" applyBorder="1" applyAlignment="1">
      <alignment horizontal="left" vertical="center" wrapText="1"/>
    </xf>
    <xf numFmtId="0" fontId="28" fillId="2" borderId="13" xfId="35" applyFont="1" applyFill="1" applyBorder="1" applyAlignment="1">
      <alignment horizontal="center" vertical="center" wrapText="1"/>
    </xf>
    <xf numFmtId="0" fontId="28" fillId="2" borderId="22" xfId="35" applyFont="1" applyFill="1" applyBorder="1" applyAlignment="1">
      <alignment horizontal="center" vertical="center" wrapText="1"/>
    </xf>
    <xf numFmtId="49" fontId="28" fillId="2" borderId="13" xfId="35" applyNumberFormat="1" applyFont="1" applyFill="1" applyBorder="1" applyAlignment="1">
      <alignment vertical="center" wrapText="1"/>
    </xf>
    <xf numFmtId="49" fontId="28" fillId="2" borderId="22" xfId="35" applyNumberFormat="1" applyFont="1" applyFill="1" applyBorder="1" applyAlignment="1">
      <alignment vertical="center" wrapText="1"/>
    </xf>
    <xf numFmtId="0" fontId="28" fillId="2" borderId="13" xfId="35" applyNumberFormat="1" applyFont="1" applyFill="1" applyBorder="1" applyAlignment="1">
      <alignment vertical="center" wrapText="1"/>
    </xf>
    <xf numFmtId="0" fontId="28" fillId="2" borderId="22" xfId="35" applyNumberFormat="1" applyFont="1" applyFill="1" applyBorder="1" applyAlignment="1">
      <alignment vertical="center" wrapText="1"/>
    </xf>
    <xf numFmtId="0" fontId="28" fillId="21" borderId="13" xfId="35" applyFont="1" applyFill="1" applyBorder="1" applyAlignment="1">
      <alignment horizontal="center" vertical="center" wrapText="1"/>
    </xf>
    <xf numFmtId="0" fontId="28" fillId="21" borderId="22" xfId="35" applyFont="1" applyFill="1" applyBorder="1" applyAlignment="1">
      <alignment horizontal="center" vertical="center" wrapText="1"/>
    </xf>
    <xf numFmtId="49" fontId="28" fillId="21" borderId="13" xfId="35" applyNumberFormat="1" applyFont="1" applyFill="1" applyBorder="1" applyAlignment="1">
      <alignment horizontal="left" vertical="center" wrapText="1"/>
    </xf>
    <xf numFmtId="49" fontId="28" fillId="21" borderId="22" xfId="35" applyNumberFormat="1" applyFont="1" applyFill="1" applyBorder="1" applyAlignment="1">
      <alignment horizontal="left" vertical="center" wrapText="1"/>
    </xf>
    <xf numFmtId="0" fontId="28" fillId="21" borderId="13" xfId="35" applyNumberFormat="1" applyFont="1" applyFill="1" applyBorder="1" applyAlignment="1">
      <alignment horizontal="left" vertical="center" wrapText="1"/>
    </xf>
    <xf numFmtId="0" fontId="28" fillId="21" borderId="22" xfId="35" applyNumberFormat="1" applyFont="1" applyFill="1" applyBorder="1" applyAlignment="1">
      <alignment horizontal="left" vertical="center" wrapText="1"/>
    </xf>
    <xf numFmtId="1" fontId="28" fillId="21" borderId="13" xfId="35" applyNumberFormat="1" applyFont="1" applyFill="1" applyBorder="1" applyAlignment="1">
      <alignment horizontal="center" vertical="center" wrapText="1"/>
    </xf>
    <xf numFmtId="1" fontId="28" fillId="21" borderId="22" xfId="35" applyNumberFormat="1" applyFont="1" applyFill="1" applyBorder="1" applyAlignment="1">
      <alignment horizontal="center" vertical="center" wrapText="1"/>
    </xf>
    <xf numFmtId="49" fontId="28" fillId="21" borderId="13" xfId="35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49" fontId="28" fillId="0" borderId="13" xfId="35" applyNumberFormat="1" applyFont="1" applyBorder="1" applyAlignment="1">
      <alignment horizontal="left" vertical="center" wrapText="1"/>
    </xf>
    <xf numFmtId="49" fontId="28" fillId="0" borderId="22" xfId="35" applyNumberFormat="1" applyFont="1" applyBorder="1" applyAlignment="1">
      <alignment horizontal="left" vertical="center" wrapText="1"/>
    </xf>
    <xf numFmtId="0" fontId="28" fillId="0" borderId="13" xfId="35" applyFont="1" applyBorder="1" applyAlignment="1">
      <alignment vertical="center" wrapText="1"/>
    </xf>
    <xf numFmtId="0" fontId="28" fillId="0" borderId="22" xfId="35" applyFont="1" applyBorder="1" applyAlignment="1">
      <alignment vertical="center" wrapText="1"/>
    </xf>
    <xf numFmtId="4" fontId="24" fillId="2" borderId="12" xfId="0" quotePrefix="1" applyNumberFormat="1" applyFont="1" applyFill="1" applyBorder="1" applyAlignment="1">
      <alignment horizontal="center" vertical="center" wrapText="1"/>
    </xf>
    <xf numFmtId="4" fontId="24" fillId="2" borderId="26" xfId="0" quotePrefix="1" applyNumberFormat="1" applyFont="1" applyFill="1" applyBorder="1" applyAlignment="1">
      <alignment horizontal="center" vertical="center" wrapText="1"/>
    </xf>
    <xf numFmtId="49" fontId="79" fillId="0" borderId="13" xfId="47" applyNumberFormat="1" applyFont="1" applyFill="1" applyBorder="1" applyAlignment="1" applyProtection="1">
      <alignment horizontal="center" vertical="center" wrapText="1"/>
      <protection locked="0"/>
    </xf>
    <xf numFmtId="49" fontId="79" fillId="0" borderId="13" xfId="47" applyNumberFormat="1" applyFont="1" applyFill="1" applyBorder="1" applyAlignment="1" applyProtection="1">
      <alignment horizontal="left" vertical="center" wrapText="1"/>
      <protection locked="0"/>
    </xf>
    <xf numFmtId="0" fontId="0" fillId="0" borderId="22" xfId="0" applyBorder="1"/>
    <xf numFmtId="1" fontId="79" fillId="0" borderId="13" xfId="47" applyNumberFormat="1" applyFont="1" applyFill="1" applyBorder="1" applyAlignment="1" applyProtection="1">
      <alignment horizontal="center" vertical="center" wrapText="1"/>
      <protection locked="0"/>
    </xf>
    <xf numFmtId="1" fontId="0" fillId="0" borderId="22" xfId="0" applyNumberFormat="1" applyBorder="1" applyAlignment="1">
      <alignment horizontal="center"/>
    </xf>
    <xf numFmtId="0" fontId="28" fillId="2" borderId="27" xfId="35" applyFont="1" applyFill="1" applyBorder="1" applyAlignment="1">
      <alignment horizontal="center" vertical="center" wrapText="1"/>
    </xf>
    <xf numFmtId="49" fontId="28" fillId="21" borderId="22" xfId="35" applyNumberFormat="1" applyFont="1" applyFill="1" applyBorder="1" applyAlignment="1">
      <alignment horizontal="center" vertical="center" wrapText="1"/>
    </xf>
    <xf numFmtId="49" fontId="28" fillId="22" borderId="13" xfId="35" applyNumberFormat="1" applyFont="1" applyFill="1" applyBorder="1" applyAlignment="1">
      <alignment horizontal="left" vertical="center" wrapText="1"/>
    </xf>
    <xf numFmtId="49" fontId="28" fillId="22" borderId="22" xfId="35" applyNumberFormat="1" applyFont="1" applyFill="1" applyBorder="1" applyAlignment="1">
      <alignment horizontal="left" vertical="center" wrapText="1"/>
    </xf>
    <xf numFmtId="0" fontId="28" fillId="22" borderId="13" xfId="35" applyNumberFormat="1" applyFont="1" applyFill="1" applyBorder="1" applyAlignment="1">
      <alignment horizontal="left" vertical="center" wrapText="1"/>
    </xf>
    <xf numFmtId="0" fontId="28" fillId="22" borderId="22" xfId="35" applyNumberFormat="1" applyFont="1" applyFill="1" applyBorder="1" applyAlignment="1">
      <alignment horizontal="left" vertical="center" wrapText="1"/>
    </xf>
    <xf numFmtId="0" fontId="28" fillId="23" borderId="13" xfId="35" applyFont="1" applyFill="1" applyBorder="1" applyAlignment="1">
      <alignment horizontal="left" vertical="center" wrapText="1"/>
    </xf>
    <xf numFmtId="0" fontId="28" fillId="23" borderId="22" xfId="35" applyFont="1" applyFill="1" applyBorder="1" applyAlignment="1">
      <alignment horizontal="left" vertical="center" wrapText="1"/>
    </xf>
    <xf numFmtId="1" fontId="28" fillId="22" borderId="13" xfId="35" applyNumberFormat="1" applyFont="1" applyFill="1" applyBorder="1" applyAlignment="1">
      <alignment horizontal="center" vertical="center" wrapText="1"/>
    </xf>
    <xf numFmtId="1" fontId="28" fillId="22" borderId="22" xfId="35" applyNumberFormat="1" applyFont="1" applyFill="1" applyBorder="1" applyAlignment="1">
      <alignment horizontal="center" vertical="center" wrapText="1"/>
    </xf>
    <xf numFmtId="49" fontId="28" fillId="22" borderId="13" xfId="35" applyNumberFormat="1" applyFont="1" applyFill="1" applyBorder="1" applyAlignment="1">
      <alignment horizontal="center" vertical="center" wrapText="1"/>
    </xf>
    <xf numFmtId="49" fontId="28" fillId="22" borderId="22" xfId="35" applyNumberFormat="1" applyFont="1" applyFill="1" applyBorder="1" applyAlignment="1">
      <alignment horizontal="center" vertical="center" wrapText="1"/>
    </xf>
    <xf numFmtId="164" fontId="27" fillId="21" borderId="23" xfId="0" applyNumberFormat="1" applyFont="1" applyFill="1" applyBorder="1" applyAlignment="1">
      <alignment horizontal="center" vertical="center" wrapText="1"/>
    </xf>
    <xf numFmtId="1" fontId="28" fillId="21" borderId="15" xfId="35" applyNumberFormat="1" applyFont="1" applyFill="1" applyBorder="1" applyAlignment="1">
      <alignment horizontal="center" vertical="center" wrapText="1"/>
    </xf>
    <xf numFmtId="0" fontId="27" fillId="21" borderId="11" xfId="36" applyFont="1" applyFill="1" applyBorder="1" applyAlignment="1" applyProtection="1">
      <alignment horizontal="left" vertical="center" wrapText="1"/>
      <protection locked="0"/>
    </xf>
    <xf numFmtId="49" fontId="28" fillId="21" borderId="11" xfId="35" applyNumberFormat="1" applyFont="1" applyFill="1" applyBorder="1" applyAlignment="1" applyProtection="1">
      <alignment horizontal="left" vertical="center" wrapText="1"/>
      <protection locked="0"/>
    </xf>
    <xf numFmtId="164" fontId="28" fillId="0" borderId="11" xfId="35" applyNumberFormat="1" applyFont="1" applyFill="1" applyBorder="1" applyAlignment="1">
      <alignment horizontal="left" vertical="center" wrapText="1"/>
    </xf>
    <xf numFmtId="0" fontId="28" fillId="0" borderId="11" xfId="0" applyFont="1" applyFill="1" applyBorder="1" applyAlignment="1">
      <alignment horizontal="left" vertical="center" wrapText="1"/>
    </xf>
    <xf numFmtId="0" fontId="26" fillId="0" borderId="11" xfId="0" applyFont="1" applyFill="1" applyBorder="1" applyAlignment="1">
      <alignment horizontal="left" vertical="center" wrapText="1"/>
    </xf>
    <xf numFmtId="0" fontId="27" fillId="22" borderId="13" xfId="0" applyFont="1" applyFill="1" applyBorder="1" applyAlignment="1">
      <alignment horizontal="center" vertical="center"/>
    </xf>
    <xf numFmtId="0" fontId="27" fillId="22" borderId="15" xfId="0" applyFont="1" applyFill="1" applyBorder="1" applyAlignment="1">
      <alignment horizontal="center" vertical="center"/>
    </xf>
    <xf numFmtId="0" fontId="27" fillId="22" borderId="22" xfId="0" applyFont="1" applyFill="1" applyBorder="1" applyAlignment="1">
      <alignment horizontal="center" vertical="center"/>
    </xf>
    <xf numFmtId="0" fontId="28" fillId="2" borderId="15" xfId="35" applyFont="1" applyFill="1" applyBorder="1" applyAlignment="1">
      <alignment horizontal="center" vertical="center" wrapText="1"/>
    </xf>
    <xf numFmtId="164" fontId="28" fillId="2" borderId="13" xfId="35" applyNumberFormat="1" applyFont="1" applyFill="1" applyBorder="1" applyAlignment="1">
      <alignment horizontal="center" vertical="center" wrapText="1"/>
    </xf>
    <xf numFmtId="164" fontId="28" fillId="2" borderId="15" xfId="35" applyNumberFormat="1" applyFont="1" applyFill="1" applyBorder="1" applyAlignment="1">
      <alignment horizontal="center" vertical="center" wrapText="1"/>
    </xf>
    <xf numFmtId="164" fontId="28" fillId="2" borderId="22" xfId="35" applyNumberFormat="1" applyFont="1" applyFill="1" applyBorder="1" applyAlignment="1">
      <alignment horizontal="center" vertical="center" wrapText="1"/>
    </xf>
    <xf numFmtId="49" fontId="28" fillId="22" borderId="13" xfId="35" applyNumberFormat="1" applyFont="1" applyFill="1" applyBorder="1" applyAlignment="1">
      <alignment vertical="center" wrapText="1"/>
    </xf>
    <xf numFmtId="49" fontId="28" fillId="22" borderId="22" xfId="35" applyNumberFormat="1" applyFont="1" applyFill="1" applyBorder="1" applyAlignment="1">
      <alignment vertical="center" wrapText="1"/>
    </xf>
    <xf numFmtId="0" fontId="28" fillId="22" borderId="13" xfId="35" applyNumberFormat="1" applyFont="1" applyFill="1" applyBorder="1" applyAlignment="1">
      <alignment vertical="center" wrapText="1"/>
    </xf>
    <xf numFmtId="0" fontId="28" fillId="22" borderId="22" xfId="35" applyNumberFormat="1" applyFont="1" applyFill="1" applyBorder="1" applyAlignment="1">
      <alignment vertical="center" wrapText="1"/>
    </xf>
    <xf numFmtId="0" fontId="28" fillId="23" borderId="13" xfId="35" applyFont="1" applyFill="1" applyBorder="1" applyAlignment="1">
      <alignment vertical="center" wrapText="1"/>
    </xf>
    <xf numFmtId="0" fontId="28" fillId="23" borderId="22" xfId="35" applyFont="1" applyFill="1" applyBorder="1" applyAlignment="1">
      <alignment vertical="center" wrapText="1"/>
    </xf>
    <xf numFmtId="0" fontId="27" fillId="23" borderId="13" xfId="0" applyNumberFormat="1" applyFont="1" applyFill="1" applyBorder="1" applyAlignment="1" applyProtection="1">
      <alignment horizontal="center" vertical="center"/>
    </xf>
    <xf numFmtId="0" fontId="27" fillId="23" borderId="22" xfId="0" applyNumberFormat="1" applyFont="1" applyFill="1" applyBorder="1" applyAlignment="1" applyProtection="1">
      <alignment horizontal="center" vertical="center"/>
    </xf>
    <xf numFmtId="0" fontId="23" fillId="2" borderId="0" xfId="0" applyFont="1" applyFill="1" applyBorder="1" applyAlignment="1">
      <alignment horizontal="left" vertical="center" wrapText="1"/>
    </xf>
    <xf numFmtId="0" fontId="22" fillId="22" borderId="25" xfId="35" applyFont="1" applyFill="1" applyBorder="1" applyAlignment="1">
      <alignment horizontal="center" vertical="center" wrapText="1"/>
    </xf>
    <xf numFmtId="0" fontId="22" fillId="22" borderId="26" xfId="35" applyFont="1" applyFill="1" applyBorder="1" applyAlignment="1">
      <alignment horizontal="center" vertical="center" wrapText="1"/>
    </xf>
    <xf numFmtId="0" fontId="22" fillId="22" borderId="13" xfId="35" applyFont="1" applyFill="1" applyBorder="1" applyAlignment="1">
      <alignment horizontal="center" vertical="center" wrapText="1"/>
    </xf>
    <xf numFmtId="0" fontId="22" fillId="22" borderId="15" xfId="35" applyFont="1" applyFill="1" applyBorder="1" applyAlignment="1">
      <alignment horizontal="center" vertical="center" wrapText="1"/>
    </xf>
    <xf numFmtId="0" fontId="22" fillId="22" borderId="22" xfId="35" applyFont="1" applyFill="1" applyBorder="1" applyAlignment="1">
      <alignment horizontal="center" vertical="center" wrapText="1"/>
    </xf>
    <xf numFmtId="0" fontId="22" fillId="0" borderId="27" xfId="35" applyFont="1" applyBorder="1" applyAlignment="1">
      <alignment horizontal="right" vertical="center" wrapText="1"/>
    </xf>
    <xf numFmtId="0" fontId="22" fillId="0" borderId="25" xfId="35" applyFont="1" applyBorder="1" applyAlignment="1">
      <alignment horizontal="right" vertical="center" wrapText="1"/>
    </xf>
    <xf numFmtId="0" fontId="24" fillId="19" borderId="12" xfId="0" applyFont="1" applyFill="1" applyBorder="1" applyAlignment="1">
      <alignment horizontal="left" vertical="center" wrapText="1"/>
    </xf>
    <xf numFmtId="0" fontId="24" fillId="19" borderId="26" xfId="0" applyFont="1" applyFill="1" applyBorder="1" applyAlignment="1">
      <alignment horizontal="left" vertical="center" wrapText="1"/>
    </xf>
    <xf numFmtId="4" fontId="25" fillId="2" borderId="23" xfId="0" quotePrefix="1" applyNumberFormat="1" applyFont="1" applyFill="1" applyBorder="1" applyAlignment="1">
      <alignment horizontal="center" vertical="center" wrapText="1"/>
    </xf>
    <xf numFmtId="4" fontId="25" fillId="2" borderId="14" xfId="0" quotePrefix="1" applyNumberFormat="1" applyFont="1" applyFill="1" applyBorder="1" applyAlignment="1">
      <alignment horizontal="center" vertical="center" wrapText="1"/>
    </xf>
    <xf numFmtId="4" fontId="25" fillId="2" borderId="24" xfId="0" quotePrefix="1" applyNumberFormat="1" applyFont="1" applyFill="1" applyBorder="1" applyAlignment="1">
      <alignment horizontal="center" vertical="center" wrapText="1"/>
    </xf>
    <xf numFmtId="0" fontId="22" fillId="0" borderId="0" xfId="35" applyFont="1" applyBorder="1" applyAlignment="1">
      <alignment horizontal="center" vertical="center" wrapText="1"/>
    </xf>
    <xf numFmtId="0" fontId="22" fillId="2" borderId="25" xfId="35" applyFont="1" applyFill="1" applyBorder="1" applyAlignment="1">
      <alignment horizontal="center" vertical="center" wrapText="1"/>
    </xf>
    <xf numFmtId="0" fontId="22" fillId="2" borderId="28" xfId="35" applyFont="1" applyFill="1" applyBorder="1" applyAlignment="1">
      <alignment horizontal="center" vertical="center" wrapText="1"/>
    </xf>
    <xf numFmtId="0" fontId="22" fillId="2" borderId="26" xfId="35" applyFont="1" applyFill="1" applyBorder="1" applyAlignment="1">
      <alignment horizontal="center" vertical="center" wrapText="1"/>
    </xf>
    <xf numFmtId="0" fontId="0" fillId="0" borderId="22" xfId="0" applyFill="1" applyBorder="1"/>
    <xf numFmtId="0" fontId="29" fillId="0" borderId="0" xfId="0" applyFont="1" applyFill="1" applyBorder="1" applyAlignment="1">
      <alignment horizontal="center" vertical="center" wrapText="1"/>
    </xf>
    <xf numFmtId="0" fontId="28" fillId="0" borderId="11" xfId="47" applyFont="1" applyFill="1" applyBorder="1" applyAlignment="1" applyProtection="1">
      <alignment horizontal="left" vertical="center" wrapText="1"/>
      <protection locked="0"/>
    </xf>
    <xf numFmtId="49" fontId="28" fillId="0" borderId="11" xfId="47" applyNumberFormat="1" applyFont="1" applyFill="1" applyBorder="1" applyAlignment="1" applyProtection="1">
      <alignment horizontal="left" vertical="center" wrapText="1"/>
      <protection locked="0"/>
    </xf>
    <xf numFmtId="1" fontId="28" fillId="0" borderId="11" xfId="47" applyNumberFormat="1" applyFont="1" applyFill="1" applyBorder="1" applyAlignment="1" applyProtection="1">
      <alignment horizontal="center" vertical="center" wrapText="1"/>
      <protection locked="0"/>
    </xf>
    <xf numFmtId="49" fontId="28" fillId="0" borderId="11" xfId="47" applyNumberFormat="1" applyFont="1" applyFill="1" applyBorder="1" applyAlignment="1" applyProtection="1">
      <alignment horizontal="center" vertical="center" wrapText="1"/>
      <protection locked="0"/>
    </xf>
    <xf numFmtId="164" fontId="27" fillId="22" borderId="13" xfId="0" applyNumberFormat="1" applyFont="1" applyFill="1" applyBorder="1" applyAlignment="1">
      <alignment horizontal="center" vertical="center"/>
    </xf>
    <xf numFmtId="164" fontId="27" fillId="22" borderId="22" xfId="0" applyNumberFormat="1" applyFont="1" applyFill="1" applyBorder="1" applyAlignment="1">
      <alignment horizontal="center" vertical="center"/>
    </xf>
  </cellXfs>
  <cellStyles count="49">
    <cellStyle name="20% - akcent 1 2" xfId="1"/>
    <cellStyle name="20% - akcent 2 2" xfId="2"/>
    <cellStyle name="20% - akcent 3 2" xfId="3"/>
    <cellStyle name="20% - akcent 4 2" xfId="4"/>
    <cellStyle name="20% - akcent 5 2" xfId="5"/>
    <cellStyle name="20% - akcent 6 2" xfId="6"/>
    <cellStyle name="40% - akcent 1 2" xfId="7"/>
    <cellStyle name="40% - akcent 2 2" xfId="8"/>
    <cellStyle name="40% - akcent 3 2" xfId="9"/>
    <cellStyle name="40% - akcent 4 2" xfId="10"/>
    <cellStyle name="40% - akcent 5 2" xfId="11"/>
    <cellStyle name="40% - akcent 6 2" xfId="12"/>
    <cellStyle name="60% - akcent 1 2" xfId="13"/>
    <cellStyle name="60% - akcent 2 2" xfId="14"/>
    <cellStyle name="60% - akcent 3 2" xfId="15"/>
    <cellStyle name="60% - akcent 4 2" xfId="16"/>
    <cellStyle name="60% - akcent 5 2" xfId="17"/>
    <cellStyle name="60% - akcent 6 2" xfId="18"/>
    <cellStyle name="Akcent 1 2" xfId="19"/>
    <cellStyle name="Akcent 2 2" xfId="20"/>
    <cellStyle name="Akcent 3 2" xfId="21"/>
    <cellStyle name="Akcent 4 2" xfId="22"/>
    <cellStyle name="Akcent 5 2" xfId="23"/>
    <cellStyle name="Akcent 6 2" xfId="24"/>
    <cellStyle name="Dane wejściowe 2" xfId="25"/>
    <cellStyle name="Dane wyjściowe 2" xfId="26"/>
    <cellStyle name="Dobre 2" xfId="27"/>
    <cellStyle name="Excel Built-in Explanatory Text" xfId="45"/>
    <cellStyle name="Excel Built-in Explanatory Text 2" xfId="47"/>
    <cellStyle name="Komórka połączona 2" xfId="28"/>
    <cellStyle name="Komórka zaznaczona 2" xfId="29"/>
    <cellStyle name="Nagłówek 1 2" xfId="30"/>
    <cellStyle name="Nagłówek 2 2" xfId="31"/>
    <cellStyle name="Nagłówek 3 2" xfId="32"/>
    <cellStyle name="Nagłówek 4 2" xfId="33"/>
    <cellStyle name="Neutralne 2" xfId="34"/>
    <cellStyle name="Normalny" xfId="0" builtinId="0"/>
    <cellStyle name="Normalny 2" xfId="35"/>
    <cellStyle name="Normalny 3" xfId="36"/>
    <cellStyle name="Normalny 3 2" xfId="48"/>
    <cellStyle name="Normalny 4" xfId="37"/>
    <cellStyle name="Normalny 5" xfId="46"/>
    <cellStyle name="Obliczenia 2" xfId="38"/>
    <cellStyle name="Suma 2" xfId="39"/>
    <cellStyle name="Tekst objaśnienia 2" xfId="40"/>
    <cellStyle name="Tekst ostrzeżenia 2" xfId="41"/>
    <cellStyle name="Tytuł 2" xfId="42"/>
    <cellStyle name="Uwaga 2" xfId="43"/>
    <cellStyle name="Złe 2" xfId="4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F7F7F"/>
      <rgbColor rgb="FF800080"/>
      <rgbColor rgb="FF008080"/>
      <rgbColor rgb="FFC0C0C0"/>
      <rgbColor rgb="FF808080"/>
      <rgbColor rgb="FF93CDDD"/>
      <rgbColor rgb="FF993366"/>
      <rgbColor rgb="FFFFFFCC"/>
      <rgbColor rgb="FFCCFFFF"/>
      <rgbColor rgb="FF660066"/>
      <rgbColor rgb="FFFF8080"/>
      <rgbColor rgb="FF0066CC"/>
      <rgbColor rgb="FFCCCCCC"/>
      <rgbColor rgb="FF000080"/>
      <rgbColor rgb="FFFF00FF"/>
      <rgbColor rgb="FFFFC000"/>
      <rgbColor rgb="FF00FFFF"/>
      <rgbColor rgb="FF800080"/>
      <rgbColor rgb="FF800000"/>
      <rgbColor rgb="FF008080"/>
      <rgbColor rgb="FF0000FF"/>
      <rgbColor rgb="FF00CCFF"/>
      <rgbColor rgb="FFDBEEF4"/>
      <rgbColor rgb="FFCCFFCC"/>
      <rgbColor rgb="FFFFFF99"/>
      <rgbColor rgb="FF99CCFF"/>
      <rgbColor rgb="FFFF99CC"/>
      <rgbColor rgb="FFB4C7DC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 filterMode="1">
    <pageSetUpPr fitToPage="1"/>
  </sheetPr>
  <dimension ref="A1:AA996"/>
  <sheetViews>
    <sheetView view="pageBreakPreview" zoomScale="85" zoomScaleSheetLayoutView="85" workbookViewId="0">
      <pane ySplit="1" topLeftCell="A2" activePane="bottomLeft" state="frozen"/>
      <selection pane="bottomLeft" activeCell="C38" sqref="C38"/>
    </sheetView>
  </sheetViews>
  <sheetFormatPr defaultColWidth="8.75" defaultRowHeight="15"/>
  <cols>
    <col min="1" max="2" width="3.5" style="62" customWidth="1"/>
    <col min="3" max="3" width="17.375" style="473" customWidth="1"/>
    <col min="4" max="4" width="20.625" style="62" customWidth="1"/>
    <col min="5" max="5" width="12.125" style="62" customWidth="1"/>
    <col min="6" max="6" width="5.5" style="62" customWidth="1"/>
    <col min="7" max="7" width="7.25" style="62" customWidth="1"/>
    <col min="8" max="8" width="19" style="62" customWidth="1"/>
    <col min="9" max="9" width="17.25" style="62" customWidth="1"/>
    <col min="10" max="10" width="17.25" style="495" customWidth="1"/>
    <col min="11" max="11" width="25.375" style="473" customWidth="1"/>
    <col min="12" max="12" width="18" style="62" customWidth="1"/>
    <col min="13" max="13" width="15" style="62" customWidth="1"/>
    <col min="14" max="14" width="7.125" style="62" customWidth="1"/>
    <col min="15" max="15" width="10.875" style="62" customWidth="1"/>
    <col min="16" max="16" width="21.75" style="473" customWidth="1"/>
    <col min="17" max="17" width="16.375" style="62" customWidth="1"/>
    <col min="18" max="18" width="14.125" style="350" customWidth="1"/>
    <col min="19" max="16384" width="8.75" style="62"/>
  </cols>
  <sheetData>
    <row r="1" spans="1:27" ht="60">
      <c r="A1" s="50" t="s">
        <v>3913</v>
      </c>
      <c r="B1" s="36" t="s">
        <v>3912</v>
      </c>
      <c r="C1" s="51" t="s">
        <v>3911</v>
      </c>
      <c r="D1" s="298" t="s">
        <v>3910</v>
      </c>
      <c r="E1" s="52" t="s">
        <v>3909</v>
      </c>
      <c r="F1" s="51" t="s">
        <v>3908</v>
      </c>
      <c r="G1" s="52" t="s">
        <v>3907</v>
      </c>
      <c r="H1" s="51" t="s">
        <v>3906</v>
      </c>
      <c r="I1" s="53" t="s">
        <v>3905</v>
      </c>
      <c r="J1" s="493"/>
      <c r="K1" s="54" t="s">
        <v>3904</v>
      </c>
      <c r="L1" s="55" t="s">
        <v>3903</v>
      </c>
      <c r="M1" s="56" t="s">
        <v>3902</v>
      </c>
      <c r="N1" s="57" t="s">
        <v>3901</v>
      </c>
      <c r="O1" s="58" t="s">
        <v>3900</v>
      </c>
      <c r="P1" s="59" t="s">
        <v>3899</v>
      </c>
      <c r="Q1" s="60" t="s">
        <v>3898</v>
      </c>
      <c r="R1" s="61" t="s">
        <v>3897</v>
      </c>
    </row>
    <row r="2" spans="1:27" s="74" customFormat="1" ht="45" hidden="1" customHeight="1">
      <c r="A2" s="63">
        <v>1</v>
      </c>
      <c r="B2" s="37" t="s">
        <v>2300</v>
      </c>
      <c r="C2" s="64" t="s">
        <v>3896</v>
      </c>
      <c r="D2" s="64" t="s">
        <v>3895</v>
      </c>
      <c r="E2" s="64" t="s">
        <v>11</v>
      </c>
      <c r="F2" s="65">
        <v>1997</v>
      </c>
      <c r="G2" s="64" t="s">
        <v>44</v>
      </c>
      <c r="H2" s="66" t="s">
        <v>3894</v>
      </c>
      <c r="I2" s="64" t="s">
        <v>3893</v>
      </c>
      <c r="J2" s="494">
        <f t="shared" ref="J2:J65" si="0">COUNTIF($I$1:$I$996,I2)</f>
        <v>1</v>
      </c>
      <c r="K2" s="65" t="s">
        <v>3892</v>
      </c>
      <c r="L2" s="67" t="s">
        <v>2672</v>
      </c>
      <c r="M2" s="68"/>
      <c r="N2" s="69"/>
      <c r="O2" s="70" t="str">
        <f t="shared" ref="O2:O65" si="1">IF(ISBLANK(M2)," ",DATE(YEAR(M2),MONTH(M2)+N2,DAY(M2)))</f>
        <v/>
      </c>
      <c r="P2" s="71" t="str">
        <f t="shared" ref="P2:P65" ca="1" si="2">IF(ISBLANK(M2)," ",IF(O2&lt;TODAY(),"Przekroczony termin","Do terminu brakuje " &amp; O2-TODAY()&amp; " dni"))</f>
        <v xml:space="preserve"> </v>
      </c>
      <c r="Q2" s="72" t="str">
        <f t="shared" ref="Q2:Q65" ca="1" si="3">IF(ISBLANK(M2)," ",IF(O2&lt;TODAY()+20,"WYKONAĆ PRZEGLĄD","WAŻNY PRZEGLĄD"))</f>
        <v xml:space="preserve"> </v>
      </c>
      <c r="R2" s="73" t="s">
        <v>2671</v>
      </c>
    </row>
    <row r="3" spans="1:27" s="86" customFormat="1" ht="60" hidden="1" customHeight="1">
      <c r="A3" s="75">
        <v>2</v>
      </c>
      <c r="B3" s="39">
        <v>2</v>
      </c>
      <c r="C3" s="76" t="s">
        <v>3890</v>
      </c>
      <c r="D3" s="76" t="s">
        <v>41</v>
      </c>
      <c r="E3" s="76" t="s">
        <v>11</v>
      </c>
      <c r="F3" s="77">
        <v>2006</v>
      </c>
      <c r="G3" s="76" t="s">
        <v>44</v>
      </c>
      <c r="H3" s="76" t="s">
        <v>43</v>
      </c>
      <c r="I3" s="76" t="s">
        <v>42</v>
      </c>
      <c r="J3" s="494">
        <f t="shared" si="0"/>
        <v>1</v>
      </c>
      <c r="K3" s="78" t="s">
        <v>3891</v>
      </c>
      <c r="L3" s="79" t="s">
        <v>2301</v>
      </c>
      <c r="M3" s="80">
        <v>45381</v>
      </c>
      <c r="N3" s="81">
        <v>6</v>
      </c>
      <c r="O3" s="82">
        <f t="shared" si="1"/>
        <v>45565</v>
      </c>
      <c r="P3" s="83" t="str">
        <f t="shared" ca="1" si="2"/>
        <v>Przekroczony termin</v>
      </c>
      <c r="Q3" s="84" t="str">
        <f t="shared" ca="1" si="3"/>
        <v>WYKONAĆ PRZEGLĄD</v>
      </c>
      <c r="R3" s="85" t="s">
        <v>2401</v>
      </c>
    </row>
    <row r="4" spans="1:27" s="86" customFormat="1" ht="96.75" hidden="1" customHeight="1">
      <c r="A4" s="75">
        <v>3</v>
      </c>
      <c r="B4" s="39">
        <v>2</v>
      </c>
      <c r="C4" s="76" t="s">
        <v>3890</v>
      </c>
      <c r="D4" s="76" t="s">
        <v>41</v>
      </c>
      <c r="E4" s="76" t="s">
        <v>11</v>
      </c>
      <c r="F4" s="77">
        <v>2006</v>
      </c>
      <c r="G4" s="76" t="s">
        <v>44</v>
      </c>
      <c r="H4" s="76" t="s">
        <v>46</v>
      </c>
      <c r="I4" s="76" t="s">
        <v>45</v>
      </c>
      <c r="J4" s="494">
        <f t="shared" si="0"/>
        <v>1</v>
      </c>
      <c r="K4" s="78" t="s">
        <v>3889</v>
      </c>
      <c r="L4" s="79" t="s">
        <v>2301</v>
      </c>
      <c r="M4" s="80">
        <v>45381</v>
      </c>
      <c r="N4" s="81">
        <v>6</v>
      </c>
      <c r="O4" s="82">
        <f t="shared" si="1"/>
        <v>45565</v>
      </c>
      <c r="P4" s="83" t="str">
        <f t="shared" ca="1" si="2"/>
        <v>Przekroczony termin</v>
      </c>
      <c r="Q4" s="84" t="str">
        <f t="shared" ca="1" si="3"/>
        <v>WYKONAĆ PRZEGLĄD</v>
      </c>
      <c r="R4" s="85" t="s">
        <v>2401</v>
      </c>
    </row>
    <row r="5" spans="1:27" s="86" customFormat="1" ht="162" hidden="1" customHeight="1">
      <c r="A5" s="75">
        <v>4</v>
      </c>
      <c r="B5" s="39">
        <v>2</v>
      </c>
      <c r="C5" s="76" t="s">
        <v>3888</v>
      </c>
      <c r="D5" s="76" t="s">
        <v>47</v>
      </c>
      <c r="E5" s="76" t="s">
        <v>11</v>
      </c>
      <c r="F5" s="76"/>
      <c r="G5" s="76" t="s">
        <v>44</v>
      </c>
      <c r="H5" s="76" t="s">
        <v>49</v>
      </c>
      <c r="I5" s="76" t="s">
        <v>48</v>
      </c>
      <c r="J5" s="494">
        <f t="shared" si="0"/>
        <v>1</v>
      </c>
      <c r="K5" s="78" t="s">
        <v>3887</v>
      </c>
      <c r="L5" s="79" t="s">
        <v>2301</v>
      </c>
      <c r="M5" s="80">
        <v>45381</v>
      </c>
      <c r="N5" s="81">
        <v>6</v>
      </c>
      <c r="O5" s="82">
        <f t="shared" si="1"/>
        <v>45565</v>
      </c>
      <c r="P5" s="83" t="str">
        <f t="shared" ca="1" si="2"/>
        <v>Przekroczony termin</v>
      </c>
      <c r="Q5" s="84" t="str">
        <f t="shared" ca="1" si="3"/>
        <v>WYKONAĆ PRZEGLĄD</v>
      </c>
      <c r="R5" s="85" t="s">
        <v>2401</v>
      </c>
    </row>
    <row r="6" spans="1:27" s="74" customFormat="1" ht="30" hidden="1" customHeight="1">
      <c r="A6" s="63">
        <v>5</v>
      </c>
      <c r="B6" s="37" t="s">
        <v>2300</v>
      </c>
      <c r="C6" s="66" t="s">
        <v>219</v>
      </c>
      <c r="D6" s="66" t="s">
        <v>220</v>
      </c>
      <c r="E6" s="66" t="s">
        <v>221</v>
      </c>
      <c r="F6" s="87">
        <v>2006</v>
      </c>
      <c r="G6" s="66" t="s">
        <v>44</v>
      </c>
      <c r="H6" s="64" t="s">
        <v>3886</v>
      </c>
      <c r="I6" s="64" t="s">
        <v>3885</v>
      </c>
      <c r="J6" s="494">
        <f t="shared" si="0"/>
        <v>1</v>
      </c>
      <c r="K6" s="87" t="s">
        <v>3730</v>
      </c>
      <c r="L6" s="88" t="s">
        <v>2672</v>
      </c>
      <c r="M6" s="68"/>
      <c r="N6" s="69"/>
      <c r="O6" s="70" t="str">
        <f t="shared" si="1"/>
        <v/>
      </c>
      <c r="P6" s="71" t="str">
        <f t="shared" ca="1" si="2"/>
        <v xml:space="preserve"> </v>
      </c>
      <c r="Q6" s="72" t="str">
        <f t="shared" ca="1" si="3"/>
        <v xml:space="preserve"> </v>
      </c>
      <c r="R6" s="73" t="s">
        <v>2671</v>
      </c>
    </row>
    <row r="7" spans="1:27" s="95" customFormat="1" ht="30" hidden="1" customHeight="1">
      <c r="A7" s="75">
        <v>6</v>
      </c>
      <c r="B7" s="39">
        <v>24</v>
      </c>
      <c r="C7" s="76" t="s">
        <v>80</v>
      </c>
      <c r="D7" s="76" t="s">
        <v>396</v>
      </c>
      <c r="E7" s="76" t="s">
        <v>11</v>
      </c>
      <c r="F7" s="76">
        <v>2007</v>
      </c>
      <c r="G7" s="76" t="s">
        <v>44</v>
      </c>
      <c r="H7" s="76" t="s">
        <v>407</v>
      </c>
      <c r="I7" s="76" t="s">
        <v>406</v>
      </c>
      <c r="J7" s="494">
        <f t="shared" si="0"/>
        <v>1</v>
      </c>
      <c r="K7" s="77" t="s">
        <v>3788</v>
      </c>
      <c r="L7" s="89" t="s">
        <v>2301</v>
      </c>
      <c r="M7" s="90">
        <v>45382</v>
      </c>
      <c r="N7" s="91">
        <v>12</v>
      </c>
      <c r="O7" s="92">
        <f t="shared" si="1"/>
        <v>45747</v>
      </c>
      <c r="P7" s="93" t="str">
        <f t="shared" ca="1" si="2"/>
        <v>Do terminu brakuje 139 dni</v>
      </c>
      <c r="Q7" s="94" t="str">
        <f t="shared" ca="1" si="3"/>
        <v>WAŻNY PRZEGLĄD</v>
      </c>
      <c r="R7" s="85" t="s">
        <v>2401</v>
      </c>
    </row>
    <row r="8" spans="1:27" s="74" customFormat="1" ht="45" hidden="1" customHeight="1">
      <c r="A8" s="63">
        <v>7</v>
      </c>
      <c r="B8" s="37" t="s">
        <v>2300</v>
      </c>
      <c r="C8" s="66" t="s">
        <v>247</v>
      </c>
      <c r="D8" s="66" t="s">
        <v>248</v>
      </c>
      <c r="E8" s="66" t="s">
        <v>249</v>
      </c>
      <c r="F8" s="87">
        <v>2006</v>
      </c>
      <c r="G8" s="66" t="s">
        <v>104</v>
      </c>
      <c r="H8" s="66" t="s">
        <v>3884</v>
      </c>
      <c r="I8" s="64" t="s">
        <v>3883</v>
      </c>
      <c r="J8" s="494">
        <f t="shared" si="0"/>
        <v>1</v>
      </c>
      <c r="K8" s="87" t="s">
        <v>3410</v>
      </c>
      <c r="L8" s="88"/>
      <c r="M8" s="68"/>
      <c r="N8" s="69">
        <v>12</v>
      </c>
      <c r="O8" s="70" t="str">
        <f t="shared" si="1"/>
        <v/>
      </c>
      <c r="P8" s="71" t="str">
        <f t="shared" ca="1" si="2"/>
        <v xml:space="preserve"> </v>
      </c>
      <c r="Q8" s="72" t="str">
        <f t="shared" ca="1" si="3"/>
        <v xml:space="preserve"> </v>
      </c>
      <c r="R8" s="73" t="s">
        <v>2671</v>
      </c>
      <c r="S8" s="96">
        <v>1</v>
      </c>
      <c r="Z8" s="97">
        <v>29</v>
      </c>
      <c r="AA8" s="97">
        <v>1</v>
      </c>
    </row>
    <row r="9" spans="1:27" ht="45" hidden="1" customHeight="1">
      <c r="A9" s="98">
        <v>8</v>
      </c>
      <c r="B9" s="39">
        <v>15</v>
      </c>
      <c r="C9" s="99" t="s">
        <v>247</v>
      </c>
      <c r="D9" s="99" t="s">
        <v>248</v>
      </c>
      <c r="E9" s="99" t="s">
        <v>249</v>
      </c>
      <c r="F9" s="100">
        <v>2005</v>
      </c>
      <c r="G9" s="99" t="s">
        <v>104</v>
      </c>
      <c r="H9" s="99" t="s">
        <v>250</v>
      </c>
      <c r="I9" s="101" t="s">
        <v>3882</v>
      </c>
      <c r="J9" s="494">
        <f t="shared" si="0"/>
        <v>1</v>
      </c>
      <c r="K9" s="102"/>
      <c r="L9" s="103"/>
      <c r="M9" s="104">
        <v>45261</v>
      </c>
      <c r="N9" s="105">
        <v>12</v>
      </c>
      <c r="O9" s="106">
        <f t="shared" si="1"/>
        <v>45627</v>
      </c>
      <c r="P9" s="107" t="str">
        <f t="shared" ca="1" si="2"/>
        <v>Do terminu brakuje 19 dni</v>
      </c>
      <c r="Q9" s="108" t="str">
        <f t="shared" ca="1" si="3"/>
        <v>WYKONAĆ PRZEGLĄD</v>
      </c>
      <c r="R9" s="73" t="s">
        <v>2401</v>
      </c>
      <c r="S9" s="109">
        <v>1</v>
      </c>
      <c r="Z9" s="110">
        <v>29</v>
      </c>
      <c r="AA9" s="110">
        <v>1</v>
      </c>
    </row>
    <row r="10" spans="1:27" ht="165" hidden="1" customHeight="1">
      <c r="A10" s="98">
        <v>9</v>
      </c>
      <c r="B10" s="39">
        <v>46</v>
      </c>
      <c r="C10" s="99" t="s">
        <v>3881</v>
      </c>
      <c r="D10" s="99" t="s">
        <v>1126</v>
      </c>
      <c r="E10" s="99" t="s">
        <v>2187</v>
      </c>
      <c r="F10" s="99" t="s">
        <v>3880</v>
      </c>
      <c r="G10" s="99" t="s">
        <v>284</v>
      </c>
      <c r="H10" s="99" t="s">
        <v>1347</v>
      </c>
      <c r="I10" s="101" t="s">
        <v>630</v>
      </c>
      <c r="J10" s="494">
        <f t="shared" si="0"/>
        <v>13</v>
      </c>
      <c r="K10" s="111" t="s">
        <v>3879</v>
      </c>
      <c r="L10" s="112"/>
      <c r="M10" s="104">
        <v>44974</v>
      </c>
      <c r="N10" s="105">
        <v>12</v>
      </c>
      <c r="O10" s="106">
        <f t="shared" si="1"/>
        <v>45339</v>
      </c>
      <c r="P10" s="107" t="str">
        <f t="shared" ca="1" si="2"/>
        <v>Przekroczony termin</v>
      </c>
      <c r="Q10" s="108" t="str">
        <f t="shared" ca="1" si="3"/>
        <v>WYKONAĆ PRZEGLĄD</v>
      </c>
      <c r="R10" s="73" t="s">
        <v>2401</v>
      </c>
    </row>
    <row r="11" spans="1:27" ht="45" hidden="1" customHeight="1">
      <c r="A11" s="98">
        <v>10</v>
      </c>
      <c r="B11" s="39" t="s">
        <v>2300</v>
      </c>
      <c r="C11" s="99" t="s">
        <v>3878</v>
      </c>
      <c r="D11" s="99" t="s">
        <v>2336</v>
      </c>
      <c r="E11" s="99" t="s">
        <v>286</v>
      </c>
      <c r="F11" s="99" t="s">
        <v>2020</v>
      </c>
      <c r="G11" s="99" t="s">
        <v>284</v>
      </c>
      <c r="H11" s="99" t="s">
        <v>2019</v>
      </c>
      <c r="I11" s="101" t="s">
        <v>2018</v>
      </c>
      <c r="J11" s="494">
        <f t="shared" si="0"/>
        <v>1</v>
      </c>
      <c r="K11" s="99" t="s">
        <v>3877</v>
      </c>
      <c r="L11" s="112" t="s">
        <v>3876</v>
      </c>
      <c r="M11" s="104"/>
      <c r="N11" s="105"/>
      <c r="O11" s="106" t="str">
        <f t="shared" si="1"/>
        <v/>
      </c>
      <c r="P11" s="107" t="str">
        <f t="shared" ca="1" si="2"/>
        <v xml:space="preserve"> </v>
      </c>
      <c r="Q11" s="108" t="str">
        <f t="shared" ca="1" si="3"/>
        <v xml:space="preserve"> </v>
      </c>
      <c r="R11" s="73" t="s">
        <v>3002</v>
      </c>
    </row>
    <row r="12" spans="1:27" ht="30" hidden="1" customHeight="1">
      <c r="A12" s="98">
        <v>11</v>
      </c>
      <c r="B12" s="39">
        <v>26</v>
      </c>
      <c r="C12" s="101" t="s">
        <v>481</v>
      </c>
      <c r="D12" s="101" t="s">
        <v>482</v>
      </c>
      <c r="E12" s="101" t="s">
        <v>483</v>
      </c>
      <c r="F12" s="113">
        <v>2005</v>
      </c>
      <c r="G12" s="101" t="s">
        <v>284</v>
      </c>
      <c r="H12" s="101" t="s">
        <v>484</v>
      </c>
      <c r="I12" s="101" t="s">
        <v>2062</v>
      </c>
      <c r="J12" s="494">
        <f t="shared" si="0"/>
        <v>2</v>
      </c>
      <c r="K12" s="102" t="s">
        <v>3186</v>
      </c>
      <c r="L12" s="103"/>
      <c r="M12" s="114">
        <v>45224</v>
      </c>
      <c r="N12" s="105">
        <v>12</v>
      </c>
      <c r="O12" s="106">
        <f t="shared" si="1"/>
        <v>45590</v>
      </c>
      <c r="P12" s="107" t="str">
        <f t="shared" ca="1" si="2"/>
        <v>Przekroczony termin</v>
      </c>
      <c r="Q12" s="108" t="str">
        <f t="shared" ca="1" si="3"/>
        <v>WYKONAĆ PRZEGLĄD</v>
      </c>
      <c r="R12" s="115" t="s">
        <v>2401</v>
      </c>
    </row>
    <row r="13" spans="1:27" ht="30" hidden="1" customHeight="1">
      <c r="A13" s="98">
        <v>12</v>
      </c>
      <c r="B13" s="39">
        <v>31</v>
      </c>
      <c r="C13" s="101" t="s">
        <v>508</v>
      </c>
      <c r="D13" s="101" t="s">
        <v>509</v>
      </c>
      <c r="E13" s="101" t="s">
        <v>510</v>
      </c>
      <c r="F13" s="113">
        <v>1999</v>
      </c>
      <c r="G13" s="101" t="s">
        <v>284</v>
      </c>
      <c r="H13" s="101" t="s">
        <v>511</v>
      </c>
      <c r="I13" s="101" t="s">
        <v>3875</v>
      </c>
      <c r="J13" s="494">
        <f t="shared" si="0"/>
        <v>1</v>
      </c>
      <c r="K13" s="102"/>
      <c r="L13" s="112" t="s">
        <v>3918</v>
      </c>
      <c r="M13" s="104">
        <v>45337</v>
      </c>
      <c r="N13" s="105">
        <v>12</v>
      </c>
      <c r="O13" s="106">
        <f t="shared" si="1"/>
        <v>45703</v>
      </c>
      <c r="P13" s="107" t="str">
        <f t="shared" ca="1" si="2"/>
        <v>Do terminu brakuje 95 dni</v>
      </c>
      <c r="Q13" s="108" t="str">
        <f t="shared" ca="1" si="3"/>
        <v>WAŻNY PRZEGLĄD</v>
      </c>
      <c r="R13" s="73" t="s">
        <v>2401</v>
      </c>
    </row>
    <row r="14" spans="1:27" ht="45" hidden="1" customHeight="1">
      <c r="A14" s="98">
        <v>13</v>
      </c>
      <c r="B14" s="39" t="s">
        <v>2300</v>
      </c>
      <c r="C14" s="101" t="s">
        <v>3874</v>
      </c>
      <c r="D14" s="101" t="s">
        <v>3873</v>
      </c>
      <c r="E14" s="101" t="s">
        <v>3872</v>
      </c>
      <c r="F14" s="113">
        <v>2010</v>
      </c>
      <c r="G14" s="101" t="s">
        <v>284</v>
      </c>
      <c r="H14" s="99" t="s">
        <v>3871</v>
      </c>
      <c r="I14" s="101" t="s">
        <v>3870</v>
      </c>
      <c r="J14" s="494">
        <f t="shared" si="0"/>
        <v>1</v>
      </c>
      <c r="K14" s="102" t="s">
        <v>3869</v>
      </c>
      <c r="L14" s="116" t="s">
        <v>2294</v>
      </c>
      <c r="M14" s="104">
        <v>45474</v>
      </c>
      <c r="N14" s="105">
        <v>12</v>
      </c>
      <c r="O14" s="106">
        <f t="shared" si="1"/>
        <v>45839</v>
      </c>
      <c r="P14" s="107" t="str">
        <f t="shared" ca="1" si="2"/>
        <v>Do terminu brakuje 231 dni</v>
      </c>
      <c r="Q14" s="108" t="str">
        <f t="shared" ca="1" si="3"/>
        <v>WAŻNY PRZEGLĄD</v>
      </c>
      <c r="R14" s="73" t="s">
        <v>2401</v>
      </c>
    </row>
    <row r="15" spans="1:27" s="74" customFormat="1" ht="30" customHeight="1">
      <c r="A15" s="63">
        <v>14</v>
      </c>
      <c r="B15" s="37" t="s">
        <v>2300</v>
      </c>
      <c r="C15" s="64" t="s">
        <v>348</v>
      </c>
      <c r="D15" s="64" t="s">
        <v>3868</v>
      </c>
      <c r="E15" s="64" t="s">
        <v>350</v>
      </c>
      <c r="F15" s="65">
        <v>2006</v>
      </c>
      <c r="G15" s="64" t="s">
        <v>284</v>
      </c>
      <c r="H15" s="64" t="s">
        <v>3867</v>
      </c>
      <c r="I15" s="64" t="s">
        <v>3866</v>
      </c>
      <c r="J15" s="494">
        <f t="shared" si="0"/>
        <v>1</v>
      </c>
      <c r="K15" s="87" t="s">
        <v>3865</v>
      </c>
      <c r="L15" s="88" t="s">
        <v>2672</v>
      </c>
      <c r="M15" s="68"/>
      <c r="N15" s="69"/>
      <c r="O15" s="70" t="str">
        <f t="shared" si="1"/>
        <v/>
      </c>
      <c r="P15" s="71" t="str">
        <f t="shared" ca="1" si="2"/>
        <v xml:space="preserve"> </v>
      </c>
      <c r="Q15" s="72" t="str">
        <f t="shared" ca="1" si="3"/>
        <v xml:space="preserve"> </v>
      </c>
      <c r="R15" s="73" t="s">
        <v>2671</v>
      </c>
    </row>
    <row r="16" spans="1:27" ht="45" customHeight="1">
      <c r="A16" s="98">
        <v>15</v>
      </c>
      <c r="B16" s="39" t="s">
        <v>2300</v>
      </c>
      <c r="C16" s="101" t="s">
        <v>348</v>
      </c>
      <c r="D16" s="101" t="s">
        <v>349</v>
      </c>
      <c r="E16" s="101" t="s">
        <v>350</v>
      </c>
      <c r="F16" s="113">
        <v>2006</v>
      </c>
      <c r="G16" s="101" t="s">
        <v>284</v>
      </c>
      <c r="H16" s="101" t="s">
        <v>351</v>
      </c>
      <c r="I16" s="101" t="s">
        <v>3864</v>
      </c>
      <c r="J16" s="494">
        <f t="shared" si="0"/>
        <v>1</v>
      </c>
      <c r="K16" s="102" t="s">
        <v>3863</v>
      </c>
      <c r="L16" s="117"/>
      <c r="M16" s="104"/>
      <c r="N16" s="105">
        <v>12</v>
      </c>
      <c r="O16" s="106" t="str">
        <f t="shared" si="1"/>
        <v/>
      </c>
      <c r="P16" s="107" t="str">
        <f t="shared" ca="1" si="2"/>
        <v xml:space="preserve"> </v>
      </c>
      <c r="Q16" s="108" t="str">
        <f t="shared" ca="1" si="3"/>
        <v xml:space="preserve"> </v>
      </c>
      <c r="R16" s="73" t="s">
        <v>2401</v>
      </c>
    </row>
    <row r="17" spans="1:18" ht="30" customHeight="1">
      <c r="A17" s="98">
        <v>16</v>
      </c>
      <c r="B17" s="39">
        <v>22</v>
      </c>
      <c r="C17" s="102" t="s">
        <v>348</v>
      </c>
      <c r="D17" s="102" t="s">
        <v>352</v>
      </c>
      <c r="E17" s="102" t="s">
        <v>350</v>
      </c>
      <c r="F17" s="102">
        <v>2016</v>
      </c>
      <c r="G17" s="102" t="s">
        <v>284</v>
      </c>
      <c r="H17" s="113" t="s">
        <v>353</v>
      </c>
      <c r="I17" s="118" t="s">
        <v>3862</v>
      </c>
      <c r="J17" s="494">
        <f t="shared" si="0"/>
        <v>1</v>
      </c>
      <c r="K17" s="102" t="s">
        <v>3861</v>
      </c>
      <c r="L17" s="117" t="s">
        <v>3860</v>
      </c>
      <c r="M17" s="104">
        <v>45070</v>
      </c>
      <c r="N17" s="105">
        <v>12</v>
      </c>
      <c r="O17" s="106">
        <f t="shared" si="1"/>
        <v>45436</v>
      </c>
      <c r="P17" s="107" t="str">
        <f t="shared" ca="1" si="2"/>
        <v>Przekroczony termin</v>
      </c>
      <c r="Q17" s="108" t="str">
        <f t="shared" ca="1" si="3"/>
        <v>WYKONAĆ PRZEGLĄD</v>
      </c>
      <c r="R17" s="73" t="s">
        <v>2401</v>
      </c>
    </row>
    <row r="18" spans="1:18" ht="45" hidden="1" customHeight="1">
      <c r="A18" s="98">
        <v>17</v>
      </c>
      <c r="B18" s="39">
        <v>65</v>
      </c>
      <c r="C18" s="99" t="s">
        <v>3859</v>
      </c>
      <c r="D18" s="99" t="s">
        <v>1522</v>
      </c>
      <c r="E18" s="99" t="s">
        <v>1523</v>
      </c>
      <c r="F18" s="100">
        <v>1999</v>
      </c>
      <c r="G18" s="99" t="s">
        <v>284</v>
      </c>
      <c r="H18" s="99" t="s">
        <v>1525</v>
      </c>
      <c r="I18" s="99" t="s">
        <v>1524</v>
      </c>
      <c r="J18" s="494">
        <f t="shared" si="0"/>
        <v>1</v>
      </c>
      <c r="K18" s="103" t="s">
        <v>3919</v>
      </c>
      <c r="L18" s="119" t="s">
        <v>3920</v>
      </c>
      <c r="M18" s="104">
        <v>45324</v>
      </c>
      <c r="N18" s="105">
        <v>12</v>
      </c>
      <c r="O18" s="106">
        <f t="shared" si="1"/>
        <v>45690</v>
      </c>
      <c r="P18" s="107" t="str">
        <f t="shared" ca="1" si="2"/>
        <v>Do terminu brakuje 82 dni</v>
      </c>
      <c r="Q18" s="108" t="str">
        <f t="shared" ca="1" si="3"/>
        <v>WAŻNY PRZEGLĄD</v>
      </c>
      <c r="R18" s="115" t="s">
        <v>2401</v>
      </c>
    </row>
    <row r="19" spans="1:18" ht="60" hidden="1" customHeight="1">
      <c r="A19" s="98">
        <v>18</v>
      </c>
      <c r="B19" s="39">
        <v>64</v>
      </c>
      <c r="C19" s="101" t="s">
        <v>1498</v>
      </c>
      <c r="D19" s="101" t="s">
        <v>1504</v>
      </c>
      <c r="E19" s="101" t="s">
        <v>1505</v>
      </c>
      <c r="F19" s="113">
        <v>2007</v>
      </c>
      <c r="G19" s="101" t="s">
        <v>284</v>
      </c>
      <c r="H19" s="99" t="s">
        <v>1506</v>
      </c>
      <c r="I19" s="101" t="s">
        <v>3858</v>
      </c>
      <c r="J19" s="494">
        <f t="shared" si="0"/>
        <v>1</v>
      </c>
      <c r="K19" s="102" t="s">
        <v>3857</v>
      </c>
      <c r="L19" s="103" t="s">
        <v>3216</v>
      </c>
      <c r="M19" s="104">
        <v>45471</v>
      </c>
      <c r="N19" s="105">
        <v>12</v>
      </c>
      <c r="O19" s="106">
        <f t="shared" si="1"/>
        <v>45836</v>
      </c>
      <c r="P19" s="107" t="str">
        <f t="shared" ca="1" si="2"/>
        <v>Do terminu brakuje 228 dni</v>
      </c>
      <c r="Q19" s="108" t="str">
        <f t="shared" ca="1" si="3"/>
        <v>WAŻNY PRZEGLĄD</v>
      </c>
      <c r="R19" s="73" t="s">
        <v>2401</v>
      </c>
    </row>
    <row r="20" spans="1:18" ht="45" hidden="1" customHeight="1">
      <c r="A20" s="98">
        <v>19</v>
      </c>
      <c r="B20" s="39">
        <v>63</v>
      </c>
      <c r="C20" s="101" t="s">
        <v>1498</v>
      </c>
      <c r="D20" s="101" t="s">
        <v>1499</v>
      </c>
      <c r="E20" s="120" t="s">
        <v>11</v>
      </c>
      <c r="F20" s="113">
        <v>2006</v>
      </c>
      <c r="G20" s="101" t="s">
        <v>284</v>
      </c>
      <c r="H20" s="99" t="s">
        <v>1501</v>
      </c>
      <c r="I20" s="101" t="s">
        <v>1500</v>
      </c>
      <c r="J20" s="494">
        <f t="shared" si="0"/>
        <v>1</v>
      </c>
      <c r="K20" s="102" t="s">
        <v>3856</v>
      </c>
      <c r="L20" s="112" t="s">
        <v>3854</v>
      </c>
      <c r="M20" s="104">
        <v>45444</v>
      </c>
      <c r="N20" s="105">
        <v>24</v>
      </c>
      <c r="O20" s="106">
        <f t="shared" si="1"/>
        <v>46174</v>
      </c>
      <c r="P20" s="107" t="str">
        <f t="shared" ca="1" si="2"/>
        <v>Do terminu brakuje 566 dni</v>
      </c>
      <c r="Q20" s="108" t="str">
        <f t="shared" ca="1" si="3"/>
        <v>WAŻNY PRZEGLĄD</v>
      </c>
      <c r="R20" s="73" t="s">
        <v>2401</v>
      </c>
    </row>
    <row r="21" spans="1:18" ht="75" hidden="1" customHeight="1">
      <c r="A21" s="98">
        <v>20</v>
      </c>
      <c r="B21" s="39">
        <v>63</v>
      </c>
      <c r="C21" s="101" t="s">
        <v>1498</v>
      </c>
      <c r="D21" s="101" t="s">
        <v>1499</v>
      </c>
      <c r="E21" s="120" t="s">
        <v>11</v>
      </c>
      <c r="F21" s="113">
        <v>2006</v>
      </c>
      <c r="G21" s="101" t="s">
        <v>284</v>
      </c>
      <c r="H21" s="99" t="s">
        <v>1503</v>
      </c>
      <c r="I21" s="101" t="s">
        <v>1502</v>
      </c>
      <c r="J21" s="494">
        <f t="shared" si="0"/>
        <v>1</v>
      </c>
      <c r="K21" s="102" t="s">
        <v>3855</v>
      </c>
      <c r="L21" s="112" t="s">
        <v>3854</v>
      </c>
      <c r="M21" s="104">
        <v>45444</v>
      </c>
      <c r="N21" s="105">
        <v>24</v>
      </c>
      <c r="O21" s="106">
        <f t="shared" si="1"/>
        <v>46174</v>
      </c>
      <c r="P21" s="107" t="str">
        <f t="shared" ca="1" si="2"/>
        <v>Do terminu brakuje 566 dni</v>
      </c>
      <c r="Q21" s="108" t="str">
        <f t="shared" ca="1" si="3"/>
        <v>WAŻNY PRZEGLĄD</v>
      </c>
      <c r="R21" s="73" t="s">
        <v>2401</v>
      </c>
    </row>
    <row r="22" spans="1:18" ht="45" hidden="1" customHeight="1">
      <c r="A22" s="98">
        <v>21</v>
      </c>
      <c r="B22" s="39">
        <v>64</v>
      </c>
      <c r="C22" s="99" t="s">
        <v>1507</v>
      </c>
      <c r="D22" s="99" t="s">
        <v>1508</v>
      </c>
      <c r="E22" s="99" t="s">
        <v>3853</v>
      </c>
      <c r="F22" s="100">
        <v>1981</v>
      </c>
      <c r="G22" s="99" t="s">
        <v>284</v>
      </c>
      <c r="H22" s="99" t="s">
        <v>1510</v>
      </c>
      <c r="I22" s="99" t="s">
        <v>1509</v>
      </c>
      <c r="J22" s="494">
        <f t="shared" si="0"/>
        <v>1</v>
      </c>
      <c r="K22" s="102"/>
      <c r="L22" s="103" t="s">
        <v>3921</v>
      </c>
      <c r="M22" s="104">
        <v>45324</v>
      </c>
      <c r="N22" s="105">
        <v>12</v>
      </c>
      <c r="O22" s="106">
        <f t="shared" si="1"/>
        <v>45690</v>
      </c>
      <c r="P22" s="107" t="str">
        <f t="shared" ca="1" si="2"/>
        <v>Do terminu brakuje 82 dni</v>
      </c>
      <c r="Q22" s="108" t="str">
        <f t="shared" ca="1" si="3"/>
        <v>WAŻNY PRZEGLĄD</v>
      </c>
      <c r="R22" s="73" t="s">
        <v>2401</v>
      </c>
    </row>
    <row r="23" spans="1:18" ht="30" hidden="1" customHeight="1">
      <c r="A23" s="98">
        <v>22</v>
      </c>
      <c r="B23" s="39">
        <v>29</v>
      </c>
      <c r="C23" s="101" t="s">
        <v>500</v>
      </c>
      <c r="D23" s="101" t="s">
        <v>3852</v>
      </c>
      <c r="E23" s="101" t="s">
        <v>501</v>
      </c>
      <c r="F23" s="101"/>
      <c r="G23" s="101" t="s">
        <v>284</v>
      </c>
      <c r="H23" s="101" t="s">
        <v>503</v>
      </c>
      <c r="I23" s="101" t="s">
        <v>502</v>
      </c>
      <c r="J23" s="494">
        <f t="shared" si="0"/>
        <v>1</v>
      </c>
      <c r="K23" s="102" t="s">
        <v>3851</v>
      </c>
      <c r="L23" s="112" t="s">
        <v>2607</v>
      </c>
      <c r="M23" s="121">
        <v>45149</v>
      </c>
      <c r="N23" s="105">
        <v>12</v>
      </c>
      <c r="O23" s="106">
        <f t="shared" si="1"/>
        <v>45515</v>
      </c>
      <c r="P23" s="107" t="str">
        <f t="shared" ca="1" si="2"/>
        <v>Przekroczony termin</v>
      </c>
      <c r="Q23" s="108" t="str">
        <f t="shared" ca="1" si="3"/>
        <v>WYKONAĆ PRZEGLĄD</v>
      </c>
      <c r="R23" s="73" t="s">
        <v>2401</v>
      </c>
    </row>
    <row r="24" spans="1:18" s="74" customFormat="1" ht="45" hidden="1" customHeight="1">
      <c r="A24" s="63">
        <v>23</v>
      </c>
      <c r="B24" s="37" t="s">
        <v>2300</v>
      </c>
      <c r="C24" s="64" t="s">
        <v>3850</v>
      </c>
      <c r="D24" s="64" t="s">
        <v>3849</v>
      </c>
      <c r="E24" s="64" t="s">
        <v>286</v>
      </c>
      <c r="F24" s="65">
        <v>2007</v>
      </c>
      <c r="G24" s="64" t="s">
        <v>284</v>
      </c>
      <c r="H24" s="64" t="s">
        <v>3848</v>
      </c>
      <c r="I24" s="64" t="s">
        <v>3847</v>
      </c>
      <c r="J24" s="494">
        <f t="shared" si="0"/>
        <v>1</v>
      </c>
      <c r="K24" s="65" t="s">
        <v>3846</v>
      </c>
      <c r="L24" s="67"/>
      <c r="M24" s="68"/>
      <c r="N24" s="69"/>
      <c r="O24" s="70" t="str">
        <f t="shared" si="1"/>
        <v/>
      </c>
      <c r="P24" s="71" t="str">
        <f t="shared" ca="1" si="2"/>
        <v xml:space="preserve"> </v>
      </c>
      <c r="Q24" s="72" t="str">
        <f t="shared" ca="1" si="3"/>
        <v xml:space="preserve"> </v>
      </c>
      <c r="R24" s="73" t="s">
        <v>2805</v>
      </c>
    </row>
    <row r="25" spans="1:18" ht="63" hidden="1" customHeight="1">
      <c r="A25" s="98">
        <v>24</v>
      </c>
      <c r="B25" s="39">
        <v>30</v>
      </c>
      <c r="C25" s="101" t="s">
        <v>504</v>
      </c>
      <c r="D25" s="101" t="s">
        <v>505</v>
      </c>
      <c r="E25" s="101" t="s">
        <v>506</v>
      </c>
      <c r="F25" s="113">
        <v>2007</v>
      </c>
      <c r="G25" s="101" t="s">
        <v>284</v>
      </c>
      <c r="H25" s="101" t="s">
        <v>507</v>
      </c>
      <c r="I25" s="101" t="s">
        <v>3845</v>
      </c>
      <c r="J25" s="494">
        <f t="shared" si="0"/>
        <v>1</v>
      </c>
      <c r="K25" s="122" t="s">
        <v>3844</v>
      </c>
      <c r="L25" s="103" t="s">
        <v>3922</v>
      </c>
      <c r="M25" s="104">
        <v>45329</v>
      </c>
      <c r="N25" s="105">
        <v>6</v>
      </c>
      <c r="O25" s="106">
        <f t="shared" si="1"/>
        <v>45511</v>
      </c>
      <c r="P25" s="107" t="str">
        <f t="shared" ca="1" si="2"/>
        <v>Przekroczony termin</v>
      </c>
      <c r="Q25" s="108" t="str">
        <f t="shared" ca="1" si="3"/>
        <v>WYKONAĆ PRZEGLĄD</v>
      </c>
      <c r="R25" s="73" t="s">
        <v>2401</v>
      </c>
    </row>
    <row r="26" spans="1:18" ht="45" hidden="1" customHeight="1">
      <c r="A26" s="98">
        <v>25</v>
      </c>
      <c r="B26" s="39">
        <v>65</v>
      </c>
      <c r="C26" s="99" t="s">
        <v>1511</v>
      </c>
      <c r="D26" s="99" t="s">
        <v>1512</v>
      </c>
      <c r="E26" s="99" t="s">
        <v>1523</v>
      </c>
      <c r="F26" s="100">
        <v>2006</v>
      </c>
      <c r="G26" s="99" t="s">
        <v>284</v>
      </c>
      <c r="H26" s="99" t="s">
        <v>1514</v>
      </c>
      <c r="I26" s="99" t="s">
        <v>1513</v>
      </c>
      <c r="J26" s="494">
        <f t="shared" si="0"/>
        <v>1</v>
      </c>
      <c r="K26" s="103"/>
      <c r="L26" s="119" t="s">
        <v>3921</v>
      </c>
      <c r="M26" s="104">
        <v>45324</v>
      </c>
      <c r="N26" s="105">
        <v>12</v>
      </c>
      <c r="O26" s="106">
        <f t="shared" si="1"/>
        <v>45690</v>
      </c>
      <c r="P26" s="107" t="str">
        <f t="shared" ca="1" si="2"/>
        <v>Do terminu brakuje 82 dni</v>
      </c>
      <c r="Q26" s="108" t="str">
        <f t="shared" ca="1" si="3"/>
        <v>WAŻNY PRZEGLĄD</v>
      </c>
      <c r="R26" s="73" t="s">
        <v>2401</v>
      </c>
    </row>
    <row r="27" spans="1:18" ht="45" hidden="1" customHeight="1">
      <c r="A27" s="98">
        <v>26</v>
      </c>
      <c r="B27" s="39">
        <v>65</v>
      </c>
      <c r="C27" s="99" t="s">
        <v>1511</v>
      </c>
      <c r="D27" s="99" t="s">
        <v>1512</v>
      </c>
      <c r="E27" s="99" t="s">
        <v>1523</v>
      </c>
      <c r="F27" s="100">
        <v>2006</v>
      </c>
      <c r="G27" s="99" t="s">
        <v>284</v>
      </c>
      <c r="H27" s="99" t="s">
        <v>1516</v>
      </c>
      <c r="I27" s="99" t="s">
        <v>1515</v>
      </c>
      <c r="J27" s="494">
        <f t="shared" si="0"/>
        <v>1</v>
      </c>
      <c r="K27" s="103" t="s">
        <v>3923</v>
      </c>
      <c r="L27" s="119" t="s">
        <v>3924</v>
      </c>
      <c r="M27" s="104">
        <v>45324</v>
      </c>
      <c r="N27" s="105">
        <v>12</v>
      </c>
      <c r="O27" s="106">
        <f t="shared" si="1"/>
        <v>45690</v>
      </c>
      <c r="P27" s="107" t="str">
        <f t="shared" ca="1" si="2"/>
        <v>Do terminu brakuje 82 dni</v>
      </c>
      <c r="Q27" s="108" t="str">
        <f t="shared" ca="1" si="3"/>
        <v>WAŻNY PRZEGLĄD</v>
      </c>
      <c r="R27" s="73" t="s">
        <v>2401</v>
      </c>
    </row>
    <row r="28" spans="1:18" ht="45" hidden="1" customHeight="1">
      <c r="A28" s="98">
        <v>27</v>
      </c>
      <c r="B28" s="39">
        <v>65</v>
      </c>
      <c r="C28" s="99" t="s">
        <v>1517</v>
      </c>
      <c r="D28" s="99" t="s">
        <v>1518</v>
      </c>
      <c r="E28" s="99" t="s">
        <v>1523</v>
      </c>
      <c r="F28" s="100">
        <v>1999</v>
      </c>
      <c r="G28" s="99" t="s">
        <v>284</v>
      </c>
      <c r="H28" s="99" t="s">
        <v>1520</v>
      </c>
      <c r="I28" s="99" t="s">
        <v>1519</v>
      </c>
      <c r="J28" s="494">
        <f t="shared" si="0"/>
        <v>1</v>
      </c>
      <c r="K28" s="103" t="s">
        <v>3843</v>
      </c>
      <c r="L28" s="119" t="s">
        <v>3921</v>
      </c>
      <c r="M28" s="104">
        <v>45324</v>
      </c>
      <c r="N28" s="105">
        <v>12</v>
      </c>
      <c r="O28" s="106">
        <f t="shared" si="1"/>
        <v>45690</v>
      </c>
      <c r="P28" s="107" t="str">
        <f t="shared" ca="1" si="2"/>
        <v>Do terminu brakuje 82 dni</v>
      </c>
      <c r="Q28" s="108" t="str">
        <f t="shared" ca="1" si="3"/>
        <v>WAŻNY PRZEGLĄD</v>
      </c>
      <c r="R28" s="73" t="s">
        <v>2401</v>
      </c>
    </row>
    <row r="29" spans="1:18" ht="90" hidden="1" customHeight="1">
      <c r="A29" s="98">
        <v>28</v>
      </c>
      <c r="B29" s="39">
        <v>31</v>
      </c>
      <c r="C29" s="101" t="s">
        <v>512</v>
      </c>
      <c r="D29" s="101" t="s">
        <v>513</v>
      </c>
      <c r="E29" s="101" t="s">
        <v>510</v>
      </c>
      <c r="F29" s="113">
        <v>2008</v>
      </c>
      <c r="G29" s="101" t="s">
        <v>284</v>
      </c>
      <c r="H29" s="101" t="s">
        <v>514</v>
      </c>
      <c r="I29" s="101" t="s">
        <v>3842</v>
      </c>
      <c r="J29" s="494">
        <f t="shared" si="0"/>
        <v>1</v>
      </c>
      <c r="K29" s="102" t="s">
        <v>3841</v>
      </c>
      <c r="L29" s="112"/>
      <c r="M29" s="104">
        <v>45213</v>
      </c>
      <c r="N29" s="105">
        <v>12</v>
      </c>
      <c r="O29" s="106">
        <f t="shared" si="1"/>
        <v>45579</v>
      </c>
      <c r="P29" s="107" t="str">
        <f t="shared" ca="1" si="2"/>
        <v>Przekroczony termin</v>
      </c>
      <c r="Q29" s="108" t="str">
        <f t="shared" ca="1" si="3"/>
        <v>WYKONAĆ PRZEGLĄD</v>
      </c>
      <c r="R29" s="73" t="s">
        <v>2401</v>
      </c>
    </row>
    <row r="30" spans="1:18" ht="45" hidden="1" customHeight="1">
      <c r="A30" s="98">
        <v>29</v>
      </c>
      <c r="B30" s="39" t="s">
        <v>2300</v>
      </c>
      <c r="C30" s="101" t="s">
        <v>3840</v>
      </c>
      <c r="D30" s="101" t="s">
        <v>3839</v>
      </c>
      <c r="E30" s="101" t="s">
        <v>3838</v>
      </c>
      <c r="F30" s="101"/>
      <c r="G30" s="101" t="s">
        <v>284</v>
      </c>
      <c r="H30" s="99" t="s">
        <v>3837</v>
      </c>
      <c r="I30" s="101" t="s">
        <v>3836</v>
      </c>
      <c r="J30" s="494">
        <f t="shared" si="0"/>
        <v>1</v>
      </c>
      <c r="K30" s="102" t="s">
        <v>3835</v>
      </c>
      <c r="L30" s="123" t="s">
        <v>2294</v>
      </c>
      <c r="M30" s="104">
        <v>44979</v>
      </c>
      <c r="N30" s="105">
        <v>12</v>
      </c>
      <c r="O30" s="106">
        <f t="shared" si="1"/>
        <v>45344</v>
      </c>
      <c r="P30" s="107" t="str">
        <f t="shared" ca="1" si="2"/>
        <v>Przekroczony termin</v>
      </c>
      <c r="Q30" s="108" t="str">
        <f t="shared" ca="1" si="3"/>
        <v>WYKONAĆ PRZEGLĄD</v>
      </c>
      <c r="R30" s="73" t="s">
        <v>2401</v>
      </c>
    </row>
    <row r="31" spans="1:18" s="74" customFormat="1" ht="30" hidden="1" customHeight="1">
      <c r="A31" s="63">
        <v>30</v>
      </c>
      <c r="B31" s="37" t="s">
        <v>2300</v>
      </c>
      <c r="C31" s="64" t="s">
        <v>280</v>
      </c>
      <c r="D31" s="64" t="s">
        <v>3834</v>
      </c>
      <c r="E31" s="64" t="s">
        <v>286</v>
      </c>
      <c r="F31" s="64"/>
      <c r="G31" s="64" t="s">
        <v>284</v>
      </c>
      <c r="H31" s="66" t="s">
        <v>283</v>
      </c>
      <c r="I31" s="64" t="s">
        <v>3833</v>
      </c>
      <c r="J31" s="494">
        <f t="shared" si="0"/>
        <v>1</v>
      </c>
      <c r="K31" s="87" t="s">
        <v>3828</v>
      </c>
      <c r="L31" s="88" t="s">
        <v>2672</v>
      </c>
      <c r="M31" s="68"/>
      <c r="N31" s="69"/>
      <c r="O31" s="70" t="str">
        <f t="shared" si="1"/>
        <v/>
      </c>
      <c r="P31" s="71" t="str">
        <f t="shared" ca="1" si="2"/>
        <v xml:space="preserve"> </v>
      </c>
      <c r="Q31" s="72" t="str">
        <f t="shared" ca="1" si="3"/>
        <v xml:space="preserve"> </v>
      </c>
      <c r="R31" s="73" t="s">
        <v>3189</v>
      </c>
    </row>
    <row r="32" spans="1:18" ht="45" hidden="1" customHeight="1">
      <c r="A32" s="98">
        <v>31</v>
      </c>
      <c r="B32" s="39">
        <v>17</v>
      </c>
      <c r="C32" s="101" t="s">
        <v>280</v>
      </c>
      <c r="D32" s="101" t="s">
        <v>281</v>
      </c>
      <c r="E32" s="101" t="s">
        <v>282</v>
      </c>
      <c r="F32" s="101"/>
      <c r="G32" s="101" t="s">
        <v>284</v>
      </c>
      <c r="H32" s="101" t="s">
        <v>283</v>
      </c>
      <c r="I32" s="101" t="s">
        <v>3832</v>
      </c>
      <c r="J32" s="494">
        <f t="shared" si="0"/>
        <v>1</v>
      </c>
      <c r="K32" s="102"/>
      <c r="L32" s="124"/>
      <c r="M32" s="104">
        <v>45266</v>
      </c>
      <c r="N32" s="105">
        <v>12</v>
      </c>
      <c r="O32" s="106">
        <f t="shared" si="1"/>
        <v>45632</v>
      </c>
      <c r="P32" s="107" t="str">
        <f t="shared" ca="1" si="2"/>
        <v>Do terminu brakuje 24 dni</v>
      </c>
      <c r="Q32" s="108" t="str">
        <f t="shared" ca="1" si="3"/>
        <v>WAŻNY PRZEGLĄD</v>
      </c>
      <c r="R32" s="73" t="s">
        <v>2401</v>
      </c>
    </row>
    <row r="33" spans="1:26" s="74" customFormat="1" ht="30" hidden="1" customHeight="1">
      <c r="A33" s="63">
        <v>32</v>
      </c>
      <c r="B33" s="37" t="s">
        <v>2300</v>
      </c>
      <c r="C33" s="64" t="s">
        <v>280</v>
      </c>
      <c r="D33" s="64" t="s">
        <v>3831</v>
      </c>
      <c r="E33" s="64" t="s">
        <v>3830</v>
      </c>
      <c r="F33" s="64"/>
      <c r="G33" s="64" t="s">
        <v>284</v>
      </c>
      <c r="H33" s="66" t="s">
        <v>283</v>
      </c>
      <c r="I33" s="64" t="s">
        <v>3829</v>
      </c>
      <c r="J33" s="494">
        <f t="shared" si="0"/>
        <v>1</v>
      </c>
      <c r="K33" s="87" t="s">
        <v>3828</v>
      </c>
      <c r="L33" s="88" t="s">
        <v>2672</v>
      </c>
      <c r="M33" s="68"/>
      <c r="N33" s="69"/>
      <c r="O33" s="70" t="str">
        <f t="shared" si="1"/>
        <v/>
      </c>
      <c r="P33" s="71" t="str">
        <f t="shared" ca="1" si="2"/>
        <v xml:space="preserve"> </v>
      </c>
      <c r="Q33" s="72" t="str">
        <f t="shared" ca="1" si="3"/>
        <v xml:space="preserve"> </v>
      </c>
      <c r="R33" s="73" t="s">
        <v>3189</v>
      </c>
    </row>
    <row r="34" spans="1:26" ht="54.75" hidden="1" customHeight="1">
      <c r="A34" s="98">
        <v>33</v>
      </c>
      <c r="B34" s="39">
        <v>38</v>
      </c>
      <c r="C34" s="102" t="s">
        <v>3827</v>
      </c>
      <c r="D34" s="100" t="s">
        <v>3826</v>
      </c>
      <c r="E34" s="102" t="s">
        <v>1087</v>
      </c>
      <c r="F34" s="102">
        <v>2015</v>
      </c>
      <c r="G34" s="102" t="s">
        <v>284</v>
      </c>
      <c r="H34" s="125" t="s">
        <v>1088</v>
      </c>
      <c r="I34" s="118" t="s">
        <v>3825</v>
      </c>
      <c r="J34" s="494">
        <f t="shared" si="0"/>
        <v>1</v>
      </c>
      <c r="K34" s="105" t="s">
        <v>3824</v>
      </c>
      <c r="L34" s="112" t="s">
        <v>3823</v>
      </c>
      <c r="M34" s="114">
        <v>45377</v>
      </c>
      <c r="N34" s="105">
        <v>12</v>
      </c>
      <c r="O34" s="106">
        <f t="shared" si="1"/>
        <v>45742</v>
      </c>
      <c r="P34" s="107" t="str">
        <f t="shared" ca="1" si="2"/>
        <v>Do terminu brakuje 134 dni</v>
      </c>
      <c r="Q34" s="108" t="str">
        <f t="shared" ca="1" si="3"/>
        <v>WAŻNY PRZEGLĄD</v>
      </c>
      <c r="R34" s="73" t="s">
        <v>2401</v>
      </c>
    </row>
    <row r="35" spans="1:26" ht="15" hidden="1" customHeight="1">
      <c r="A35" s="98">
        <v>34</v>
      </c>
      <c r="B35" s="39" t="s">
        <v>2300</v>
      </c>
      <c r="C35" s="101" t="s">
        <v>300</v>
      </c>
      <c r="D35" s="101" t="s">
        <v>301</v>
      </c>
      <c r="E35" s="101" t="s">
        <v>291</v>
      </c>
      <c r="F35" s="113">
        <v>2007</v>
      </c>
      <c r="G35" s="101" t="s">
        <v>92</v>
      </c>
      <c r="H35" s="99" t="s">
        <v>3822</v>
      </c>
      <c r="I35" s="101" t="s">
        <v>3821</v>
      </c>
      <c r="J35" s="494">
        <f t="shared" si="0"/>
        <v>1</v>
      </c>
      <c r="K35" s="102" t="s">
        <v>3820</v>
      </c>
      <c r="L35" s="112" t="s">
        <v>2672</v>
      </c>
      <c r="M35" s="104"/>
      <c r="N35" s="105"/>
      <c r="O35" s="106" t="str">
        <f t="shared" si="1"/>
        <v/>
      </c>
      <c r="P35" s="107" t="str">
        <f t="shared" ca="1" si="2"/>
        <v xml:space="preserve"> </v>
      </c>
      <c r="Q35" s="108" t="str">
        <f t="shared" ca="1" si="3"/>
        <v xml:space="preserve"> </v>
      </c>
      <c r="R35" s="73" t="s">
        <v>2671</v>
      </c>
    </row>
    <row r="36" spans="1:26" ht="30" hidden="1" customHeight="1">
      <c r="A36" s="98">
        <v>35</v>
      </c>
      <c r="B36" s="39" t="s">
        <v>2300</v>
      </c>
      <c r="C36" s="101" t="s">
        <v>300</v>
      </c>
      <c r="D36" s="101" t="s">
        <v>301</v>
      </c>
      <c r="E36" s="101" t="s">
        <v>291</v>
      </c>
      <c r="F36" s="113">
        <v>2009</v>
      </c>
      <c r="G36" s="101" t="s">
        <v>92</v>
      </c>
      <c r="H36" s="99" t="s">
        <v>3819</v>
      </c>
      <c r="I36" s="101" t="s">
        <v>3818</v>
      </c>
      <c r="J36" s="494">
        <f t="shared" si="0"/>
        <v>1</v>
      </c>
      <c r="K36" s="126" t="s">
        <v>3418</v>
      </c>
      <c r="L36" s="112" t="s">
        <v>2672</v>
      </c>
      <c r="M36" s="104"/>
      <c r="N36" s="105"/>
      <c r="O36" s="106" t="str">
        <f t="shared" si="1"/>
        <v/>
      </c>
      <c r="P36" s="107" t="str">
        <f t="shared" ca="1" si="2"/>
        <v xml:space="preserve"> </v>
      </c>
      <c r="Q36" s="108" t="str">
        <f t="shared" ca="1" si="3"/>
        <v xml:space="preserve"> </v>
      </c>
      <c r="R36" s="73" t="s">
        <v>3189</v>
      </c>
    </row>
    <row r="37" spans="1:26" ht="60" hidden="1" customHeight="1">
      <c r="A37" s="98">
        <v>36</v>
      </c>
      <c r="B37" s="39" t="s">
        <v>2300</v>
      </c>
      <c r="C37" s="101" t="s">
        <v>300</v>
      </c>
      <c r="D37" s="101" t="s">
        <v>301</v>
      </c>
      <c r="E37" s="101" t="s">
        <v>291</v>
      </c>
      <c r="F37" s="113"/>
      <c r="G37" s="101" t="s">
        <v>92</v>
      </c>
      <c r="H37" s="101" t="s">
        <v>303</v>
      </c>
      <c r="I37" s="101" t="s">
        <v>302</v>
      </c>
      <c r="J37" s="494">
        <f t="shared" si="0"/>
        <v>1</v>
      </c>
      <c r="K37" s="126" t="s">
        <v>3817</v>
      </c>
      <c r="L37" s="112"/>
      <c r="M37" s="104">
        <v>44099</v>
      </c>
      <c r="N37" s="105">
        <v>12</v>
      </c>
      <c r="O37" s="106">
        <f t="shared" si="1"/>
        <v>44464</v>
      </c>
      <c r="P37" s="107" t="str">
        <f t="shared" ca="1" si="2"/>
        <v>Przekroczony termin</v>
      </c>
      <c r="Q37" s="108" t="str">
        <f t="shared" ca="1" si="3"/>
        <v>WYKONAĆ PRZEGLĄD</v>
      </c>
      <c r="R37" s="73" t="s">
        <v>2401</v>
      </c>
    </row>
    <row r="38" spans="1:26" s="74" customFormat="1" ht="30" hidden="1" customHeight="1">
      <c r="A38" s="63">
        <v>37</v>
      </c>
      <c r="B38" s="37" t="s">
        <v>2300</v>
      </c>
      <c r="C38" s="64" t="s">
        <v>300</v>
      </c>
      <c r="D38" s="64" t="s">
        <v>301</v>
      </c>
      <c r="E38" s="64" t="s">
        <v>291</v>
      </c>
      <c r="F38" s="65">
        <v>2010</v>
      </c>
      <c r="G38" s="64" t="s">
        <v>92</v>
      </c>
      <c r="H38" s="66" t="s">
        <v>3816</v>
      </c>
      <c r="I38" s="64" t="s">
        <v>3815</v>
      </c>
      <c r="J38" s="494">
        <f t="shared" si="0"/>
        <v>1</v>
      </c>
      <c r="K38" s="126" t="s">
        <v>3418</v>
      </c>
      <c r="L38" s="67" t="s">
        <v>2672</v>
      </c>
      <c r="M38" s="68"/>
      <c r="N38" s="69"/>
      <c r="O38" s="70" t="str">
        <f t="shared" si="1"/>
        <v/>
      </c>
      <c r="P38" s="71" t="str">
        <f t="shared" ca="1" si="2"/>
        <v xml:space="preserve"> </v>
      </c>
      <c r="Q38" s="72" t="str">
        <f t="shared" ca="1" si="3"/>
        <v xml:space="preserve"> </v>
      </c>
      <c r="R38" s="73" t="s">
        <v>3189</v>
      </c>
    </row>
    <row r="39" spans="1:26" s="74" customFormat="1" ht="30" hidden="1" customHeight="1">
      <c r="A39" s="63">
        <v>38</v>
      </c>
      <c r="B39" s="37" t="s">
        <v>2300</v>
      </c>
      <c r="C39" s="64" t="s">
        <v>300</v>
      </c>
      <c r="D39" s="64" t="s">
        <v>301</v>
      </c>
      <c r="E39" s="64" t="s">
        <v>291</v>
      </c>
      <c r="F39" s="65">
        <v>2006</v>
      </c>
      <c r="G39" s="64" t="s">
        <v>92</v>
      </c>
      <c r="H39" s="66" t="s">
        <v>3814</v>
      </c>
      <c r="I39" s="64" t="s">
        <v>3813</v>
      </c>
      <c r="J39" s="494">
        <f t="shared" si="0"/>
        <v>1</v>
      </c>
      <c r="K39" s="126" t="s">
        <v>3418</v>
      </c>
      <c r="L39" s="67" t="s">
        <v>2672</v>
      </c>
      <c r="M39" s="68"/>
      <c r="N39" s="69"/>
      <c r="O39" s="70" t="str">
        <f t="shared" si="1"/>
        <v/>
      </c>
      <c r="P39" s="71" t="str">
        <f t="shared" ca="1" si="2"/>
        <v xml:space="preserve"> </v>
      </c>
      <c r="Q39" s="72" t="str">
        <f t="shared" ca="1" si="3"/>
        <v xml:space="preserve"> </v>
      </c>
      <c r="R39" s="73" t="s">
        <v>3189</v>
      </c>
    </row>
    <row r="40" spans="1:26" ht="45" hidden="1" customHeight="1">
      <c r="A40" s="98">
        <v>39</v>
      </c>
      <c r="B40" s="39">
        <v>5</v>
      </c>
      <c r="C40" s="101" t="s">
        <v>80</v>
      </c>
      <c r="D40" s="101" t="s">
        <v>81</v>
      </c>
      <c r="E40" s="101" t="s">
        <v>82</v>
      </c>
      <c r="F40" s="101">
        <v>2009</v>
      </c>
      <c r="G40" s="101" t="s">
        <v>92</v>
      </c>
      <c r="H40" s="101" t="s">
        <v>91</v>
      </c>
      <c r="I40" s="101" t="s">
        <v>90</v>
      </c>
      <c r="J40" s="494">
        <f t="shared" si="0"/>
        <v>1</v>
      </c>
      <c r="K40" s="102" t="s">
        <v>3812</v>
      </c>
      <c r="L40" s="117"/>
      <c r="M40" s="104">
        <v>45266</v>
      </c>
      <c r="N40" s="105">
        <v>12</v>
      </c>
      <c r="O40" s="106">
        <f t="shared" si="1"/>
        <v>45632</v>
      </c>
      <c r="P40" s="107" t="str">
        <f t="shared" ca="1" si="2"/>
        <v>Do terminu brakuje 24 dni</v>
      </c>
      <c r="Q40" s="108" t="str">
        <f t="shared" ca="1" si="3"/>
        <v>WAŻNY PRZEGLĄD</v>
      </c>
      <c r="R40" s="73" t="s">
        <v>2401</v>
      </c>
      <c r="S40" s="109">
        <v>1</v>
      </c>
      <c r="Z40" s="110">
        <v>35</v>
      </c>
    </row>
    <row r="41" spans="1:26" s="74" customFormat="1" ht="30" hidden="1" customHeight="1">
      <c r="A41" s="63">
        <v>40</v>
      </c>
      <c r="B41" s="37" t="s">
        <v>2300</v>
      </c>
      <c r="C41" s="64" t="s">
        <v>3811</v>
      </c>
      <c r="D41" s="64" t="s">
        <v>3810</v>
      </c>
      <c r="E41" s="64" t="s">
        <v>3809</v>
      </c>
      <c r="F41" s="64"/>
      <c r="G41" s="64" t="s">
        <v>92</v>
      </c>
      <c r="H41" s="66" t="s">
        <v>3808</v>
      </c>
      <c r="I41" s="64" t="s">
        <v>3807</v>
      </c>
      <c r="J41" s="494">
        <f t="shared" si="0"/>
        <v>1</v>
      </c>
      <c r="K41" s="65" t="s">
        <v>3730</v>
      </c>
      <c r="L41" s="88" t="s">
        <v>2672</v>
      </c>
      <c r="M41" s="68"/>
      <c r="N41" s="69"/>
      <c r="O41" s="70" t="str">
        <f t="shared" si="1"/>
        <v/>
      </c>
      <c r="P41" s="71" t="str">
        <f t="shared" ca="1" si="2"/>
        <v xml:space="preserve"> </v>
      </c>
      <c r="Q41" s="72" t="str">
        <f t="shared" ca="1" si="3"/>
        <v xml:space="preserve"> </v>
      </c>
      <c r="R41" s="73" t="s">
        <v>2671</v>
      </c>
    </row>
    <row r="42" spans="1:26" ht="30" hidden="1" customHeight="1">
      <c r="A42" s="98">
        <v>41</v>
      </c>
      <c r="B42" s="39" t="s">
        <v>2300</v>
      </c>
      <c r="C42" s="101" t="s">
        <v>1888</v>
      </c>
      <c r="D42" s="101" t="s">
        <v>1126</v>
      </c>
      <c r="E42" s="101" t="s">
        <v>3806</v>
      </c>
      <c r="F42" s="113"/>
      <c r="G42" s="101" t="s">
        <v>92</v>
      </c>
      <c r="H42" s="99" t="s">
        <v>3805</v>
      </c>
      <c r="I42" s="101"/>
      <c r="J42" s="494">
        <f t="shared" si="0"/>
        <v>1</v>
      </c>
      <c r="K42" s="102"/>
      <c r="L42" s="102" t="s">
        <v>3588</v>
      </c>
      <c r="M42" s="104"/>
      <c r="N42" s="105"/>
      <c r="O42" s="106" t="str">
        <f t="shared" si="1"/>
        <v/>
      </c>
      <c r="P42" s="107" t="str">
        <f t="shared" ca="1" si="2"/>
        <v xml:space="preserve"> </v>
      </c>
      <c r="Q42" s="108" t="str">
        <f t="shared" ca="1" si="3"/>
        <v xml:space="preserve"> </v>
      </c>
      <c r="R42" s="73" t="s">
        <v>3002</v>
      </c>
    </row>
    <row r="43" spans="1:26" ht="75" hidden="1" customHeight="1">
      <c r="A43" s="98">
        <v>42</v>
      </c>
      <c r="B43" s="39">
        <v>20</v>
      </c>
      <c r="C43" s="101" t="s">
        <v>296</v>
      </c>
      <c r="D43" s="101" t="s">
        <v>297</v>
      </c>
      <c r="E43" s="101" t="s">
        <v>291</v>
      </c>
      <c r="F43" s="113">
        <v>2007</v>
      </c>
      <c r="G43" s="101" t="s">
        <v>92</v>
      </c>
      <c r="H43" s="101" t="s">
        <v>299</v>
      </c>
      <c r="I43" s="101" t="s">
        <v>298</v>
      </c>
      <c r="J43" s="494">
        <f t="shared" si="0"/>
        <v>1</v>
      </c>
      <c r="K43" s="102"/>
      <c r="L43" s="127" t="s">
        <v>3804</v>
      </c>
      <c r="M43" s="104">
        <v>45482</v>
      </c>
      <c r="N43" s="105">
        <v>12</v>
      </c>
      <c r="O43" s="106">
        <f t="shared" si="1"/>
        <v>45847</v>
      </c>
      <c r="P43" s="107" t="str">
        <f t="shared" ca="1" si="2"/>
        <v>Do terminu brakuje 239 dni</v>
      </c>
      <c r="Q43" s="108" t="str">
        <f t="shared" ca="1" si="3"/>
        <v>WAŻNY PRZEGLĄD</v>
      </c>
      <c r="R43" s="73" t="s">
        <v>2401</v>
      </c>
    </row>
    <row r="44" spans="1:26" ht="60" hidden="1" customHeight="1">
      <c r="A44" s="98">
        <v>43</v>
      </c>
      <c r="B44" s="39" t="s">
        <v>2300</v>
      </c>
      <c r="C44" s="101" t="s">
        <v>277</v>
      </c>
      <c r="D44" s="101" t="s">
        <v>3351</v>
      </c>
      <c r="E44" s="101" t="s">
        <v>3350</v>
      </c>
      <c r="F44" s="113">
        <v>2006</v>
      </c>
      <c r="G44" s="101" t="s">
        <v>92</v>
      </c>
      <c r="H44" s="99" t="s">
        <v>3803</v>
      </c>
      <c r="I44" s="101" t="s">
        <v>3802</v>
      </c>
      <c r="J44" s="494">
        <f t="shared" si="0"/>
        <v>1</v>
      </c>
      <c r="K44" s="102" t="s">
        <v>3801</v>
      </c>
      <c r="L44" s="116" t="s">
        <v>2294</v>
      </c>
      <c r="M44" s="104">
        <v>45474</v>
      </c>
      <c r="N44" s="105">
        <v>12</v>
      </c>
      <c r="O44" s="106">
        <f t="shared" si="1"/>
        <v>45839</v>
      </c>
      <c r="P44" s="107" t="str">
        <f t="shared" ca="1" si="2"/>
        <v>Do terminu brakuje 231 dni</v>
      </c>
      <c r="Q44" s="108" t="str">
        <f t="shared" ca="1" si="3"/>
        <v>WAŻNY PRZEGLĄD</v>
      </c>
      <c r="R44" s="73" t="s">
        <v>2401</v>
      </c>
    </row>
    <row r="45" spans="1:26" ht="60" hidden="1" customHeight="1">
      <c r="A45" s="98">
        <v>44</v>
      </c>
      <c r="B45" s="39" t="s">
        <v>2300</v>
      </c>
      <c r="C45" s="101" t="s">
        <v>277</v>
      </c>
      <c r="D45" s="101" t="s">
        <v>3690</v>
      </c>
      <c r="E45" s="101" t="s">
        <v>3350</v>
      </c>
      <c r="F45" s="113">
        <v>2011</v>
      </c>
      <c r="G45" s="101" t="s">
        <v>92</v>
      </c>
      <c r="H45" s="99" t="s">
        <v>3800</v>
      </c>
      <c r="I45" s="101" t="s">
        <v>3799</v>
      </c>
      <c r="J45" s="494">
        <f t="shared" si="0"/>
        <v>1</v>
      </c>
      <c r="K45" s="102" t="s">
        <v>3925</v>
      </c>
      <c r="L45" s="116" t="s">
        <v>2294</v>
      </c>
      <c r="M45" s="104">
        <v>45474</v>
      </c>
      <c r="N45" s="105">
        <v>12</v>
      </c>
      <c r="O45" s="106">
        <f t="shared" si="1"/>
        <v>45839</v>
      </c>
      <c r="P45" s="107" t="str">
        <f t="shared" ca="1" si="2"/>
        <v>Do terminu brakuje 231 dni</v>
      </c>
      <c r="Q45" s="108" t="str">
        <f t="shared" ca="1" si="3"/>
        <v>WAŻNY PRZEGLĄD</v>
      </c>
      <c r="R45" s="73" t="s">
        <v>2401</v>
      </c>
    </row>
    <row r="46" spans="1:26" s="74" customFormat="1" ht="75" hidden="1" customHeight="1">
      <c r="A46" s="63">
        <v>45</v>
      </c>
      <c r="B46" s="37" t="s">
        <v>2300</v>
      </c>
      <c r="C46" s="64" t="s">
        <v>280</v>
      </c>
      <c r="D46" s="64" t="s">
        <v>3798</v>
      </c>
      <c r="E46" s="64" t="s">
        <v>3797</v>
      </c>
      <c r="F46" s="64"/>
      <c r="G46" s="64" t="s">
        <v>92</v>
      </c>
      <c r="H46" s="64" t="s">
        <v>3796</v>
      </c>
      <c r="I46" s="64" t="s">
        <v>3795</v>
      </c>
      <c r="J46" s="494">
        <f t="shared" si="0"/>
        <v>1</v>
      </c>
      <c r="K46" s="87" t="s">
        <v>3794</v>
      </c>
      <c r="L46" s="88"/>
      <c r="M46" s="68"/>
      <c r="N46" s="69"/>
      <c r="O46" s="70" t="str">
        <f t="shared" si="1"/>
        <v/>
      </c>
      <c r="P46" s="71" t="str">
        <f t="shared" ca="1" si="2"/>
        <v xml:space="preserve"> </v>
      </c>
      <c r="Q46" s="72" t="str">
        <f t="shared" ca="1" si="3"/>
        <v xml:space="preserve"> </v>
      </c>
      <c r="R46" s="73" t="s">
        <v>2401</v>
      </c>
    </row>
    <row r="47" spans="1:26" s="86" customFormat="1" ht="45" hidden="1" customHeight="1">
      <c r="A47" s="75">
        <v>46</v>
      </c>
      <c r="B47" s="39">
        <v>58</v>
      </c>
      <c r="C47" s="76" t="s">
        <v>161</v>
      </c>
      <c r="D47" s="76" t="s">
        <v>1462</v>
      </c>
      <c r="E47" s="76" t="s">
        <v>1463</v>
      </c>
      <c r="F47" s="77">
        <v>2007</v>
      </c>
      <c r="G47" s="76" t="s">
        <v>253</v>
      </c>
      <c r="H47" s="76" t="s">
        <v>1464</v>
      </c>
      <c r="I47" s="76" t="s">
        <v>3793</v>
      </c>
      <c r="J47" s="494">
        <f t="shared" si="0"/>
        <v>1</v>
      </c>
      <c r="K47" s="128" t="s">
        <v>3792</v>
      </c>
      <c r="L47" s="129" t="s">
        <v>3791</v>
      </c>
      <c r="M47" s="130">
        <v>45358</v>
      </c>
      <c r="N47" s="81">
        <v>12</v>
      </c>
      <c r="O47" s="82">
        <f t="shared" si="1"/>
        <v>45723</v>
      </c>
      <c r="P47" s="83" t="str">
        <f t="shared" ca="1" si="2"/>
        <v>Do terminu brakuje 115 dni</v>
      </c>
      <c r="Q47" s="84" t="str">
        <f t="shared" ca="1" si="3"/>
        <v>WAŻNY PRZEGLĄD</v>
      </c>
      <c r="R47" s="85" t="s">
        <v>2401</v>
      </c>
    </row>
    <row r="48" spans="1:26" s="86" customFormat="1" ht="75" hidden="1" customHeight="1">
      <c r="A48" s="75">
        <v>47</v>
      </c>
      <c r="B48" s="39">
        <v>57</v>
      </c>
      <c r="C48" s="76" t="s">
        <v>1452</v>
      </c>
      <c r="D48" s="76" t="s">
        <v>1453</v>
      </c>
      <c r="E48" s="76" t="s">
        <v>1454</v>
      </c>
      <c r="F48" s="76" t="s">
        <v>408</v>
      </c>
      <c r="G48" s="76" t="s">
        <v>253</v>
      </c>
      <c r="H48" s="76" t="s">
        <v>1455</v>
      </c>
      <c r="I48" s="76" t="s">
        <v>3790</v>
      </c>
      <c r="J48" s="494">
        <f t="shared" si="0"/>
        <v>1</v>
      </c>
      <c r="K48" s="78" t="s">
        <v>3789</v>
      </c>
      <c r="L48" s="89" t="s">
        <v>3921</v>
      </c>
      <c r="M48" s="130">
        <v>45323</v>
      </c>
      <c r="N48" s="81">
        <v>12</v>
      </c>
      <c r="O48" s="82">
        <f t="shared" si="1"/>
        <v>45689</v>
      </c>
      <c r="P48" s="83" t="str">
        <f t="shared" ca="1" si="2"/>
        <v>Do terminu brakuje 81 dni</v>
      </c>
      <c r="Q48" s="84" t="str">
        <f t="shared" ca="1" si="3"/>
        <v>WAŻNY PRZEGLĄD</v>
      </c>
      <c r="R48" s="85" t="s">
        <v>2401</v>
      </c>
      <c r="S48" s="131">
        <v>1</v>
      </c>
      <c r="Z48" s="132">
        <v>99</v>
      </c>
    </row>
    <row r="49" spans="1:27" s="86" customFormat="1" ht="30" hidden="1" customHeight="1">
      <c r="A49" s="75">
        <v>48</v>
      </c>
      <c r="B49" s="39">
        <v>24</v>
      </c>
      <c r="C49" s="76" t="s">
        <v>80</v>
      </c>
      <c r="D49" s="76" t="s">
        <v>396</v>
      </c>
      <c r="E49" s="76" t="s">
        <v>11</v>
      </c>
      <c r="F49" s="77">
        <v>2006</v>
      </c>
      <c r="G49" s="76" t="s">
        <v>253</v>
      </c>
      <c r="H49" s="76" t="s">
        <v>399</v>
      </c>
      <c r="I49" s="76" t="s">
        <v>398</v>
      </c>
      <c r="J49" s="494">
        <f t="shared" si="0"/>
        <v>1</v>
      </c>
      <c r="K49" s="78" t="s">
        <v>3788</v>
      </c>
      <c r="L49" s="79" t="s">
        <v>2301</v>
      </c>
      <c r="M49" s="130">
        <v>45382</v>
      </c>
      <c r="N49" s="81">
        <v>24</v>
      </c>
      <c r="O49" s="82">
        <f t="shared" si="1"/>
        <v>46112</v>
      </c>
      <c r="P49" s="83" t="str">
        <f t="shared" ca="1" si="2"/>
        <v>Do terminu brakuje 504 dni</v>
      </c>
      <c r="Q49" s="84" t="str">
        <f t="shared" ca="1" si="3"/>
        <v>WAŻNY PRZEGLĄD</v>
      </c>
      <c r="R49" s="85" t="s">
        <v>2401</v>
      </c>
    </row>
    <row r="50" spans="1:27" s="86" customFormat="1" ht="60" hidden="1" customHeight="1">
      <c r="A50" s="75">
        <v>49</v>
      </c>
      <c r="B50" s="39">
        <v>24</v>
      </c>
      <c r="C50" s="76" t="s">
        <v>80</v>
      </c>
      <c r="D50" s="76" t="s">
        <v>396</v>
      </c>
      <c r="E50" s="76" t="s">
        <v>11</v>
      </c>
      <c r="F50" s="77">
        <v>2006</v>
      </c>
      <c r="G50" s="76" t="s">
        <v>253</v>
      </c>
      <c r="H50" s="76" t="s">
        <v>402</v>
      </c>
      <c r="I50" s="76" t="s">
        <v>401</v>
      </c>
      <c r="J50" s="494">
        <f t="shared" si="0"/>
        <v>1</v>
      </c>
      <c r="K50" s="78" t="s">
        <v>3787</v>
      </c>
      <c r="L50" s="79" t="s">
        <v>2301</v>
      </c>
      <c r="M50" s="130">
        <v>45382</v>
      </c>
      <c r="N50" s="81">
        <v>24</v>
      </c>
      <c r="O50" s="82">
        <f t="shared" si="1"/>
        <v>46112</v>
      </c>
      <c r="P50" s="83" t="str">
        <f t="shared" ca="1" si="2"/>
        <v>Do terminu brakuje 504 dni</v>
      </c>
      <c r="Q50" s="84" t="str">
        <f t="shared" ca="1" si="3"/>
        <v>WAŻNY PRZEGLĄD</v>
      </c>
      <c r="R50" s="85" t="s">
        <v>2401</v>
      </c>
    </row>
    <row r="51" spans="1:27" ht="75" hidden="1" customHeight="1">
      <c r="A51" s="98">
        <v>50</v>
      </c>
      <c r="B51" s="39">
        <v>15</v>
      </c>
      <c r="C51" s="101" t="s">
        <v>247</v>
      </c>
      <c r="D51" s="101" t="s">
        <v>248</v>
      </c>
      <c r="E51" s="101" t="s">
        <v>249</v>
      </c>
      <c r="F51" s="113">
        <v>2006</v>
      </c>
      <c r="G51" s="101" t="s">
        <v>253</v>
      </c>
      <c r="H51" s="99" t="s">
        <v>252</v>
      </c>
      <c r="I51" s="101" t="s">
        <v>3786</v>
      </c>
      <c r="J51" s="494">
        <f t="shared" si="0"/>
        <v>1</v>
      </c>
      <c r="K51" s="102" t="s">
        <v>3785</v>
      </c>
      <c r="L51" s="124" t="s">
        <v>3216</v>
      </c>
      <c r="M51" s="104">
        <v>45386</v>
      </c>
      <c r="N51" s="105">
        <v>12</v>
      </c>
      <c r="O51" s="106">
        <f t="shared" si="1"/>
        <v>45751</v>
      </c>
      <c r="P51" s="107" t="str">
        <f t="shared" ca="1" si="2"/>
        <v>Do terminu brakuje 143 dni</v>
      </c>
      <c r="Q51" s="108" t="str">
        <f t="shared" ca="1" si="3"/>
        <v>WAŻNY PRZEGLĄD</v>
      </c>
      <c r="R51" s="73" t="s">
        <v>2401</v>
      </c>
    </row>
    <row r="52" spans="1:27" ht="60" hidden="1" customHeight="1">
      <c r="A52" s="98">
        <v>51</v>
      </c>
      <c r="B52" s="39">
        <v>15</v>
      </c>
      <c r="C52" s="101" t="s">
        <v>247</v>
      </c>
      <c r="D52" s="101" t="s">
        <v>248</v>
      </c>
      <c r="E52" s="101" t="s">
        <v>249</v>
      </c>
      <c r="F52" s="113">
        <v>2006</v>
      </c>
      <c r="G52" s="101" t="s">
        <v>253</v>
      </c>
      <c r="H52" s="99" t="s">
        <v>254</v>
      </c>
      <c r="I52" s="101" t="s">
        <v>3784</v>
      </c>
      <c r="J52" s="494">
        <f t="shared" si="0"/>
        <v>1</v>
      </c>
      <c r="K52" s="102" t="s">
        <v>3783</v>
      </c>
      <c r="L52" s="124" t="s">
        <v>3216</v>
      </c>
      <c r="M52" s="104">
        <v>45386</v>
      </c>
      <c r="N52" s="105">
        <v>12</v>
      </c>
      <c r="O52" s="106">
        <f t="shared" si="1"/>
        <v>45751</v>
      </c>
      <c r="P52" s="107" t="str">
        <f t="shared" ca="1" si="2"/>
        <v>Do terminu brakuje 143 dni</v>
      </c>
      <c r="Q52" s="108" t="str">
        <f t="shared" ca="1" si="3"/>
        <v>WAŻNY PRZEGLĄD</v>
      </c>
      <c r="R52" s="73" t="s">
        <v>2401</v>
      </c>
    </row>
    <row r="53" spans="1:27" s="86" customFormat="1" ht="75" hidden="1" customHeight="1">
      <c r="A53" s="75">
        <v>52</v>
      </c>
      <c r="B53" s="39">
        <v>33</v>
      </c>
      <c r="C53" s="78" t="s">
        <v>541</v>
      </c>
      <c r="D53" s="78" t="s">
        <v>546</v>
      </c>
      <c r="E53" s="78" t="s">
        <v>543</v>
      </c>
      <c r="F53" s="78">
        <v>2000</v>
      </c>
      <c r="G53" s="78" t="s">
        <v>253</v>
      </c>
      <c r="H53" s="77" t="s">
        <v>548</v>
      </c>
      <c r="I53" s="133" t="s">
        <v>547</v>
      </c>
      <c r="J53" s="494">
        <f t="shared" si="0"/>
        <v>1</v>
      </c>
      <c r="K53" s="78" t="s">
        <v>3782</v>
      </c>
      <c r="L53" s="129"/>
      <c r="M53" s="130">
        <v>44663</v>
      </c>
      <c r="N53" s="81">
        <v>12</v>
      </c>
      <c r="O53" s="82">
        <f t="shared" si="1"/>
        <v>45028</v>
      </c>
      <c r="P53" s="83" t="str">
        <f t="shared" ca="1" si="2"/>
        <v>Przekroczony termin</v>
      </c>
      <c r="Q53" s="84" t="str">
        <f t="shared" ca="1" si="3"/>
        <v>WYKONAĆ PRZEGLĄD</v>
      </c>
      <c r="R53" s="85" t="s">
        <v>2401</v>
      </c>
    </row>
    <row r="54" spans="1:27" ht="45" hidden="1" customHeight="1">
      <c r="A54" s="98">
        <v>53</v>
      </c>
      <c r="B54" s="39">
        <v>16</v>
      </c>
      <c r="C54" s="99" t="s">
        <v>277</v>
      </c>
      <c r="D54" s="102" t="s">
        <v>278</v>
      </c>
      <c r="E54" s="102" t="s">
        <v>279</v>
      </c>
      <c r="F54" s="102">
        <v>2006</v>
      </c>
      <c r="G54" s="102" t="s">
        <v>253</v>
      </c>
      <c r="H54" s="100" t="s">
        <v>3781</v>
      </c>
      <c r="I54" s="134" t="s">
        <v>3780</v>
      </c>
      <c r="J54" s="494">
        <f t="shared" si="0"/>
        <v>1</v>
      </c>
      <c r="K54" s="102" t="s">
        <v>3779</v>
      </c>
      <c r="L54" s="117"/>
      <c r="M54" s="104">
        <v>44958</v>
      </c>
      <c r="N54" s="105">
        <v>12</v>
      </c>
      <c r="O54" s="106">
        <f t="shared" si="1"/>
        <v>45323</v>
      </c>
      <c r="P54" s="107" t="str">
        <f t="shared" ca="1" si="2"/>
        <v>Przekroczony termin</v>
      </c>
      <c r="Q54" s="108" t="str">
        <f t="shared" ca="1" si="3"/>
        <v>WYKONAĆ PRZEGLĄD</v>
      </c>
      <c r="R54" s="73" t="s">
        <v>2401</v>
      </c>
      <c r="AA54" s="110">
        <v>1</v>
      </c>
    </row>
    <row r="55" spans="1:27" s="74" customFormat="1" ht="45" hidden="1" customHeight="1">
      <c r="A55" s="63">
        <v>54</v>
      </c>
      <c r="B55" s="37" t="s">
        <v>2300</v>
      </c>
      <c r="C55" s="64" t="s">
        <v>277</v>
      </c>
      <c r="D55" s="64" t="s">
        <v>3351</v>
      </c>
      <c r="E55" s="64" t="s">
        <v>3350</v>
      </c>
      <c r="F55" s="65">
        <v>2006</v>
      </c>
      <c r="G55" s="64" t="s">
        <v>253</v>
      </c>
      <c r="H55" s="66" t="s">
        <v>3778</v>
      </c>
      <c r="I55" s="64" t="s">
        <v>3777</v>
      </c>
      <c r="J55" s="494">
        <f t="shared" si="0"/>
        <v>1</v>
      </c>
      <c r="K55" s="87" t="s">
        <v>3738</v>
      </c>
      <c r="L55" s="135" t="s">
        <v>2294</v>
      </c>
      <c r="M55" s="68"/>
      <c r="N55" s="69"/>
      <c r="O55" s="70" t="str">
        <f t="shared" si="1"/>
        <v/>
      </c>
      <c r="P55" s="71" t="str">
        <f t="shared" ca="1" si="2"/>
        <v xml:space="preserve"> </v>
      </c>
      <c r="Q55" s="72" t="str">
        <f t="shared" ca="1" si="3"/>
        <v xml:space="preserve"> </v>
      </c>
      <c r="R55" s="73" t="s">
        <v>2401</v>
      </c>
    </row>
    <row r="56" spans="1:27" ht="45" hidden="1" customHeight="1">
      <c r="A56" s="98">
        <v>55</v>
      </c>
      <c r="B56" s="39" t="s">
        <v>2300</v>
      </c>
      <c r="C56" s="101" t="s">
        <v>277</v>
      </c>
      <c r="D56" s="101" t="s">
        <v>3351</v>
      </c>
      <c r="E56" s="101" t="s">
        <v>3350</v>
      </c>
      <c r="F56" s="113">
        <v>2006</v>
      </c>
      <c r="G56" s="101" t="s">
        <v>253</v>
      </c>
      <c r="H56" s="99" t="s">
        <v>3776</v>
      </c>
      <c r="I56" s="101" t="s">
        <v>3775</v>
      </c>
      <c r="J56" s="494">
        <f t="shared" si="0"/>
        <v>1</v>
      </c>
      <c r="K56" s="102" t="s">
        <v>3774</v>
      </c>
      <c r="L56" s="116" t="s">
        <v>2294</v>
      </c>
      <c r="M56" s="104">
        <v>45474</v>
      </c>
      <c r="N56" s="105">
        <v>12</v>
      </c>
      <c r="O56" s="106">
        <f t="shared" si="1"/>
        <v>45839</v>
      </c>
      <c r="P56" s="107" t="str">
        <f t="shared" ca="1" si="2"/>
        <v>Do terminu brakuje 231 dni</v>
      </c>
      <c r="Q56" s="108" t="str">
        <f t="shared" ca="1" si="3"/>
        <v>WAŻNY PRZEGLĄD</v>
      </c>
      <c r="R56" s="73" t="s">
        <v>2401</v>
      </c>
    </row>
    <row r="57" spans="1:27" ht="30" hidden="1" customHeight="1">
      <c r="A57" s="98">
        <v>56</v>
      </c>
      <c r="B57" s="39" t="s">
        <v>2300</v>
      </c>
      <c r="C57" s="101" t="s">
        <v>3345</v>
      </c>
      <c r="D57" s="101" t="s">
        <v>1126</v>
      </c>
      <c r="E57" s="101"/>
      <c r="F57" s="113">
        <v>2007</v>
      </c>
      <c r="G57" s="101" t="s">
        <v>253</v>
      </c>
      <c r="H57" s="99" t="s">
        <v>3342</v>
      </c>
      <c r="I57" s="101" t="s">
        <v>3773</v>
      </c>
      <c r="J57" s="494">
        <f t="shared" si="0"/>
        <v>1</v>
      </c>
      <c r="K57" s="102" t="s">
        <v>3772</v>
      </c>
      <c r="L57" s="102" t="s">
        <v>3588</v>
      </c>
      <c r="M57" s="104"/>
      <c r="N57" s="105"/>
      <c r="O57" s="106" t="str">
        <f t="shared" si="1"/>
        <v/>
      </c>
      <c r="P57" s="107" t="str">
        <f t="shared" ca="1" si="2"/>
        <v xml:space="preserve"> </v>
      </c>
      <c r="Q57" s="108" t="str">
        <f t="shared" ca="1" si="3"/>
        <v xml:space="preserve"> </v>
      </c>
      <c r="R57" s="73" t="s">
        <v>3002</v>
      </c>
    </row>
    <row r="58" spans="1:27" ht="30" hidden="1" customHeight="1">
      <c r="A58" s="98">
        <v>57</v>
      </c>
      <c r="B58" s="39">
        <v>112</v>
      </c>
      <c r="C58" s="102" t="s">
        <v>3401</v>
      </c>
      <c r="D58" s="102" t="s">
        <v>3026</v>
      </c>
      <c r="E58" s="102" t="s">
        <v>3400</v>
      </c>
      <c r="F58" s="102">
        <v>1965</v>
      </c>
      <c r="G58" s="102" t="s">
        <v>253</v>
      </c>
      <c r="H58" s="99" t="s">
        <v>3771</v>
      </c>
      <c r="I58" s="118" t="s">
        <v>3770</v>
      </c>
      <c r="J58" s="494">
        <f t="shared" si="0"/>
        <v>1</v>
      </c>
      <c r="K58" s="102" t="s">
        <v>3029</v>
      </c>
      <c r="L58" s="103"/>
      <c r="M58" s="104">
        <v>44517</v>
      </c>
      <c r="N58" s="105">
        <v>24</v>
      </c>
      <c r="O58" s="106">
        <f t="shared" si="1"/>
        <v>45247</v>
      </c>
      <c r="P58" s="107" t="str">
        <f t="shared" ca="1" si="2"/>
        <v>Przekroczony termin</v>
      </c>
      <c r="Q58" s="108" t="str">
        <f t="shared" ca="1" si="3"/>
        <v>WYKONAĆ PRZEGLĄD</v>
      </c>
      <c r="R58" s="73" t="s">
        <v>2401</v>
      </c>
    </row>
    <row r="59" spans="1:27" ht="45" hidden="1" customHeight="1">
      <c r="A59" s="98">
        <v>58</v>
      </c>
      <c r="B59" s="39">
        <v>58</v>
      </c>
      <c r="C59" s="101" t="s">
        <v>161</v>
      </c>
      <c r="D59" s="101" t="s">
        <v>1462</v>
      </c>
      <c r="E59" s="101" t="s">
        <v>1463</v>
      </c>
      <c r="F59" s="113">
        <v>2007</v>
      </c>
      <c r="G59" s="101" t="s">
        <v>224</v>
      </c>
      <c r="H59" s="99" t="s">
        <v>1467</v>
      </c>
      <c r="I59" s="101" t="s">
        <v>3769</v>
      </c>
      <c r="J59" s="494">
        <f t="shared" si="0"/>
        <v>1</v>
      </c>
      <c r="K59" s="136" t="s">
        <v>3926</v>
      </c>
      <c r="L59" s="103"/>
      <c r="M59" s="104">
        <v>45246</v>
      </c>
      <c r="N59" s="105">
        <v>12</v>
      </c>
      <c r="O59" s="106">
        <f t="shared" si="1"/>
        <v>45612</v>
      </c>
      <c r="P59" s="107" t="str">
        <f t="shared" ca="1" si="2"/>
        <v>Do terminu brakuje 4 dni</v>
      </c>
      <c r="Q59" s="108" t="str">
        <f t="shared" ca="1" si="3"/>
        <v>WYKONAĆ PRZEGLĄD</v>
      </c>
      <c r="R59" s="73" t="s">
        <v>2401</v>
      </c>
      <c r="S59" s="109">
        <v>1</v>
      </c>
      <c r="Z59" s="110">
        <v>25</v>
      </c>
    </row>
    <row r="60" spans="1:27" s="74" customFormat="1" ht="30" hidden="1" customHeight="1">
      <c r="A60" s="63">
        <v>59</v>
      </c>
      <c r="B60" s="37" t="s">
        <v>2300</v>
      </c>
      <c r="C60" s="64" t="s">
        <v>161</v>
      </c>
      <c r="D60" s="64" t="s">
        <v>3768</v>
      </c>
      <c r="E60" s="64" t="s">
        <v>158</v>
      </c>
      <c r="F60" s="65">
        <v>2003</v>
      </c>
      <c r="G60" s="64" t="s">
        <v>224</v>
      </c>
      <c r="H60" s="66" t="s">
        <v>3767</v>
      </c>
      <c r="I60" s="66" t="s">
        <v>3766</v>
      </c>
      <c r="J60" s="494">
        <f t="shared" si="0"/>
        <v>1</v>
      </c>
      <c r="K60" s="87" t="s">
        <v>3535</v>
      </c>
      <c r="L60" s="67" t="s">
        <v>2672</v>
      </c>
      <c r="M60" s="68"/>
      <c r="N60" s="69"/>
      <c r="O60" s="70" t="str">
        <f t="shared" si="1"/>
        <v/>
      </c>
      <c r="P60" s="71" t="str">
        <f t="shared" ca="1" si="2"/>
        <v xml:space="preserve"> </v>
      </c>
      <c r="Q60" s="72" t="str">
        <f t="shared" ca="1" si="3"/>
        <v xml:space="preserve"> </v>
      </c>
      <c r="R60" s="73" t="s">
        <v>2671</v>
      </c>
    </row>
    <row r="61" spans="1:27" ht="45" hidden="1" customHeight="1">
      <c r="A61" s="98">
        <v>60</v>
      </c>
      <c r="B61" s="39">
        <v>57</v>
      </c>
      <c r="C61" s="101" t="s">
        <v>219</v>
      </c>
      <c r="D61" s="101" t="s">
        <v>1447</v>
      </c>
      <c r="E61" s="101" t="s">
        <v>1448</v>
      </c>
      <c r="F61" s="101" t="s">
        <v>1077</v>
      </c>
      <c r="G61" s="101" t="s">
        <v>92</v>
      </c>
      <c r="H61" s="99" t="s">
        <v>1449</v>
      </c>
      <c r="I61" s="101" t="s">
        <v>3765</v>
      </c>
      <c r="J61" s="494">
        <f t="shared" si="0"/>
        <v>1</v>
      </c>
      <c r="K61" s="100" t="s">
        <v>3764</v>
      </c>
      <c r="L61" s="137" t="s">
        <v>2687</v>
      </c>
      <c r="M61" s="104">
        <v>45418</v>
      </c>
      <c r="N61" s="105">
        <v>12</v>
      </c>
      <c r="O61" s="106">
        <f t="shared" si="1"/>
        <v>45783</v>
      </c>
      <c r="P61" s="107" t="str">
        <f t="shared" ca="1" si="2"/>
        <v>Do terminu brakuje 175 dni</v>
      </c>
      <c r="Q61" s="108" t="str">
        <f t="shared" ca="1" si="3"/>
        <v>WAŻNY PRZEGLĄD</v>
      </c>
      <c r="R61" s="73" t="s">
        <v>2401</v>
      </c>
    </row>
    <row r="62" spans="1:27" ht="45" hidden="1" customHeight="1">
      <c r="A62" s="98">
        <v>61</v>
      </c>
      <c r="B62" s="39" t="s">
        <v>2300</v>
      </c>
      <c r="C62" s="101" t="s">
        <v>2299</v>
      </c>
      <c r="D62" s="101" t="s">
        <v>3136</v>
      </c>
      <c r="E62" s="101" t="s">
        <v>3135</v>
      </c>
      <c r="F62" s="113">
        <v>2011</v>
      </c>
      <c r="G62" s="101" t="s">
        <v>224</v>
      </c>
      <c r="H62" s="99" t="s">
        <v>3763</v>
      </c>
      <c r="I62" s="101" t="s">
        <v>3762</v>
      </c>
      <c r="J62" s="494">
        <f t="shared" si="0"/>
        <v>1</v>
      </c>
      <c r="K62" s="138" t="s">
        <v>3927</v>
      </c>
      <c r="L62" s="116" t="s">
        <v>2294</v>
      </c>
      <c r="M62" s="104"/>
      <c r="N62" s="105">
        <v>12</v>
      </c>
      <c r="O62" s="106" t="str">
        <f t="shared" si="1"/>
        <v/>
      </c>
      <c r="P62" s="107" t="str">
        <f t="shared" ca="1" si="2"/>
        <v xml:space="preserve"> </v>
      </c>
      <c r="Q62" s="108" t="str">
        <f t="shared" ca="1" si="3"/>
        <v xml:space="preserve"> </v>
      </c>
      <c r="R62" s="115" t="s">
        <v>2401</v>
      </c>
    </row>
    <row r="63" spans="1:27" s="74" customFormat="1" ht="30" hidden="1" customHeight="1">
      <c r="A63" s="63">
        <v>62</v>
      </c>
      <c r="B63" s="37" t="s">
        <v>2300</v>
      </c>
      <c r="C63" s="64" t="s">
        <v>2299</v>
      </c>
      <c r="D63" s="64" t="s">
        <v>3136</v>
      </c>
      <c r="E63" s="64" t="s">
        <v>3135</v>
      </c>
      <c r="F63" s="65">
        <v>2011</v>
      </c>
      <c r="G63" s="64" t="s">
        <v>224</v>
      </c>
      <c r="H63" s="66" t="s">
        <v>3761</v>
      </c>
      <c r="I63" s="64" t="s">
        <v>3760</v>
      </c>
      <c r="J63" s="494">
        <f t="shared" si="0"/>
        <v>1</v>
      </c>
      <c r="K63" s="87" t="s">
        <v>3132</v>
      </c>
      <c r="L63" s="67" t="s">
        <v>2672</v>
      </c>
      <c r="M63" s="68"/>
      <c r="N63" s="69"/>
      <c r="O63" s="70" t="str">
        <f t="shared" si="1"/>
        <v/>
      </c>
      <c r="P63" s="71" t="str">
        <f t="shared" ca="1" si="2"/>
        <v xml:space="preserve"> </v>
      </c>
      <c r="Q63" s="72" t="str">
        <f t="shared" ca="1" si="3"/>
        <v xml:space="preserve"> </v>
      </c>
      <c r="R63" s="115" t="s">
        <v>2671</v>
      </c>
    </row>
    <row r="64" spans="1:27" s="74" customFormat="1" ht="60" hidden="1" customHeight="1">
      <c r="A64" s="63">
        <v>63</v>
      </c>
      <c r="B64" s="37" t="s">
        <v>2300</v>
      </c>
      <c r="C64" s="64" t="s">
        <v>2299</v>
      </c>
      <c r="D64" s="64" t="s">
        <v>3136</v>
      </c>
      <c r="E64" s="64" t="s">
        <v>3135</v>
      </c>
      <c r="F64" s="65">
        <v>2011</v>
      </c>
      <c r="G64" s="64" t="s">
        <v>224</v>
      </c>
      <c r="H64" s="66" t="s">
        <v>3759</v>
      </c>
      <c r="I64" s="64" t="s">
        <v>3758</v>
      </c>
      <c r="J64" s="494">
        <f t="shared" si="0"/>
        <v>1</v>
      </c>
      <c r="K64" s="87" t="s">
        <v>3743</v>
      </c>
      <c r="L64" s="135" t="s">
        <v>2294</v>
      </c>
      <c r="M64" s="68"/>
      <c r="N64" s="69"/>
      <c r="O64" s="70" t="str">
        <f t="shared" si="1"/>
        <v/>
      </c>
      <c r="P64" s="71" t="str">
        <f t="shared" ca="1" si="2"/>
        <v xml:space="preserve"> </v>
      </c>
      <c r="Q64" s="72" t="str">
        <f t="shared" ca="1" si="3"/>
        <v xml:space="preserve"> </v>
      </c>
      <c r="R64" s="115" t="s">
        <v>2671</v>
      </c>
    </row>
    <row r="65" spans="1:27" ht="45" hidden="1" customHeight="1">
      <c r="A65" s="98">
        <v>64</v>
      </c>
      <c r="B65" s="39" t="s">
        <v>2300</v>
      </c>
      <c r="C65" s="101" t="s">
        <v>2299</v>
      </c>
      <c r="D65" s="101" t="s">
        <v>3136</v>
      </c>
      <c r="E65" s="101" t="s">
        <v>3135</v>
      </c>
      <c r="F65" s="113">
        <v>2011</v>
      </c>
      <c r="G65" s="101" t="s">
        <v>224</v>
      </c>
      <c r="H65" s="99" t="s">
        <v>3757</v>
      </c>
      <c r="I65" s="101" t="s">
        <v>3756</v>
      </c>
      <c r="J65" s="494">
        <f t="shared" si="0"/>
        <v>1</v>
      </c>
      <c r="K65" s="102" t="s">
        <v>3186</v>
      </c>
      <c r="L65" s="116" t="s">
        <v>2294</v>
      </c>
      <c r="M65" s="121">
        <v>45147</v>
      </c>
      <c r="N65" s="105">
        <v>12</v>
      </c>
      <c r="O65" s="106">
        <f t="shared" si="1"/>
        <v>45513</v>
      </c>
      <c r="P65" s="107" t="str">
        <f t="shared" ca="1" si="2"/>
        <v>Przekroczony termin</v>
      </c>
      <c r="Q65" s="108" t="str">
        <f t="shared" ca="1" si="3"/>
        <v>WYKONAĆ PRZEGLĄD</v>
      </c>
      <c r="R65" s="115" t="s">
        <v>2401</v>
      </c>
    </row>
    <row r="66" spans="1:27" s="74" customFormat="1" ht="30" hidden="1" customHeight="1">
      <c r="A66" s="63">
        <v>65</v>
      </c>
      <c r="B66" s="37" t="s">
        <v>2300</v>
      </c>
      <c r="C66" s="64" t="s">
        <v>2299</v>
      </c>
      <c r="D66" s="64" t="s">
        <v>3136</v>
      </c>
      <c r="E66" s="64" t="s">
        <v>3135</v>
      </c>
      <c r="F66" s="65">
        <v>2011</v>
      </c>
      <c r="G66" s="64" t="s">
        <v>224</v>
      </c>
      <c r="H66" s="66" t="s">
        <v>3755</v>
      </c>
      <c r="I66" s="64" t="s">
        <v>3754</v>
      </c>
      <c r="J66" s="494">
        <f t="shared" ref="J66:J129" si="4">COUNTIF($I$1:$I$996,I66)</f>
        <v>1</v>
      </c>
      <c r="K66" s="87" t="s">
        <v>3132</v>
      </c>
      <c r="L66" s="67" t="s">
        <v>2672</v>
      </c>
      <c r="M66" s="68"/>
      <c r="N66" s="69"/>
      <c r="O66" s="70" t="str">
        <f t="shared" ref="O66:O129" si="5">IF(ISBLANK(M66)," ",DATE(YEAR(M66),MONTH(M66)+N66,DAY(M66)))</f>
        <v/>
      </c>
      <c r="P66" s="71" t="str">
        <f t="shared" ref="P66:P129" ca="1" si="6">IF(ISBLANK(M66)," ",IF(O66&lt;TODAY(),"Przekroczony termin","Do terminu brakuje " &amp; O66-TODAY()&amp; " dni"))</f>
        <v xml:space="preserve"> </v>
      </c>
      <c r="Q66" s="72" t="str">
        <f t="shared" ref="Q66:Q129" ca="1" si="7">IF(ISBLANK(M66)," ",IF(O66&lt;TODAY()+20,"WYKONAĆ PRZEGLĄD","WAŻNY PRZEGLĄD"))</f>
        <v xml:space="preserve"> </v>
      </c>
      <c r="R66" s="115" t="s">
        <v>2671</v>
      </c>
    </row>
    <row r="67" spans="1:27" s="74" customFormat="1" ht="30" hidden="1" customHeight="1">
      <c r="A67" s="63">
        <v>66</v>
      </c>
      <c r="B67" s="37" t="s">
        <v>2300</v>
      </c>
      <c r="C67" s="64" t="s">
        <v>2299</v>
      </c>
      <c r="D67" s="64" t="s">
        <v>3136</v>
      </c>
      <c r="E67" s="64" t="s">
        <v>3135</v>
      </c>
      <c r="F67" s="65">
        <v>2011</v>
      </c>
      <c r="G67" s="64" t="s">
        <v>224</v>
      </c>
      <c r="H67" s="66" t="s">
        <v>3753</v>
      </c>
      <c r="I67" s="64" t="s">
        <v>3752</v>
      </c>
      <c r="J67" s="494">
        <f t="shared" si="4"/>
        <v>1</v>
      </c>
      <c r="K67" s="87" t="s">
        <v>3132</v>
      </c>
      <c r="L67" s="67" t="s">
        <v>2672</v>
      </c>
      <c r="M67" s="68"/>
      <c r="N67" s="69"/>
      <c r="O67" s="70" t="str">
        <f t="shared" si="5"/>
        <v/>
      </c>
      <c r="P67" s="71" t="str">
        <f t="shared" ca="1" si="6"/>
        <v xml:space="preserve"> </v>
      </c>
      <c r="Q67" s="72" t="str">
        <f t="shared" ca="1" si="7"/>
        <v xml:space="preserve"> </v>
      </c>
      <c r="R67" s="115" t="s">
        <v>2671</v>
      </c>
    </row>
    <row r="68" spans="1:27" s="74" customFormat="1" ht="30" hidden="1" customHeight="1">
      <c r="A68" s="63">
        <v>67</v>
      </c>
      <c r="B68" s="37" t="s">
        <v>2300</v>
      </c>
      <c r="C68" s="64" t="s">
        <v>2299</v>
      </c>
      <c r="D68" s="64" t="s">
        <v>3136</v>
      </c>
      <c r="E68" s="64" t="s">
        <v>3135</v>
      </c>
      <c r="F68" s="65">
        <v>2011</v>
      </c>
      <c r="G68" s="64" t="s">
        <v>224</v>
      </c>
      <c r="H68" s="66" t="s">
        <v>3751</v>
      </c>
      <c r="I68" s="64" t="s">
        <v>3750</v>
      </c>
      <c r="J68" s="494">
        <f t="shared" si="4"/>
        <v>1</v>
      </c>
      <c r="K68" s="87" t="s">
        <v>3132</v>
      </c>
      <c r="L68" s="67" t="s">
        <v>2672</v>
      </c>
      <c r="M68" s="68"/>
      <c r="N68" s="69"/>
      <c r="O68" s="70" t="str">
        <f t="shared" si="5"/>
        <v/>
      </c>
      <c r="P68" s="71" t="str">
        <f t="shared" ca="1" si="6"/>
        <v xml:space="preserve"> </v>
      </c>
      <c r="Q68" s="72" t="str">
        <f t="shared" ca="1" si="7"/>
        <v xml:space="preserve"> </v>
      </c>
      <c r="R68" s="115" t="s">
        <v>2671</v>
      </c>
    </row>
    <row r="69" spans="1:27" ht="45" hidden="1" customHeight="1">
      <c r="A69" s="98">
        <v>68</v>
      </c>
      <c r="B69" s="39" t="s">
        <v>2300</v>
      </c>
      <c r="C69" s="101" t="s">
        <v>2299</v>
      </c>
      <c r="D69" s="101" t="s">
        <v>3136</v>
      </c>
      <c r="E69" s="101" t="s">
        <v>3135</v>
      </c>
      <c r="F69" s="113">
        <v>2011</v>
      </c>
      <c r="G69" s="101" t="s">
        <v>224</v>
      </c>
      <c r="H69" s="99" t="s">
        <v>3749</v>
      </c>
      <c r="I69" s="101" t="s">
        <v>3748</v>
      </c>
      <c r="J69" s="494">
        <f t="shared" si="4"/>
        <v>1</v>
      </c>
      <c r="K69" s="102" t="s">
        <v>3928</v>
      </c>
      <c r="L69" s="116" t="s">
        <v>2294</v>
      </c>
      <c r="M69" s="104"/>
      <c r="N69" s="105">
        <v>12</v>
      </c>
      <c r="O69" s="106" t="str">
        <f t="shared" si="5"/>
        <v/>
      </c>
      <c r="P69" s="107" t="str">
        <f t="shared" ca="1" si="6"/>
        <v xml:space="preserve"> </v>
      </c>
      <c r="Q69" s="108" t="str">
        <f t="shared" ca="1" si="7"/>
        <v xml:space="preserve"> </v>
      </c>
      <c r="R69" s="115" t="s">
        <v>2401</v>
      </c>
    </row>
    <row r="70" spans="1:27" ht="45" hidden="1" customHeight="1">
      <c r="A70" s="98">
        <v>69</v>
      </c>
      <c r="B70" s="39" t="s">
        <v>2300</v>
      </c>
      <c r="C70" s="101" t="s">
        <v>2299</v>
      </c>
      <c r="D70" s="101" t="s">
        <v>3136</v>
      </c>
      <c r="E70" s="101" t="s">
        <v>3135</v>
      </c>
      <c r="F70" s="113">
        <v>2011</v>
      </c>
      <c r="G70" s="101" t="s">
        <v>224</v>
      </c>
      <c r="H70" s="99" t="s">
        <v>3747</v>
      </c>
      <c r="I70" s="101" t="s">
        <v>3746</v>
      </c>
      <c r="J70" s="494">
        <f t="shared" si="4"/>
        <v>1</v>
      </c>
      <c r="K70" s="102"/>
      <c r="L70" s="116" t="s">
        <v>2294</v>
      </c>
      <c r="M70" s="121">
        <v>45147</v>
      </c>
      <c r="N70" s="105">
        <v>12</v>
      </c>
      <c r="O70" s="106">
        <f t="shared" si="5"/>
        <v>45513</v>
      </c>
      <c r="P70" s="107" t="str">
        <f t="shared" ca="1" si="6"/>
        <v>Przekroczony termin</v>
      </c>
      <c r="Q70" s="108" t="str">
        <f t="shared" ca="1" si="7"/>
        <v>WYKONAĆ PRZEGLĄD</v>
      </c>
      <c r="R70" s="115" t="s">
        <v>2401</v>
      </c>
    </row>
    <row r="71" spans="1:27" s="74" customFormat="1" ht="60" hidden="1" customHeight="1">
      <c r="A71" s="63">
        <v>70</v>
      </c>
      <c r="B71" s="37" t="s">
        <v>2300</v>
      </c>
      <c r="C71" s="64" t="s">
        <v>2299</v>
      </c>
      <c r="D71" s="64" t="s">
        <v>3136</v>
      </c>
      <c r="E71" s="64" t="s">
        <v>3135</v>
      </c>
      <c r="F71" s="65">
        <v>2011</v>
      </c>
      <c r="G71" s="64" t="s">
        <v>224</v>
      </c>
      <c r="H71" s="66" t="s">
        <v>3745</v>
      </c>
      <c r="I71" s="64" t="s">
        <v>3744</v>
      </c>
      <c r="J71" s="494">
        <f t="shared" si="4"/>
        <v>1</v>
      </c>
      <c r="K71" s="87" t="s">
        <v>3743</v>
      </c>
      <c r="L71" s="135" t="s">
        <v>2294</v>
      </c>
      <c r="M71" s="68"/>
      <c r="N71" s="69"/>
      <c r="O71" s="70" t="str">
        <f t="shared" si="5"/>
        <v/>
      </c>
      <c r="P71" s="71" t="str">
        <f t="shared" ca="1" si="6"/>
        <v xml:space="preserve"> </v>
      </c>
      <c r="Q71" s="72" t="str">
        <f t="shared" ca="1" si="7"/>
        <v xml:space="preserve"> </v>
      </c>
      <c r="R71" s="115" t="s">
        <v>2671</v>
      </c>
    </row>
    <row r="72" spans="1:27" s="74" customFormat="1" ht="45" hidden="1" customHeight="1">
      <c r="A72" s="63">
        <v>71</v>
      </c>
      <c r="B72" s="37" t="s">
        <v>2300</v>
      </c>
      <c r="C72" s="64" t="s">
        <v>2299</v>
      </c>
      <c r="D72" s="64" t="s">
        <v>3742</v>
      </c>
      <c r="E72" s="64" t="s">
        <v>3741</v>
      </c>
      <c r="F72" s="64"/>
      <c r="G72" s="64" t="s">
        <v>224</v>
      </c>
      <c r="H72" s="66" t="s">
        <v>3740</v>
      </c>
      <c r="I72" s="64" t="s">
        <v>3739</v>
      </c>
      <c r="J72" s="494">
        <f t="shared" si="4"/>
        <v>1</v>
      </c>
      <c r="K72" s="87" t="s">
        <v>3738</v>
      </c>
      <c r="L72" s="135" t="s">
        <v>2294</v>
      </c>
      <c r="M72" s="68"/>
      <c r="N72" s="69"/>
      <c r="O72" s="70" t="str">
        <f t="shared" si="5"/>
        <v/>
      </c>
      <c r="P72" s="71" t="str">
        <f t="shared" ca="1" si="6"/>
        <v xml:space="preserve"> </v>
      </c>
      <c r="Q72" s="72" t="str">
        <f t="shared" ca="1" si="7"/>
        <v xml:space="preserve"> </v>
      </c>
      <c r="R72" s="73" t="s">
        <v>2401</v>
      </c>
    </row>
    <row r="73" spans="1:27" s="74" customFormat="1" ht="45" hidden="1" customHeight="1">
      <c r="A73" s="63">
        <v>72</v>
      </c>
      <c r="B73" s="37" t="s">
        <v>2300</v>
      </c>
      <c r="C73" s="64" t="s">
        <v>2299</v>
      </c>
      <c r="D73" s="64" t="s">
        <v>3737</v>
      </c>
      <c r="E73" s="64" t="s">
        <v>3736</v>
      </c>
      <c r="F73" s="65">
        <v>2005</v>
      </c>
      <c r="G73" s="64" t="s">
        <v>224</v>
      </c>
      <c r="H73" s="66" t="s">
        <v>3735</v>
      </c>
      <c r="I73" s="64" t="s">
        <v>3734</v>
      </c>
      <c r="J73" s="494">
        <f t="shared" si="4"/>
        <v>1</v>
      </c>
      <c r="K73" s="87" t="s">
        <v>3410</v>
      </c>
      <c r="L73" s="135" t="s">
        <v>2294</v>
      </c>
      <c r="M73" s="68"/>
      <c r="N73" s="69">
        <v>12</v>
      </c>
      <c r="O73" s="70" t="str">
        <f t="shared" si="5"/>
        <v/>
      </c>
      <c r="P73" s="71" t="str">
        <f t="shared" ca="1" si="6"/>
        <v xml:space="preserve"> </v>
      </c>
      <c r="Q73" s="72" t="str">
        <f t="shared" ca="1" si="7"/>
        <v xml:space="preserve"> </v>
      </c>
      <c r="R73" s="73" t="s">
        <v>2671</v>
      </c>
    </row>
    <row r="74" spans="1:27" s="74" customFormat="1" ht="15" hidden="1" customHeight="1">
      <c r="A74" s="63">
        <v>73</v>
      </c>
      <c r="B74" s="37" t="s">
        <v>2300</v>
      </c>
      <c r="C74" s="64" t="s">
        <v>80</v>
      </c>
      <c r="D74" s="64" t="s">
        <v>3733</v>
      </c>
      <c r="E74" s="64" t="s">
        <v>1897</v>
      </c>
      <c r="F74" s="65">
        <v>2001</v>
      </c>
      <c r="G74" s="64" t="s">
        <v>224</v>
      </c>
      <c r="H74" s="66" t="s">
        <v>3732</v>
      </c>
      <c r="I74" s="64" t="s">
        <v>3731</v>
      </c>
      <c r="J74" s="494">
        <f t="shared" si="4"/>
        <v>1</v>
      </c>
      <c r="K74" s="87" t="s">
        <v>3730</v>
      </c>
      <c r="L74" s="67" t="s">
        <v>2672</v>
      </c>
      <c r="M74" s="68"/>
      <c r="N74" s="69"/>
      <c r="O74" s="70" t="str">
        <f t="shared" si="5"/>
        <v/>
      </c>
      <c r="P74" s="71" t="str">
        <f t="shared" ca="1" si="6"/>
        <v xml:space="preserve"> </v>
      </c>
      <c r="Q74" s="72" t="str">
        <f t="shared" ca="1" si="7"/>
        <v xml:space="preserve"> </v>
      </c>
      <c r="R74" s="73" t="s">
        <v>2671</v>
      </c>
    </row>
    <row r="75" spans="1:27" ht="45" hidden="1" customHeight="1">
      <c r="A75" s="98">
        <v>74</v>
      </c>
      <c r="B75" s="39" t="s">
        <v>2300</v>
      </c>
      <c r="C75" s="101" t="s">
        <v>2710</v>
      </c>
      <c r="D75" s="101" t="s">
        <v>3366</v>
      </c>
      <c r="E75" s="101" t="s">
        <v>2310</v>
      </c>
      <c r="F75" s="113">
        <v>2010</v>
      </c>
      <c r="G75" s="101" t="s">
        <v>85</v>
      </c>
      <c r="H75" s="99" t="s">
        <v>3729</v>
      </c>
      <c r="I75" s="101" t="s">
        <v>3728</v>
      </c>
      <c r="J75" s="494">
        <f t="shared" si="4"/>
        <v>1</v>
      </c>
      <c r="K75" s="102" t="s">
        <v>3727</v>
      </c>
      <c r="L75" s="123" t="s">
        <v>2294</v>
      </c>
      <c r="M75" s="104">
        <v>45205</v>
      </c>
      <c r="N75" s="105">
        <v>12</v>
      </c>
      <c r="O75" s="106">
        <f t="shared" si="5"/>
        <v>45571</v>
      </c>
      <c r="P75" s="107" t="str">
        <f t="shared" ca="1" si="6"/>
        <v>Przekroczony termin</v>
      </c>
      <c r="Q75" s="108" t="str">
        <f t="shared" ca="1" si="7"/>
        <v>WYKONAĆ PRZEGLĄD</v>
      </c>
      <c r="R75" s="73" t="s">
        <v>2401</v>
      </c>
    </row>
    <row r="76" spans="1:27" s="74" customFormat="1" ht="45" hidden="1" customHeight="1">
      <c r="A76" s="63">
        <v>75</v>
      </c>
      <c r="B76" s="37" t="s">
        <v>2300</v>
      </c>
      <c r="C76" s="64" t="s">
        <v>247</v>
      </c>
      <c r="D76" s="64" t="s">
        <v>248</v>
      </c>
      <c r="E76" s="64" t="s">
        <v>249</v>
      </c>
      <c r="F76" s="65">
        <v>2006</v>
      </c>
      <c r="G76" s="64" t="s">
        <v>224</v>
      </c>
      <c r="H76" s="64" t="s">
        <v>3726</v>
      </c>
      <c r="I76" s="64" t="s">
        <v>3725</v>
      </c>
      <c r="J76" s="494">
        <f t="shared" si="4"/>
        <v>1</v>
      </c>
      <c r="K76" s="87" t="s">
        <v>3410</v>
      </c>
      <c r="L76" s="88"/>
      <c r="M76" s="68"/>
      <c r="N76" s="69">
        <v>12</v>
      </c>
      <c r="O76" s="70" t="str">
        <f t="shared" si="5"/>
        <v/>
      </c>
      <c r="P76" s="71" t="str">
        <f t="shared" ca="1" si="6"/>
        <v xml:space="preserve"> </v>
      </c>
      <c r="Q76" s="72" t="str">
        <f t="shared" ca="1" si="7"/>
        <v xml:space="preserve"> </v>
      </c>
      <c r="R76" s="73" t="s">
        <v>2671</v>
      </c>
      <c r="S76" s="96">
        <v>1</v>
      </c>
      <c r="Z76" s="97">
        <v>29</v>
      </c>
      <c r="AA76" s="97">
        <v>1</v>
      </c>
    </row>
    <row r="77" spans="1:27" s="74" customFormat="1" ht="45" hidden="1" customHeight="1">
      <c r="A77" s="63">
        <v>76</v>
      </c>
      <c r="B77" s="37" t="s">
        <v>2300</v>
      </c>
      <c r="C77" s="64" t="s">
        <v>247</v>
      </c>
      <c r="D77" s="64" t="s">
        <v>248</v>
      </c>
      <c r="E77" s="64" t="s">
        <v>249</v>
      </c>
      <c r="F77" s="65">
        <v>2006</v>
      </c>
      <c r="G77" s="64" t="s">
        <v>224</v>
      </c>
      <c r="H77" s="64" t="s">
        <v>3724</v>
      </c>
      <c r="I77" s="64" t="s">
        <v>3723</v>
      </c>
      <c r="J77" s="494">
        <f t="shared" si="4"/>
        <v>1</v>
      </c>
      <c r="K77" s="87" t="s">
        <v>3410</v>
      </c>
      <c r="L77" s="88"/>
      <c r="M77" s="68"/>
      <c r="N77" s="69">
        <v>12</v>
      </c>
      <c r="O77" s="70" t="str">
        <f t="shared" si="5"/>
        <v/>
      </c>
      <c r="P77" s="71" t="str">
        <f t="shared" ca="1" si="6"/>
        <v xml:space="preserve"> </v>
      </c>
      <c r="Q77" s="72" t="str">
        <f t="shared" ca="1" si="7"/>
        <v xml:space="preserve"> </v>
      </c>
      <c r="R77" s="73" t="s">
        <v>2671</v>
      </c>
      <c r="S77" s="96">
        <v>1</v>
      </c>
      <c r="Z77" s="97">
        <v>29</v>
      </c>
      <c r="AA77" s="97">
        <v>1</v>
      </c>
    </row>
    <row r="78" spans="1:27" s="74" customFormat="1" ht="45" hidden="1" customHeight="1">
      <c r="A78" s="63">
        <v>77</v>
      </c>
      <c r="B78" s="37" t="s">
        <v>2300</v>
      </c>
      <c r="C78" s="64" t="s">
        <v>247</v>
      </c>
      <c r="D78" s="64" t="s">
        <v>248</v>
      </c>
      <c r="E78" s="64" t="s">
        <v>249</v>
      </c>
      <c r="F78" s="65">
        <v>2006</v>
      </c>
      <c r="G78" s="64" t="s">
        <v>224</v>
      </c>
      <c r="H78" s="64" t="s">
        <v>3722</v>
      </c>
      <c r="I78" s="64" t="s">
        <v>3721</v>
      </c>
      <c r="J78" s="494">
        <f t="shared" si="4"/>
        <v>1</v>
      </c>
      <c r="K78" s="65" t="s">
        <v>3410</v>
      </c>
      <c r="L78" s="88"/>
      <c r="M78" s="68"/>
      <c r="N78" s="69">
        <v>12</v>
      </c>
      <c r="O78" s="70" t="str">
        <f t="shared" si="5"/>
        <v/>
      </c>
      <c r="P78" s="71" t="str">
        <f t="shared" ca="1" si="6"/>
        <v xml:space="preserve"> </v>
      </c>
      <c r="Q78" s="72" t="str">
        <f t="shared" ca="1" si="7"/>
        <v xml:space="preserve"> </v>
      </c>
      <c r="R78" s="73" t="s">
        <v>2671</v>
      </c>
      <c r="S78" s="96">
        <v>1</v>
      </c>
      <c r="Z78" s="97">
        <v>29</v>
      </c>
      <c r="AA78" s="97">
        <v>1</v>
      </c>
    </row>
    <row r="79" spans="1:27" ht="45" hidden="1" customHeight="1">
      <c r="A79" s="98">
        <v>78</v>
      </c>
      <c r="B79" s="39">
        <v>33</v>
      </c>
      <c r="C79" s="101" t="s">
        <v>541</v>
      </c>
      <c r="D79" s="101" t="s">
        <v>542</v>
      </c>
      <c r="E79" s="101" t="s">
        <v>543</v>
      </c>
      <c r="F79" s="113">
        <v>2011</v>
      </c>
      <c r="G79" s="101" t="s">
        <v>224</v>
      </c>
      <c r="H79" s="101" t="s">
        <v>545</v>
      </c>
      <c r="I79" s="101" t="s">
        <v>544</v>
      </c>
      <c r="J79" s="494">
        <f t="shared" si="4"/>
        <v>1</v>
      </c>
      <c r="K79" s="139"/>
      <c r="L79" s="112" t="s">
        <v>2827</v>
      </c>
      <c r="M79" s="104">
        <v>45139</v>
      </c>
      <c r="N79" s="105">
        <v>12</v>
      </c>
      <c r="O79" s="106">
        <f t="shared" si="5"/>
        <v>45505</v>
      </c>
      <c r="P79" s="107" t="str">
        <f t="shared" ca="1" si="6"/>
        <v>Przekroczony termin</v>
      </c>
      <c r="Q79" s="108" t="str">
        <f t="shared" ca="1" si="7"/>
        <v>WYKONAĆ PRZEGLĄD</v>
      </c>
      <c r="R79" s="73" t="s">
        <v>2401</v>
      </c>
    </row>
    <row r="80" spans="1:27" ht="90" hidden="1" customHeight="1">
      <c r="A80" s="98">
        <v>79</v>
      </c>
      <c r="B80" s="39" t="s">
        <v>2300</v>
      </c>
      <c r="C80" s="101" t="s">
        <v>277</v>
      </c>
      <c r="D80" s="101" t="s">
        <v>3351</v>
      </c>
      <c r="E80" s="101" t="s">
        <v>3350</v>
      </c>
      <c r="F80" s="113">
        <v>2006</v>
      </c>
      <c r="G80" s="101" t="s">
        <v>253</v>
      </c>
      <c r="H80" s="99" t="s">
        <v>3720</v>
      </c>
      <c r="I80" s="101" t="s">
        <v>3719</v>
      </c>
      <c r="J80" s="494">
        <f t="shared" si="4"/>
        <v>1</v>
      </c>
      <c r="K80" s="102" t="s">
        <v>3718</v>
      </c>
      <c r="L80" s="116" t="s">
        <v>2294</v>
      </c>
      <c r="M80" s="104">
        <v>45474</v>
      </c>
      <c r="N80" s="105">
        <v>12</v>
      </c>
      <c r="O80" s="106">
        <f t="shared" si="5"/>
        <v>45839</v>
      </c>
      <c r="P80" s="107" t="str">
        <f t="shared" ca="1" si="6"/>
        <v>Do terminu brakuje 231 dni</v>
      </c>
      <c r="Q80" s="108" t="str">
        <f t="shared" ca="1" si="7"/>
        <v>WAŻNY PRZEGLĄD</v>
      </c>
      <c r="R80" s="73" t="s">
        <v>2401</v>
      </c>
    </row>
    <row r="81" spans="1:26" ht="60" hidden="1" customHeight="1">
      <c r="A81" s="98">
        <v>80</v>
      </c>
      <c r="B81" s="39" t="s">
        <v>2300</v>
      </c>
      <c r="C81" s="101" t="s">
        <v>277</v>
      </c>
      <c r="D81" s="101" t="s">
        <v>3351</v>
      </c>
      <c r="E81" s="101" t="s">
        <v>3350</v>
      </c>
      <c r="F81" s="101">
        <v>2006</v>
      </c>
      <c r="G81" s="101" t="s">
        <v>224</v>
      </c>
      <c r="H81" s="99" t="s">
        <v>3717</v>
      </c>
      <c r="I81" s="101" t="s">
        <v>3716</v>
      </c>
      <c r="J81" s="494">
        <f t="shared" si="4"/>
        <v>1</v>
      </c>
      <c r="K81" s="102" t="s">
        <v>3715</v>
      </c>
      <c r="L81" s="116" t="s">
        <v>2294</v>
      </c>
      <c r="M81" s="104">
        <v>45474</v>
      </c>
      <c r="N81" s="105">
        <v>12</v>
      </c>
      <c r="O81" s="106">
        <f t="shared" si="5"/>
        <v>45839</v>
      </c>
      <c r="P81" s="107" t="str">
        <f t="shared" ca="1" si="6"/>
        <v>Do terminu brakuje 231 dni</v>
      </c>
      <c r="Q81" s="108" t="str">
        <f t="shared" ca="1" si="7"/>
        <v>WAŻNY PRZEGLĄD</v>
      </c>
      <c r="R81" s="73" t="s">
        <v>2401</v>
      </c>
    </row>
    <row r="82" spans="1:26" ht="60" hidden="1" customHeight="1">
      <c r="A82" s="98">
        <v>81</v>
      </c>
      <c r="B82" s="39" t="s">
        <v>2300</v>
      </c>
      <c r="C82" s="101" t="s">
        <v>277</v>
      </c>
      <c r="D82" s="101" t="s">
        <v>3351</v>
      </c>
      <c r="E82" s="101" t="s">
        <v>3350</v>
      </c>
      <c r="F82" s="101">
        <v>2006</v>
      </c>
      <c r="G82" s="101" t="s">
        <v>224</v>
      </c>
      <c r="H82" s="99" t="s">
        <v>3714</v>
      </c>
      <c r="I82" s="101" t="s">
        <v>3713</v>
      </c>
      <c r="J82" s="494">
        <f t="shared" si="4"/>
        <v>1</v>
      </c>
      <c r="K82" s="102" t="s">
        <v>3712</v>
      </c>
      <c r="L82" s="116" t="s">
        <v>2294</v>
      </c>
      <c r="M82" s="104">
        <v>45474</v>
      </c>
      <c r="N82" s="105">
        <v>12</v>
      </c>
      <c r="O82" s="106">
        <f t="shared" si="5"/>
        <v>45839</v>
      </c>
      <c r="P82" s="107" t="str">
        <f t="shared" ca="1" si="6"/>
        <v>Do terminu brakuje 231 dni</v>
      </c>
      <c r="Q82" s="108" t="str">
        <f t="shared" ca="1" si="7"/>
        <v>WAŻNY PRZEGLĄD</v>
      </c>
      <c r="R82" s="73" t="s">
        <v>2401</v>
      </c>
    </row>
    <row r="83" spans="1:26" ht="60" hidden="1" customHeight="1">
      <c r="A83" s="98">
        <v>82</v>
      </c>
      <c r="B83" s="39" t="s">
        <v>2300</v>
      </c>
      <c r="C83" s="101" t="s">
        <v>277</v>
      </c>
      <c r="D83" s="101" t="s">
        <v>3690</v>
      </c>
      <c r="E83" s="101" t="s">
        <v>3350</v>
      </c>
      <c r="F83" s="113">
        <v>2009</v>
      </c>
      <c r="G83" s="101" t="s">
        <v>224</v>
      </c>
      <c r="H83" s="99" t="s">
        <v>3711</v>
      </c>
      <c r="I83" s="101" t="s">
        <v>3710</v>
      </c>
      <c r="J83" s="494">
        <f t="shared" si="4"/>
        <v>1</v>
      </c>
      <c r="K83" s="102" t="s">
        <v>3709</v>
      </c>
      <c r="L83" s="116" t="s">
        <v>2294</v>
      </c>
      <c r="M83" s="104">
        <v>45474</v>
      </c>
      <c r="N83" s="105">
        <v>12</v>
      </c>
      <c r="O83" s="106">
        <f t="shared" si="5"/>
        <v>45839</v>
      </c>
      <c r="P83" s="107" t="str">
        <f t="shared" ca="1" si="6"/>
        <v>Do terminu brakuje 231 dni</v>
      </c>
      <c r="Q83" s="108" t="str">
        <f t="shared" ca="1" si="7"/>
        <v>WAŻNY PRZEGLĄD</v>
      </c>
      <c r="R83" s="73" t="s">
        <v>2401</v>
      </c>
    </row>
    <row r="84" spans="1:26" ht="60" hidden="1" customHeight="1">
      <c r="A84" s="98">
        <v>83</v>
      </c>
      <c r="B84" s="39" t="s">
        <v>2300</v>
      </c>
      <c r="C84" s="101" t="s">
        <v>277</v>
      </c>
      <c r="D84" s="101" t="s">
        <v>3690</v>
      </c>
      <c r="E84" s="101" t="s">
        <v>3350</v>
      </c>
      <c r="F84" s="113">
        <v>2009</v>
      </c>
      <c r="G84" s="101" t="s">
        <v>224</v>
      </c>
      <c r="H84" s="99" t="s">
        <v>3708</v>
      </c>
      <c r="I84" s="101" t="s">
        <v>3707</v>
      </c>
      <c r="J84" s="494">
        <f t="shared" si="4"/>
        <v>1</v>
      </c>
      <c r="K84" s="102" t="s">
        <v>3706</v>
      </c>
      <c r="L84" s="116" t="s">
        <v>2294</v>
      </c>
      <c r="M84" s="104">
        <v>45474</v>
      </c>
      <c r="N84" s="105">
        <v>12</v>
      </c>
      <c r="O84" s="106">
        <f t="shared" si="5"/>
        <v>45839</v>
      </c>
      <c r="P84" s="107" t="str">
        <f t="shared" ca="1" si="6"/>
        <v>Do terminu brakuje 231 dni</v>
      </c>
      <c r="Q84" s="108" t="str">
        <f t="shared" ca="1" si="7"/>
        <v>WAŻNY PRZEGLĄD</v>
      </c>
      <c r="R84" s="73" t="s">
        <v>2401</v>
      </c>
    </row>
    <row r="85" spans="1:26" ht="60" hidden="1" customHeight="1">
      <c r="A85" s="98">
        <v>84</v>
      </c>
      <c r="B85" s="39" t="s">
        <v>2300</v>
      </c>
      <c r="C85" s="101" t="s">
        <v>277</v>
      </c>
      <c r="D85" s="101" t="s">
        <v>3690</v>
      </c>
      <c r="E85" s="101" t="s">
        <v>3350</v>
      </c>
      <c r="F85" s="113">
        <v>2011</v>
      </c>
      <c r="G85" s="101" t="s">
        <v>224</v>
      </c>
      <c r="H85" s="99" t="s">
        <v>3705</v>
      </c>
      <c r="I85" s="101" t="s">
        <v>3704</v>
      </c>
      <c r="J85" s="494">
        <f t="shared" si="4"/>
        <v>1</v>
      </c>
      <c r="K85" s="102" t="s">
        <v>3703</v>
      </c>
      <c r="L85" s="116" t="s">
        <v>2294</v>
      </c>
      <c r="M85" s="104">
        <v>45474</v>
      </c>
      <c r="N85" s="105">
        <v>12</v>
      </c>
      <c r="O85" s="106">
        <f t="shared" si="5"/>
        <v>45839</v>
      </c>
      <c r="P85" s="107" t="str">
        <f t="shared" ca="1" si="6"/>
        <v>Do terminu brakuje 231 dni</v>
      </c>
      <c r="Q85" s="108" t="str">
        <f t="shared" ca="1" si="7"/>
        <v>WAŻNY PRZEGLĄD</v>
      </c>
      <c r="R85" s="73" t="s">
        <v>2401</v>
      </c>
    </row>
    <row r="86" spans="1:26" ht="60" hidden="1" customHeight="1">
      <c r="A86" s="98">
        <v>85</v>
      </c>
      <c r="B86" s="39" t="s">
        <v>2300</v>
      </c>
      <c r="C86" s="101" t="s">
        <v>277</v>
      </c>
      <c r="D86" s="101" t="s">
        <v>3690</v>
      </c>
      <c r="E86" s="101" t="s">
        <v>3350</v>
      </c>
      <c r="F86" s="113">
        <v>2011</v>
      </c>
      <c r="G86" s="101" t="s">
        <v>224</v>
      </c>
      <c r="H86" s="99" t="s">
        <v>3702</v>
      </c>
      <c r="I86" s="101" t="s">
        <v>3701</v>
      </c>
      <c r="J86" s="494">
        <f t="shared" si="4"/>
        <v>1</v>
      </c>
      <c r="K86" s="102" t="s">
        <v>3700</v>
      </c>
      <c r="L86" s="116" t="s">
        <v>2294</v>
      </c>
      <c r="M86" s="104">
        <v>45474</v>
      </c>
      <c r="N86" s="105">
        <v>12</v>
      </c>
      <c r="O86" s="106">
        <f t="shared" si="5"/>
        <v>45839</v>
      </c>
      <c r="P86" s="107" t="str">
        <f t="shared" ca="1" si="6"/>
        <v>Do terminu brakuje 231 dni</v>
      </c>
      <c r="Q86" s="108" t="str">
        <f t="shared" ca="1" si="7"/>
        <v>WAŻNY PRZEGLĄD</v>
      </c>
      <c r="R86" s="73" t="s">
        <v>2401</v>
      </c>
    </row>
    <row r="87" spans="1:26" ht="30" hidden="1" customHeight="1">
      <c r="A87" s="98">
        <v>86</v>
      </c>
      <c r="B87" s="39">
        <v>112</v>
      </c>
      <c r="C87" s="102" t="s">
        <v>3336</v>
      </c>
      <c r="D87" s="102">
        <v>7997021289</v>
      </c>
      <c r="E87" s="102" t="s">
        <v>3335</v>
      </c>
      <c r="F87" s="102">
        <v>2012</v>
      </c>
      <c r="G87" s="99" t="s">
        <v>224</v>
      </c>
      <c r="H87" s="99" t="s">
        <v>3699</v>
      </c>
      <c r="I87" s="118" t="s">
        <v>3698</v>
      </c>
      <c r="J87" s="494">
        <f t="shared" si="4"/>
        <v>1</v>
      </c>
      <c r="K87" s="102" t="s">
        <v>3029</v>
      </c>
      <c r="L87" s="103"/>
      <c r="M87" s="104">
        <v>44517</v>
      </c>
      <c r="N87" s="105">
        <v>24</v>
      </c>
      <c r="O87" s="106">
        <f t="shared" si="5"/>
        <v>45247</v>
      </c>
      <c r="P87" s="107" t="str">
        <f t="shared" ca="1" si="6"/>
        <v>Przekroczony termin</v>
      </c>
      <c r="Q87" s="108" t="str">
        <f t="shared" ca="1" si="7"/>
        <v>WYKONAĆ PRZEGLĄD</v>
      </c>
      <c r="R87" s="73" t="s">
        <v>2401</v>
      </c>
    </row>
    <row r="88" spans="1:26" ht="30" hidden="1" customHeight="1">
      <c r="A88" s="98">
        <v>87</v>
      </c>
      <c r="B88" s="39">
        <v>112</v>
      </c>
      <c r="C88" s="102" t="s">
        <v>3336</v>
      </c>
      <c r="D88" s="102">
        <v>7997021289</v>
      </c>
      <c r="E88" s="102" t="s">
        <v>3335</v>
      </c>
      <c r="F88" s="102">
        <v>2012</v>
      </c>
      <c r="G88" s="102" t="s">
        <v>224</v>
      </c>
      <c r="H88" s="99" t="s">
        <v>3697</v>
      </c>
      <c r="I88" s="118" t="s">
        <v>3696</v>
      </c>
      <c r="J88" s="494">
        <f t="shared" si="4"/>
        <v>1</v>
      </c>
      <c r="K88" s="102" t="s">
        <v>3029</v>
      </c>
      <c r="L88" s="103"/>
      <c r="M88" s="104">
        <v>44517</v>
      </c>
      <c r="N88" s="105">
        <v>24</v>
      </c>
      <c r="O88" s="106">
        <f t="shared" si="5"/>
        <v>45247</v>
      </c>
      <c r="P88" s="107" t="str">
        <f t="shared" ca="1" si="6"/>
        <v>Przekroczony termin</v>
      </c>
      <c r="Q88" s="108" t="str">
        <f t="shared" ca="1" si="7"/>
        <v>WYKONAĆ PRZEGLĄD</v>
      </c>
      <c r="R88" s="73" t="s">
        <v>2401</v>
      </c>
    </row>
    <row r="89" spans="1:26" ht="30" hidden="1" customHeight="1">
      <c r="A89" s="98">
        <v>88</v>
      </c>
      <c r="B89" s="39">
        <v>112</v>
      </c>
      <c r="C89" s="102" t="s">
        <v>3401</v>
      </c>
      <c r="D89" s="102" t="s">
        <v>3026</v>
      </c>
      <c r="E89" s="102" t="s">
        <v>3400</v>
      </c>
      <c r="F89" s="102">
        <v>1970</v>
      </c>
      <c r="G89" s="99" t="s">
        <v>224</v>
      </c>
      <c r="H89" s="99" t="s">
        <v>3695</v>
      </c>
      <c r="I89" s="118" t="s">
        <v>3694</v>
      </c>
      <c r="J89" s="494">
        <f t="shared" si="4"/>
        <v>1</v>
      </c>
      <c r="K89" s="102" t="s">
        <v>3029</v>
      </c>
      <c r="L89" s="103"/>
      <c r="M89" s="104">
        <v>44517</v>
      </c>
      <c r="N89" s="105">
        <v>24</v>
      </c>
      <c r="O89" s="106">
        <f t="shared" si="5"/>
        <v>45247</v>
      </c>
      <c r="P89" s="107" t="str">
        <f t="shared" ca="1" si="6"/>
        <v>Przekroczony termin</v>
      </c>
      <c r="Q89" s="108" t="str">
        <f t="shared" ca="1" si="7"/>
        <v>WYKONAĆ PRZEGLĄD</v>
      </c>
      <c r="R89" s="73" t="s">
        <v>2401</v>
      </c>
    </row>
    <row r="90" spans="1:26" ht="45" hidden="1" customHeight="1">
      <c r="A90" s="98">
        <v>89</v>
      </c>
      <c r="B90" s="39">
        <v>58</v>
      </c>
      <c r="C90" s="99" t="s">
        <v>161</v>
      </c>
      <c r="D90" s="99" t="s">
        <v>1462</v>
      </c>
      <c r="E90" s="101" t="s">
        <v>1463</v>
      </c>
      <c r="F90" s="113">
        <v>2008</v>
      </c>
      <c r="G90" s="101" t="s">
        <v>229</v>
      </c>
      <c r="H90" s="99" t="s">
        <v>1465</v>
      </c>
      <c r="I90" s="101" t="s">
        <v>3693</v>
      </c>
      <c r="J90" s="494">
        <f t="shared" si="4"/>
        <v>1</v>
      </c>
      <c r="K90" s="102" t="s">
        <v>3929</v>
      </c>
      <c r="L90" s="103" t="s">
        <v>3921</v>
      </c>
      <c r="M90" s="104">
        <v>45351</v>
      </c>
      <c r="N90" s="105">
        <v>12</v>
      </c>
      <c r="O90" s="106">
        <f t="shared" si="5"/>
        <v>45717</v>
      </c>
      <c r="P90" s="107" t="str">
        <f t="shared" ca="1" si="6"/>
        <v>Do terminu brakuje 109 dni</v>
      </c>
      <c r="Q90" s="108" t="str">
        <f t="shared" ca="1" si="7"/>
        <v>WAŻNY PRZEGLĄD</v>
      </c>
      <c r="R90" s="73" t="s">
        <v>2401</v>
      </c>
    </row>
    <row r="91" spans="1:26" ht="120" hidden="1" customHeight="1">
      <c r="A91" s="98">
        <v>90</v>
      </c>
      <c r="B91" s="39">
        <v>12</v>
      </c>
      <c r="C91" s="99" t="s">
        <v>219</v>
      </c>
      <c r="D91" s="99" t="s">
        <v>220</v>
      </c>
      <c r="E91" s="99" t="s">
        <v>221</v>
      </c>
      <c r="F91" s="99">
        <v>2006</v>
      </c>
      <c r="G91" s="99" t="s">
        <v>229</v>
      </c>
      <c r="H91" s="101" t="s">
        <v>228</v>
      </c>
      <c r="I91" s="101" t="s">
        <v>227</v>
      </c>
      <c r="J91" s="494">
        <f t="shared" si="4"/>
        <v>1</v>
      </c>
      <c r="K91" s="102" t="s">
        <v>3692</v>
      </c>
      <c r="L91" s="117" t="s">
        <v>3691</v>
      </c>
      <c r="M91" s="104">
        <v>45070</v>
      </c>
      <c r="N91" s="105">
        <v>12</v>
      </c>
      <c r="O91" s="106">
        <f t="shared" si="5"/>
        <v>45436</v>
      </c>
      <c r="P91" s="107" t="str">
        <f t="shared" ca="1" si="6"/>
        <v>Przekroczony termin</v>
      </c>
      <c r="Q91" s="108" t="str">
        <f t="shared" ca="1" si="7"/>
        <v>WYKONAĆ PRZEGLĄD</v>
      </c>
      <c r="R91" s="73" t="s">
        <v>2401</v>
      </c>
      <c r="S91" s="109">
        <v>1</v>
      </c>
      <c r="Z91" s="110">
        <v>50</v>
      </c>
    </row>
    <row r="92" spans="1:26" ht="60" hidden="1" customHeight="1">
      <c r="A92" s="98">
        <v>91</v>
      </c>
      <c r="B92" s="39" t="s">
        <v>2300</v>
      </c>
      <c r="C92" s="99" t="s">
        <v>277</v>
      </c>
      <c r="D92" s="99" t="s">
        <v>3690</v>
      </c>
      <c r="E92" s="99" t="s">
        <v>3350</v>
      </c>
      <c r="F92" s="99" t="s">
        <v>1077</v>
      </c>
      <c r="G92" s="99" t="s">
        <v>229</v>
      </c>
      <c r="H92" s="99" t="s">
        <v>3689</v>
      </c>
      <c r="I92" s="101" t="s">
        <v>3688</v>
      </c>
      <c r="J92" s="494">
        <f t="shared" si="4"/>
        <v>1</v>
      </c>
      <c r="K92" s="102" t="s">
        <v>3687</v>
      </c>
      <c r="L92" s="116" t="s">
        <v>2294</v>
      </c>
      <c r="M92" s="104">
        <v>45474</v>
      </c>
      <c r="N92" s="105">
        <v>12</v>
      </c>
      <c r="O92" s="106">
        <f t="shared" si="5"/>
        <v>45839</v>
      </c>
      <c r="P92" s="107" t="str">
        <f t="shared" ca="1" si="6"/>
        <v>Do terminu brakuje 231 dni</v>
      </c>
      <c r="Q92" s="108" t="str">
        <f t="shared" ca="1" si="7"/>
        <v>WAŻNY PRZEGLĄD</v>
      </c>
      <c r="R92" s="73" t="s">
        <v>2401</v>
      </c>
    </row>
    <row r="93" spans="1:26" ht="30" hidden="1" customHeight="1">
      <c r="A93" s="98">
        <v>92</v>
      </c>
      <c r="B93" s="39" t="s">
        <v>2300</v>
      </c>
      <c r="C93" s="99" t="s">
        <v>3684</v>
      </c>
      <c r="D93" s="99" t="s">
        <v>3683</v>
      </c>
      <c r="E93" s="99" t="s">
        <v>3152</v>
      </c>
      <c r="F93" s="99" t="s">
        <v>1531</v>
      </c>
      <c r="G93" s="99" t="s">
        <v>229</v>
      </c>
      <c r="H93" s="99" t="s">
        <v>3686</v>
      </c>
      <c r="I93" s="101" t="s">
        <v>3685</v>
      </c>
      <c r="J93" s="494">
        <f t="shared" si="4"/>
        <v>1</v>
      </c>
      <c r="K93" s="102"/>
      <c r="L93" s="102" t="s">
        <v>3588</v>
      </c>
      <c r="M93" s="104"/>
      <c r="N93" s="105"/>
      <c r="O93" s="106" t="str">
        <f t="shared" si="5"/>
        <v/>
      </c>
      <c r="P93" s="107" t="str">
        <f t="shared" ca="1" si="6"/>
        <v xml:space="preserve"> </v>
      </c>
      <c r="Q93" s="108" t="str">
        <f t="shared" ca="1" si="7"/>
        <v xml:space="preserve"> </v>
      </c>
      <c r="R93" s="73" t="s">
        <v>3002</v>
      </c>
    </row>
    <row r="94" spans="1:26" ht="30" hidden="1" customHeight="1">
      <c r="A94" s="98">
        <v>93</v>
      </c>
      <c r="B94" s="39" t="s">
        <v>2300</v>
      </c>
      <c r="C94" s="99" t="s">
        <v>3684</v>
      </c>
      <c r="D94" s="99" t="s">
        <v>3683</v>
      </c>
      <c r="E94" s="99" t="s">
        <v>3152</v>
      </c>
      <c r="F94" s="99" t="s">
        <v>1531</v>
      </c>
      <c r="G94" s="99" t="s">
        <v>229</v>
      </c>
      <c r="H94" s="99" t="s">
        <v>3682</v>
      </c>
      <c r="I94" s="101" t="s">
        <v>3681</v>
      </c>
      <c r="J94" s="494">
        <f t="shared" si="4"/>
        <v>1</v>
      </c>
      <c r="K94" s="102"/>
      <c r="L94" s="102" t="s">
        <v>3588</v>
      </c>
      <c r="M94" s="104"/>
      <c r="N94" s="105"/>
      <c r="O94" s="106" t="str">
        <f t="shared" si="5"/>
        <v/>
      </c>
      <c r="P94" s="107" t="str">
        <f t="shared" ca="1" si="6"/>
        <v xml:space="preserve"> </v>
      </c>
      <c r="Q94" s="108" t="str">
        <f t="shared" ca="1" si="7"/>
        <v xml:space="preserve"> </v>
      </c>
      <c r="R94" s="73" t="s">
        <v>3002</v>
      </c>
    </row>
    <row r="95" spans="1:26" ht="165" hidden="1" customHeight="1">
      <c r="A95" s="98">
        <v>94</v>
      </c>
      <c r="B95" s="39">
        <v>57</v>
      </c>
      <c r="C95" s="101" t="s">
        <v>219</v>
      </c>
      <c r="D95" s="101" t="s">
        <v>1447</v>
      </c>
      <c r="E95" s="101" t="s">
        <v>1448</v>
      </c>
      <c r="F95" s="101" t="s">
        <v>1077</v>
      </c>
      <c r="G95" s="101" t="s">
        <v>224</v>
      </c>
      <c r="H95" s="99" t="s">
        <v>1450</v>
      </c>
      <c r="I95" s="101" t="s">
        <v>3680</v>
      </c>
      <c r="J95" s="494">
        <f t="shared" si="4"/>
        <v>1</v>
      </c>
      <c r="K95" s="140" t="s">
        <v>3930</v>
      </c>
      <c r="L95" s="117" t="s">
        <v>2687</v>
      </c>
      <c r="M95" s="104">
        <v>45097</v>
      </c>
      <c r="N95" s="105">
        <v>12</v>
      </c>
      <c r="O95" s="106">
        <f t="shared" si="5"/>
        <v>45463</v>
      </c>
      <c r="P95" s="107" t="str">
        <f t="shared" ca="1" si="6"/>
        <v>Przekroczony termin</v>
      </c>
      <c r="Q95" s="108" t="str">
        <f t="shared" ca="1" si="7"/>
        <v>WYKONAĆ PRZEGLĄD</v>
      </c>
      <c r="R95" s="73" t="s">
        <v>2401</v>
      </c>
    </row>
    <row r="96" spans="1:26" s="86" customFormat="1" ht="45" hidden="1" customHeight="1">
      <c r="A96" s="75">
        <v>95</v>
      </c>
      <c r="B96" s="39">
        <v>58</v>
      </c>
      <c r="C96" s="76" t="s">
        <v>161</v>
      </c>
      <c r="D96" s="76" t="s">
        <v>1462</v>
      </c>
      <c r="E96" s="76" t="s">
        <v>1463</v>
      </c>
      <c r="F96" s="77">
        <v>2007</v>
      </c>
      <c r="G96" s="76" t="s">
        <v>14</v>
      </c>
      <c r="H96" s="76" t="s">
        <v>1466</v>
      </c>
      <c r="I96" s="76" t="s">
        <v>3679</v>
      </c>
      <c r="J96" s="494">
        <f t="shared" si="4"/>
        <v>1</v>
      </c>
      <c r="K96" s="78"/>
      <c r="L96" s="129"/>
      <c r="M96" s="130">
        <v>45261</v>
      </c>
      <c r="N96" s="81">
        <v>12</v>
      </c>
      <c r="O96" s="82">
        <f t="shared" si="5"/>
        <v>45627</v>
      </c>
      <c r="P96" s="83" t="str">
        <f t="shared" ca="1" si="6"/>
        <v>Do terminu brakuje 19 dni</v>
      </c>
      <c r="Q96" s="84" t="str">
        <f t="shared" ca="1" si="7"/>
        <v>WYKONAĆ PRZEGLĄD</v>
      </c>
      <c r="R96" s="85" t="s">
        <v>2401</v>
      </c>
      <c r="S96" s="131">
        <v>1</v>
      </c>
      <c r="Z96" s="132">
        <v>25</v>
      </c>
    </row>
    <row r="97" spans="1:26" ht="45" hidden="1" customHeight="1">
      <c r="A97" s="98">
        <v>96</v>
      </c>
      <c r="B97" s="39">
        <v>12</v>
      </c>
      <c r="C97" s="99" t="s">
        <v>219</v>
      </c>
      <c r="D97" s="99" t="s">
        <v>220</v>
      </c>
      <c r="E97" s="99" t="s">
        <v>221</v>
      </c>
      <c r="F97" s="100">
        <v>2006</v>
      </c>
      <c r="G97" s="99" t="s">
        <v>224</v>
      </c>
      <c r="H97" s="99" t="s">
        <v>223</v>
      </c>
      <c r="I97" s="99" t="s">
        <v>222</v>
      </c>
      <c r="J97" s="494">
        <f t="shared" si="4"/>
        <v>1</v>
      </c>
      <c r="K97" s="126" t="s">
        <v>3678</v>
      </c>
      <c r="L97" s="117" t="s">
        <v>3391</v>
      </c>
      <c r="M97" s="104">
        <v>45121</v>
      </c>
      <c r="N97" s="105">
        <v>12</v>
      </c>
      <c r="O97" s="106">
        <f t="shared" si="5"/>
        <v>45487</v>
      </c>
      <c r="P97" s="107" t="str">
        <f t="shared" ca="1" si="6"/>
        <v>Przekroczony termin</v>
      </c>
      <c r="Q97" s="108" t="str">
        <f t="shared" ca="1" si="7"/>
        <v>WYKONAĆ PRZEGLĄD</v>
      </c>
      <c r="R97" s="73" t="s">
        <v>2401</v>
      </c>
    </row>
    <row r="98" spans="1:26" s="74" customFormat="1" ht="30" hidden="1" customHeight="1">
      <c r="A98" s="63">
        <v>97</v>
      </c>
      <c r="B98" s="37" t="s">
        <v>2300</v>
      </c>
      <c r="C98" s="87" t="s">
        <v>3677</v>
      </c>
      <c r="D98" s="87" t="s">
        <v>3676</v>
      </c>
      <c r="E98" s="87" t="s">
        <v>291</v>
      </c>
      <c r="F98" s="87">
        <v>2013</v>
      </c>
      <c r="G98" s="87" t="s">
        <v>14</v>
      </c>
      <c r="H98" s="87" t="s">
        <v>3675</v>
      </c>
      <c r="I98" s="64" t="s">
        <v>3674</v>
      </c>
      <c r="J98" s="494">
        <f t="shared" si="4"/>
        <v>1</v>
      </c>
      <c r="K98" s="87" t="s">
        <v>3673</v>
      </c>
      <c r="L98" s="67" t="s">
        <v>2672</v>
      </c>
      <c r="M98" s="68"/>
      <c r="N98" s="69"/>
      <c r="O98" s="70" t="str">
        <f t="shared" si="5"/>
        <v/>
      </c>
      <c r="P98" s="71" t="str">
        <f t="shared" ca="1" si="6"/>
        <v xml:space="preserve"> </v>
      </c>
      <c r="Q98" s="72" t="str">
        <f t="shared" ca="1" si="7"/>
        <v xml:space="preserve"> </v>
      </c>
      <c r="R98" s="73" t="s">
        <v>2671</v>
      </c>
    </row>
    <row r="99" spans="1:26" s="86" customFormat="1" ht="105" hidden="1" customHeight="1">
      <c r="A99" s="75">
        <v>98</v>
      </c>
      <c r="B99" s="39">
        <v>12</v>
      </c>
      <c r="C99" s="76" t="s">
        <v>219</v>
      </c>
      <c r="D99" s="76" t="s">
        <v>220</v>
      </c>
      <c r="E99" s="76" t="s">
        <v>221</v>
      </c>
      <c r="F99" s="77">
        <v>2006</v>
      </c>
      <c r="G99" s="76" t="s">
        <v>14</v>
      </c>
      <c r="H99" s="76" t="s">
        <v>231</v>
      </c>
      <c r="I99" s="76" t="s">
        <v>3672</v>
      </c>
      <c r="J99" s="494">
        <f t="shared" si="4"/>
        <v>1</v>
      </c>
      <c r="K99" s="78" t="s">
        <v>3671</v>
      </c>
      <c r="L99" s="89" t="s">
        <v>3391</v>
      </c>
      <c r="M99" s="130">
        <v>44965</v>
      </c>
      <c r="N99" s="81">
        <v>12</v>
      </c>
      <c r="O99" s="82">
        <f t="shared" si="5"/>
        <v>45330</v>
      </c>
      <c r="P99" s="83" t="str">
        <f t="shared" ca="1" si="6"/>
        <v>Przekroczony termin</v>
      </c>
      <c r="Q99" s="84" t="str">
        <f t="shared" ca="1" si="7"/>
        <v>WYKONAĆ PRZEGLĄD</v>
      </c>
      <c r="R99" s="85" t="s">
        <v>2401</v>
      </c>
      <c r="S99" s="131">
        <v>1</v>
      </c>
      <c r="Z99" s="132">
        <v>50</v>
      </c>
    </row>
    <row r="100" spans="1:26" s="86" customFormat="1" ht="30" hidden="1" customHeight="1">
      <c r="A100" s="75">
        <v>99</v>
      </c>
      <c r="B100" s="39">
        <v>24</v>
      </c>
      <c r="C100" s="76" t="s">
        <v>80</v>
      </c>
      <c r="D100" s="76" t="s">
        <v>403</v>
      </c>
      <c r="E100" s="76" t="s">
        <v>11</v>
      </c>
      <c r="F100" s="76">
        <v>2006</v>
      </c>
      <c r="G100" s="76" t="s">
        <v>14</v>
      </c>
      <c r="H100" s="76" t="s">
        <v>410</v>
      </c>
      <c r="I100" s="76" t="s">
        <v>409</v>
      </c>
      <c r="J100" s="494">
        <f t="shared" si="4"/>
        <v>1</v>
      </c>
      <c r="K100" s="78" t="s">
        <v>3670</v>
      </c>
      <c r="L100" s="79" t="s">
        <v>2301</v>
      </c>
      <c r="M100" s="130">
        <v>45382</v>
      </c>
      <c r="N100" s="81">
        <v>12</v>
      </c>
      <c r="O100" s="82">
        <f t="shared" si="5"/>
        <v>45747</v>
      </c>
      <c r="P100" s="83" t="str">
        <f t="shared" ca="1" si="6"/>
        <v>Do terminu brakuje 139 dni</v>
      </c>
      <c r="Q100" s="84" t="str">
        <f t="shared" ca="1" si="7"/>
        <v>WAŻNY PRZEGLĄD</v>
      </c>
      <c r="R100" s="85" t="s">
        <v>2401</v>
      </c>
    </row>
    <row r="101" spans="1:26" s="86" customFormat="1" ht="30" hidden="1" customHeight="1">
      <c r="A101" s="75">
        <v>100</v>
      </c>
      <c r="B101" s="39">
        <v>24</v>
      </c>
      <c r="C101" s="76" t="s">
        <v>80</v>
      </c>
      <c r="D101" s="76" t="s">
        <v>396</v>
      </c>
      <c r="E101" s="76" t="s">
        <v>11</v>
      </c>
      <c r="F101" s="77">
        <v>2006</v>
      </c>
      <c r="G101" s="76" t="s">
        <v>14</v>
      </c>
      <c r="H101" s="76" t="s">
        <v>412</v>
      </c>
      <c r="I101" s="76" t="s">
        <v>411</v>
      </c>
      <c r="J101" s="494">
        <f t="shared" si="4"/>
        <v>1</v>
      </c>
      <c r="K101" s="78" t="s">
        <v>3669</v>
      </c>
      <c r="L101" s="79" t="s">
        <v>2301</v>
      </c>
      <c r="M101" s="130">
        <v>45382</v>
      </c>
      <c r="N101" s="81">
        <v>24</v>
      </c>
      <c r="O101" s="82">
        <f t="shared" si="5"/>
        <v>46112</v>
      </c>
      <c r="P101" s="83" t="str">
        <f t="shared" ca="1" si="6"/>
        <v>Do terminu brakuje 504 dni</v>
      </c>
      <c r="Q101" s="84" t="str">
        <f t="shared" ca="1" si="7"/>
        <v>WAŻNY PRZEGLĄD</v>
      </c>
      <c r="R101" s="85" t="s">
        <v>2401</v>
      </c>
    </row>
    <row r="102" spans="1:26" s="86" customFormat="1" ht="30" hidden="1" customHeight="1">
      <c r="A102" s="75">
        <v>101</v>
      </c>
      <c r="B102" s="39">
        <v>24</v>
      </c>
      <c r="C102" s="76" t="s">
        <v>80</v>
      </c>
      <c r="D102" s="76" t="s">
        <v>396</v>
      </c>
      <c r="E102" s="76" t="s">
        <v>11</v>
      </c>
      <c r="F102" s="76">
        <v>2006</v>
      </c>
      <c r="G102" s="76" t="s">
        <v>14</v>
      </c>
      <c r="H102" s="76" t="s">
        <v>71</v>
      </c>
      <c r="I102" s="76" t="s">
        <v>413</v>
      </c>
      <c r="J102" s="494">
        <f t="shared" si="4"/>
        <v>1</v>
      </c>
      <c r="K102" s="78" t="s">
        <v>3668</v>
      </c>
      <c r="L102" s="79" t="s">
        <v>2301</v>
      </c>
      <c r="M102" s="130">
        <v>45382</v>
      </c>
      <c r="N102" s="81">
        <v>24</v>
      </c>
      <c r="O102" s="82">
        <f t="shared" si="5"/>
        <v>46112</v>
      </c>
      <c r="P102" s="83" t="str">
        <f t="shared" ca="1" si="6"/>
        <v>Do terminu brakuje 504 dni</v>
      </c>
      <c r="Q102" s="84" t="str">
        <f t="shared" ca="1" si="7"/>
        <v>WAŻNY PRZEGLĄD</v>
      </c>
      <c r="R102" s="85" t="s">
        <v>2401</v>
      </c>
    </row>
    <row r="103" spans="1:26" s="86" customFormat="1" ht="30" hidden="1" customHeight="1">
      <c r="A103" s="75">
        <v>102</v>
      </c>
      <c r="B103" s="39">
        <v>24</v>
      </c>
      <c r="C103" s="76" t="s">
        <v>80</v>
      </c>
      <c r="D103" s="76" t="s">
        <v>396</v>
      </c>
      <c r="E103" s="76" t="s">
        <v>11</v>
      </c>
      <c r="F103" s="77">
        <v>2006</v>
      </c>
      <c r="G103" s="76" t="s">
        <v>14</v>
      </c>
      <c r="H103" s="76" t="s">
        <v>415</v>
      </c>
      <c r="I103" s="76" t="s">
        <v>414</v>
      </c>
      <c r="J103" s="494">
        <f t="shared" si="4"/>
        <v>1</v>
      </c>
      <c r="K103" s="78" t="s">
        <v>3667</v>
      </c>
      <c r="L103" s="79" t="s">
        <v>2301</v>
      </c>
      <c r="M103" s="130">
        <v>45382</v>
      </c>
      <c r="N103" s="81">
        <v>12</v>
      </c>
      <c r="O103" s="82">
        <f t="shared" si="5"/>
        <v>45747</v>
      </c>
      <c r="P103" s="83" t="str">
        <f t="shared" ca="1" si="6"/>
        <v>Do terminu brakuje 139 dni</v>
      </c>
      <c r="Q103" s="84" t="str">
        <f t="shared" ca="1" si="7"/>
        <v>WAŻNY PRZEGLĄD</v>
      </c>
      <c r="R103" s="85" t="s">
        <v>2401</v>
      </c>
    </row>
    <row r="104" spans="1:26" ht="93.75" hidden="1" customHeight="1">
      <c r="A104" s="98">
        <v>103</v>
      </c>
      <c r="B104" s="39">
        <v>24</v>
      </c>
      <c r="C104" s="99" t="s">
        <v>80</v>
      </c>
      <c r="D104" s="99" t="s">
        <v>396</v>
      </c>
      <c r="E104" s="120" t="s">
        <v>11</v>
      </c>
      <c r="F104" s="101">
        <v>2006</v>
      </c>
      <c r="G104" s="101" t="s">
        <v>14</v>
      </c>
      <c r="H104" s="101" t="s">
        <v>69</v>
      </c>
      <c r="I104" s="101" t="s">
        <v>416</v>
      </c>
      <c r="J104" s="494">
        <f t="shared" si="4"/>
        <v>1</v>
      </c>
      <c r="K104" s="102" t="s">
        <v>3666</v>
      </c>
      <c r="L104" s="127" t="s">
        <v>2301</v>
      </c>
      <c r="M104" s="104">
        <v>45382</v>
      </c>
      <c r="N104" s="105">
        <v>12</v>
      </c>
      <c r="O104" s="106">
        <f t="shared" si="5"/>
        <v>45747</v>
      </c>
      <c r="P104" s="107" t="str">
        <f t="shared" ca="1" si="6"/>
        <v>Do terminu brakuje 139 dni</v>
      </c>
      <c r="Q104" s="108" t="str">
        <f t="shared" ca="1" si="7"/>
        <v>WAŻNY PRZEGLĄD</v>
      </c>
      <c r="R104" s="73" t="s">
        <v>2401</v>
      </c>
    </row>
    <row r="105" spans="1:26" s="86" customFormat="1" ht="30" hidden="1" customHeight="1">
      <c r="A105" s="75">
        <v>104</v>
      </c>
      <c r="B105" s="39">
        <v>24</v>
      </c>
      <c r="C105" s="76" t="s">
        <v>80</v>
      </c>
      <c r="D105" s="76" t="s">
        <v>396</v>
      </c>
      <c r="E105" s="76" t="s">
        <v>11</v>
      </c>
      <c r="F105" s="77">
        <v>2007</v>
      </c>
      <c r="G105" s="76" t="s">
        <v>14</v>
      </c>
      <c r="H105" s="76" t="s">
        <v>417</v>
      </c>
      <c r="I105" s="76" t="s">
        <v>3665</v>
      </c>
      <c r="J105" s="494">
        <f t="shared" si="4"/>
        <v>1</v>
      </c>
      <c r="K105" s="78" t="s">
        <v>3664</v>
      </c>
      <c r="L105" s="79" t="s">
        <v>2301</v>
      </c>
      <c r="M105" s="130">
        <v>45382</v>
      </c>
      <c r="N105" s="81">
        <v>24</v>
      </c>
      <c r="O105" s="82">
        <f t="shared" si="5"/>
        <v>46112</v>
      </c>
      <c r="P105" s="83" t="str">
        <f t="shared" ca="1" si="6"/>
        <v>Do terminu brakuje 504 dni</v>
      </c>
      <c r="Q105" s="84" t="str">
        <f t="shared" ca="1" si="7"/>
        <v>WAŻNY PRZEGLĄD</v>
      </c>
      <c r="R105" s="85" t="s">
        <v>2401</v>
      </c>
    </row>
    <row r="106" spans="1:26" ht="30" hidden="1" customHeight="1">
      <c r="A106" s="98">
        <v>105</v>
      </c>
      <c r="B106" s="39" t="s">
        <v>2300</v>
      </c>
      <c r="C106" s="99" t="s">
        <v>3663</v>
      </c>
      <c r="D106" s="99" t="s">
        <v>3662</v>
      </c>
      <c r="E106" s="99" t="s">
        <v>3661</v>
      </c>
      <c r="F106" s="99">
        <v>2002</v>
      </c>
      <c r="G106" s="99" t="s">
        <v>14</v>
      </c>
      <c r="H106" s="99" t="s">
        <v>3660</v>
      </c>
      <c r="I106" s="101" t="s">
        <v>3659</v>
      </c>
      <c r="J106" s="494">
        <f t="shared" si="4"/>
        <v>1</v>
      </c>
      <c r="K106" s="102" t="s">
        <v>3658</v>
      </c>
      <c r="L106" s="112"/>
      <c r="M106" s="104"/>
      <c r="N106" s="105"/>
      <c r="O106" s="106" t="str">
        <f t="shared" si="5"/>
        <v/>
      </c>
      <c r="P106" s="107" t="str">
        <f t="shared" ca="1" si="6"/>
        <v xml:space="preserve"> </v>
      </c>
      <c r="Q106" s="108" t="str">
        <f t="shared" ca="1" si="7"/>
        <v xml:space="preserve"> </v>
      </c>
      <c r="R106" s="73" t="s">
        <v>3242</v>
      </c>
    </row>
    <row r="107" spans="1:26" s="86" customFormat="1" ht="45" hidden="1" customHeight="1">
      <c r="A107" s="75">
        <v>106</v>
      </c>
      <c r="B107" s="39" t="s">
        <v>2300</v>
      </c>
      <c r="C107" s="76" t="s">
        <v>2710</v>
      </c>
      <c r="D107" s="76" t="s">
        <v>3366</v>
      </c>
      <c r="E107" s="76" t="s">
        <v>2310</v>
      </c>
      <c r="F107" s="77">
        <v>2010</v>
      </c>
      <c r="G107" s="76" t="s">
        <v>14</v>
      </c>
      <c r="H107" s="76" t="s">
        <v>3657</v>
      </c>
      <c r="I107" s="76" t="s">
        <v>3656</v>
      </c>
      <c r="J107" s="494">
        <f t="shared" si="4"/>
        <v>1</v>
      </c>
      <c r="K107" s="78"/>
      <c r="L107" s="141" t="s">
        <v>2294</v>
      </c>
      <c r="M107" s="130">
        <v>45261</v>
      </c>
      <c r="N107" s="81">
        <v>12</v>
      </c>
      <c r="O107" s="82">
        <f t="shared" si="5"/>
        <v>45627</v>
      </c>
      <c r="P107" s="83" t="str">
        <f t="shared" ca="1" si="6"/>
        <v>Do terminu brakuje 19 dni</v>
      </c>
      <c r="Q107" s="84" t="str">
        <f t="shared" ca="1" si="7"/>
        <v>WYKONAĆ PRZEGLĄD</v>
      </c>
      <c r="R107" s="85" t="s">
        <v>2401</v>
      </c>
    </row>
    <row r="108" spans="1:26" s="86" customFormat="1" ht="45" hidden="1" customHeight="1">
      <c r="A108" s="75">
        <v>107</v>
      </c>
      <c r="B108" s="39" t="s">
        <v>2300</v>
      </c>
      <c r="C108" s="76" t="s">
        <v>2710</v>
      </c>
      <c r="D108" s="76" t="s">
        <v>3366</v>
      </c>
      <c r="E108" s="76" t="s">
        <v>2310</v>
      </c>
      <c r="F108" s="77">
        <v>2010</v>
      </c>
      <c r="G108" s="76" t="s">
        <v>14</v>
      </c>
      <c r="H108" s="76" t="s">
        <v>3655</v>
      </c>
      <c r="I108" s="76" t="s">
        <v>3654</v>
      </c>
      <c r="J108" s="494">
        <f t="shared" si="4"/>
        <v>1</v>
      </c>
      <c r="K108" s="78"/>
      <c r="L108" s="141" t="s">
        <v>2294</v>
      </c>
      <c r="M108" s="130">
        <v>45261</v>
      </c>
      <c r="N108" s="81">
        <v>12</v>
      </c>
      <c r="O108" s="82">
        <f t="shared" si="5"/>
        <v>45627</v>
      </c>
      <c r="P108" s="83" t="str">
        <f t="shared" ca="1" si="6"/>
        <v>Do terminu brakuje 19 dni</v>
      </c>
      <c r="Q108" s="84" t="str">
        <f t="shared" ca="1" si="7"/>
        <v>WYKONAĆ PRZEGLĄD</v>
      </c>
      <c r="R108" s="85" t="s">
        <v>2401</v>
      </c>
    </row>
    <row r="109" spans="1:26" s="86" customFormat="1" ht="45" hidden="1" customHeight="1">
      <c r="A109" s="75">
        <v>108</v>
      </c>
      <c r="B109" s="39" t="s">
        <v>2300</v>
      </c>
      <c r="C109" s="76" t="s">
        <v>2710</v>
      </c>
      <c r="D109" s="76" t="s">
        <v>3366</v>
      </c>
      <c r="E109" s="76" t="s">
        <v>2310</v>
      </c>
      <c r="F109" s="77">
        <v>2010</v>
      </c>
      <c r="G109" s="76" t="s">
        <v>14</v>
      </c>
      <c r="H109" s="76" t="s">
        <v>3653</v>
      </c>
      <c r="I109" s="76" t="s">
        <v>3652</v>
      </c>
      <c r="J109" s="494">
        <f t="shared" si="4"/>
        <v>1</v>
      </c>
      <c r="K109" s="142" t="s">
        <v>3646</v>
      </c>
      <c r="L109" s="141" t="s">
        <v>2294</v>
      </c>
      <c r="M109" s="130">
        <v>44195</v>
      </c>
      <c r="N109" s="81">
        <v>12</v>
      </c>
      <c r="O109" s="82">
        <f t="shared" si="5"/>
        <v>44560</v>
      </c>
      <c r="P109" s="83" t="str">
        <f t="shared" ca="1" si="6"/>
        <v>Przekroczony termin</v>
      </c>
      <c r="Q109" s="84" t="str">
        <f t="shared" ca="1" si="7"/>
        <v>WYKONAĆ PRZEGLĄD</v>
      </c>
      <c r="R109" s="85" t="s">
        <v>2401</v>
      </c>
    </row>
    <row r="110" spans="1:26" s="86" customFormat="1" ht="45" hidden="1" customHeight="1">
      <c r="A110" s="75">
        <v>109</v>
      </c>
      <c r="B110" s="39" t="s">
        <v>2300</v>
      </c>
      <c r="C110" s="76" t="s">
        <v>2710</v>
      </c>
      <c r="D110" s="76" t="s">
        <v>3366</v>
      </c>
      <c r="E110" s="76" t="s">
        <v>2310</v>
      </c>
      <c r="F110" s="77">
        <v>2010</v>
      </c>
      <c r="G110" s="76" t="s">
        <v>14</v>
      </c>
      <c r="H110" s="76" t="s">
        <v>3651</v>
      </c>
      <c r="I110" s="76" t="s">
        <v>3650</v>
      </c>
      <c r="J110" s="494">
        <f t="shared" si="4"/>
        <v>1</v>
      </c>
      <c r="K110" s="78"/>
      <c r="L110" s="141" t="s">
        <v>2294</v>
      </c>
      <c r="M110" s="130">
        <v>45261</v>
      </c>
      <c r="N110" s="81">
        <v>12</v>
      </c>
      <c r="O110" s="82">
        <f t="shared" si="5"/>
        <v>45627</v>
      </c>
      <c r="P110" s="83" t="str">
        <f t="shared" ca="1" si="6"/>
        <v>Do terminu brakuje 19 dni</v>
      </c>
      <c r="Q110" s="84" t="str">
        <f t="shared" ca="1" si="7"/>
        <v>WYKONAĆ PRZEGLĄD</v>
      </c>
      <c r="R110" s="85" t="s">
        <v>2401</v>
      </c>
    </row>
    <row r="111" spans="1:26" s="74" customFormat="1" ht="45" hidden="1" customHeight="1">
      <c r="A111" s="63">
        <v>110</v>
      </c>
      <c r="B111" s="37" t="s">
        <v>2300</v>
      </c>
      <c r="C111" s="87" t="s">
        <v>2710</v>
      </c>
      <c r="D111" s="87" t="s">
        <v>3649</v>
      </c>
      <c r="E111" s="87" t="s">
        <v>2310</v>
      </c>
      <c r="F111" s="87">
        <v>2014</v>
      </c>
      <c r="G111" s="87" t="s">
        <v>14</v>
      </c>
      <c r="H111" s="87" t="s">
        <v>3648</v>
      </c>
      <c r="I111" s="64" t="s">
        <v>3647</v>
      </c>
      <c r="J111" s="494">
        <f t="shared" si="4"/>
        <v>1</v>
      </c>
      <c r="K111" s="143" t="s">
        <v>3646</v>
      </c>
      <c r="L111" s="144" t="s">
        <v>2294</v>
      </c>
      <c r="M111" s="68"/>
      <c r="N111" s="69">
        <v>12</v>
      </c>
      <c r="O111" s="70" t="str">
        <f t="shared" si="5"/>
        <v/>
      </c>
      <c r="P111" s="71" t="str">
        <f t="shared" ca="1" si="6"/>
        <v xml:space="preserve"> </v>
      </c>
      <c r="Q111" s="72" t="str">
        <f t="shared" ca="1" si="7"/>
        <v xml:space="preserve"> </v>
      </c>
      <c r="R111" s="73" t="s">
        <v>2401</v>
      </c>
    </row>
    <row r="112" spans="1:26" ht="45" hidden="1" customHeight="1">
      <c r="A112" s="98">
        <v>111</v>
      </c>
      <c r="B112" s="39" t="s">
        <v>2300</v>
      </c>
      <c r="C112" s="102" t="s">
        <v>2710</v>
      </c>
      <c r="D112" s="102" t="s">
        <v>3366</v>
      </c>
      <c r="E112" s="102" t="s">
        <v>2310</v>
      </c>
      <c r="F112" s="102">
        <v>2014</v>
      </c>
      <c r="G112" s="102" t="s">
        <v>14</v>
      </c>
      <c r="H112" s="100" t="s">
        <v>3645</v>
      </c>
      <c r="I112" s="118" t="s">
        <v>3644</v>
      </c>
      <c r="J112" s="494">
        <f t="shared" si="4"/>
        <v>1</v>
      </c>
      <c r="K112" s="102"/>
      <c r="L112" s="123" t="s">
        <v>2294</v>
      </c>
      <c r="M112" s="104">
        <v>45261</v>
      </c>
      <c r="N112" s="105">
        <v>12</v>
      </c>
      <c r="O112" s="106">
        <f t="shared" si="5"/>
        <v>45627</v>
      </c>
      <c r="P112" s="107" t="str">
        <f t="shared" ca="1" si="6"/>
        <v>Do terminu brakuje 19 dni</v>
      </c>
      <c r="Q112" s="108" t="str">
        <f t="shared" ca="1" si="7"/>
        <v>WYKONAĆ PRZEGLĄD</v>
      </c>
      <c r="R112" s="73" t="s">
        <v>2401</v>
      </c>
    </row>
    <row r="113" spans="1:26" s="86" customFormat="1" ht="45" hidden="1" customHeight="1">
      <c r="A113" s="75">
        <v>112</v>
      </c>
      <c r="B113" s="39" t="s">
        <v>2300</v>
      </c>
      <c r="C113" s="76" t="s">
        <v>3363</v>
      </c>
      <c r="D113" s="76" t="s">
        <v>3362</v>
      </c>
      <c r="E113" s="76" t="s">
        <v>3361</v>
      </c>
      <c r="F113" s="76">
        <v>2007</v>
      </c>
      <c r="G113" s="76" t="s">
        <v>14</v>
      </c>
      <c r="H113" s="76" t="s">
        <v>3643</v>
      </c>
      <c r="I113" s="76" t="s">
        <v>3642</v>
      </c>
      <c r="J113" s="494">
        <f t="shared" si="4"/>
        <v>1</v>
      </c>
      <c r="K113" s="78"/>
      <c r="L113" s="141" t="s">
        <v>2294</v>
      </c>
      <c r="M113" s="130">
        <v>45261</v>
      </c>
      <c r="N113" s="81">
        <v>12</v>
      </c>
      <c r="O113" s="82">
        <f t="shared" si="5"/>
        <v>45627</v>
      </c>
      <c r="P113" s="83" t="str">
        <f t="shared" ca="1" si="6"/>
        <v>Do terminu brakuje 19 dni</v>
      </c>
      <c r="Q113" s="84" t="str">
        <f t="shared" ca="1" si="7"/>
        <v>WYKONAĆ PRZEGLĄD</v>
      </c>
      <c r="R113" s="85" t="s">
        <v>2401</v>
      </c>
    </row>
    <row r="114" spans="1:26" ht="45" hidden="1" customHeight="1">
      <c r="A114" s="98">
        <v>113</v>
      </c>
      <c r="B114" s="39">
        <v>35</v>
      </c>
      <c r="C114" s="99" t="s">
        <v>247</v>
      </c>
      <c r="D114" s="99" t="s">
        <v>570</v>
      </c>
      <c r="E114" s="99" t="s">
        <v>557</v>
      </c>
      <c r="F114" s="100">
        <v>2007</v>
      </c>
      <c r="G114" s="99" t="s">
        <v>14</v>
      </c>
      <c r="H114" s="99" t="s">
        <v>634</v>
      </c>
      <c r="I114" s="101" t="s">
        <v>633</v>
      </c>
      <c r="J114" s="494">
        <f t="shared" si="4"/>
        <v>1</v>
      </c>
      <c r="K114" s="102"/>
      <c r="L114" s="103"/>
      <c r="M114" s="104">
        <v>45177</v>
      </c>
      <c r="N114" s="105">
        <v>12</v>
      </c>
      <c r="O114" s="106">
        <f t="shared" si="5"/>
        <v>45543</v>
      </c>
      <c r="P114" s="107" t="str">
        <f t="shared" ca="1" si="6"/>
        <v>Przekroczony termin</v>
      </c>
      <c r="Q114" s="108" t="str">
        <f t="shared" ca="1" si="7"/>
        <v>WYKONAĆ PRZEGLĄD</v>
      </c>
      <c r="R114" s="73" t="s">
        <v>2805</v>
      </c>
    </row>
    <row r="115" spans="1:26" s="86" customFormat="1" ht="45" hidden="1" customHeight="1">
      <c r="A115" s="75">
        <v>114</v>
      </c>
      <c r="B115" s="39">
        <v>35</v>
      </c>
      <c r="C115" s="76" t="s">
        <v>247</v>
      </c>
      <c r="D115" s="76" t="s">
        <v>570</v>
      </c>
      <c r="E115" s="76" t="s">
        <v>557</v>
      </c>
      <c r="F115" s="77">
        <v>2007</v>
      </c>
      <c r="G115" s="76" t="s">
        <v>14</v>
      </c>
      <c r="H115" s="76" t="s">
        <v>572</v>
      </c>
      <c r="I115" s="76" t="s">
        <v>571</v>
      </c>
      <c r="J115" s="494">
        <f t="shared" si="4"/>
        <v>1</v>
      </c>
      <c r="K115" s="78" t="s">
        <v>3641</v>
      </c>
      <c r="L115" s="129" t="s">
        <v>3640</v>
      </c>
      <c r="M115" s="130">
        <v>45323</v>
      </c>
      <c r="N115" s="81">
        <v>12</v>
      </c>
      <c r="O115" s="82">
        <f t="shared" si="5"/>
        <v>45689</v>
      </c>
      <c r="P115" s="83" t="str">
        <f t="shared" ca="1" si="6"/>
        <v>Do terminu brakuje 81 dni</v>
      </c>
      <c r="Q115" s="84" t="str">
        <f t="shared" ca="1" si="7"/>
        <v>WAŻNY PRZEGLĄD</v>
      </c>
      <c r="R115" s="85" t="s">
        <v>2401</v>
      </c>
      <c r="S115" s="131">
        <v>1</v>
      </c>
      <c r="Z115" s="132">
        <v>29</v>
      </c>
    </row>
    <row r="116" spans="1:26" s="86" customFormat="1" ht="120" hidden="1" customHeight="1">
      <c r="A116" s="75">
        <v>115</v>
      </c>
      <c r="B116" s="39">
        <v>35</v>
      </c>
      <c r="C116" s="76" t="s">
        <v>247</v>
      </c>
      <c r="D116" s="76" t="s">
        <v>556</v>
      </c>
      <c r="E116" s="76" t="s">
        <v>557</v>
      </c>
      <c r="F116" s="77">
        <v>2007</v>
      </c>
      <c r="G116" s="76" t="s">
        <v>14</v>
      </c>
      <c r="H116" s="76" t="s">
        <v>559</v>
      </c>
      <c r="I116" s="76" t="s">
        <v>558</v>
      </c>
      <c r="J116" s="494">
        <f t="shared" si="4"/>
        <v>1</v>
      </c>
      <c r="K116" s="145" t="s">
        <v>3931</v>
      </c>
      <c r="L116" s="129" t="s">
        <v>3639</v>
      </c>
      <c r="M116" s="146">
        <v>45323</v>
      </c>
      <c r="N116" s="81">
        <v>12</v>
      </c>
      <c r="O116" s="82">
        <f t="shared" si="5"/>
        <v>45689</v>
      </c>
      <c r="P116" s="83" t="str">
        <f t="shared" ca="1" si="6"/>
        <v>Do terminu brakuje 81 dni</v>
      </c>
      <c r="Q116" s="84" t="str">
        <f t="shared" ca="1" si="7"/>
        <v>WAŻNY PRZEGLĄD</v>
      </c>
      <c r="R116" s="147" t="s">
        <v>2401</v>
      </c>
    </row>
    <row r="117" spans="1:26" s="86" customFormat="1" ht="45" hidden="1" customHeight="1">
      <c r="A117" s="75">
        <v>116</v>
      </c>
      <c r="B117" s="39">
        <v>35</v>
      </c>
      <c r="C117" s="76" t="s">
        <v>247</v>
      </c>
      <c r="D117" s="76" t="s">
        <v>556</v>
      </c>
      <c r="E117" s="76" t="s">
        <v>557</v>
      </c>
      <c r="F117" s="77">
        <v>2007</v>
      </c>
      <c r="G117" s="76" t="s">
        <v>14</v>
      </c>
      <c r="H117" s="76" t="s">
        <v>574</v>
      </c>
      <c r="I117" s="76" t="s">
        <v>573</v>
      </c>
      <c r="J117" s="494">
        <f t="shared" si="4"/>
        <v>1</v>
      </c>
      <c r="K117" s="78" t="s">
        <v>3638</v>
      </c>
      <c r="L117" s="129"/>
      <c r="M117" s="130">
        <v>44958</v>
      </c>
      <c r="N117" s="81">
        <v>12</v>
      </c>
      <c r="O117" s="82">
        <f t="shared" si="5"/>
        <v>45323</v>
      </c>
      <c r="P117" s="83" t="str">
        <f t="shared" ca="1" si="6"/>
        <v>Przekroczony termin</v>
      </c>
      <c r="Q117" s="84" t="str">
        <f t="shared" ca="1" si="7"/>
        <v>WYKONAĆ PRZEGLĄD</v>
      </c>
      <c r="R117" s="147" t="s">
        <v>2401</v>
      </c>
      <c r="S117" s="131">
        <v>1</v>
      </c>
      <c r="Z117" s="132">
        <v>29</v>
      </c>
    </row>
    <row r="118" spans="1:26" s="86" customFormat="1" ht="105" hidden="1" customHeight="1">
      <c r="A118" s="75">
        <v>117</v>
      </c>
      <c r="B118" s="39">
        <v>35</v>
      </c>
      <c r="C118" s="76" t="s">
        <v>247</v>
      </c>
      <c r="D118" s="76" t="s">
        <v>556</v>
      </c>
      <c r="E118" s="76" t="s">
        <v>557</v>
      </c>
      <c r="F118" s="77">
        <v>2007</v>
      </c>
      <c r="G118" s="76" t="s">
        <v>14</v>
      </c>
      <c r="H118" s="76" t="s">
        <v>590</v>
      </c>
      <c r="I118" s="76" t="s">
        <v>589</v>
      </c>
      <c r="J118" s="494">
        <f t="shared" si="4"/>
        <v>1</v>
      </c>
      <c r="K118" s="78" t="s">
        <v>3637</v>
      </c>
      <c r="L118" s="129"/>
      <c r="M118" s="130">
        <v>44937</v>
      </c>
      <c r="N118" s="81">
        <v>12</v>
      </c>
      <c r="O118" s="82">
        <f t="shared" si="5"/>
        <v>45302</v>
      </c>
      <c r="P118" s="83" t="str">
        <f t="shared" ca="1" si="6"/>
        <v>Przekroczony termin</v>
      </c>
      <c r="Q118" s="84" t="str">
        <f t="shared" ca="1" si="7"/>
        <v>WYKONAĆ PRZEGLĄD</v>
      </c>
      <c r="R118" s="147" t="s">
        <v>2401</v>
      </c>
    </row>
    <row r="119" spans="1:26" ht="60" hidden="1" customHeight="1">
      <c r="A119" s="98">
        <v>118</v>
      </c>
      <c r="B119" s="39">
        <v>35</v>
      </c>
      <c r="C119" s="101" t="s">
        <v>247</v>
      </c>
      <c r="D119" s="99" t="s">
        <v>556</v>
      </c>
      <c r="E119" s="99" t="s">
        <v>557</v>
      </c>
      <c r="F119" s="100">
        <v>2007</v>
      </c>
      <c r="G119" s="99" t="s">
        <v>14</v>
      </c>
      <c r="H119" s="101" t="s">
        <v>561</v>
      </c>
      <c r="I119" s="101" t="s">
        <v>560</v>
      </c>
      <c r="J119" s="494">
        <f t="shared" si="4"/>
        <v>1</v>
      </c>
      <c r="K119" s="139" t="s">
        <v>3932</v>
      </c>
      <c r="L119" s="112"/>
      <c r="M119" s="148"/>
      <c r="N119" s="105">
        <v>12</v>
      </c>
      <c r="O119" s="106" t="str">
        <f t="shared" si="5"/>
        <v/>
      </c>
      <c r="P119" s="107" t="str">
        <f t="shared" ca="1" si="6"/>
        <v xml:space="preserve"> </v>
      </c>
      <c r="Q119" s="108" t="str">
        <f t="shared" ca="1" si="7"/>
        <v xml:space="preserve"> </v>
      </c>
      <c r="R119" s="149" t="s">
        <v>2401</v>
      </c>
    </row>
    <row r="120" spans="1:26" ht="60" hidden="1" customHeight="1">
      <c r="A120" s="150">
        <v>119</v>
      </c>
      <c r="B120" s="39">
        <v>35</v>
      </c>
      <c r="C120" s="99" t="s">
        <v>247</v>
      </c>
      <c r="D120" s="99" t="s">
        <v>556</v>
      </c>
      <c r="E120" s="99" t="s">
        <v>557</v>
      </c>
      <c r="F120" s="100">
        <v>2007</v>
      </c>
      <c r="G120" s="99" t="s">
        <v>14</v>
      </c>
      <c r="H120" s="101" t="s">
        <v>563</v>
      </c>
      <c r="I120" s="101" t="s">
        <v>562</v>
      </c>
      <c r="J120" s="494">
        <f t="shared" si="4"/>
        <v>1</v>
      </c>
      <c r="K120" s="139" t="s">
        <v>3636</v>
      </c>
      <c r="L120" s="112" t="s">
        <v>2687</v>
      </c>
      <c r="M120" s="121">
        <v>45141</v>
      </c>
      <c r="N120" s="105">
        <v>12</v>
      </c>
      <c r="O120" s="106">
        <f t="shared" si="5"/>
        <v>45507</v>
      </c>
      <c r="P120" s="107" t="str">
        <f t="shared" ca="1" si="6"/>
        <v>Przekroczony termin</v>
      </c>
      <c r="Q120" s="108" t="str">
        <f t="shared" ca="1" si="7"/>
        <v>WYKONAĆ PRZEGLĄD</v>
      </c>
      <c r="R120" s="115" t="s">
        <v>2401</v>
      </c>
    </row>
    <row r="121" spans="1:26" s="86" customFormat="1" ht="45" hidden="1" customHeight="1">
      <c r="A121" s="75">
        <v>120</v>
      </c>
      <c r="B121" s="39">
        <v>35</v>
      </c>
      <c r="C121" s="76" t="s">
        <v>247</v>
      </c>
      <c r="D121" s="76" t="s">
        <v>556</v>
      </c>
      <c r="E121" s="76" t="s">
        <v>557</v>
      </c>
      <c r="F121" s="77">
        <v>2007</v>
      </c>
      <c r="G121" s="76" t="s">
        <v>14</v>
      </c>
      <c r="H121" s="76" t="s">
        <v>576</v>
      </c>
      <c r="I121" s="76" t="s">
        <v>575</v>
      </c>
      <c r="J121" s="494">
        <f t="shared" si="4"/>
        <v>1</v>
      </c>
      <c r="K121" s="78" t="s">
        <v>3635</v>
      </c>
      <c r="L121" s="129"/>
      <c r="M121" s="130">
        <v>45261</v>
      </c>
      <c r="N121" s="81">
        <v>12</v>
      </c>
      <c r="O121" s="82">
        <f t="shared" si="5"/>
        <v>45627</v>
      </c>
      <c r="P121" s="83" t="str">
        <f t="shared" ca="1" si="6"/>
        <v>Do terminu brakuje 19 dni</v>
      </c>
      <c r="Q121" s="84" t="str">
        <f t="shared" ca="1" si="7"/>
        <v>WYKONAĆ PRZEGLĄD</v>
      </c>
      <c r="R121" s="147" t="s">
        <v>2401</v>
      </c>
      <c r="S121" s="131">
        <v>1</v>
      </c>
      <c r="Z121" s="132">
        <v>29</v>
      </c>
    </row>
    <row r="122" spans="1:26" ht="45" hidden="1" customHeight="1">
      <c r="A122" s="150">
        <v>121</v>
      </c>
      <c r="B122" s="39">
        <v>35</v>
      </c>
      <c r="C122" s="99" t="s">
        <v>247</v>
      </c>
      <c r="D122" s="99" t="s">
        <v>556</v>
      </c>
      <c r="E122" s="99" t="s">
        <v>557</v>
      </c>
      <c r="F122" s="100">
        <v>2007</v>
      </c>
      <c r="G122" s="99" t="s">
        <v>14</v>
      </c>
      <c r="H122" s="101" t="s">
        <v>567</v>
      </c>
      <c r="I122" s="101" t="s">
        <v>566</v>
      </c>
      <c r="J122" s="494">
        <f t="shared" si="4"/>
        <v>1</v>
      </c>
      <c r="K122" s="125"/>
      <c r="L122" s="112"/>
      <c r="M122" s="104">
        <v>44812</v>
      </c>
      <c r="N122" s="105">
        <v>12</v>
      </c>
      <c r="O122" s="106">
        <f t="shared" si="5"/>
        <v>45177</v>
      </c>
      <c r="P122" s="107" t="str">
        <f t="shared" ca="1" si="6"/>
        <v>Przekroczony termin</v>
      </c>
      <c r="Q122" s="108" t="str">
        <f t="shared" ca="1" si="7"/>
        <v>WYKONAĆ PRZEGLĄD</v>
      </c>
      <c r="R122" s="115" t="s">
        <v>2401</v>
      </c>
    </row>
    <row r="123" spans="1:26" s="86" customFormat="1" ht="120" hidden="1" customHeight="1">
      <c r="A123" s="75">
        <v>122</v>
      </c>
      <c r="B123" s="39">
        <v>35</v>
      </c>
      <c r="C123" s="76" t="s">
        <v>247</v>
      </c>
      <c r="D123" s="76" t="s">
        <v>556</v>
      </c>
      <c r="E123" s="76" t="s">
        <v>557</v>
      </c>
      <c r="F123" s="77">
        <v>2007</v>
      </c>
      <c r="G123" s="76" t="s">
        <v>14</v>
      </c>
      <c r="H123" s="76" t="s">
        <v>578</v>
      </c>
      <c r="I123" s="76" t="s">
        <v>577</v>
      </c>
      <c r="J123" s="494">
        <f t="shared" si="4"/>
        <v>1</v>
      </c>
      <c r="K123" s="128" t="s">
        <v>3634</v>
      </c>
      <c r="L123" s="129" t="s">
        <v>2687</v>
      </c>
      <c r="M123" s="80">
        <v>45169</v>
      </c>
      <c r="N123" s="81">
        <v>12</v>
      </c>
      <c r="O123" s="82">
        <f t="shared" si="5"/>
        <v>45535</v>
      </c>
      <c r="P123" s="83" t="str">
        <f t="shared" ca="1" si="6"/>
        <v>Przekroczony termin</v>
      </c>
      <c r="Q123" s="84" t="str">
        <f t="shared" ca="1" si="7"/>
        <v>WYKONAĆ PRZEGLĄD</v>
      </c>
      <c r="R123" s="147" t="s">
        <v>2401</v>
      </c>
      <c r="S123" s="131">
        <v>1</v>
      </c>
      <c r="Z123" s="132">
        <v>29</v>
      </c>
    </row>
    <row r="124" spans="1:26" s="86" customFormat="1" ht="105" hidden="1" customHeight="1">
      <c r="A124" s="75">
        <v>123</v>
      </c>
      <c r="B124" s="39">
        <v>35</v>
      </c>
      <c r="C124" s="76" t="s">
        <v>247</v>
      </c>
      <c r="D124" s="76" t="s">
        <v>556</v>
      </c>
      <c r="E124" s="76" t="s">
        <v>557</v>
      </c>
      <c r="F124" s="77">
        <v>2007</v>
      </c>
      <c r="G124" s="76" t="s">
        <v>14</v>
      </c>
      <c r="H124" s="76" t="s">
        <v>580</v>
      </c>
      <c r="I124" s="76" t="s">
        <v>579</v>
      </c>
      <c r="J124" s="494">
        <f t="shared" si="4"/>
        <v>1</v>
      </c>
      <c r="K124" s="78" t="s">
        <v>3633</v>
      </c>
      <c r="L124" s="129" t="s">
        <v>2687</v>
      </c>
      <c r="M124" s="130">
        <v>45083</v>
      </c>
      <c r="N124" s="81">
        <v>12</v>
      </c>
      <c r="O124" s="82">
        <f t="shared" si="5"/>
        <v>45449</v>
      </c>
      <c r="P124" s="83" t="str">
        <f t="shared" ca="1" si="6"/>
        <v>Przekroczony termin</v>
      </c>
      <c r="Q124" s="84" t="str">
        <f t="shared" ca="1" si="7"/>
        <v>WYKONAĆ PRZEGLĄD</v>
      </c>
      <c r="R124" s="147" t="s">
        <v>2401</v>
      </c>
      <c r="S124" s="131">
        <v>1</v>
      </c>
      <c r="Z124" s="132">
        <v>29</v>
      </c>
    </row>
    <row r="125" spans="1:26" s="86" customFormat="1" ht="75" hidden="1" customHeight="1">
      <c r="A125" s="75">
        <v>124</v>
      </c>
      <c r="B125" s="39">
        <v>35</v>
      </c>
      <c r="C125" s="76" t="s">
        <v>247</v>
      </c>
      <c r="D125" s="76" t="s">
        <v>556</v>
      </c>
      <c r="E125" s="76" t="s">
        <v>557</v>
      </c>
      <c r="F125" s="77">
        <v>2007</v>
      </c>
      <c r="G125" s="76" t="s">
        <v>14</v>
      </c>
      <c r="H125" s="76" t="s">
        <v>584</v>
      </c>
      <c r="I125" s="76" t="s">
        <v>583</v>
      </c>
      <c r="J125" s="494">
        <f t="shared" si="4"/>
        <v>1</v>
      </c>
      <c r="K125" s="78" t="s">
        <v>3632</v>
      </c>
      <c r="L125" s="129" t="s">
        <v>2687</v>
      </c>
      <c r="M125" s="80">
        <v>45154</v>
      </c>
      <c r="N125" s="81">
        <v>12</v>
      </c>
      <c r="O125" s="82">
        <f t="shared" si="5"/>
        <v>45520</v>
      </c>
      <c r="P125" s="83" t="str">
        <f t="shared" ca="1" si="6"/>
        <v>Przekroczony termin</v>
      </c>
      <c r="Q125" s="84" t="str">
        <f t="shared" ca="1" si="7"/>
        <v>WYKONAĆ PRZEGLĄD</v>
      </c>
      <c r="R125" s="147" t="s">
        <v>2401</v>
      </c>
    </row>
    <row r="126" spans="1:26" s="86" customFormat="1" ht="45" hidden="1" customHeight="1">
      <c r="A126" s="75">
        <v>125</v>
      </c>
      <c r="B126" s="39">
        <v>35</v>
      </c>
      <c r="C126" s="76" t="s">
        <v>247</v>
      </c>
      <c r="D126" s="76" t="s">
        <v>556</v>
      </c>
      <c r="E126" s="76" t="s">
        <v>557</v>
      </c>
      <c r="F126" s="77">
        <v>2007</v>
      </c>
      <c r="G126" s="76" t="s">
        <v>14</v>
      </c>
      <c r="H126" s="76" t="s">
        <v>582</v>
      </c>
      <c r="I126" s="76" t="s">
        <v>581</v>
      </c>
      <c r="J126" s="494">
        <f t="shared" si="4"/>
        <v>1</v>
      </c>
      <c r="K126" s="78" t="s">
        <v>3631</v>
      </c>
      <c r="L126" s="151" t="s">
        <v>2687</v>
      </c>
      <c r="M126" s="130">
        <v>45387</v>
      </c>
      <c r="N126" s="81">
        <v>12</v>
      </c>
      <c r="O126" s="82">
        <f t="shared" si="5"/>
        <v>45752</v>
      </c>
      <c r="P126" s="83" t="str">
        <f t="shared" ca="1" si="6"/>
        <v>Do terminu brakuje 144 dni</v>
      </c>
      <c r="Q126" s="84" t="str">
        <f t="shared" ca="1" si="7"/>
        <v>WAŻNY PRZEGLĄD</v>
      </c>
      <c r="R126" s="147" t="s">
        <v>2401</v>
      </c>
      <c r="S126" s="131">
        <v>1</v>
      </c>
      <c r="Z126" s="132">
        <v>29</v>
      </c>
    </row>
    <row r="127" spans="1:26" ht="45" hidden="1" customHeight="1">
      <c r="A127" s="98">
        <v>126</v>
      </c>
      <c r="B127" s="39">
        <v>35</v>
      </c>
      <c r="C127" s="101" t="s">
        <v>247</v>
      </c>
      <c r="D127" s="99" t="s">
        <v>556</v>
      </c>
      <c r="E127" s="99" t="s">
        <v>557</v>
      </c>
      <c r="F127" s="100">
        <v>2007</v>
      </c>
      <c r="G127" s="99" t="s">
        <v>14</v>
      </c>
      <c r="H127" s="101" t="s">
        <v>565</v>
      </c>
      <c r="I127" s="101" t="s">
        <v>564</v>
      </c>
      <c r="J127" s="494">
        <f t="shared" si="4"/>
        <v>1</v>
      </c>
      <c r="K127" s="113" t="s">
        <v>3630</v>
      </c>
      <c r="L127" s="112" t="s">
        <v>2687</v>
      </c>
      <c r="M127" s="121">
        <v>45139</v>
      </c>
      <c r="N127" s="105">
        <v>12</v>
      </c>
      <c r="O127" s="106">
        <f t="shared" si="5"/>
        <v>45505</v>
      </c>
      <c r="P127" s="107" t="str">
        <f t="shared" ca="1" si="6"/>
        <v>Przekroczony termin</v>
      </c>
      <c r="Q127" s="108" t="str">
        <f t="shared" ca="1" si="7"/>
        <v>WYKONAĆ PRZEGLĄD</v>
      </c>
      <c r="R127" s="115" t="s">
        <v>2401</v>
      </c>
    </row>
    <row r="128" spans="1:26" s="74" customFormat="1" ht="30" hidden="1" customHeight="1">
      <c r="A128" s="63">
        <v>127</v>
      </c>
      <c r="B128" s="37" t="s">
        <v>2300</v>
      </c>
      <c r="C128" s="66" t="s">
        <v>247</v>
      </c>
      <c r="D128" s="66" t="s">
        <v>556</v>
      </c>
      <c r="E128" s="66" t="s">
        <v>557</v>
      </c>
      <c r="F128" s="87">
        <v>2007</v>
      </c>
      <c r="G128" s="66" t="s">
        <v>14</v>
      </c>
      <c r="H128" s="66" t="s">
        <v>3629</v>
      </c>
      <c r="I128" s="64" t="s">
        <v>3628</v>
      </c>
      <c r="J128" s="494">
        <f t="shared" si="4"/>
        <v>1</v>
      </c>
      <c r="K128" s="87" t="s">
        <v>3627</v>
      </c>
      <c r="L128" s="67" t="s">
        <v>2672</v>
      </c>
      <c r="M128" s="68"/>
      <c r="N128" s="69"/>
      <c r="O128" s="70" t="str">
        <f t="shared" si="5"/>
        <v/>
      </c>
      <c r="P128" s="71" t="str">
        <f t="shared" ca="1" si="6"/>
        <v xml:space="preserve"> </v>
      </c>
      <c r="Q128" s="72" t="str">
        <f t="shared" ca="1" si="7"/>
        <v xml:space="preserve"> </v>
      </c>
      <c r="R128" s="115" t="s">
        <v>2671</v>
      </c>
    </row>
    <row r="129" spans="1:26" s="86" customFormat="1" ht="45" hidden="1" customHeight="1">
      <c r="A129" s="75">
        <v>128</v>
      </c>
      <c r="B129" s="39">
        <v>35</v>
      </c>
      <c r="C129" s="76" t="s">
        <v>247</v>
      </c>
      <c r="D129" s="76" t="s">
        <v>556</v>
      </c>
      <c r="E129" s="76" t="s">
        <v>557</v>
      </c>
      <c r="F129" s="77">
        <v>2012</v>
      </c>
      <c r="G129" s="76" t="s">
        <v>14</v>
      </c>
      <c r="H129" s="76" t="s">
        <v>586</v>
      </c>
      <c r="I129" s="76" t="s">
        <v>585</v>
      </c>
      <c r="J129" s="494">
        <f t="shared" si="4"/>
        <v>1</v>
      </c>
      <c r="K129" s="78" t="s">
        <v>3626</v>
      </c>
      <c r="L129" s="129" t="s">
        <v>3541</v>
      </c>
      <c r="M129" s="130">
        <v>45113</v>
      </c>
      <c r="N129" s="81">
        <v>12</v>
      </c>
      <c r="O129" s="82">
        <f t="shared" si="5"/>
        <v>45479</v>
      </c>
      <c r="P129" s="83" t="str">
        <f t="shared" ca="1" si="6"/>
        <v>Przekroczony termin</v>
      </c>
      <c r="Q129" s="84" t="str">
        <f t="shared" ca="1" si="7"/>
        <v>WYKONAĆ PRZEGLĄD</v>
      </c>
      <c r="R129" s="147" t="s">
        <v>2401</v>
      </c>
    </row>
    <row r="130" spans="1:26" s="86" customFormat="1" ht="45" hidden="1" customHeight="1">
      <c r="A130" s="75">
        <v>129</v>
      </c>
      <c r="B130" s="39">
        <v>35</v>
      </c>
      <c r="C130" s="76" t="s">
        <v>247</v>
      </c>
      <c r="D130" s="76" t="s">
        <v>556</v>
      </c>
      <c r="E130" s="76" t="s">
        <v>557</v>
      </c>
      <c r="F130" s="77">
        <v>2012</v>
      </c>
      <c r="G130" s="76" t="s">
        <v>14</v>
      </c>
      <c r="H130" s="76" t="s">
        <v>588</v>
      </c>
      <c r="I130" s="76" t="s">
        <v>587</v>
      </c>
      <c r="J130" s="494">
        <f t="shared" ref="J130:J193" si="8">COUNTIF($I$1:$I$996,I130)</f>
        <v>1</v>
      </c>
      <c r="K130" s="77" t="s">
        <v>3933</v>
      </c>
      <c r="L130" s="129"/>
      <c r="M130" s="130"/>
      <c r="N130" s="81">
        <v>12</v>
      </c>
      <c r="O130" s="82" t="str">
        <f t="shared" ref="O130:O193" si="9">IF(ISBLANK(M130)," ",DATE(YEAR(M130),MONTH(M130)+N130,DAY(M130)))</f>
        <v/>
      </c>
      <c r="P130" s="83" t="str">
        <f t="shared" ref="P130:P193" ca="1" si="10">IF(ISBLANK(M130)," ",IF(O130&lt;TODAY(),"Przekroczony termin","Do terminu brakuje " &amp; O130-TODAY()&amp; " dni"))</f>
        <v xml:space="preserve"> </v>
      </c>
      <c r="Q130" s="84" t="str">
        <f t="shared" ref="Q130:Q193" ca="1" si="11">IF(ISBLANK(M130)," ",IF(O130&lt;TODAY()+20,"WYKONAĆ PRZEGLĄD","WAŻNY PRZEGLĄD"))</f>
        <v xml:space="preserve"> </v>
      </c>
      <c r="R130" s="147" t="s">
        <v>2401</v>
      </c>
      <c r="S130" s="131">
        <v>1</v>
      </c>
      <c r="Z130" s="132">
        <v>29</v>
      </c>
    </row>
    <row r="131" spans="1:26" s="86" customFormat="1" ht="45" hidden="1" customHeight="1">
      <c r="A131" s="75">
        <v>130</v>
      </c>
      <c r="B131" s="39">
        <v>35</v>
      </c>
      <c r="C131" s="76" t="s">
        <v>247</v>
      </c>
      <c r="D131" s="76" t="s">
        <v>556</v>
      </c>
      <c r="E131" s="76" t="s">
        <v>557</v>
      </c>
      <c r="F131" s="78">
        <v>2015</v>
      </c>
      <c r="G131" s="76" t="s">
        <v>14</v>
      </c>
      <c r="H131" s="77" t="s">
        <v>592</v>
      </c>
      <c r="I131" s="133" t="s">
        <v>591</v>
      </c>
      <c r="J131" s="494">
        <f t="shared" si="8"/>
        <v>1</v>
      </c>
      <c r="K131" s="78" t="s">
        <v>3622</v>
      </c>
      <c r="L131" s="129" t="s">
        <v>2687</v>
      </c>
      <c r="M131" s="130">
        <v>45083</v>
      </c>
      <c r="N131" s="81">
        <v>12</v>
      </c>
      <c r="O131" s="82">
        <f t="shared" si="9"/>
        <v>45449</v>
      </c>
      <c r="P131" s="83" t="str">
        <f t="shared" ca="1" si="10"/>
        <v>Przekroczony termin</v>
      </c>
      <c r="Q131" s="84" t="str">
        <f t="shared" ca="1" si="11"/>
        <v>WYKONAĆ PRZEGLĄD</v>
      </c>
      <c r="R131" s="147" t="s">
        <v>2401</v>
      </c>
    </row>
    <row r="132" spans="1:26" s="86" customFormat="1" ht="45" hidden="1" customHeight="1">
      <c r="A132" s="75">
        <v>131</v>
      </c>
      <c r="B132" s="39">
        <v>35</v>
      </c>
      <c r="C132" s="76" t="s">
        <v>247</v>
      </c>
      <c r="D132" s="76" t="s">
        <v>556</v>
      </c>
      <c r="E132" s="76" t="s">
        <v>557</v>
      </c>
      <c r="F132" s="78">
        <v>2015</v>
      </c>
      <c r="G132" s="76" t="s">
        <v>14</v>
      </c>
      <c r="H132" s="77" t="s">
        <v>594</v>
      </c>
      <c r="I132" s="133" t="s">
        <v>593</v>
      </c>
      <c r="J132" s="494">
        <f t="shared" si="8"/>
        <v>1</v>
      </c>
      <c r="K132" s="78"/>
      <c r="L132" s="129" t="s">
        <v>2687</v>
      </c>
      <c r="M132" s="130">
        <v>45083</v>
      </c>
      <c r="N132" s="81">
        <v>12</v>
      </c>
      <c r="O132" s="82">
        <f t="shared" si="9"/>
        <v>45449</v>
      </c>
      <c r="P132" s="83" t="str">
        <f t="shared" ca="1" si="10"/>
        <v>Przekroczony termin</v>
      </c>
      <c r="Q132" s="84" t="str">
        <f t="shared" ca="1" si="11"/>
        <v>WYKONAĆ PRZEGLĄD</v>
      </c>
      <c r="R132" s="147" t="s">
        <v>2401</v>
      </c>
    </row>
    <row r="133" spans="1:26" s="86" customFormat="1" ht="45" hidden="1" customHeight="1">
      <c r="A133" s="75">
        <v>132</v>
      </c>
      <c r="B133" s="39">
        <v>35</v>
      </c>
      <c r="C133" s="76" t="s">
        <v>247</v>
      </c>
      <c r="D133" s="76" t="s">
        <v>556</v>
      </c>
      <c r="E133" s="76" t="s">
        <v>557</v>
      </c>
      <c r="F133" s="78">
        <v>2015</v>
      </c>
      <c r="G133" s="76" t="s">
        <v>14</v>
      </c>
      <c r="H133" s="77" t="s">
        <v>596</v>
      </c>
      <c r="I133" s="133" t="s">
        <v>595</v>
      </c>
      <c r="J133" s="494">
        <f t="shared" si="8"/>
        <v>1</v>
      </c>
      <c r="K133" s="78"/>
      <c r="L133" s="129" t="s">
        <v>2687</v>
      </c>
      <c r="M133" s="130">
        <v>45083</v>
      </c>
      <c r="N133" s="81">
        <v>12</v>
      </c>
      <c r="O133" s="82">
        <f t="shared" si="9"/>
        <v>45449</v>
      </c>
      <c r="P133" s="83" t="str">
        <f t="shared" ca="1" si="10"/>
        <v>Przekroczony termin</v>
      </c>
      <c r="Q133" s="84" t="str">
        <f t="shared" ca="1" si="11"/>
        <v>WYKONAĆ PRZEGLĄD</v>
      </c>
      <c r="R133" s="147" t="s">
        <v>2401</v>
      </c>
    </row>
    <row r="134" spans="1:26" s="86" customFormat="1" ht="45" hidden="1" customHeight="1">
      <c r="A134" s="75">
        <v>133</v>
      </c>
      <c r="B134" s="39">
        <v>35</v>
      </c>
      <c r="C134" s="76" t="s">
        <v>247</v>
      </c>
      <c r="D134" s="76" t="s">
        <v>556</v>
      </c>
      <c r="E134" s="76" t="s">
        <v>557</v>
      </c>
      <c r="F134" s="78">
        <v>2015</v>
      </c>
      <c r="G134" s="76" t="s">
        <v>14</v>
      </c>
      <c r="H134" s="77" t="s">
        <v>598</v>
      </c>
      <c r="I134" s="133" t="s">
        <v>597</v>
      </c>
      <c r="J134" s="494">
        <f t="shared" si="8"/>
        <v>1</v>
      </c>
      <c r="K134" s="78"/>
      <c r="L134" s="129" t="s">
        <v>2687</v>
      </c>
      <c r="M134" s="130">
        <v>45083</v>
      </c>
      <c r="N134" s="81">
        <v>12</v>
      </c>
      <c r="O134" s="82">
        <f t="shared" si="9"/>
        <v>45449</v>
      </c>
      <c r="P134" s="83" t="str">
        <f t="shared" ca="1" si="10"/>
        <v>Przekroczony termin</v>
      </c>
      <c r="Q134" s="84" t="str">
        <f t="shared" ca="1" si="11"/>
        <v>WYKONAĆ PRZEGLĄD</v>
      </c>
      <c r="R134" s="147" t="s">
        <v>2401</v>
      </c>
    </row>
    <row r="135" spans="1:26" s="86" customFormat="1" ht="45" hidden="1" customHeight="1">
      <c r="A135" s="75">
        <v>134</v>
      </c>
      <c r="B135" s="39">
        <v>35</v>
      </c>
      <c r="C135" s="76" t="s">
        <v>247</v>
      </c>
      <c r="D135" s="76" t="s">
        <v>556</v>
      </c>
      <c r="E135" s="76" t="s">
        <v>557</v>
      </c>
      <c r="F135" s="78">
        <v>2015</v>
      </c>
      <c r="G135" s="76" t="s">
        <v>14</v>
      </c>
      <c r="H135" s="77" t="s">
        <v>600</v>
      </c>
      <c r="I135" s="133" t="s">
        <v>599</v>
      </c>
      <c r="J135" s="494">
        <f t="shared" si="8"/>
        <v>1</v>
      </c>
      <c r="K135" s="78" t="s">
        <v>3625</v>
      </c>
      <c r="L135" s="129" t="s">
        <v>2687</v>
      </c>
      <c r="M135" s="130">
        <v>45083</v>
      </c>
      <c r="N135" s="81">
        <v>12</v>
      </c>
      <c r="O135" s="82">
        <f t="shared" si="9"/>
        <v>45449</v>
      </c>
      <c r="P135" s="83" t="str">
        <f t="shared" ca="1" si="10"/>
        <v>Przekroczony termin</v>
      </c>
      <c r="Q135" s="84" t="str">
        <f t="shared" ca="1" si="11"/>
        <v>WYKONAĆ PRZEGLĄD</v>
      </c>
      <c r="R135" s="147" t="s">
        <v>2401</v>
      </c>
    </row>
    <row r="136" spans="1:26" s="86" customFormat="1" ht="45" hidden="1" customHeight="1">
      <c r="A136" s="75">
        <v>135</v>
      </c>
      <c r="B136" s="39">
        <v>35</v>
      </c>
      <c r="C136" s="76" t="s">
        <v>247</v>
      </c>
      <c r="D136" s="76" t="s">
        <v>556</v>
      </c>
      <c r="E136" s="76" t="s">
        <v>557</v>
      </c>
      <c r="F136" s="78">
        <v>2015</v>
      </c>
      <c r="G136" s="76" t="s">
        <v>14</v>
      </c>
      <c r="H136" s="77" t="s">
        <v>602</v>
      </c>
      <c r="I136" s="133" t="s">
        <v>601</v>
      </c>
      <c r="J136" s="494">
        <f t="shared" si="8"/>
        <v>1</v>
      </c>
      <c r="K136" s="78"/>
      <c r="L136" s="129" t="s">
        <v>2687</v>
      </c>
      <c r="M136" s="130">
        <v>45084</v>
      </c>
      <c r="N136" s="81">
        <v>12</v>
      </c>
      <c r="O136" s="82">
        <f t="shared" si="9"/>
        <v>45450</v>
      </c>
      <c r="P136" s="83" t="str">
        <f t="shared" ca="1" si="10"/>
        <v>Przekroczony termin</v>
      </c>
      <c r="Q136" s="84" t="str">
        <f t="shared" ca="1" si="11"/>
        <v>WYKONAĆ PRZEGLĄD</v>
      </c>
      <c r="R136" s="147" t="s">
        <v>2401</v>
      </c>
    </row>
    <row r="137" spans="1:26" s="86" customFormat="1" ht="45" hidden="1" customHeight="1">
      <c r="A137" s="75">
        <v>136</v>
      </c>
      <c r="B137" s="39">
        <v>35</v>
      </c>
      <c r="C137" s="76" t="s">
        <v>247</v>
      </c>
      <c r="D137" s="76" t="s">
        <v>556</v>
      </c>
      <c r="E137" s="76" t="s">
        <v>557</v>
      </c>
      <c r="F137" s="78">
        <v>2015</v>
      </c>
      <c r="G137" s="76" t="s">
        <v>14</v>
      </c>
      <c r="H137" s="77" t="s">
        <v>604</v>
      </c>
      <c r="I137" s="133" t="s">
        <v>603</v>
      </c>
      <c r="J137" s="494">
        <f t="shared" si="8"/>
        <v>1</v>
      </c>
      <c r="K137" s="78"/>
      <c r="L137" s="129" t="s">
        <v>2687</v>
      </c>
      <c r="M137" s="130">
        <v>45083</v>
      </c>
      <c r="N137" s="81">
        <v>12</v>
      </c>
      <c r="O137" s="82">
        <f t="shared" si="9"/>
        <v>45449</v>
      </c>
      <c r="P137" s="83" t="str">
        <f t="shared" ca="1" si="10"/>
        <v>Przekroczony termin</v>
      </c>
      <c r="Q137" s="84" t="str">
        <f t="shared" ca="1" si="11"/>
        <v>WYKONAĆ PRZEGLĄD</v>
      </c>
      <c r="R137" s="147" t="s">
        <v>2401</v>
      </c>
    </row>
    <row r="138" spans="1:26" s="86" customFormat="1" ht="45" hidden="1" customHeight="1">
      <c r="A138" s="75">
        <v>137</v>
      </c>
      <c r="B138" s="39">
        <v>35</v>
      </c>
      <c r="C138" s="76" t="s">
        <v>247</v>
      </c>
      <c r="D138" s="76" t="s">
        <v>556</v>
      </c>
      <c r="E138" s="76" t="s">
        <v>557</v>
      </c>
      <c r="F138" s="78">
        <v>2015</v>
      </c>
      <c r="G138" s="76" t="s">
        <v>14</v>
      </c>
      <c r="H138" s="77" t="s">
        <v>606</v>
      </c>
      <c r="I138" s="133" t="s">
        <v>605</v>
      </c>
      <c r="J138" s="494">
        <f t="shared" si="8"/>
        <v>1</v>
      </c>
      <c r="K138" s="78"/>
      <c r="L138" s="129" t="s">
        <v>2687</v>
      </c>
      <c r="M138" s="130">
        <v>45083</v>
      </c>
      <c r="N138" s="81">
        <v>12</v>
      </c>
      <c r="O138" s="82">
        <f t="shared" si="9"/>
        <v>45449</v>
      </c>
      <c r="P138" s="83" t="str">
        <f t="shared" ca="1" si="10"/>
        <v>Przekroczony termin</v>
      </c>
      <c r="Q138" s="84" t="str">
        <f t="shared" ca="1" si="11"/>
        <v>WYKONAĆ PRZEGLĄD</v>
      </c>
      <c r="R138" s="147" t="s">
        <v>2401</v>
      </c>
    </row>
    <row r="139" spans="1:26" s="86" customFormat="1" ht="90" hidden="1" customHeight="1">
      <c r="A139" s="75">
        <v>138</v>
      </c>
      <c r="B139" s="39">
        <v>35</v>
      </c>
      <c r="C139" s="76" t="s">
        <v>247</v>
      </c>
      <c r="D139" s="76" t="s">
        <v>556</v>
      </c>
      <c r="E139" s="76" t="s">
        <v>557</v>
      </c>
      <c r="F139" s="78">
        <v>2015</v>
      </c>
      <c r="G139" s="76" t="s">
        <v>14</v>
      </c>
      <c r="H139" s="77" t="s">
        <v>608</v>
      </c>
      <c r="I139" s="133" t="s">
        <v>607</v>
      </c>
      <c r="J139" s="494">
        <f t="shared" si="8"/>
        <v>1</v>
      </c>
      <c r="K139" s="78" t="s">
        <v>3624</v>
      </c>
      <c r="L139" s="129" t="s">
        <v>3541</v>
      </c>
      <c r="M139" s="130">
        <v>45164</v>
      </c>
      <c r="N139" s="81">
        <v>12</v>
      </c>
      <c r="O139" s="82">
        <f t="shared" si="9"/>
        <v>45530</v>
      </c>
      <c r="P139" s="83" t="str">
        <f t="shared" ca="1" si="10"/>
        <v>Przekroczony termin</v>
      </c>
      <c r="Q139" s="84" t="str">
        <f t="shared" ca="1" si="11"/>
        <v>WYKONAĆ PRZEGLĄD</v>
      </c>
      <c r="R139" s="147" t="s">
        <v>2401</v>
      </c>
    </row>
    <row r="140" spans="1:26" s="86" customFormat="1" ht="45" hidden="1" customHeight="1">
      <c r="A140" s="75">
        <v>139</v>
      </c>
      <c r="B140" s="39">
        <v>35</v>
      </c>
      <c r="C140" s="76" t="s">
        <v>247</v>
      </c>
      <c r="D140" s="76" t="s">
        <v>556</v>
      </c>
      <c r="E140" s="76" t="s">
        <v>557</v>
      </c>
      <c r="F140" s="78">
        <v>2015</v>
      </c>
      <c r="G140" s="76" t="s">
        <v>14</v>
      </c>
      <c r="H140" s="77" t="s">
        <v>610</v>
      </c>
      <c r="I140" s="133" t="s">
        <v>609</v>
      </c>
      <c r="J140" s="494">
        <f t="shared" si="8"/>
        <v>1</v>
      </c>
      <c r="K140" s="78"/>
      <c r="L140" s="129" t="s">
        <v>2687</v>
      </c>
      <c r="M140" s="130">
        <v>45083</v>
      </c>
      <c r="N140" s="81">
        <v>12</v>
      </c>
      <c r="O140" s="82">
        <f t="shared" si="9"/>
        <v>45449</v>
      </c>
      <c r="P140" s="83" t="str">
        <f t="shared" ca="1" si="10"/>
        <v>Przekroczony termin</v>
      </c>
      <c r="Q140" s="84" t="str">
        <f t="shared" ca="1" si="11"/>
        <v>WYKONAĆ PRZEGLĄD</v>
      </c>
      <c r="R140" s="147" t="s">
        <v>2401</v>
      </c>
    </row>
    <row r="141" spans="1:26" s="86" customFormat="1" ht="45" hidden="1" customHeight="1">
      <c r="A141" s="75">
        <v>140</v>
      </c>
      <c r="B141" s="39">
        <v>35</v>
      </c>
      <c r="C141" s="76" t="s">
        <v>247</v>
      </c>
      <c r="D141" s="76" t="s">
        <v>556</v>
      </c>
      <c r="E141" s="76" t="s">
        <v>557</v>
      </c>
      <c r="F141" s="78">
        <v>2015</v>
      </c>
      <c r="G141" s="76" t="s">
        <v>14</v>
      </c>
      <c r="H141" s="77" t="s">
        <v>612</v>
      </c>
      <c r="I141" s="133" t="s">
        <v>611</v>
      </c>
      <c r="J141" s="494">
        <f t="shared" si="8"/>
        <v>1</v>
      </c>
      <c r="K141" s="78"/>
      <c r="L141" s="129" t="s">
        <v>2687</v>
      </c>
      <c r="M141" s="130">
        <v>45083</v>
      </c>
      <c r="N141" s="81">
        <v>12</v>
      </c>
      <c r="O141" s="82">
        <f t="shared" si="9"/>
        <v>45449</v>
      </c>
      <c r="P141" s="83" t="str">
        <f t="shared" ca="1" si="10"/>
        <v>Przekroczony termin</v>
      </c>
      <c r="Q141" s="84" t="str">
        <f t="shared" ca="1" si="11"/>
        <v>WYKONAĆ PRZEGLĄD</v>
      </c>
      <c r="R141" s="147" t="s">
        <v>2401</v>
      </c>
    </row>
    <row r="142" spans="1:26" ht="45" hidden="1" customHeight="1">
      <c r="A142" s="98">
        <v>141</v>
      </c>
      <c r="B142" s="39">
        <v>35</v>
      </c>
      <c r="C142" s="99" t="s">
        <v>247</v>
      </c>
      <c r="D142" s="99" t="s">
        <v>556</v>
      </c>
      <c r="E142" s="99" t="s">
        <v>557</v>
      </c>
      <c r="F142" s="102">
        <v>2015</v>
      </c>
      <c r="G142" s="99" t="s">
        <v>14</v>
      </c>
      <c r="H142" s="113" t="s">
        <v>569</v>
      </c>
      <c r="I142" s="118" t="s">
        <v>568</v>
      </c>
      <c r="J142" s="494">
        <f t="shared" si="8"/>
        <v>1</v>
      </c>
      <c r="K142" s="102" t="s">
        <v>3309</v>
      </c>
      <c r="L142" s="112" t="s">
        <v>3541</v>
      </c>
      <c r="M142" s="104">
        <v>45113</v>
      </c>
      <c r="N142" s="105">
        <v>12</v>
      </c>
      <c r="O142" s="106">
        <f t="shared" si="9"/>
        <v>45479</v>
      </c>
      <c r="P142" s="107" t="str">
        <f t="shared" ca="1" si="10"/>
        <v>Przekroczony termin</v>
      </c>
      <c r="Q142" s="108" t="str">
        <f t="shared" ca="1" si="11"/>
        <v>WYKONAĆ PRZEGLĄD</v>
      </c>
      <c r="R142" s="115" t="s">
        <v>2401</v>
      </c>
    </row>
    <row r="143" spans="1:26" s="86" customFormat="1" ht="45" hidden="1" customHeight="1">
      <c r="A143" s="75">
        <v>142</v>
      </c>
      <c r="B143" s="39">
        <v>35</v>
      </c>
      <c r="C143" s="76" t="s">
        <v>247</v>
      </c>
      <c r="D143" s="76" t="s">
        <v>556</v>
      </c>
      <c r="E143" s="76" t="s">
        <v>557</v>
      </c>
      <c r="F143" s="78">
        <v>2015</v>
      </c>
      <c r="G143" s="76" t="s">
        <v>14</v>
      </c>
      <c r="H143" s="77" t="s">
        <v>614</v>
      </c>
      <c r="I143" s="133" t="s">
        <v>613</v>
      </c>
      <c r="J143" s="494">
        <f t="shared" si="8"/>
        <v>1</v>
      </c>
      <c r="K143" s="78" t="s">
        <v>3623</v>
      </c>
      <c r="L143" s="129"/>
      <c r="M143" s="130">
        <v>44958</v>
      </c>
      <c r="N143" s="81">
        <v>12</v>
      </c>
      <c r="O143" s="82">
        <f t="shared" si="9"/>
        <v>45323</v>
      </c>
      <c r="P143" s="83" t="str">
        <f t="shared" ca="1" si="10"/>
        <v>Przekroczony termin</v>
      </c>
      <c r="Q143" s="84" t="str">
        <f t="shared" ca="1" si="11"/>
        <v>WYKONAĆ PRZEGLĄD</v>
      </c>
      <c r="R143" s="147" t="s">
        <v>2401</v>
      </c>
    </row>
    <row r="144" spans="1:26" s="86" customFormat="1" ht="45" hidden="1" customHeight="1">
      <c r="A144" s="75">
        <v>143</v>
      </c>
      <c r="B144" s="39">
        <v>35</v>
      </c>
      <c r="C144" s="76" t="s">
        <v>247</v>
      </c>
      <c r="D144" s="76" t="s">
        <v>556</v>
      </c>
      <c r="E144" s="76" t="s">
        <v>557</v>
      </c>
      <c r="F144" s="78">
        <v>2015</v>
      </c>
      <c r="G144" s="76" t="s">
        <v>14</v>
      </c>
      <c r="H144" s="77" t="s">
        <v>616</v>
      </c>
      <c r="I144" s="133" t="s">
        <v>615</v>
      </c>
      <c r="J144" s="494">
        <f t="shared" si="8"/>
        <v>1</v>
      </c>
      <c r="K144" s="78" t="s">
        <v>3622</v>
      </c>
      <c r="L144" s="129" t="s">
        <v>2687</v>
      </c>
      <c r="M144" s="130">
        <v>45083</v>
      </c>
      <c r="N144" s="81">
        <v>12</v>
      </c>
      <c r="O144" s="82">
        <f t="shared" si="9"/>
        <v>45449</v>
      </c>
      <c r="P144" s="83" t="str">
        <f t="shared" ca="1" si="10"/>
        <v>Przekroczony termin</v>
      </c>
      <c r="Q144" s="84" t="str">
        <f t="shared" ca="1" si="11"/>
        <v>WYKONAĆ PRZEGLĄD</v>
      </c>
      <c r="R144" s="147" t="s">
        <v>2401</v>
      </c>
    </row>
    <row r="145" spans="1:18" ht="45" hidden="1" customHeight="1">
      <c r="A145" s="98">
        <v>144</v>
      </c>
      <c r="B145" s="39">
        <v>35</v>
      </c>
      <c r="C145" s="99" t="s">
        <v>247</v>
      </c>
      <c r="D145" s="99" t="s">
        <v>556</v>
      </c>
      <c r="E145" s="99" t="s">
        <v>557</v>
      </c>
      <c r="F145" s="102">
        <v>2015</v>
      </c>
      <c r="G145" s="99" t="s">
        <v>14</v>
      </c>
      <c r="H145" s="113" t="s">
        <v>618</v>
      </c>
      <c r="I145" s="118" t="s">
        <v>617</v>
      </c>
      <c r="J145" s="494">
        <f t="shared" si="8"/>
        <v>1</v>
      </c>
      <c r="K145" s="125" t="s">
        <v>3621</v>
      </c>
      <c r="L145" s="112"/>
      <c r="M145" s="104">
        <v>45106</v>
      </c>
      <c r="N145" s="105">
        <v>12</v>
      </c>
      <c r="O145" s="106">
        <f t="shared" si="9"/>
        <v>45472</v>
      </c>
      <c r="P145" s="107" t="str">
        <f t="shared" ca="1" si="10"/>
        <v>Przekroczony termin</v>
      </c>
      <c r="Q145" s="108" t="str">
        <f t="shared" ca="1" si="11"/>
        <v>WYKONAĆ PRZEGLĄD</v>
      </c>
      <c r="R145" s="115" t="s">
        <v>2401</v>
      </c>
    </row>
    <row r="146" spans="1:18" s="86" customFormat="1" ht="45" hidden="1" customHeight="1">
      <c r="A146" s="75">
        <v>145</v>
      </c>
      <c r="B146" s="39">
        <v>35</v>
      </c>
      <c r="C146" s="76" t="s">
        <v>247</v>
      </c>
      <c r="D146" s="76" t="s">
        <v>556</v>
      </c>
      <c r="E146" s="76" t="s">
        <v>557</v>
      </c>
      <c r="F146" s="78">
        <v>2015</v>
      </c>
      <c r="G146" s="76" t="s">
        <v>14</v>
      </c>
      <c r="H146" s="77" t="s">
        <v>620</v>
      </c>
      <c r="I146" s="133" t="s">
        <v>619</v>
      </c>
      <c r="J146" s="494">
        <f t="shared" si="8"/>
        <v>1</v>
      </c>
      <c r="K146" s="78" t="s">
        <v>3620</v>
      </c>
      <c r="L146" s="151" t="s">
        <v>3541</v>
      </c>
      <c r="M146" s="130">
        <v>45418</v>
      </c>
      <c r="N146" s="81">
        <v>12</v>
      </c>
      <c r="O146" s="82">
        <f t="shared" si="9"/>
        <v>45783</v>
      </c>
      <c r="P146" s="83" t="str">
        <f t="shared" ca="1" si="10"/>
        <v>Do terminu brakuje 175 dni</v>
      </c>
      <c r="Q146" s="84" t="str">
        <f t="shared" ca="1" si="11"/>
        <v>WAŻNY PRZEGLĄD</v>
      </c>
      <c r="R146" s="147" t="s">
        <v>2401</v>
      </c>
    </row>
    <row r="147" spans="1:18" s="86" customFormat="1" ht="45" hidden="1" customHeight="1">
      <c r="A147" s="75">
        <v>146</v>
      </c>
      <c r="B147" s="39">
        <v>35</v>
      </c>
      <c r="C147" s="76" t="s">
        <v>247</v>
      </c>
      <c r="D147" s="76" t="s">
        <v>570</v>
      </c>
      <c r="E147" s="76" t="s">
        <v>557</v>
      </c>
      <c r="F147" s="78">
        <v>2015</v>
      </c>
      <c r="G147" s="76" t="s">
        <v>14</v>
      </c>
      <c r="H147" s="77" t="s">
        <v>622</v>
      </c>
      <c r="I147" s="133" t="s">
        <v>621</v>
      </c>
      <c r="J147" s="494">
        <f t="shared" si="8"/>
        <v>1</v>
      </c>
      <c r="K147" s="78"/>
      <c r="L147" s="129" t="s">
        <v>2687</v>
      </c>
      <c r="M147" s="130">
        <v>45083</v>
      </c>
      <c r="N147" s="81">
        <v>12</v>
      </c>
      <c r="O147" s="82">
        <f t="shared" si="9"/>
        <v>45449</v>
      </c>
      <c r="P147" s="83" t="str">
        <f t="shared" ca="1" si="10"/>
        <v>Przekroczony termin</v>
      </c>
      <c r="Q147" s="84" t="str">
        <f t="shared" ca="1" si="11"/>
        <v>WYKONAĆ PRZEGLĄD</v>
      </c>
      <c r="R147" s="85" t="s">
        <v>2401</v>
      </c>
    </row>
    <row r="148" spans="1:18" s="86" customFormat="1" ht="45" hidden="1" customHeight="1">
      <c r="A148" s="75">
        <v>147</v>
      </c>
      <c r="B148" s="39">
        <v>35</v>
      </c>
      <c r="C148" s="76" t="s">
        <v>247</v>
      </c>
      <c r="D148" s="76" t="s">
        <v>570</v>
      </c>
      <c r="E148" s="76" t="s">
        <v>557</v>
      </c>
      <c r="F148" s="78">
        <v>2015</v>
      </c>
      <c r="G148" s="76" t="s">
        <v>14</v>
      </c>
      <c r="H148" s="77" t="s">
        <v>624</v>
      </c>
      <c r="I148" s="133" t="s">
        <v>623</v>
      </c>
      <c r="J148" s="494">
        <f t="shared" si="8"/>
        <v>1</v>
      </c>
      <c r="K148" s="78" t="s">
        <v>3619</v>
      </c>
      <c r="L148" s="129"/>
      <c r="M148" s="130">
        <v>44719</v>
      </c>
      <c r="N148" s="81">
        <v>12</v>
      </c>
      <c r="O148" s="82">
        <f t="shared" si="9"/>
        <v>45084</v>
      </c>
      <c r="P148" s="83" t="str">
        <f t="shared" ca="1" si="10"/>
        <v>Przekroczony termin</v>
      </c>
      <c r="Q148" s="84" t="str">
        <f t="shared" ca="1" si="11"/>
        <v>WYKONAĆ PRZEGLĄD</v>
      </c>
      <c r="R148" s="85" t="s">
        <v>2401</v>
      </c>
    </row>
    <row r="149" spans="1:18" s="86" customFormat="1" ht="45" hidden="1" customHeight="1">
      <c r="A149" s="75">
        <v>148</v>
      </c>
      <c r="B149" s="39">
        <v>35</v>
      </c>
      <c r="C149" s="76" t="s">
        <v>247</v>
      </c>
      <c r="D149" s="76" t="s">
        <v>570</v>
      </c>
      <c r="E149" s="76" t="s">
        <v>557</v>
      </c>
      <c r="F149" s="78">
        <v>2015</v>
      </c>
      <c r="G149" s="76" t="s">
        <v>14</v>
      </c>
      <c r="H149" s="77" t="s">
        <v>626</v>
      </c>
      <c r="I149" s="133" t="s">
        <v>625</v>
      </c>
      <c r="J149" s="494">
        <f t="shared" si="8"/>
        <v>1</v>
      </c>
      <c r="K149" s="78" t="s">
        <v>3618</v>
      </c>
      <c r="L149" s="129" t="s">
        <v>3541</v>
      </c>
      <c r="M149" s="130">
        <v>45108</v>
      </c>
      <c r="N149" s="81">
        <v>12</v>
      </c>
      <c r="O149" s="82">
        <f t="shared" si="9"/>
        <v>45474</v>
      </c>
      <c r="P149" s="83" t="str">
        <f t="shared" ca="1" si="10"/>
        <v>Przekroczony termin</v>
      </c>
      <c r="Q149" s="84" t="str">
        <f t="shared" ca="1" si="11"/>
        <v>WYKONAĆ PRZEGLĄD</v>
      </c>
      <c r="R149" s="85" t="s">
        <v>2401</v>
      </c>
    </row>
    <row r="150" spans="1:18" s="86" customFormat="1" ht="45" hidden="1" customHeight="1">
      <c r="A150" s="75">
        <v>149</v>
      </c>
      <c r="B150" s="39">
        <v>35</v>
      </c>
      <c r="C150" s="76" t="s">
        <v>247</v>
      </c>
      <c r="D150" s="76" t="s">
        <v>570</v>
      </c>
      <c r="E150" s="76" t="s">
        <v>557</v>
      </c>
      <c r="F150" s="78">
        <v>2015</v>
      </c>
      <c r="G150" s="76" t="s">
        <v>14</v>
      </c>
      <c r="H150" s="77" t="s">
        <v>628</v>
      </c>
      <c r="I150" s="133" t="s">
        <v>627</v>
      </c>
      <c r="J150" s="494">
        <f t="shared" si="8"/>
        <v>1</v>
      </c>
      <c r="K150" s="78"/>
      <c r="L150" s="129" t="s">
        <v>2687</v>
      </c>
      <c r="M150" s="130">
        <v>45083</v>
      </c>
      <c r="N150" s="81">
        <v>12</v>
      </c>
      <c r="O150" s="82">
        <f t="shared" si="9"/>
        <v>45449</v>
      </c>
      <c r="P150" s="83" t="str">
        <f t="shared" ca="1" si="10"/>
        <v>Przekroczony termin</v>
      </c>
      <c r="Q150" s="84" t="str">
        <f t="shared" ca="1" si="11"/>
        <v>WYKONAĆ PRZEGLĄD</v>
      </c>
      <c r="R150" s="85" t="s">
        <v>2401</v>
      </c>
    </row>
    <row r="151" spans="1:18" ht="45" hidden="1" customHeight="1">
      <c r="A151" s="98">
        <v>150</v>
      </c>
      <c r="B151" s="39">
        <v>35</v>
      </c>
      <c r="C151" s="99" t="s">
        <v>247</v>
      </c>
      <c r="D151" s="99" t="s">
        <v>570</v>
      </c>
      <c r="E151" s="99" t="s">
        <v>557</v>
      </c>
      <c r="F151" s="102">
        <v>2015</v>
      </c>
      <c r="G151" s="99" t="s">
        <v>14</v>
      </c>
      <c r="H151" s="113" t="s">
        <v>618</v>
      </c>
      <c r="I151" s="118" t="s">
        <v>629</v>
      </c>
      <c r="J151" s="494">
        <f t="shared" si="8"/>
        <v>1</v>
      </c>
      <c r="K151" s="125" t="s">
        <v>3617</v>
      </c>
      <c r="L151" s="112" t="s">
        <v>2687</v>
      </c>
      <c r="M151" s="104">
        <v>45078</v>
      </c>
      <c r="N151" s="105">
        <v>12</v>
      </c>
      <c r="O151" s="106">
        <f t="shared" si="9"/>
        <v>45444</v>
      </c>
      <c r="P151" s="107" t="str">
        <f t="shared" ca="1" si="10"/>
        <v>Przekroczony termin</v>
      </c>
      <c r="Q151" s="108" t="str">
        <f t="shared" ca="1" si="11"/>
        <v>WYKONAĆ PRZEGLĄD</v>
      </c>
      <c r="R151" s="73" t="s">
        <v>2401</v>
      </c>
    </row>
    <row r="152" spans="1:18" s="86" customFormat="1" ht="45" hidden="1" customHeight="1">
      <c r="A152" s="75">
        <v>151</v>
      </c>
      <c r="B152" s="39">
        <v>35</v>
      </c>
      <c r="C152" s="76" t="s">
        <v>247</v>
      </c>
      <c r="D152" s="76" t="s">
        <v>570</v>
      </c>
      <c r="E152" s="76" t="s">
        <v>557</v>
      </c>
      <c r="F152" s="78">
        <v>2015</v>
      </c>
      <c r="G152" s="76" t="s">
        <v>14</v>
      </c>
      <c r="H152" s="77" t="s">
        <v>632</v>
      </c>
      <c r="I152" s="133" t="s">
        <v>631</v>
      </c>
      <c r="J152" s="494">
        <f t="shared" si="8"/>
        <v>1</v>
      </c>
      <c r="K152" s="78" t="s">
        <v>3616</v>
      </c>
      <c r="L152" s="129" t="s">
        <v>2687</v>
      </c>
      <c r="M152" s="130">
        <v>45083</v>
      </c>
      <c r="N152" s="81">
        <v>12</v>
      </c>
      <c r="O152" s="82">
        <f t="shared" si="9"/>
        <v>45449</v>
      </c>
      <c r="P152" s="83" t="str">
        <f t="shared" ca="1" si="10"/>
        <v>Przekroczony termin</v>
      </c>
      <c r="Q152" s="84" t="str">
        <f t="shared" ca="1" si="11"/>
        <v>WYKONAĆ PRZEGLĄD</v>
      </c>
      <c r="R152" s="85" t="s">
        <v>2401</v>
      </c>
    </row>
    <row r="153" spans="1:18" ht="45" hidden="1" customHeight="1">
      <c r="A153" s="150">
        <v>152</v>
      </c>
      <c r="B153" s="39">
        <v>36</v>
      </c>
      <c r="C153" s="101" t="s">
        <v>3586</v>
      </c>
      <c r="D153" s="99" t="s">
        <v>1126</v>
      </c>
      <c r="E153" s="99" t="s">
        <v>557</v>
      </c>
      <c r="F153" s="102">
        <v>2015</v>
      </c>
      <c r="G153" s="99" t="s">
        <v>14</v>
      </c>
      <c r="H153" s="113" t="s">
        <v>976</v>
      </c>
      <c r="I153" s="118" t="s">
        <v>975</v>
      </c>
      <c r="J153" s="494">
        <f t="shared" si="8"/>
        <v>1</v>
      </c>
      <c r="K153" s="102"/>
      <c r="L153" s="112" t="s">
        <v>2687</v>
      </c>
      <c r="M153" s="104">
        <v>45083</v>
      </c>
      <c r="N153" s="105">
        <v>12</v>
      </c>
      <c r="O153" s="106">
        <f t="shared" si="9"/>
        <v>45449</v>
      </c>
      <c r="P153" s="107" t="str">
        <f t="shared" ca="1" si="10"/>
        <v>Przekroczony termin</v>
      </c>
      <c r="Q153" s="108" t="str">
        <f t="shared" ca="1" si="11"/>
        <v>WYKONAĆ PRZEGLĄD</v>
      </c>
      <c r="R153" s="73" t="s">
        <v>2401</v>
      </c>
    </row>
    <row r="154" spans="1:18" ht="45" hidden="1" customHeight="1">
      <c r="A154" s="150">
        <v>153</v>
      </c>
      <c r="B154" s="39">
        <v>36</v>
      </c>
      <c r="C154" s="101" t="s">
        <v>3586</v>
      </c>
      <c r="D154" s="99" t="s">
        <v>1126</v>
      </c>
      <c r="E154" s="99" t="s">
        <v>557</v>
      </c>
      <c r="F154" s="102">
        <v>2015</v>
      </c>
      <c r="G154" s="99" t="s">
        <v>14</v>
      </c>
      <c r="H154" s="113" t="s">
        <v>978</v>
      </c>
      <c r="I154" s="118" t="s">
        <v>977</v>
      </c>
      <c r="J154" s="494">
        <f t="shared" si="8"/>
        <v>1</v>
      </c>
      <c r="K154" s="102"/>
      <c r="L154" s="112" t="s">
        <v>2687</v>
      </c>
      <c r="M154" s="104">
        <v>45083</v>
      </c>
      <c r="N154" s="105">
        <v>12</v>
      </c>
      <c r="O154" s="106">
        <f t="shared" si="9"/>
        <v>45449</v>
      </c>
      <c r="P154" s="107" t="str">
        <f t="shared" ca="1" si="10"/>
        <v>Przekroczony termin</v>
      </c>
      <c r="Q154" s="108" t="str">
        <f t="shared" ca="1" si="11"/>
        <v>WYKONAĆ PRZEGLĄD</v>
      </c>
      <c r="R154" s="73" t="s">
        <v>2401</v>
      </c>
    </row>
    <row r="155" spans="1:18" ht="45" hidden="1" customHeight="1">
      <c r="A155" s="150">
        <v>154</v>
      </c>
      <c r="B155" s="39">
        <v>36</v>
      </c>
      <c r="C155" s="101" t="s">
        <v>3586</v>
      </c>
      <c r="D155" s="99" t="s">
        <v>1126</v>
      </c>
      <c r="E155" s="99" t="s">
        <v>557</v>
      </c>
      <c r="F155" s="102">
        <v>2015</v>
      </c>
      <c r="G155" s="99" t="s">
        <v>14</v>
      </c>
      <c r="H155" s="113" t="s">
        <v>980</v>
      </c>
      <c r="I155" s="118" t="s">
        <v>979</v>
      </c>
      <c r="J155" s="494">
        <f t="shared" si="8"/>
        <v>1</v>
      </c>
      <c r="K155" s="102"/>
      <c r="L155" s="112" t="s">
        <v>2687</v>
      </c>
      <c r="M155" s="104">
        <v>45083</v>
      </c>
      <c r="N155" s="105">
        <v>12</v>
      </c>
      <c r="O155" s="106">
        <f t="shared" si="9"/>
        <v>45449</v>
      </c>
      <c r="P155" s="107" t="str">
        <f t="shared" ca="1" si="10"/>
        <v>Przekroczony termin</v>
      </c>
      <c r="Q155" s="108" t="str">
        <f t="shared" ca="1" si="11"/>
        <v>WYKONAĆ PRZEGLĄD</v>
      </c>
      <c r="R155" s="73" t="s">
        <v>2401</v>
      </c>
    </row>
    <row r="156" spans="1:18" ht="45" hidden="1" customHeight="1">
      <c r="A156" s="150">
        <v>155</v>
      </c>
      <c r="B156" s="39">
        <v>36</v>
      </c>
      <c r="C156" s="101" t="s">
        <v>3586</v>
      </c>
      <c r="D156" s="99" t="s">
        <v>1126</v>
      </c>
      <c r="E156" s="99" t="s">
        <v>557</v>
      </c>
      <c r="F156" s="102">
        <v>2015</v>
      </c>
      <c r="G156" s="99" t="s">
        <v>14</v>
      </c>
      <c r="H156" s="113" t="s">
        <v>982</v>
      </c>
      <c r="I156" s="118" t="s">
        <v>981</v>
      </c>
      <c r="J156" s="494">
        <f t="shared" si="8"/>
        <v>1</v>
      </c>
      <c r="K156" s="102"/>
      <c r="L156" s="112" t="s">
        <v>2687</v>
      </c>
      <c r="M156" s="104">
        <v>45083</v>
      </c>
      <c r="N156" s="105">
        <v>12</v>
      </c>
      <c r="O156" s="106">
        <f t="shared" si="9"/>
        <v>45449</v>
      </c>
      <c r="P156" s="107" t="str">
        <f t="shared" ca="1" si="10"/>
        <v>Przekroczony termin</v>
      </c>
      <c r="Q156" s="108" t="str">
        <f t="shared" ca="1" si="11"/>
        <v>WYKONAĆ PRZEGLĄD</v>
      </c>
      <c r="R156" s="73" t="s">
        <v>2401</v>
      </c>
    </row>
    <row r="157" spans="1:18" ht="45" hidden="1" customHeight="1">
      <c r="A157" s="150">
        <v>156</v>
      </c>
      <c r="B157" s="39">
        <v>36</v>
      </c>
      <c r="C157" s="101" t="s">
        <v>3586</v>
      </c>
      <c r="D157" s="99" t="s">
        <v>1126</v>
      </c>
      <c r="E157" s="99" t="s">
        <v>557</v>
      </c>
      <c r="F157" s="102">
        <v>2015</v>
      </c>
      <c r="G157" s="99" t="s">
        <v>14</v>
      </c>
      <c r="H157" s="113" t="s">
        <v>984</v>
      </c>
      <c r="I157" s="118" t="s">
        <v>983</v>
      </c>
      <c r="J157" s="494">
        <f t="shared" si="8"/>
        <v>1</v>
      </c>
      <c r="K157" s="102"/>
      <c r="L157" s="112" t="s">
        <v>2687</v>
      </c>
      <c r="M157" s="104">
        <v>45083</v>
      </c>
      <c r="N157" s="105">
        <v>12</v>
      </c>
      <c r="O157" s="106">
        <f t="shared" si="9"/>
        <v>45449</v>
      </c>
      <c r="P157" s="107" t="str">
        <f t="shared" ca="1" si="10"/>
        <v>Przekroczony termin</v>
      </c>
      <c r="Q157" s="108" t="str">
        <f t="shared" ca="1" si="11"/>
        <v>WYKONAĆ PRZEGLĄD</v>
      </c>
      <c r="R157" s="73" t="s">
        <v>2401</v>
      </c>
    </row>
    <row r="158" spans="1:18" ht="45" hidden="1" customHeight="1">
      <c r="A158" s="98">
        <v>157</v>
      </c>
      <c r="B158" s="39" t="s">
        <v>2300</v>
      </c>
      <c r="C158" s="102" t="s">
        <v>3615</v>
      </c>
      <c r="D158" s="102" t="s">
        <v>3614</v>
      </c>
      <c r="E158" s="102" t="s">
        <v>3613</v>
      </c>
      <c r="F158" s="102"/>
      <c r="G158" s="102" t="s">
        <v>3612</v>
      </c>
      <c r="H158" s="100" t="s">
        <v>3611</v>
      </c>
      <c r="I158" s="118" t="s">
        <v>3610</v>
      </c>
      <c r="J158" s="494">
        <f t="shared" si="8"/>
        <v>1</v>
      </c>
      <c r="K158" s="102"/>
      <c r="L158" s="123" t="s">
        <v>2294</v>
      </c>
      <c r="M158" s="104">
        <v>45261</v>
      </c>
      <c r="N158" s="105">
        <v>12</v>
      </c>
      <c r="O158" s="106">
        <f t="shared" si="9"/>
        <v>45627</v>
      </c>
      <c r="P158" s="107" t="str">
        <f t="shared" ca="1" si="10"/>
        <v>Do terminu brakuje 19 dni</v>
      </c>
      <c r="Q158" s="108" t="str">
        <f t="shared" ca="1" si="11"/>
        <v>WYKONAĆ PRZEGLĄD</v>
      </c>
      <c r="R158" s="73" t="s">
        <v>2401</v>
      </c>
    </row>
    <row r="159" spans="1:18" s="86" customFormat="1" ht="60" hidden="1" customHeight="1">
      <c r="A159" s="75">
        <v>158</v>
      </c>
      <c r="B159" s="39">
        <v>5</v>
      </c>
      <c r="C159" s="78" t="s">
        <v>3609</v>
      </c>
      <c r="D159" s="78" t="s">
        <v>105</v>
      </c>
      <c r="E159" s="78" t="s">
        <v>82</v>
      </c>
      <c r="F159" s="78">
        <v>2012</v>
      </c>
      <c r="G159" s="78" t="s">
        <v>14</v>
      </c>
      <c r="H159" s="77" t="s">
        <v>107</v>
      </c>
      <c r="I159" s="133" t="s">
        <v>106</v>
      </c>
      <c r="J159" s="494">
        <f t="shared" si="8"/>
        <v>1</v>
      </c>
      <c r="K159" s="77" t="s">
        <v>3608</v>
      </c>
      <c r="L159" s="151" t="s">
        <v>3236</v>
      </c>
      <c r="M159" s="130">
        <v>45419</v>
      </c>
      <c r="N159" s="81">
        <v>12</v>
      </c>
      <c r="O159" s="82">
        <f t="shared" si="9"/>
        <v>45784</v>
      </c>
      <c r="P159" s="83" t="str">
        <f t="shared" ca="1" si="10"/>
        <v>Do terminu brakuje 176 dni</v>
      </c>
      <c r="Q159" s="84" t="str">
        <f t="shared" ca="1" si="11"/>
        <v>WAŻNY PRZEGLĄD</v>
      </c>
      <c r="R159" s="85" t="s">
        <v>2401</v>
      </c>
    </row>
    <row r="160" spans="1:18" s="86" customFormat="1" ht="90" hidden="1" customHeight="1">
      <c r="A160" s="75">
        <v>159</v>
      </c>
      <c r="B160" s="39">
        <v>1</v>
      </c>
      <c r="C160" s="76" t="s">
        <v>3599</v>
      </c>
      <c r="D160" s="76" t="s">
        <v>10</v>
      </c>
      <c r="E160" s="76" t="s">
        <v>11</v>
      </c>
      <c r="F160" s="77">
        <v>2006</v>
      </c>
      <c r="G160" s="76" t="s">
        <v>14</v>
      </c>
      <c r="H160" s="76" t="s">
        <v>13</v>
      </c>
      <c r="I160" s="76" t="s">
        <v>12</v>
      </c>
      <c r="J160" s="494">
        <f t="shared" si="8"/>
        <v>1</v>
      </c>
      <c r="K160" s="78" t="s">
        <v>3607</v>
      </c>
      <c r="L160" s="79" t="s">
        <v>2301</v>
      </c>
      <c r="M160" s="130">
        <v>45351</v>
      </c>
      <c r="N160" s="81">
        <v>6</v>
      </c>
      <c r="O160" s="82">
        <f t="shared" si="9"/>
        <v>45533</v>
      </c>
      <c r="P160" s="83" t="str">
        <f t="shared" ca="1" si="10"/>
        <v>Przekroczony termin</v>
      </c>
      <c r="Q160" s="84" t="str">
        <f t="shared" ca="1" si="11"/>
        <v>WYKONAĆ PRZEGLĄD</v>
      </c>
      <c r="R160" s="85" t="s">
        <v>2401</v>
      </c>
    </row>
    <row r="161" spans="1:18" ht="135" hidden="1" customHeight="1">
      <c r="A161" s="150">
        <v>160</v>
      </c>
      <c r="B161" s="39">
        <v>1</v>
      </c>
      <c r="C161" s="101" t="s">
        <v>3599</v>
      </c>
      <c r="D161" s="101" t="s">
        <v>10</v>
      </c>
      <c r="E161" s="120" t="s">
        <v>11</v>
      </c>
      <c r="F161" s="113">
        <v>2006</v>
      </c>
      <c r="G161" s="101" t="s">
        <v>14</v>
      </c>
      <c r="H161" s="101" t="s">
        <v>16</v>
      </c>
      <c r="I161" s="99" t="s">
        <v>15</v>
      </c>
      <c r="J161" s="494">
        <f t="shared" si="8"/>
        <v>1</v>
      </c>
      <c r="K161" s="125" t="s">
        <v>3606</v>
      </c>
      <c r="L161" s="152" t="s">
        <v>2301</v>
      </c>
      <c r="M161" s="153"/>
      <c r="N161" s="154">
        <v>6</v>
      </c>
      <c r="O161" s="155" t="str">
        <f t="shared" si="9"/>
        <v/>
      </c>
      <c r="P161" s="107" t="str">
        <f t="shared" ca="1" si="10"/>
        <v xml:space="preserve"> </v>
      </c>
      <c r="Q161" s="108" t="str">
        <f t="shared" ca="1" si="11"/>
        <v xml:space="preserve"> </v>
      </c>
      <c r="R161" s="73" t="s">
        <v>2401</v>
      </c>
    </row>
    <row r="162" spans="1:18" ht="90" hidden="1" customHeight="1">
      <c r="A162" s="150">
        <v>161</v>
      </c>
      <c r="B162" s="39">
        <v>1</v>
      </c>
      <c r="C162" s="101" t="s">
        <v>3599</v>
      </c>
      <c r="D162" s="101" t="s">
        <v>10</v>
      </c>
      <c r="E162" s="120" t="s">
        <v>11</v>
      </c>
      <c r="F162" s="113">
        <v>2006</v>
      </c>
      <c r="G162" s="101" t="s">
        <v>14</v>
      </c>
      <c r="H162" s="101" t="s">
        <v>18</v>
      </c>
      <c r="I162" s="101" t="s">
        <v>17</v>
      </c>
      <c r="J162" s="494">
        <f t="shared" si="8"/>
        <v>1</v>
      </c>
      <c r="K162" s="125" t="s">
        <v>3605</v>
      </c>
      <c r="L162" s="79" t="s">
        <v>2301</v>
      </c>
      <c r="M162" s="104">
        <v>45350</v>
      </c>
      <c r="N162" s="105">
        <v>6</v>
      </c>
      <c r="O162" s="106">
        <f t="shared" si="9"/>
        <v>45532</v>
      </c>
      <c r="P162" s="107" t="str">
        <f t="shared" ca="1" si="10"/>
        <v>Przekroczony termin</v>
      </c>
      <c r="Q162" s="108" t="str">
        <f t="shared" ca="1" si="11"/>
        <v>WYKONAĆ PRZEGLĄD</v>
      </c>
      <c r="R162" s="73" t="s">
        <v>2401</v>
      </c>
    </row>
    <row r="163" spans="1:18" s="86" customFormat="1" ht="60" hidden="1" customHeight="1">
      <c r="A163" s="75">
        <v>162</v>
      </c>
      <c r="B163" s="39">
        <v>1</v>
      </c>
      <c r="C163" s="76" t="s">
        <v>3599</v>
      </c>
      <c r="D163" s="76" t="s">
        <v>10</v>
      </c>
      <c r="E163" s="76" t="s">
        <v>11</v>
      </c>
      <c r="F163" s="77">
        <v>2006</v>
      </c>
      <c r="G163" s="76" t="s">
        <v>14</v>
      </c>
      <c r="H163" s="76" t="s">
        <v>20</v>
      </c>
      <c r="I163" s="76" t="s">
        <v>19</v>
      </c>
      <c r="J163" s="494">
        <f t="shared" si="8"/>
        <v>1</v>
      </c>
      <c r="K163" s="78" t="s">
        <v>3604</v>
      </c>
      <c r="L163" s="79" t="s">
        <v>2301</v>
      </c>
      <c r="M163" s="130">
        <v>45351</v>
      </c>
      <c r="N163" s="81">
        <v>6</v>
      </c>
      <c r="O163" s="82">
        <f t="shared" si="9"/>
        <v>45533</v>
      </c>
      <c r="P163" s="83" t="str">
        <f t="shared" ca="1" si="10"/>
        <v>Przekroczony termin</v>
      </c>
      <c r="Q163" s="84" t="str">
        <f t="shared" ca="1" si="11"/>
        <v>WYKONAĆ PRZEGLĄD</v>
      </c>
      <c r="R163" s="85" t="s">
        <v>2401</v>
      </c>
    </row>
    <row r="164" spans="1:18" ht="60" hidden="1" customHeight="1">
      <c r="A164" s="150">
        <v>163</v>
      </c>
      <c r="B164" s="39">
        <v>1</v>
      </c>
      <c r="C164" s="101" t="s">
        <v>3599</v>
      </c>
      <c r="D164" s="101" t="s">
        <v>10</v>
      </c>
      <c r="E164" s="120" t="s">
        <v>11</v>
      </c>
      <c r="F164" s="113">
        <v>2008</v>
      </c>
      <c r="G164" s="101" t="s">
        <v>14</v>
      </c>
      <c r="H164" s="101" t="s">
        <v>21</v>
      </c>
      <c r="I164" s="99" t="s">
        <v>3603</v>
      </c>
      <c r="J164" s="494">
        <f t="shared" si="8"/>
        <v>1</v>
      </c>
      <c r="K164" s="125" t="s">
        <v>3602</v>
      </c>
      <c r="L164" s="79" t="s">
        <v>2301</v>
      </c>
      <c r="M164" s="104">
        <v>45351</v>
      </c>
      <c r="N164" s="105">
        <v>6</v>
      </c>
      <c r="O164" s="106">
        <f t="shared" si="9"/>
        <v>45533</v>
      </c>
      <c r="P164" s="107" t="str">
        <f t="shared" ca="1" si="10"/>
        <v>Przekroczony termin</v>
      </c>
      <c r="Q164" s="108" t="str">
        <f t="shared" ca="1" si="11"/>
        <v>WYKONAĆ PRZEGLĄD</v>
      </c>
      <c r="R164" s="73" t="s">
        <v>2401</v>
      </c>
    </row>
    <row r="165" spans="1:18" s="86" customFormat="1" ht="60" hidden="1" customHeight="1">
      <c r="A165" s="75">
        <v>164</v>
      </c>
      <c r="B165" s="39">
        <v>1</v>
      </c>
      <c r="C165" s="76" t="s">
        <v>3599</v>
      </c>
      <c r="D165" s="76" t="s">
        <v>10</v>
      </c>
      <c r="E165" s="76" t="s">
        <v>11</v>
      </c>
      <c r="F165" s="77">
        <v>2010</v>
      </c>
      <c r="G165" s="76" t="s">
        <v>14</v>
      </c>
      <c r="H165" s="76" t="s">
        <v>23</v>
      </c>
      <c r="I165" s="76" t="s">
        <v>3601</v>
      </c>
      <c r="J165" s="494">
        <f t="shared" si="8"/>
        <v>1</v>
      </c>
      <c r="K165" s="78" t="s">
        <v>3600</v>
      </c>
      <c r="L165" s="79" t="s">
        <v>2301</v>
      </c>
      <c r="M165" s="130">
        <v>45381</v>
      </c>
      <c r="N165" s="81">
        <v>6</v>
      </c>
      <c r="O165" s="82">
        <f t="shared" si="9"/>
        <v>45565</v>
      </c>
      <c r="P165" s="83" t="str">
        <f t="shared" ca="1" si="10"/>
        <v>Przekroczony termin</v>
      </c>
      <c r="Q165" s="84" t="str">
        <f t="shared" ca="1" si="11"/>
        <v>WYKONAĆ PRZEGLĄD</v>
      </c>
      <c r="R165" s="85" t="s">
        <v>2401</v>
      </c>
    </row>
    <row r="166" spans="1:18" s="86" customFormat="1" ht="60" hidden="1" customHeight="1">
      <c r="A166" s="75">
        <v>165</v>
      </c>
      <c r="B166" s="39">
        <v>1</v>
      </c>
      <c r="C166" s="76" t="s">
        <v>3599</v>
      </c>
      <c r="D166" s="76" t="s">
        <v>10</v>
      </c>
      <c r="E166" s="76" t="s">
        <v>11</v>
      </c>
      <c r="F166" s="77">
        <v>2010</v>
      </c>
      <c r="G166" s="76" t="s">
        <v>14</v>
      </c>
      <c r="H166" s="76" t="s">
        <v>25</v>
      </c>
      <c r="I166" s="76" t="s">
        <v>22</v>
      </c>
      <c r="J166" s="494">
        <f t="shared" si="8"/>
        <v>1</v>
      </c>
      <c r="K166" s="78" t="s">
        <v>3598</v>
      </c>
      <c r="L166" s="79" t="s">
        <v>2301</v>
      </c>
      <c r="M166" s="130">
        <v>45351</v>
      </c>
      <c r="N166" s="81">
        <v>6</v>
      </c>
      <c r="O166" s="82">
        <f t="shared" si="9"/>
        <v>45533</v>
      </c>
      <c r="P166" s="83" t="str">
        <f t="shared" ca="1" si="10"/>
        <v>Przekroczony termin</v>
      </c>
      <c r="Q166" s="84" t="str">
        <f t="shared" ca="1" si="11"/>
        <v>WYKONAĆ PRZEGLĄD</v>
      </c>
      <c r="R166" s="85" t="s">
        <v>2401</v>
      </c>
    </row>
    <row r="167" spans="1:18" ht="60" hidden="1" customHeight="1">
      <c r="A167" s="98">
        <v>166</v>
      </c>
      <c r="B167" s="39">
        <v>1</v>
      </c>
      <c r="C167" s="99" t="s">
        <v>26</v>
      </c>
      <c r="D167" s="99" t="s">
        <v>27</v>
      </c>
      <c r="E167" s="120" t="s">
        <v>11</v>
      </c>
      <c r="F167" s="99">
        <v>2008</v>
      </c>
      <c r="G167" s="99" t="s">
        <v>14</v>
      </c>
      <c r="H167" s="101" t="s">
        <v>29</v>
      </c>
      <c r="I167" s="101" t="s">
        <v>28</v>
      </c>
      <c r="J167" s="494">
        <f t="shared" si="8"/>
        <v>1</v>
      </c>
      <c r="K167" s="102" t="s">
        <v>3597</v>
      </c>
      <c r="L167" s="79" t="s">
        <v>2301</v>
      </c>
      <c r="M167" s="104">
        <v>44167</v>
      </c>
      <c r="N167" s="105">
        <v>24</v>
      </c>
      <c r="O167" s="106">
        <f t="shared" si="9"/>
        <v>44897</v>
      </c>
      <c r="P167" s="107" t="str">
        <f t="shared" ca="1" si="10"/>
        <v>Przekroczony termin</v>
      </c>
      <c r="Q167" s="108" t="str">
        <f t="shared" ca="1" si="11"/>
        <v>WYKONAĆ PRZEGLĄD</v>
      </c>
      <c r="R167" s="115" t="s">
        <v>2401</v>
      </c>
    </row>
    <row r="168" spans="1:18" s="86" customFormat="1" ht="30" hidden="1" customHeight="1">
      <c r="A168" s="75">
        <v>167</v>
      </c>
      <c r="B168" s="39">
        <v>37</v>
      </c>
      <c r="C168" s="78" t="s">
        <v>1927</v>
      </c>
      <c r="D168" s="78" t="s">
        <v>3596</v>
      </c>
      <c r="E168" s="78" t="s">
        <v>3595</v>
      </c>
      <c r="F168" s="78">
        <v>2012</v>
      </c>
      <c r="G168" s="78" t="s">
        <v>14</v>
      </c>
      <c r="H168" s="77" t="s">
        <v>1080</v>
      </c>
      <c r="I168" s="133" t="s">
        <v>3594</v>
      </c>
      <c r="J168" s="494">
        <f t="shared" si="8"/>
        <v>1</v>
      </c>
      <c r="K168" s="78" t="s">
        <v>3593</v>
      </c>
      <c r="L168" s="129" t="s">
        <v>3592</v>
      </c>
      <c r="M168" s="130">
        <v>45491</v>
      </c>
      <c r="N168" s="81">
        <v>12</v>
      </c>
      <c r="O168" s="82">
        <f t="shared" si="9"/>
        <v>45856</v>
      </c>
      <c r="P168" s="83" t="str">
        <f t="shared" ca="1" si="10"/>
        <v>Do terminu brakuje 248 dni</v>
      </c>
      <c r="Q168" s="84" t="str">
        <f t="shared" ca="1" si="11"/>
        <v>WAŻNY PRZEGLĄD</v>
      </c>
      <c r="R168" s="85" t="s">
        <v>2401</v>
      </c>
    </row>
    <row r="169" spans="1:18" ht="30" hidden="1" customHeight="1">
      <c r="A169" s="98">
        <v>168</v>
      </c>
      <c r="B169" s="39" t="s">
        <v>2300</v>
      </c>
      <c r="C169" s="99" t="s">
        <v>3584</v>
      </c>
      <c r="D169" s="99" t="s">
        <v>3583</v>
      </c>
      <c r="E169" s="99" t="s">
        <v>3582</v>
      </c>
      <c r="F169" s="99" t="s">
        <v>1077</v>
      </c>
      <c r="G169" s="99" t="s">
        <v>14</v>
      </c>
      <c r="H169" s="99"/>
      <c r="I169" s="101" t="s">
        <v>3591</v>
      </c>
      <c r="J169" s="494">
        <f t="shared" si="8"/>
        <v>1</v>
      </c>
      <c r="K169" s="125" t="s">
        <v>3589</v>
      </c>
      <c r="L169" s="112"/>
      <c r="M169" s="104"/>
      <c r="N169" s="105"/>
      <c r="O169" s="106" t="str">
        <f t="shared" si="9"/>
        <v/>
      </c>
      <c r="P169" s="107" t="str">
        <f t="shared" ca="1" si="10"/>
        <v xml:space="preserve"> </v>
      </c>
      <c r="Q169" s="108" t="str">
        <f t="shared" ca="1" si="11"/>
        <v xml:space="preserve"> </v>
      </c>
      <c r="R169" s="73" t="s">
        <v>2401</v>
      </c>
    </row>
    <row r="170" spans="1:18" ht="30" hidden="1" customHeight="1">
      <c r="A170" s="98">
        <v>169</v>
      </c>
      <c r="B170" s="39" t="s">
        <v>2300</v>
      </c>
      <c r="C170" s="99" t="s">
        <v>3584</v>
      </c>
      <c r="D170" s="99" t="s">
        <v>3583</v>
      </c>
      <c r="E170" s="99" t="s">
        <v>3582</v>
      </c>
      <c r="F170" s="99" t="s">
        <v>1077</v>
      </c>
      <c r="G170" s="99" t="s">
        <v>14</v>
      </c>
      <c r="H170" s="99"/>
      <c r="I170" s="101" t="s">
        <v>3590</v>
      </c>
      <c r="J170" s="494">
        <f t="shared" si="8"/>
        <v>1</v>
      </c>
      <c r="K170" s="125" t="s">
        <v>3589</v>
      </c>
      <c r="L170" s="112"/>
      <c r="M170" s="104"/>
      <c r="N170" s="105"/>
      <c r="O170" s="106" t="str">
        <f t="shared" si="9"/>
        <v/>
      </c>
      <c r="P170" s="107" t="str">
        <f t="shared" ca="1" si="10"/>
        <v xml:space="preserve"> </v>
      </c>
      <c r="Q170" s="108" t="str">
        <f t="shared" ca="1" si="11"/>
        <v xml:space="preserve"> </v>
      </c>
      <c r="R170" s="73" t="s">
        <v>2401</v>
      </c>
    </row>
    <row r="171" spans="1:18" ht="30" hidden="1" customHeight="1">
      <c r="A171" s="98">
        <v>170</v>
      </c>
      <c r="B171" s="39" t="s">
        <v>2300</v>
      </c>
      <c r="C171" s="99" t="s">
        <v>3345</v>
      </c>
      <c r="D171" s="99" t="s">
        <v>1126</v>
      </c>
      <c r="E171" s="99" t="s">
        <v>3343</v>
      </c>
      <c r="F171" s="99"/>
      <c r="G171" s="99" t="s">
        <v>14</v>
      </c>
      <c r="H171" s="99"/>
      <c r="I171" s="101"/>
      <c r="J171" s="494">
        <f t="shared" si="8"/>
        <v>1</v>
      </c>
      <c r="K171" s="102"/>
      <c r="L171" s="102" t="s">
        <v>3588</v>
      </c>
      <c r="M171" s="104"/>
      <c r="N171" s="105"/>
      <c r="O171" s="106" t="str">
        <f t="shared" si="9"/>
        <v/>
      </c>
      <c r="P171" s="107" t="str">
        <f t="shared" ca="1" si="10"/>
        <v xml:space="preserve"> </v>
      </c>
      <c r="Q171" s="108" t="str">
        <f t="shared" ca="1" si="11"/>
        <v xml:space="preserve"> </v>
      </c>
      <c r="R171" s="73" t="s">
        <v>3002</v>
      </c>
    </row>
    <row r="172" spans="1:18" ht="30" hidden="1" customHeight="1">
      <c r="A172" s="98">
        <v>171</v>
      </c>
      <c r="B172" s="39" t="s">
        <v>2300</v>
      </c>
      <c r="C172" s="99" t="s">
        <v>3345</v>
      </c>
      <c r="D172" s="99" t="s">
        <v>1126</v>
      </c>
      <c r="E172" s="99" t="s">
        <v>3343</v>
      </c>
      <c r="F172" s="99"/>
      <c r="G172" s="99" t="s">
        <v>14</v>
      </c>
      <c r="H172" s="99"/>
      <c r="I172" s="101"/>
      <c r="J172" s="494">
        <f t="shared" si="8"/>
        <v>1</v>
      </c>
      <c r="K172" s="102"/>
      <c r="L172" s="102" t="s">
        <v>3588</v>
      </c>
      <c r="M172" s="104"/>
      <c r="N172" s="105"/>
      <c r="O172" s="106" t="str">
        <f t="shared" si="9"/>
        <v/>
      </c>
      <c r="P172" s="107" t="str">
        <f t="shared" ca="1" si="10"/>
        <v xml:space="preserve"> </v>
      </c>
      <c r="Q172" s="108" t="str">
        <f t="shared" ca="1" si="11"/>
        <v xml:space="preserve"> </v>
      </c>
      <c r="R172" s="73" t="s">
        <v>3002</v>
      </c>
    </row>
    <row r="173" spans="1:18" ht="30" hidden="1" customHeight="1">
      <c r="A173" s="98">
        <v>172</v>
      </c>
      <c r="B173" s="39" t="s">
        <v>2300</v>
      </c>
      <c r="C173" s="99" t="s">
        <v>3345</v>
      </c>
      <c r="D173" s="99" t="s">
        <v>1126</v>
      </c>
      <c r="E173" s="99" t="s">
        <v>3343</v>
      </c>
      <c r="F173" s="99"/>
      <c r="G173" s="99" t="s">
        <v>14</v>
      </c>
      <c r="H173" s="99"/>
      <c r="I173" s="101"/>
      <c r="J173" s="494">
        <f t="shared" si="8"/>
        <v>1</v>
      </c>
      <c r="K173" s="102"/>
      <c r="L173" s="102" t="s">
        <v>3588</v>
      </c>
      <c r="M173" s="104"/>
      <c r="N173" s="105"/>
      <c r="O173" s="106" t="str">
        <f t="shared" si="9"/>
        <v/>
      </c>
      <c r="P173" s="107" t="str">
        <f t="shared" ca="1" si="10"/>
        <v xml:space="preserve"> </v>
      </c>
      <c r="Q173" s="108" t="str">
        <f t="shared" ca="1" si="11"/>
        <v xml:space="preserve"> </v>
      </c>
      <c r="R173" s="73" t="s">
        <v>3002</v>
      </c>
    </row>
    <row r="174" spans="1:18" ht="30" hidden="1" customHeight="1">
      <c r="A174" s="98">
        <v>173</v>
      </c>
      <c r="B174" s="39" t="s">
        <v>2300</v>
      </c>
      <c r="C174" s="99" t="s">
        <v>3345</v>
      </c>
      <c r="D174" s="99" t="s">
        <v>1126</v>
      </c>
      <c r="E174" s="99" t="s">
        <v>3343</v>
      </c>
      <c r="F174" s="99"/>
      <c r="G174" s="99" t="s">
        <v>14</v>
      </c>
      <c r="H174" s="99"/>
      <c r="I174" s="101"/>
      <c r="J174" s="494">
        <f t="shared" si="8"/>
        <v>1</v>
      </c>
      <c r="K174" s="102"/>
      <c r="L174" s="102" t="s">
        <v>3588</v>
      </c>
      <c r="M174" s="104"/>
      <c r="N174" s="105"/>
      <c r="O174" s="106" t="str">
        <f t="shared" si="9"/>
        <v/>
      </c>
      <c r="P174" s="107" t="str">
        <f t="shared" ca="1" si="10"/>
        <v xml:space="preserve"> </v>
      </c>
      <c r="Q174" s="108" t="str">
        <f t="shared" ca="1" si="11"/>
        <v xml:space="preserve"> </v>
      </c>
      <c r="R174" s="73" t="s">
        <v>3002</v>
      </c>
    </row>
    <row r="175" spans="1:18" ht="30" hidden="1" customHeight="1">
      <c r="A175" s="98">
        <v>174</v>
      </c>
      <c r="B175" s="39" t="s">
        <v>2300</v>
      </c>
      <c r="C175" s="99" t="s">
        <v>3345</v>
      </c>
      <c r="D175" s="99" t="s">
        <v>1126</v>
      </c>
      <c r="E175" s="99" t="s">
        <v>3343</v>
      </c>
      <c r="F175" s="99"/>
      <c r="G175" s="99" t="s">
        <v>14</v>
      </c>
      <c r="H175" s="99"/>
      <c r="I175" s="101"/>
      <c r="J175" s="494">
        <f t="shared" si="8"/>
        <v>1</v>
      </c>
      <c r="K175" s="102"/>
      <c r="L175" s="102" t="s">
        <v>3588</v>
      </c>
      <c r="M175" s="104"/>
      <c r="N175" s="105"/>
      <c r="O175" s="106" t="str">
        <f t="shared" si="9"/>
        <v/>
      </c>
      <c r="P175" s="107" t="str">
        <f t="shared" ca="1" si="10"/>
        <v xml:space="preserve"> </v>
      </c>
      <c r="Q175" s="108" t="str">
        <f t="shared" ca="1" si="11"/>
        <v xml:space="preserve"> </v>
      </c>
      <c r="R175" s="73" t="s">
        <v>3002</v>
      </c>
    </row>
    <row r="176" spans="1:18" s="86" customFormat="1" ht="45" hidden="1" customHeight="1">
      <c r="A176" s="75">
        <v>175</v>
      </c>
      <c r="B176" s="39">
        <v>36</v>
      </c>
      <c r="C176" s="76" t="s">
        <v>3586</v>
      </c>
      <c r="D176" s="76" t="s">
        <v>1126</v>
      </c>
      <c r="E176" s="76" t="s">
        <v>557</v>
      </c>
      <c r="F176" s="77">
        <v>2007</v>
      </c>
      <c r="G176" s="76" t="s">
        <v>14</v>
      </c>
      <c r="H176" s="76" t="s">
        <v>966</v>
      </c>
      <c r="I176" s="76" t="s">
        <v>3934</v>
      </c>
      <c r="J176" s="494">
        <f t="shared" si="8"/>
        <v>1</v>
      </c>
      <c r="K176" s="78" t="s">
        <v>3587</v>
      </c>
      <c r="L176" s="129" t="s">
        <v>3935</v>
      </c>
      <c r="M176" s="130">
        <v>45358</v>
      </c>
      <c r="N176" s="81">
        <v>12</v>
      </c>
      <c r="O176" s="82">
        <f t="shared" si="9"/>
        <v>45723</v>
      </c>
      <c r="P176" s="83" t="str">
        <f t="shared" ca="1" si="10"/>
        <v>Do terminu brakuje 115 dni</v>
      </c>
      <c r="Q176" s="84" t="str">
        <f t="shared" ca="1" si="11"/>
        <v>WAŻNY PRZEGLĄD</v>
      </c>
      <c r="R176" s="85" t="s">
        <v>2401</v>
      </c>
    </row>
    <row r="177" spans="1:26" ht="45" hidden="1" customHeight="1">
      <c r="A177" s="98">
        <v>176</v>
      </c>
      <c r="B177" s="39">
        <v>36</v>
      </c>
      <c r="C177" s="99" t="s">
        <v>3586</v>
      </c>
      <c r="D177" s="99" t="s">
        <v>1126</v>
      </c>
      <c r="E177" s="99" t="s">
        <v>557</v>
      </c>
      <c r="F177" s="100">
        <v>2007</v>
      </c>
      <c r="G177" s="99" t="s">
        <v>14</v>
      </c>
      <c r="H177" s="101" t="s">
        <v>968</v>
      </c>
      <c r="I177" s="101" t="s">
        <v>967</v>
      </c>
      <c r="J177" s="494">
        <f t="shared" si="8"/>
        <v>1</v>
      </c>
      <c r="K177" s="102"/>
      <c r="L177" s="103"/>
      <c r="M177" s="104">
        <v>45261</v>
      </c>
      <c r="N177" s="105">
        <v>12</v>
      </c>
      <c r="O177" s="106">
        <f t="shared" si="9"/>
        <v>45627</v>
      </c>
      <c r="P177" s="107" t="str">
        <f t="shared" ca="1" si="10"/>
        <v>Do terminu brakuje 19 dni</v>
      </c>
      <c r="Q177" s="108" t="str">
        <f t="shared" ca="1" si="11"/>
        <v>WYKONAĆ PRZEGLĄD</v>
      </c>
      <c r="R177" s="73" t="s">
        <v>2401</v>
      </c>
      <c r="S177" s="109">
        <v>1</v>
      </c>
      <c r="Z177" s="110">
        <v>29</v>
      </c>
    </row>
    <row r="178" spans="1:26" ht="45" hidden="1" customHeight="1">
      <c r="A178" s="98">
        <v>177</v>
      </c>
      <c r="B178" s="39">
        <v>36</v>
      </c>
      <c r="C178" s="99" t="s">
        <v>3586</v>
      </c>
      <c r="D178" s="99" t="s">
        <v>1126</v>
      </c>
      <c r="E178" s="99" t="s">
        <v>557</v>
      </c>
      <c r="F178" s="100">
        <v>2007</v>
      </c>
      <c r="G178" s="99" t="s">
        <v>14</v>
      </c>
      <c r="H178" s="101" t="s">
        <v>970</v>
      </c>
      <c r="I178" s="101" t="s">
        <v>969</v>
      </c>
      <c r="J178" s="494">
        <f t="shared" si="8"/>
        <v>1</v>
      </c>
      <c r="K178" s="102"/>
      <c r="L178" s="103"/>
      <c r="M178" s="104">
        <v>45261</v>
      </c>
      <c r="N178" s="105">
        <v>12</v>
      </c>
      <c r="O178" s="106">
        <f t="shared" si="9"/>
        <v>45627</v>
      </c>
      <c r="P178" s="107" t="str">
        <f t="shared" ca="1" si="10"/>
        <v>Do terminu brakuje 19 dni</v>
      </c>
      <c r="Q178" s="108" t="str">
        <f t="shared" ca="1" si="11"/>
        <v>WYKONAĆ PRZEGLĄD</v>
      </c>
      <c r="R178" s="73" t="s">
        <v>2401</v>
      </c>
      <c r="S178" s="109">
        <v>1</v>
      </c>
      <c r="Z178" s="110">
        <v>29</v>
      </c>
    </row>
    <row r="179" spans="1:26" ht="45" hidden="1" customHeight="1">
      <c r="A179" s="98">
        <v>178</v>
      </c>
      <c r="B179" s="39">
        <v>36</v>
      </c>
      <c r="C179" s="99" t="s">
        <v>3586</v>
      </c>
      <c r="D179" s="99" t="s">
        <v>1126</v>
      </c>
      <c r="E179" s="99" t="s">
        <v>557</v>
      </c>
      <c r="F179" s="100">
        <v>2007</v>
      </c>
      <c r="G179" s="99" t="s">
        <v>14</v>
      </c>
      <c r="H179" s="101" t="s">
        <v>972</v>
      </c>
      <c r="I179" s="101" t="s">
        <v>971</v>
      </c>
      <c r="J179" s="494">
        <f t="shared" si="8"/>
        <v>1</v>
      </c>
      <c r="K179" s="102"/>
      <c r="L179" s="103"/>
      <c r="M179" s="104">
        <v>45261</v>
      </c>
      <c r="N179" s="105">
        <v>12</v>
      </c>
      <c r="O179" s="106">
        <f t="shared" si="9"/>
        <v>45627</v>
      </c>
      <c r="P179" s="107" t="str">
        <f t="shared" ca="1" si="10"/>
        <v>Do terminu brakuje 19 dni</v>
      </c>
      <c r="Q179" s="108" t="str">
        <f t="shared" ca="1" si="11"/>
        <v>WYKONAĆ PRZEGLĄD</v>
      </c>
      <c r="R179" s="73" t="s">
        <v>2401</v>
      </c>
      <c r="S179" s="109">
        <v>1</v>
      </c>
      <c r="Z179" s="110">
        <v>29</v>
      </c>
    </row>
    <row r="180" spans="1:26" ht="45" hidden="1" customHeight="1">
      <c r="A180" s="98">
        <v>179</v>
      </c>
      <c r="B180" s="39">
        <v>36</v>
      </c>
      <c r="C180" s="99" t="s">
        <v>3586</v>
      </c>
      <c r="D180" s="99" t="s">
        <v>1126</v>
      </c>
      <c r="E180" s="99" t="s">
        <v>557</v>
      </c>
      <c r="F180" s="100">
        <v>2007</v>
      </c>
      <c r="G180" s="99" t="s">
        <v>14</v>
      </c>
      <c r="H180" s="101" t="s">
        <v>974</v>
      </c>
      <c r="I180" s="101" t="s">
        <v>973</v>
      </c>
      <c r="J180" s="494">
        <f t="shared" si="8"/>
        <v>1</v>
      </c>
      <c r="K180" s="102"/>
      <c r="L180" s="103"/>
      <c r="M180" s="104">
        <v>45261</v>
      </c>
      <c r="N180" s="105">
        <v>12</v>
      </c>
      <c r="O180" s="106">
        <f t="shared" si="9"/>
        <v>45627</v>
      </c>
      <c r="P180" s="107" t="str">
        <f t="shared" ca="1" si="10"/>
        <v>Do terminu brakuje 19 dni</v>
      </c>
      <c r="Q180" s="108" t="str">
        <f t="shared" ca="1" si="11"/>
        <v>WYKONAĆ PRZEGLĄD</v>
      </c>
      <c r="R180" s="73" t="s">
        <v>2401</v>
      </c>
      <c r="S180" s="109">
        <v>1</v>
      </c>
      <c r="Z180" s="110">
        <v>29</v>
      </c>
    </row>
    <row r="181" spans="1:26" ht="30" hidden="1" customHeight="1">
      <c r="A181" s="98">
        <v>180</v>
      </c>
      <c r="B181" s="39" t="s">
        <v>2300</v>
      </c>
      <c r="C181" s="99" t="s">
        <v>3584</v>
      </c>
      <c r="D181" s="99" t="s">
        <v>3583</v>
      </c>
      <c r="E181" s="99" t="s">
        <v>3582</v>
      </c>
      <c r="F181" s="99" t="s">
        <v>1077</v>
      </c>
      <c r="G181" s="99" t="s">
        <v>14</v>
      </c>
      <c r="H181" s="99"/>
      <c r="I181" s="101" t="s">
        <v>3585</v>
      </c>
      <c r="J181" s="494">
        <f t="shared" si="8"/>
        <v>1</v>
      </c>
      <c r="K181" s="125" t="s">
        <v>3580</v>
      </c>
      <c r="L181" s="112"/>
      <c r="M181" s="104"/>
      <c r="N181" s="105"/>
      <c r="O181" s="106" t="str">
        <f t="shared" si="9"/>
        <v/>
      </c>
      <c r="P181" s="107" t="str">
        <f t="shared" ca="1" si="10"/>
        <v xml:space="preserve"> </v>
      </c>
      <c r="Q181" s="108" t="str">
        <f t="shared" ca="1" si="11"/>
        <v xml:space="preserve"> </v>
      </c>
      <c r="R181" s="73" t="s">
        <v>2401</v>
      </c>
    </row>
    <row r="182" spans="1:26" ht="30" hidden="1" customHeight="1">
      <c r="A182" s="98">
        <v>181</v>
      </c>
      <c r="B182" s="39" t="s">
        <v>2300</v>
      </c>
      <c r="C182" s="99" t="s">
        <v>3584</v>
      </c>
      <c r="D182" s="99" t="s">
        <v>3583</v>
      </c>
      <c r="E182" s="99" t="s">
        <v>3582</v>
      </c>
      <c r="F182" s="99" t="s">
        <v>1077</v>
      </c>
      <c r="G182" s="99" t="s">
        <v>14</v>
      </c>
      <c r="H182" s="99"/>
      <c r="I182" s="101" t="s">
        <v>3581</v>
      </c>
      <c r="J182" s="494">
        <f t="shared" si="8"/>
        <v>1</v>
      </c>
      <c r="K182" s="125" t="s">
        <v>3580</v>
      </c>
      <c r="L182" s="112"/>
      <c r="M182" s="104"/>
      <c r="N182" s="105"/>
      <c r="O182" s="106" t="str">
        <f t="shared" si="9"/>
        <v/>
      </c>
      <c r="P182" s="107" t="str">
        <f t="shared" ca="1" si="10"/>
        <v xml:space="preserve"> </v>
      </c>
      <c r="Q182" s="108" t="str">
        <f t="shared" ca="1" si="11"/>
        <v xml:space="preserve"> </v>
      </c>
      <c r="R182" s="73" t="s">
        <v>2401</v>
      </c>
    </row>
    <row r="183" spans="1:26" s="86" customFormat="1" ht="45" hidden="1" customHeight="1">
      <c r="A183" s="75">
        <v>182</v>
      </c>
      <c r="B183" s="39">
        <v>19</v>
      </c>
      <c r="C183" s="78" t="s">
        <v>3579</v>
      </c>
      <c r="D183" s="78" t="s">
        <v>290</v>
      </c>
      <c r="E183" s="78" t="s">
        <v>3578</v>
      </c>
      <c r="F183" s="78">
        <v>2013</v>
      </c>
      <c r="G183" s="78" t="s">
        <v>14</v>
      </c>
      <c r="H183" s="77" t="s">
        <v>293</v>
      </c>
      <c r="I183" s="133" t="s">
        <v>292</v>
      </c>
      <c r="J183" s="494">
        <f t="shared" si="8"/>
        <v>1</v>
      </c>
      <c r="K183" s="78" t="s">
        <v>3577</v>
      </c>
      <c r="L183" s="79" t="s">
        <v>2832</v>
      </c>
      <c r="M183" s="80">
        <v>45155</v>
      </c>
      <c r="N183" s="81">
        <v>12</v>
      </c>
      <c r="O183" s="82">
        <f t="shared" si="9"/>
        <v>45521</v>
      </c>
      <c r="P183" s="83" t="str">
        <f t="shared" ca="1" si="10"/>
        <v>Przekroczony termin</v>
      </c>
      <c r="Q183" s="84" t="str">
        <f t="shared" ca="1" si="11"/>
        <v>WYKONAĆ PRZEGLĄD</v>
      </c>
      <c r="R183" s="85" t="s">
        <v>2401</v>
      </c>
    </row>
    <row r="184" spans="1:26" ht="30" hidden="1" customHeight="1">
      <c r="A184" s="98">
        <v>183</v>
      </c>
      <c r="B184" s="39">
        <v>5</v>
      </c>
      <c r="C184" s="99" t="s">
        <v>80</v>
      </c>
      <c r="D184" s="99" t="s">
        <v>141</v>
      </c>
      <c r="E184" s="99" t="s">
        <v>82</v>
      </c>
      <c r="F184" s="100">
        <v>2010</v>
      </c>
      <c r="G184" s="99" t="s">
        <v>14</v>
      </c>
      <c r="H184" s="99" t="s">
        <v>1532</v>
      </c>
      <c r="I184" s="101" t="s">
        <v>3576</v>
      </c>
      <c r="J184" s="494">
        <f t="shared" si="8"/>
        <v>1</v>
      </c>
      <c r="K184" s="102" t="s">
        <v>3575</v>
      </c>
      <c r="L184" s="117"/>
      <c r="M184" s="104">
        <v>45294</v>
      </c>
      <c r="N184" s="105">
        <v>12</v>
      </c>
      <c r="O184" s="106">
        <f t="shared" si="9"/>
        <v>45660</v>
      </c>
      <c r="P184" s="107" t="str">
        <f t="shared" ca="1" si="10"/>
        <v>Do terminu brakuje 52 dni</v>
      </c>
      <c r="Q184" s="108" t="str">
        <f t="shared" ca="1" si="11"/>
        <v>WAŻNY PRZEGLĄD</v>
      </c>
      <c r="R184" s="73" t="s">
        <v>2401</v>
      </c>
    </row>
    <row r="185" spans="1:26" s="86" customFormat="1" ht="30" hidden="1" customHeight="1">
      <c r="A185" s="75">
        <v>184</v>
      </c>
      <c r="B185" s="39">
        <v>56</v>
      </c>
      <c r="C185" s="76" t="s">
        <v>3573</v>
      </c>
      <c r="D185" s="76" t="s">
        <v>3574</v>
      </c>
      <c r="E185" s="76" t="s">
        <v>1430</v>
      </c>
      <c r="F185" s="77">
        <v>2014</v>
      </c>
      <c r="G185" s="76" t="s">
        <v>14</v>
      </c>
      <c r="H185" s="76" t="s">
        <v>1429</v>
      </c>
      <c r="I185" s="76" t="s">
        <v>1428</v>
      </c>
      <c r="J185" s="494">
        <f t="shared" si="8"/>
        <v>1</v>
      </c>
      <c r="K185" s="78"/>
      <c r="L185" s="129"/>
      <c r="M185" s="130">
        <v>45343</v>
      </c>
      <c r="N185" s="81">
        <v>12</v>
      </c>
      <c r="O185" s="82">
        <f t="shared" si="9"/>
        <v>45709</v>
      </c>
      <c r="P185" s="83" t="str">
        <f t="shared" ca="1" si="10"/>
        <v>Do terminu brakuje 101 dni</v>
      </c>
      <c r="Q185" s="84" t="str">
        <f t="shared" ca="1" si="11"/>
        <v>WAŻNY PRZEGLĄD</v>
      </c>
      <c r="R185" s="85" t="s">
        <v>2401</v>
      </c>
    </row>
    <row r="186" spans="1:26" s="86" customFormat="1" ht="30" hidden="1" customHeight="1">
      <c r="A186" s="75">
        <v>185</v>
      </c>
      <c r="B186" s="39">
        <v>56</v>
      </c>
      <c r="C186" s="76" t="s">
        <v>3573</v>
      </c>
      <c r="D186" s="76" t="s">
        <v>1433</v>
      </c>
      <c r="E186" s="76" t="s">
        <v>1430</v>
      </c>
      <c r="F186" s="77">
        <v>2015</v>
      </c>
      <c r="G186" s="76" t="s">
        <v>14</v>
      </c>
      <c r="H186" s="76" t="s">
        <v>1432</v>
      </c>
      <c r="I186" s="76" t="s">
        <v>1431</v>
      </c>
      <c r="J186" s="494">
        <f t="shared" si="8"/>
        <v>1</v>
      </c>
      <c r="K186" s="78"/>
      <c r="L186" s="89" t="s">
        <v>3572</v>
      </c>
      <c r="M186" s="130">
        <v>45135</v>
      </c>
      <c r="N186" s="81">
        <v>12</v>
      </c>
      <c r="O186" s="82">
        <f t="shared" si="9"/>
        <v>45501</v>
      </c>
      <c r="P186" s="83" t="str">
        <f t="shared" ca="1" si="10"/>
        <v>Przekroczony termin</v>
      </c>
      <c r="Q186" s="84" t="str">
        <f t="shared" ca="1" si="11"/>
        <v>WYKONAĆ PRZEGLĄD</v>
      </c>
      <c r="R186" s="85" t="s">
        <v>2401</v>
      </c>
    </row>
    <row r="187" spans="1:26" s="86" customFormat="1" ht="30" hidden="1" customHeight="1">
      <c r="A187" s="75">
        <v>186</v>
      </c>
      <c r="B187" s="39">
        <v>56</v>
      </c>
      <c r="C187" s="76" t="s">
        <v>3573</v>
      </c>
      <c r="D187" s="76" t="s">
        <v>1433</v>
      </c>
      <c r="E187" s="76" t="s">
        <v>1430</v>
      </c>
      <c r="F187" s="77">
        <v>2015</v>
      </c>
      <c r="G187" s="76" t="s">
        <v>14</v>
      </c>
      <c r="H187" s="76" t="s">
        <v>1435</v>
      </c>
      <c r="I187" s="76" t="s">
        <v>1434</v>
      </c>
      <c r="J187" s="494">
        <f t="shared" si="8"/>
        <v>1</v>
      </c>
      <c r="K187" s="78"/>
      <c r="L187" s="89" t="s">
        <v>3572</v>
      </c>
      <c r="M187" s="130">
        <v>45135</v>
      </c>
      <c r="N187" s="81">
        <v>12</v>
      </c>
      <c r="O187" s="82">
        <f t="shared" si="9"/>
        <v>45501</v>
      </c>
      <c r="P187" s="83" t="str">
        <f t="shared" ca="1" si="10"/>
        <v>Przekroczony termin</v>
      </c>
      <c r="Q187" s="84" t="str">
        <f t="shared" ca="1" si="11"/>
        <v>WYKONAĆ PRZEGLĄD</v>
      </c>
      <c r="R187" s="85" t="s">
        <v>2401</v>
      </c>
    </row>
    <row r="188" spans="1:26" s="86" customFormat="1" ht="45" hidden="1" customHeight="1">
      <c r="A188" s="75">
        <v>187</v>
      </c>
      <c r="B188" s="39" t="s">
        <v>2300</v>
      </c>
      <c r="C188" s="76" t="s">
        <v>3560</v>
      </c>
      <c r="D188" s="76" t="s">
        <v>3567</v>
      </c>
      <c r="E188" s="76" t="s">
        <v>3371</v>
      </c>
      <c r="F188" s="77">
        <v>2007</v>
      </c>
      <c r="G188" s="76" t="s">
        <v>14</v>
      </c>
      <c r="H188" s="76" t="s">
        <v>3571</v>
      </c>
      <c r="I188" s="76" t="s">
        <v>3570</v>
      </c>
      <c r="J188" s="494">
        <f t="shared" si="8"/>
        <v>1</v>
      </c>
      <c r="K188" s="78"/>
      <c r="L188" s="141" t="s">
        <v>2294</v>
      </c>
      <c r="M188" s="130">
        <v>45261</v>
      </c>
      <c r="N188" s="81">
        <v>12</v>
      </c>
      <c r="O188" s="82">
        <f t="shared" si="9"/>
        <v>45627</v>
      </c>
      <c r="P188" s="83" t="str">
        <f t="shared" ca="1" si="10"/>
        <v>Do terminu brakuje 19 dni</v>
      </c>
      <c r="Q188" s="84" t="str">
        <f t="shared" ca="1" si="11"/>
        <v>WYKONAĆ PRZEGLĄD</v>
      </c>
      <c r="R188" s="85" t="s">
        <v>2401</v>
      </c>
    </row>
    <row r="189" spans="1:26" s="86" customFormat="1" ht="45" hidden="1" customHeight="1">
      <c r="A189" s="75">
        <v>188</v>
      </c>
      <c r="B189" s="39" t="s">
        <v>2300</v>
      </c>
      <c r="C189" s="76" t="s">
        <v>3560</v>
      </c>
      <c r="D189" s="76" t="s">
        <v>3567</v>
      </c>
      <c r="E189" s="76" t="s">
        <v>3371</v>
      </c>
      <c r="F189" s="77">
        <v>2007</v>
      </c>
      <c r="G189" s="76" t="s">
        <v>14</v>
      </c>
      <c r="H189" s="76" t="s">
        <v>3569</v>
      </c>
      <c r="I189" s="76" t="s">
        <v>3568</v>
      </c>
      <c r="J189" s="494">
        <f t="shared" si="8"/>
        <v>1</v>
      </c>
      <c r="K189" s="78"/>
      <c r="L189" s="141" t="s">
        <v>2294</v>
      </c>
      <c r="M189" s="130">
        <v>45261</v>
      </c>
      <c r="N189" s="81">
        <v>12</v>
      </c>
      <c r="O189" s="82">
        <f t="shared" si="9"/>
        <v>45627</v>
      </c>
      <c r="P189" s="83" t="str">
        <f t="shared" ca="1" si="10"/>
        <v>Do terminu brakuje 19 dni</v>
      </c>
      <c r="Q189" s="84" t="str">
        <f t="shared" ca="1" si="11"/>
        <v>WYKONAĆ PRZEGLĄD</v>
      </c>
      <c r="R189" s="85" t="s">
        <v>2401</v>
      </c>
    </row>
    <row r="190" spans="1:26" s="86" customFormat="1" ht="45" hidden="1" customHeight="1">
      <c r="A190" s="75">
        <v>189</v>
      </c>
      <c r="B190" s="39" t="s">
        <v>2300</v>
      </c>
      <c r="C190" s="76" t="s">
        <v>3560</v>
      </c>
      <c r="D190" s="76" t="s">
        <v>3567</v>
      </c>
      <c r="E190" s="76" t="s">
        <v>3371</v>
      </c>
      <c r="F190" s="77">
        <v>2007</v>
      </c>
      <c r="G190" s="76" t="s">
        <v>14</v>
      </c>
      <c r="H190" s="76" t="s">
        <v>3566</v>
      </c>
      <c r="I190" s="76" t="s">
        <v>3565</v>
      </c>
      <c r="J190" s="494">
        <f t="shared" si="8"/>
        <v>1</v>
      </c>
      <c r="K190" s="78"/>
      <c r="L190" s="141" t="s">
        <v>2294</v>
      </c>
      <c r="M190" s="130">
        <v>45261</v>
      </c>
      <c r="N190" s="81">
        <v>12</v>
      </c>
      <c r="O190" s="82">
        <f t="shared" si="9"/>
        <v>45627</v>
      </c>
      <c r="P190" s="83" t="str">
        <f t="shared" ca="1" si="10"/>
        <v>Do terminu brakuje 19 dni</v>
      </c>
      <c r="Q190" s="84" t="str">
        <f t="shared" ca="1" si="11"/>
        <v>WYKONAĆ PRZEGLĄD</v>
      </c>
      <c r="R190" s="85" t="s">
        <v>2401</v>
      </c>
    </row>
    <row r="191" spans="1:26" s="86" customFormat="1" ht="45" hidden="1" customHeight="1">
      <c r="A191" s="75">
        <v>190</v>
      </c>
      <c r="B191" s="39" t="s">
        <v>2300</v>
      </c>
      <c r="C191" s="76" t="s">
        <v>3560</v>
      </c>
      <c r="D191" s="76" t="s">
        <v>3559</v>
      </c>
      <c r="E191" s="76" t="s">
        <v>3371</v>
      </c>
      <c r="F191" s="77">
        <v>2007</v>
      </c>
      <c r="G191" s="76" t="s">
        <v>14</v>
      </c>
      <c r="H191" s="76" t="s">
        <v>3564</v>
      </c>
      <c r="I191" s="76" t="s">
        <v>3563</v>
      </c>
      <c r="J191" s="494">
        <f t="shared" si="8"/>
        <v>1</v>
      </c>
      <c r="K191" s="78"/>
      <c r="L191" s="141" t="s">
        <v>2294</v>
      </c>
      <c r="M191" s="130">
        <v>45261</v>
      </c>
      <c r="N191" s="81">
        <v>12</v>
      </c>
      <c r="O191" s="82">
        <f t="shared" si="9"/>
        <v>45627</v>
      </c>
      <c r="P191" s="83" t="str">
        <f t="shared" ca="1" si="10"/>
        <v>Do terminu brakuje 19 dni</v>
      </c>
      <c r="Q191" s="84" t="str">
        <f t="shared" ca="1" si="11"/>
        <v>WYKONAĆ PRZEGLĄD</v>
      </c>
      <c r="R191" s="85" t="s">
        <v>2401</v>
      </c>
    </row>
    <row r="192" spans="1:26" s="86" customFormat="1" ht="45" hidden="1" customHeight="1">
      <c r="A192" s="75">
        <v>191</v>
      </c>
      <c r="B192" s="39" t="s">
        <v>2300</v>
      </c>
      <c r="C192" s="76" t="s">
        <v>3560</v>
      </c>
      <c r="D192" s="76" t="s">
        <v>3559</v>
      </c>
      <c r="E192" s="76" t="s">
        <v>3371</v>
      </c>
      <c r="F192" s="77">
        <v>2007</v>
      </c>
      <c r="G192" s="76" t="s">
        <v>14</v>
      </c>
      <c r="H192" s="76" t="s">
        <v>3562</v>
      </c>
      <c r="I192" s="76" t="s">
        <v>3561</v>
      </c>
      <c r="J192" s="494">
        <f t="shared" si="8"/>
        <v>1</v>
      </c>
      <c r="K192" s="78"/>
      <c r="L192" s="141" t="s">
        <v>2294</v>
      </c>
      <c r="M192" s="130">
        <v>44896</v>
      </c>
      <c r="N192" s="81">
        <v>12</v>
      </c>
      <c r="O192" s="82">
        <f t="shared" si="9"/>
        <v>45261</v>
      </c>
      <c r="P192" s="83" t="str">
        <f t="shared" ca="1" si="10"/>
        <v>Przekroczony termin</v>
      </c>
      <c r="Q192" s="84" t="str">
        <f t="shared" ca="1" si="11"/>
        <v>WYKONAĆ PRZEGLĄD</v>
      </c>
      <c r="R192" s="85" t="s">
        <v>2401</v>
      </c>
    </row>
    <row r="193" spans="1:18" s="86" customFormat="1" ht="45" hidden="1" customHeight="1">
      <c r="A193" s="75">
        <v>192</v>
      </c>
      <c r="B193" s="39" t="s">
        <v>2300</v>
      </c>
      <c r="C193" s="76" t="s">
        <v>3560</v>
      </c>
      <c r="D193" s="76" t="s">
        <v>3559</v>
      </c>
      <c r="E193" s="76" t="s">
        <v>3371</v>
      </c>
      <c r="F193" s="77">
        <v>2007</v>
      </c>
      <c r="G193" s="76" t="s">
        <v>14</v>
      </c>
      <c r="H193" s="76" t="s">
        <v>3558</v>
      </c>
      <c r="I193" s="76" t="s">
        <v>3557</v>
      </c>
      <c r="J193" s="494">
        <f t="shared" si="8"/>
        <v>1</v>
      </c>
      <c r="K193" s="78"/>
      <c r="L193" s="141" t="s">
        <v>2294</v>
      </c>
      <c r="M193" s="130">
        <v>45261</v>
      </c>
      <c r="N193" s="81">
        <v>12</v>
      </c>
      <c r="O193" s="82">
        <f t="shared" si="9"/>
        <v>45627</v>
      </c>
      <c r="P193" s="83" t="str">
        <f t="shared" ca="1" si="10"/>
        <v>Do terminu brakuje 19 dni</v>
      </c>
      <c r="Q193" s="84" t="str">
        <f t="shared" ca="1" si="11"/>
        <v>WYKONAĆ PRZEGLĄD</v>
      </c>
      <c r="R193" s="85" t="s">
        <v>2401</v>
      </c>
    </row>
    <row r="194" spans="1:18" ht="45" hidden="1" customHeight="1">
      <c r="A194" s="98">
        <v>193</v>
      </c>
      <c r="B194" s="39">
        <v>23</v>
      </c>
      <c r="C194" s="99" t="s">
        <v>1232</v>
      </c>
      <c r="D194" s="99" t="s">
        <v>364</v>
      </c>
      <c r="E194" s="101" t="s">
        <v>365</v>
      </c>
      <c r="F194" s="113">
        <v>2009</v>
      </c>
      <c r="G194" s="101" t="s">
        <v>242</v>
      </c>
      <c r="H194" s="101" t="s">
        <v>367</v>
      </c>
      <c r="I194" s="101" t="s">
        <v>366</v>
      </c>
      <c r="J194" s="494">
        <f t="shared" ref="J194:J257" si="12">COUNTIF($I$1:$I$996,I194)</f>
        <v>1</v>
      </c>
      <c r="K194" s="125" t="s">
        <v>3556</v>
      </c>
      <c r="L194" s="103"/>
      <c r="M194" s="104">
        <v>44882</v>
      </c>
      <c r="N194" s="105">
        <v>12</v>
      </c>
      <c r="O194" s="106">
        <f t="shared" ref="O194:O233" si="13">IF(ISBLANK(M194)," ",DATE(YEAR(M194),MONTH(M194)+N194,DAY(M194)))</f>
        <v>45247</v>
      </c>
      <c r="P194" s="107" t="str">
        <f t="shared" ref="P194:P257" ca="1" si="14">IF(ISBLANK(M194)," ",IF(O194&lt;TODAY(),"Przekroczony termin","Do terminu brakuje " &amp; O194-TODAY()&amp; " dni"))</f>
        <v>Przekroczony termin</v>
      </c>
      <c r="Q194" s="108" t="str">
        <f t="shared" ref="Q194:Q257" ca="1" si="15">IF(ISBLANK(M194)," ",IF(O194&lt;TODAY()+20,"WYKONAĆ PRZEGLĄD","WAŻNY PRZEGLĄD"))</f>
        <v>WYKONAĆ PRZEGLĄD</v>
      </c>
      <c r="R194" s="73" t="s">
        <v>2401</v>
      </c>
    </row>
    <row r="195" spans="1:18" ht="45" hidden="1" customHeight="1">
      <c r="A195" s="98">
        <v>194</v>
      </c>
      <c r="B195" s="39">
        <v>23</v>
      </c>
      <c r="C195" s="99" t="s">
        <v>354</v>
      </c>
      <c r="D195" s="99" t="s">
        <v>355</v>
      </c>
      <c r="E195" s="101" t="s">
        <v>356</v>
      </c>
      <c r="F195" s="113">
        <v>2007</v>
      </c>
      <c r="G195" s="101" t="s">
        <v>242</v>
      </c>
      <c r="H195" s="101" t="s">
        <v>358</v>
      </c>
      <c r="I195" s="101" t="s">
        <v>357</v>
      </c>
      <c r="J195" s="494">
        <f t="shared" si="12"/>
        <v>1</v>
      </c>
      <c r="K195" s="125"/>
      <c r="L195" s="117"/>
      <c r="M195" s="104">
        <v>45177</v>
      </c>
      <c r="N195" s="105">
        <v>12</v>
      </c>
      <c r="O195" s="106">
        <f t="shared" si="13"/>
        <v>45543</v>
      </c>
      <c r="P195" s="107" t="str">
        <f t="shared" ca="1" si="14"/>
        <v>Przekroczony termin</v>
      </c>
      <c r="Q195" s="108" t="str">
        <f t="shared" ca="1" si="15"/>
        <v>WYKONAĆ PRZEGLĄD</v>
      </c>
      <c r="R195" s="73" t="s">
        <v>2401</v>
      </c>
    </row>
    <row r="196" spans="1:18" ht="45" hidden="1" customHeight="1">
      <c r="A196" s="98">
        <v>195</v>
      </c>
      <c r="B196" s="39">
        <v>23</v>
      </c>
      <c r="C196" s="99" t="s">
        <v>359</v>
      </c>
      <c r="D196" s="99" t="s">
        <v>360</v>
      </c>
      <c r="E196" s="101" t="s">
        <v>361</v>
      </c>
      <c r="F196" s="113">
        <v>2005</v>
      </c>
      <c r="G196" s="101" t="s">
        <v>242</v>
      </c>
      <c r="H196" s="101" t="s">
        <v>362</v>
      </c>
      <c r="I196" s="101" t="s">
        <v>1092</v>
      </c>
      <c r="J196" s="494">
        <f t="shared" si="12"/>
        <v>1</v>
      </c>
      <c r="K196" s="125"/>
      <c r="L196" s="112"/>
      <c r="M196" s="104">
        <v>45177</v>
      </c>
      <c r="N196" s="105">
        <v>12</v>
      </c>
      <c r="O196" s="106">
        <f t="shared" si="13"/>
        <v>45543</v>
      </c>
      <c r="P196" s="107" t="str">
        <f t="shared" ca="1" si="14"/>
        <v>Przekroczony termin</v>
      </c>
      <c r="Q196" s="108" t="str">
        <f t="shared" ca="1" si="15"/>
        <v>WYKONAĆ PRZEGLĄD</v>
      </c>
      <c r="R196" s="73" t="s">
        <v>2401</v>
      </c>
    </row>
    <row r="197" spans="1:18" s="167" customFormat="1" ht="60" hidden="1" customHeight="1">
      <c r="A197" s="156">
        <v>196</v>
      </c>
      <c r="B197" s="40" t="s">
        <v>2300</v>
      </c>
      <c r="C197" s="157" t="s">
        <v>3550</v>
      </c>
      <c r="D197" s="157" t="s">
        <v>3555</v>
      </c>
      <c r="E197" s="158" t="s">
        <v>3554</v>
      </c>
      <c r="F197" s="159">
        <v>2006</v>
      </c>
      <c r="G197" s="158" t="s">
        <v>242</v>
      </c>
      <c r="H197" s="158" t="s">
        <v>3553</v>
      </c>
      <c r="I197" s="158" t="s">
        <v>3552</v>
      </c>
      <c r="J197" s="494">
        <f t="shared" si="12"/>
        <v>1</v>
      </c>
      <c r="K197" s="160" t="s">
        <v>3551</v>
      </c>
      <c r="L197" s="161"/>
      <c r="M197" s="162"/>
      <c r="N197" s="163">
        <v>12</v>
      </c>
      <c r="O197" s="164" t="str">
        <f t="shared" si="13"/>
        <v/>
      </c>
      <c r="P197" s="165" t="str">
        <f t="shared" ca="1" si="14"/>
        <v xml:space="preserve"> </v>
      </c>
      <c r="Q197" s="166" t="str">
        <f t="shared" ca="1" si="15"/>
        <v xml:space="preserve"> </v>
      </c>
      <c r="R197" s="73" t="s">
        <v>2671</v>
      </c>
    </row>
    <row r="198" spans="1:18" ht="30" hidden="1" customHeight="1">
      <c r="A198" s="98">
        <v>197</v>
      </c>
      <c r="B198" s="39" t="s">
        <v>2300</v>
      </c>
      <c r="C198" s="99" t="s">
        <v>3550</v>
      </c>
      <c r="D198" s="99" t="s">
        <v>3549</v>
      </c>
      <c r="E198" s="101" t="s">
        <v>3548</v>
      </c>
      <c r="F198" s="101"/>
      <c r="G198" s="101" t="s">
        <v>242</v>
      </c>
      <c r="H198" s="99" t="s">
        <v>1266</v>
      </c>
      <c r="I198" s="101" t="s">
        <v>1265</v>
      </c>
      <c r="J198" s="494">
        <f t="shared" si="12"/>
        <v>1</v>
      </c>
      <c r="K198" s="102" t="s">
        <v>3328</v>
      </c>
      <c r="L198" s="112"/>
      <c r="M198" s="104"/>
      <c r="N198" s="105"/>
      <c r="O198" s="106" t="str">
        <f t="shared" si="13"/>
        <v/>
      </c>
      <c r="P198" s="107" t="str">
        <f t="shared" ca="1" si="14"/>
        <v xml:space="preserve"> </v>
      </c>
      <c r="Q198" s="108" t="str">
        <f t="shared" ca="1" si="15"/>
        <v xml:space="preserve"> </v>
      </c>
      <c r="R198" s="73" t="s">
        <v>3242</v>
      </c>
    </row>
    <row r="199" spans="1:18" ht="45" hidden="1" customHeight="1">
      <c r="A199" s="98">
        <v>198</v>
      </c>
      <c r="B199" s="39">
        <v>23</v>
      </c>
      <c r="C199" s="99" t="s">
        <v>368</v>
      </c>
      <c r="D199" s="99" t="s">
        <v>369</v>
      </c>
      <c r="E199" s="101" t="s">
        <v>361</v>
      </c>
      <c r="F199" s="113">
        <v>2007</v>
      </c>
      <c r="G199" s="101" t="s">
        <v>242</v>
      </c>
      <c r="H199" s="101" t="s">
        <v>370</v>
      </c>
      <c r="I199" s="101" t="s">
        <v>3547</v>
      </c>
      <c r="J199" s="494">
        <f t="shared" si="12"/>
        <v>1</v>
      </c>
      <c r="K199" s="125"/>
      <c r="L199" s="112"/>
      <c r="M199" s="104">
        <v>45177</v>
      </c>
      <c r="N199" s="105">
        <v>12</v>
      </c>
      <c r="O199" s="106">
        <f t="shared" si="13"/>
        <v>45543</v>
      </c>
      <c r="P199" s="107" t="str">
        <f t="shared" ca="1" si="14"/>
        <v>Przekroczony termin</v>
      </c>
      <c r="Q199" s="108" t="str">
        <f t="shared" ca="1" si="15"/>
        <v>WYKONAĆ PRZEGLĄD</v>
      </c>
      <c r="R199" s="115" t="s">
        <v>2401</v>
      </c>
    </row>
    <row r="200" spans="1:18" ht="45" hidden="1" customHeight="1">
      <c r="A200" s="98">
        <v>199</v>
      </c>
      <c r="B200" s="39">
        <v>23</v>
      </c>
      <c r="C200" s="99" t="s">
        <v>371</v>
      </c>
      <c r="D200" s="99" t="s">
        <v>374</v>
      </c>
      <c r="E200" s="101" t="s">
        <v>361</v>
      </c>
      <c r="F200" s="113">
        <v>2007</v>
      </c>
      <c r="G200" s="101" t="s">
        <v>242</v>
      </c>
      <c r="H200" s="101" t="s">
        <v>375</v>
      </c>
      <c r="I200" s="101" t="s">
        <v>3546</v>
      </c>
      <c r="J200" s="494">
        <f t="shared" si="12"/>
        <v>1</v>
      </c>
      <c r="K200" s="125"/>
      <c r="L200" s="112"/>
      <c r="M200" s="104">
        <v>45177</v>
      </c>
      <c r="N200" s="105">
        <v>12</v>
      </c>
      <c r="O200" s="106">
        <f t="shared" si="13"/>
        <v>45543</v>
      </c>
      <c r="P200" s="107" t="str">
        <f t="shared" ca="1" si="14"/>
        <v>Przekroczony termin</v>
      </c>
      <c r="Q200" s="108" t="str">
        <f t="shared" ca="1" si="15"/>
        <v>WYKONAĆ PRZEGLĄD</v>
      </c>
      <c r="R200" s="73" t="s">
        <v>2401</v>
      </c>
    </row>
    <row r="201" spans="1:18" ht="45" hidden="1" customHeight="1">
      <c r="A201" s="98">
        <v>200</v>
      </c>
      <c r="B201" s="39">
        <v>23</v>
      </c>
      <c r="C201" s="99" t="s">
        <v>371</v>
      </c>
      <c r="D201" s="99" t="s">
        <v>372</v>
      </c>
      <c r="E201" s="101" t="s">
        <v>361</v>
      </c>
      <c r="F201" s="113">
        <v>1993</v>
      </c>
      <c r="G201" s="101" t="s">
        <v>242</v>
      </c>
      <c r="H201" s="101" t="s">
        <v>373</v>
      </c>
      <c r="I201" s="101" t="s">
        <v>3545</v>
      </c>
      <c r="J201" s="494">
        <f t="shared" si="12"/>
        <v>1</v>
      </c>
      <c r="K201" s="125"/>
      <c r="L201" s="112"/>
      <c r="M201" s="104">
        <v>45177</v>
      </c>
      <c r="N201" s="105">
        <v>12</v>
      </c>
      <c r="O201" s="106">
        <f t="shared" si="13"/>
        <v>45543</v>
      </c>
      <c r="P201" s="107" t="str">
        <f t="shared" ca="1" si="14"/>
        <v>Przekroczony termin</v>
      </c>
      <c r="Q201" s="108" t="str">
        <f t="shared" ca="1" si="15"/>
        <v>WYKONAĆ PRZEGLĄD</v>
      </c>
      <c r="R201" s="73" t="s">
        <v>2401</v>
      </c>
    </row>
    <row r="202" spans="1:18" ht="45" hidden="1" customHeight="1">
      <c r="A202" s="98">
        <v>201</v>
      </c>
      <c r="B202" s="39" t="s">
        <v>2300</v>
      </c>
      <c r="C202" s="99" t="s">
        <v>371</v>
      </c>
      <c r="D202" s="99" t="s">
        <v>3544</v>
      </c>
      <c r="E202" s="101" t="s">
        <v>382</v>
      </c>
      <c r="F202" s="113">
        <v>2007</v>
      </c>
      <c r="G202" s="101" t="s">
        <v>242</v>
      </c>
      <c r="H202" s="99" t="s">
        <v>1263</v>
      </c>
      <c r="I202" s="101" t="s">
        <v>1262</v>
      </c>
      <c r="J202" s="494">
        <f t="shared" si="12"/>
        <v>1</v>
      </c>
      <c r="K202" s="102" t="s">
        <v>3328</v>
      </c>
      <c r="L202" s="112"/>
      <c r="M202" s="104"/>
      <c r="N202" s="105"/>
      <c r="O202" s="106" t="str">
        <f t="shared" si="13"/>
        <v/>
      </c>
      <c r="P202" s="107" t="str">
        <f t="shared" ca="1" si="14"/>
        <v xml:space="preserve"> </v>
      </c>
      <c r="Q202" s="108" t="str">
        <f t="shared" ca="1" si="15"/>
        <v xml:space="preserve"> </v>
      </c>
      <c r="R202" s="73" t="s">
        <v>3242</v>
      </c>
    </row>
    <row r="203" spans="1:18" ht="45" hidden="1" customHeight="1">
      <c r="A203" s="98">
        <v>202</v>
      </c>
      <c r="B203" s="39">
        <v>23</v>
      </c>
      <c r="C203" s="99" t="s">
        <v>376</v>
      </c>
      <c r="D203" s="99" t="s">
        <v>377</v>
      </c>
      <c r="E203" s="101" t="s">
        <v>356</v>
      </c>
      <c r="F203" s="113">
        <v>2006</v>
      </c>
      <c r="G203" s="101" t="s">
        <v>242</v>
      </c>
      <c r="H203" s="101" t="s">
        <v>379</v>
      </c>
      <c r="I203" s="101" t="s">
        <v>378</v>
      </c>
      <c r="J203" s="494">
        <f t="shared" si="12"/>
        <v>1</v>
      </c>
      <c r="K203" s="125"/>
      <c r="L203" s="112"/>
      <c r="M203" s="104">
        <v>45177</v>
      </c>
      <c r="N203" s="105">
        <v>12</v>
      </c>
      <c r="O203" s="106">
        <f t="shared" si="13"/>
        <v>45543</v>
      </c>
      <c r="P203" s="107" t="str">
        <f t="shared" ca="1" si="14"/>
        <v>Przekroczony termin</v>
      </c>
      <c r="Q203" s="108" t="str">
        <f t="shared" ca="1" si="15"/>
        <v>WYKONAĆ PRZEGLĄD</v>
      </c>
      <c r="R203" s="73" t="s">
        <v>2401</v>
      </c>
    </row>
    <row r="204" spans="1:18" ht="45" hidden="1" customHeight="1">
      <c r="A204" s="98">
        <v>203</v>
      </c>
      <c r="B204" s="39">
        <v>58</v>
      </c>
      <c r="C204" s="99" t="s">
        <v>161</v>
      </c>
      <c r="D204" s="99" t="s">
        <v>1462</v>
      </c>
      <c r="E204" s="101" t="s">
        <v>1463</v>
      </c>
      <c r="F204" s="113">
        <v>2011</v>
      </c>
      <c r="G204" s="101" t="s">
        <v>242</v>
      </c>
      <c r="H204" s="99" t="s">
        <v>1470</v>
      </c>
      <c r="I204" s="101" t="s">
        <v>3543</v>
      </c>
      <c r="J204" s="494">
        <f t="shared" si="12"/>
        <v>1</v>
      </c>
      <c r="K204" s="100" t="s">
        <v>3542</v>
      </c>
      <c r="L204" s="103" t="s">
        <v>3541</v>
      </c>
      <c r="M204" s="104">
        <v>45108</v>
      </c>
      <c r="N204" s="105">
        <v>12</v>
      </c>
      <c r="O204" s="106">
        <f t="shared" si="13"/>
        <v>45474</v>
      </c>
      <c r="P204" s="107" t="str">
        <f t="shared" ca="1" si="14"/>
        <v>Przekroczony termin</v>
      </c>
      <c r="Q204" s="108" t="str">
        <f t="shared" ca="1" si="15"/>
        <v>WYKONAĆ PRZEGLĄD</v>
      </c>
      <c r="R204" s="73" t="s">
        <v>2401</v>
      </c>
    </row>
    <row r="205" spans="1:18" s="74" customFormat="1" ht="30" hidden="1" customHeight="1">
      <c r="A205" s="63">
        <v>204</v>
      </c>
      <c r="B205" s="37" t="s">
        <v>2300</v>
      </c>
      <c r="C205" s="66" t="s">
        <v>3540</v>
      </c>
      <c r="D205" s="66" t="s">
        <v>3539</v>
      </c>
      <c r="E205" s="64" t="s">
        <v>3538</v>
      </c>
      <c r="F205" s="65">
        <v>1992</v>
      </c>
      <c r="G205" s="64" t="s">
        <v>242</v>
      </c>
      <c r="H205" s="66" t="s">
        <v>3537</v>
      </c>
      <c r="I205" s="64" t="s">
        <v>3536</v>
      </c>
      <c r="J205" s="494">
        <f t="shared" si="12"/>
        <v>1</v>
      </c>
      <c r="K205" s="87" t="s">
        <v>3535</v>
      </c>
      <c r="L205" s="67" t="s">
        <v>2672</v>
      </c>
      <c r="M205" s="68"/>
      <c r="N205" s="69"/>
      <c r="O205" s="70" t="str">
        <f t="shared" si="13"/>
        <v/>
      </c>
      <c r="P205" s="71" t="str">
        <f t="shared" ca="1" si="14"/>
        <v xml:space="preserve"> </v>
      </c>
      <c r="Q205" s="72" t="str">
        <f t="shared" ca="1" si="15"/>
        <v xml:space="preserve"> </v>
      </c>
      <c r="R205" s="73" t="s">
        <v>2671</v>
      </c>
    </row>
    <row r="206" spans="1:18" s="74" customFormat="1" ht="45" hidden="1" customHeight="1">
      <c r="A206" s="63">
        <v>205</v>
      </c>
      <c r="B206" s="37" t="s">
        <v>2300</v>
      </c>
      <c r="C206" s="66" t="s">
        <v>3534</v>
      </c>
      <c r="D206" s="66" t="s">
        <v>3533</v>
      </c>
      <c r="E206" s="64" t="s">
        <v>3524</v>
      </c>
      <c r="F206" s="64"/>
      <c r="G206" s="64" t="s">
        <v>242</v>
      </c>
      <c r="H206" s="66" t="s">
        <v>3532</v>
      </c>
      <c r="I206" s="64" t="s">
        <v>3531</v>
      </c>
      <c r="J206" s="494">
        <f t="shared" si="12"/>
        <v>1</v>
      </c>
      <c r="K206" s="65" t="s">
        <v>3522</v>
      </c>
      <c r="L206" s="135" t="s">
        <v>2294</v>
      </c>
      <c r="M206" s="68"/>
      <c r="N206" s="69"/>
      <c r="O206" s="70" t="str">
        <f t="shared" si="13"/>
        <v/>
      </c>
      <c r="P206" s="71" t="str">
        <f t="shared" ca="1" si="14"/>
        <v xml:space="preserve"> </v>
      </c>
      <c r="Q206" s="72" t="str">
        <f t="shared" ca="1" si="15"/>
        <v xml:space="preserve"> </v>
      </c>
      <c r="R206" s="115" t="s">
        <v>2671</v>
      </c>
    </row>
    <row r="207" spans="1:18" ht="45" hidden="1" customHeight="1">
      <c r="A207" s="98">
        <v>206</v>
      </c>
      <c r="B207" s="39">
        <v>13</v>
      </c>
      <c r="C207" s="99" t="s">
        <v>219</v>
      </c>
      <c r="D207" s="99" t="s">
        <v>239</v>
      </c>
      <c r="E207" s="99" t="s">
        <v>240</v>
      </c>
      <c r="F207" s="100">
        <v>2001</v>
      </c>
      <c r="G207" s="99" t="s">
        <v>242</v>
      </c>
      <c r="H207" s="101" t="s">
        <v>241</v>
      </c>
      <c r="I207" s="101" t="s">
        <v>3530</v>
      </c>
      <c r="J207" s="494">
        <f t="shared" si="12"/>
        <v>1</v>
      </c>
      <c r="K207" s="102"/>
      <c r="L207" s="103" t="s">
        <v>3236</v>
      </c>
      <c r="M207" s="104">
        <v>45143</v>
      </c>
      <c r="N207" s="105">
        <v>12</v>
      </c>
      <c r="O207" s="106">
        <f t="shared" si="13"/>
        <v>45509</v>
      </c>
      <c r="P207" s="107" t="str">
        <f t="shared" ca="1" si="14"/>
        <v>Przekroczony termin</v>
      </c>
      <c r="Q207" s="108" t="str">
        <f t="shared" ca="1" si="15"/>
        <v>WYKONAĆ PRZEGLĄD</v>
      </c>
      <c r="R207" s="73" t="s">
        <v>2401</v>
      </c>
    </row>
    <row r="208" spans="1:18" ht="45" hidden="1" customHeight="1">
      <c r="A208" s="98">
        <v>207</v>
      </c>
      <c r="B208" s="39">
        <v>23</v>
      </c>
      <c r="C208" s="99" t="s">
        <v>380</v>
      </c>
      <c r="D208" s="99" t="s">
        <v>381</v>
      </c>
      <c r="E208" s="101" t="s">
        <v>3528</v>
      </c>
      <c r="F208" s="113">
        <v>2007</v>
      </c>
      <c r="G208" s="101" t="s">
        <v>242</v>
      </c>
      <c r="H208" s="101" t="s">
        <v>384</v>
      </c>
      <c r="I208" s="101" t="s">
        <v>383</v>
      </c>
      <c r="J208" s="494">
        <f t="shared" si="12"/>
        <v>1</v>
      </c>
      <c r="K208" s="125" t="s">
        <v>3529</v>
      </c>
      <c r="L208" s="112"/>
      <c r="M208" s="104">
        <v>44812</v>
      </c>
      <c r="N208" s="105">
        <v>12</v>
      </c>
      <c r="O208" s="106">
        <f t="shared" si="13"/>
        <v>45177</v>
      </c>
      <c r="P208" s="107" t="str">
        <f t="shared" ca="1" si="14"/>
        <v>Przekroczony termin</v>
      </c>
      <c r="Q208" s="108" t="str">
        <f t="shared" ca="1" si="15"/>
        <v>WYKONAĆ PRZEGLĄD</v>
      </c>
      <c r="R208" s="73" t="s">
        <v>2401</v>
      </c>
    </row>
    <row r="209" spans="1:27" ht="72" hidden="1" customHeight="1">
      <c r="A209" s="98">
        <v>208</v>
      </c>
      <c r="B209" s="39">
        <v>23</v>
      </c>
      <c r="C209" s="99" t="s">
        <v>380</v>
      </c>
      <c r="D209" s="99" t="s">
        <v>381</v>
      </c>
      <c r="E209" s="101" t="s">
        <v>3528</v>
      </c>
      <c r="F209" s="113">
        <v>2007</v>
      </c>
      <c r="G209" s="101" t="s">
        <v>242</v>
      </c>
      <c r="H209" s="101" t="s">
        <v>386</v>
      </c>
      <c r="I209" s="101" t="s">
        <v>385</v>
      </c>
      <c r="J209" s="494">
        <f t="shared" si="12"/>
        <v>1</v>
      </c>
      <c r="K209" s="125" t="s">
        <v>3527</v>
      </c>
      <c r="L209" s="112"/>
      <c r="M209" s="104">
        <v>44812</v>
      </c>
      <c r="N209" s="105">
        <v>12</v>
      </c>
      <c r="O209" s="106">
        <f t="shared" si="13"/>
        <v>45177</v>
      </c>
      <c r="P209" s="107" t="str">
        <f t="shared" ca="1" si="14"/>
        <v>Przekroczony termin</v>
      </c>
      <c r="Q209" s="108" t="str">
        <f t="shared" ca="1" si="15"/>
        <v>WYKONAĆ PRZEGLĄD</v>
      </c>
      <c r="R209" s="73" t="s">
        <v>2401</v>
      </c>
    </row>
    <row r="210" spans="1:27" s="74" customFormat="1" ht="45" hidden="1" customHeight="1">
      <c r="A210" s="63">
        <v>209</v>
      </c>
      <c r="B210" s="37" t="s">
        <v>2300</v>
      </c>
      <c r="C210" s="87" t="s">
        <v>3525</v>
      </c>
      <c r="D210" s="87" t="s">
        <v>1257</v>
      </c>
      <c r="E210" s="65" t="s">
        <v>3524</v>
      </c>
      <c r="F210" s="65"/>
      <c r="G210" s="64" t="s">
        <v>242</v>
      </c>
      <c r="H210" s="66" t="s">
        <v>1258</v>
      </c>
      <c r="I210" s="64" t="s">
        <v>3526</v>
      </c>
      <c r="J210" s="494">
        <f t="shared" si="12"/>
        <v>1</v>
      </c>
      <c r="K210" s="87" t="s">
        <v>3522</v>
      </c>
      <c r="L210" s="135" t="s">
        <v>2294</v>
      </c>
      <c r="M210" s="68"/>
      <c r="N210" s="69"/>
      <c r="O210" s="70" t="str">
        <f t="shared" si="13"/>
        <v/>
      </c>
      <c r="P210" s="71" t="str">
        <f t="shared" ca="1" si="14"/>
        <v xml:space="preserve"> </v>
      </c>
      <c r="Q210" s="72" t="str">
        <f t="shared" ca="1" si="15"/>
        <v xml:space="preserve"> </v>
      </c>
      <c r="R210" s="73" t="s">
        <v>2671</v>
      </c>
    </row>
    <row r="211" spans="1:27" s="74" customFormat="1" ht="45" hidden="1" customHeight="1">
      <c r="A211" s="63">
        <v>210</v>
      </c>
      <c r="B211" s="37" t="s">
        <v>2300</v>
      </c>
      <c r="C211" s="87" t="s">
        <v>3525</v>
      </c>
      <c r="D211" s="87" t="s">
        <v>1257</v>
      </c>
      <c r="E211" s="65" t="s">
        <v>3524</v>
      </c>
      <c r="F211" s="65"/>
      <c r="G211" s="64" t="s">
        <v>242</v>
      </c>
      <c r="H211" s="66" t="s">
        <v>1258</v>
      </c>
      <c r="I211" s="64" t="s">
        <v>3523</v>
      </c>
      <c r="J211" s="494">
        <f t="shared" si="12"/>
        <v>1</v>
      </c>
      <c r="K211" s="87" t="s">
        <v>3522</v>
      </c>
      <c r="L211" s="135" t="s">
        <v>2294</v>
      </c>
      <c r="M211" s="68"/>
      <c r="N211" s="69"/>
      <c r="O211" s="70" t="str">
        <f t="shared" si="13"/>
        <v/>
      </c>
      <c r="P211" s="71" t="str">
        <f t="shared" ca="1" si="14"/>
        <v xml:space="preserve"> </v>
      </c>
      <c r="Q211" s="72" t="str">
        <f t="shared" ca="1" si="15"/>
        <v xml:space="preserve"> </v>
      </c>
      <c r="R211" s="73" t="s">
        <v>2671</v>
      </c>
    </row>
    <row r="212" spans="1:27" ht="45" hidden="1" customHeight="1">
      <c r="A212" s="98">
        <v>211</v>
      </c>
      <c r="B212" s="39" t="s">
        <v>2300</v>
      </c>
      <c r="C212" s="99" t="s">
        <v>3518</v>
      </c>
      <c r="D212" s="99" t="s">
        <v>1126</v>
      </c>
      <c r="E212" s="101" t="s">
        <v>3517</v>
      </c>
      <c r="F212" s="113">
        <v>1982</v>
      </c>
      <c r="G212" s="101" t="s">
        <v>242</v>
      </c>
      <c r="H212" s="99" t="s">
        <v>3521</v>
      </c>
      <c r="I212" s="101" t="s">
        <v>3520</v>
      </c>
      <c r="J212" s="494">
        <f t="shared" si="12"/>
        <v>1</v>
      </c>
      <c r="K212" s="102" t="s">
        <v>3519</v>
      </c>
      <c r="L212" s="123" t="s">
        <v>2294</v>
      </c>
      <c r="M212" s="104">
        <v>45141</v>
      </c>
      <c r="N212" s="105">
        <v>12</v>
      </c>
      <c r="O212" s="106">
        <f t="shared" si="13"/>
        <v>45507</v>
      </c>
      <c r="P212" s="107" t="str">
        <f t="shared" ca="1" si="14"/>
        <v>Przekroczony termin</v>
      </c>
      <c r="Q212" s="108" t="str">
        <f t="shared" ca="1" si="15"/>
        <v>WYKONAĆ PRZEGLĄD</v>
      </c>
      <c r="R212" s="73" t="s">
        <v>2401</v>
      </c>
    </row>
    <row r="213" spans="1:27" ht="45" hidden="1" customHeight="1">
      <c r="A213" s="98">
        <v>212</v>
      </c>
      <c r="B213" s="39" t="s">
        <v>2300</v>
      </c>
      <c r="C213" s="99" t="s">
        <v>3518</v>
      </c>
      <c r="D213" s="99" t="s">
        <v>1126</v>
      </c>
      <c r="E213" s="101" t="s">
        <v>3517</v>
      </c>
      <c r="F213" s="101"/>
      <c r="G213" s="101" t="s">
        <v>242</v>
      </c>
      <c r="H213" s="99" t="s">
        <v>3516</v>
      </c>
      <c r="I213" s="101" t="s">
        <v>3515</v>
      </c>
      <c r="J213" s="494">
        <f t="shared" si="12"/>
        <v>1</v>
      </c>
      <c r="K213" s="125" t="s">
        <v>3514</v>
      </c>
      <c r="L213" s="123" t="s">
        <v>2294</v>
      </c>
      <c r="M213" s="104">
        <v>45141</v>
      </c>
      <c r="N213" s="105">
        <v>12</v>
      </c>
      <c r="O213" s="106">
        <f t="shared" si="13"/>
        <v>45507</v>
      </c>
      <c r="P213" s="107" t="str">
        <f t="shared" ca="1" si="14"/>
        <v>Przekroczony termin</v>
      </c>
      <c r="Q213" s="108" t="str">
        <f t="shared" ca="1" si="15"/>
        <v>WYKONAĆ PRZEGLĄD</v>
      </c>
      <c r="R213" s="73" t="s">
        <v>2401</v>
      </c>
    </row>
    <row r="214" spans="1:27" ht="45" hidden="1" customHeight="1">
      <c r="A214" s="98">
        <v>213</v>
      </c>
      <c r="B214" s="39">
        <v>23</v>
      </c>
      <c r="C214" s="99" t="s">
        <v>390</v>
      </c>
      <c r="D214" s="99" t="s">
        <v>391</v>
      </c>
      <c r="E214" s="101" t="s">
        <v>361</v>
      </c>
      <c r="F214" s="113">
        <v>1999</v>
      </c>
      <c r="G214" s="101" t="s">
        <v>242</v>
      </c>
      <c r="H214" s="101" t="s">
        <v>392</v>
      </c>
      <c r="I214" s="101" t="s">
        <v>3513</v>
      </c>
      <c r="J214" s="494">
        <f t="shared" si="12"/>
        <v>1</v>
      </c>
      <c r="K214" s="125"/>
      <c r="L214" s="112"/>
      <c r="M214" s="104">
        <v>45177</v>
      </c>
      <c r="N214" s="105">
        <v>12</v>
      </c>
      <c r="O214" s="106">
        <f t="shared" si="13"/>
        <v>45543</v>
      </c>
      <c r="P214" s="107" t="str">
        <f t="shared" ca="1" si="14"/>
        <v>Przekroczony termin</v>
      </c>
      <c r="Q214" s="108" t="str">
        <f t="shared" ca="1" si="15"/>
        <v>WYKONAĆ PRZEGLĄD</v>
      </c>
      <c r="R214" s="73" t="s">
        <v>2401</v>
      </c>
    </row>
    <row r="215" spans="1:27" ht="45" hidden="1" customHeight="1">
      <c r="A215" s="98">
        <v>214</v>
      </c>
      <c r="B215" s="39" t="s">
        <v>2300</v>
      </c>
      <c r="C215" s="99" t="s">
        <v>3363</v>
      </c>
      <c r="D215" s="99" t="s">
        <v>3362</v>
      </c>
      <c r="E215" s="99" t="s">
        <v>3361</v>
      </c>
      <c r="F215" s="99">
        <v>2007</v>
      </c>
      <c r="G215" s="99" t="s">
        <v>242</v>
      </c>
      <c r="H215" s="99" t="s">
        <v>3512</v>
      </c>
      <c r="I215" s="101" t="s">
        <v>3511</v>
      </c>
      <c r="J215" s="494">
        <f t="shared" si="12"/>
        <v>1</v>
      </c>
      <c r="K215" s="102"/>
      <c r="L215" s="123" t="s">
        <v>2294</v>
      </c>
      <c r="M215" s="104">
        <v>45266</v>
      </c>
      <c r="N215" s="105">
        <v>12</v>
      </c>
      <c r="O215" s="106">
        <f t="shared" si="13"/>
        <v>45632</v>
      </c>
      <c r="P215" s="107" t="str">
        <f t="shared" ca="1" si="14"/>
        <v>Do terminu brakuje 24 dni</v>
      </c>
      <c r="Q215" s="108" t="str">
        <f t="shared" ca="1" si="15"/>
        <v>WAŻNY PRZEGLĄD</v>
      </c>
      <c r="R215" s="73" t="s">
        <v>2401</v>
      </c>
    </row>
    <row r="216" spans="1:27" ht="45" hidden="1" customHeight="1">
      <c r="A216" s="98">
        <v>215</v>
      </c>
      <c r="B216" s="39" t="s">
        <v>2300</v>
      </c>
      <c r="C216" s="99" t="s">
        <v>3363</v>
      </c>
      <c r="D216" s="99" t="s">
        <v>3362</v>
      </c>
      <c r="E216" s="99" t="s">
        <v>3361</v>
      </c>
      <c r="F216" s="100">
        <v>2007</v>
      </c>
      <c r="G216" s="99" t="s">
        <v>242</v>
      </c>
      <c r="H216" s="99" t="s">
        <v>3510</v>
      </c>
      <c r="I216" s="101" t="s">
        <v>3509</v>
      </c>
      <c r="J216" s="494">
        <f t="shared" si="12"/>
        <v>1</v>
      </c>
      <c r="K216" s="102"/>
      <c r="L216" s="123" t="s">
        <v>2294</v>
      </c>
      <c r="M216" s="104">
        <v>45266</v>
      </c>
      <c r="N216" s="105">
        <v>12</v>
      </c>
      <c r="O216" s="106">
        <f t="shared" si="13"/>
        <v>45632</v>
      </c>
      <c r="P216" s="107" t="str">
        <f t="shared" ca="1" si="14"/>
        <v>Do terminu brakuje 24 dni</v>
      </c>
      <c r="Q216" s="108" t="str">
        <f t="shared" ca="1" si="15"/>
        <v>WAŻNY PRZEGLĄD</v>
      </c>
      <c r="R216" s="73" t="s">
        <v>2401</v>
      </c>
    </row>
    <row r="217" spans="1:27" ht="105" hidden="1" customHeight="1">
      <c r="A217" s="98">
        <v>216</v>
      </c>
      <c r="B217" s="39" t="s">
        <v>2300</v>
      </c>
      <c r="C217" s="99" t="s">
        <v>3508</v>
      </c>
      <c r="D217" s="99" t="s">
        <v>3507</v>
      </c>
      <c r="E217" s="101" t="s">
        <v>3506</v>
      </c>
      <c r="F217" s="113">
        <v>2006</v>
      </c>
      <c r="G217" s="101" t="s">
        <v>242</v>
      </c>
      <c r="H217" s="101" t="s">
        <v>3505</v>
      </c>
      <c r="I217" s="101" t="s">
        <v>3504</v>
      </c>
      <c r="J217" s="494">
        <f t="shared" si="12"/>
        <v>1</v>
      </c>
      <c r="K217" s="168" t="s">
        <v>3503</v>
      </c>
      <c r="L217" s="112"/>
      <c r="M217" s="169">
        <v>44533</v>
      </c>
      <c r="N217" s="105">
        <v>12</v>
      </c>
      <c r="O217" s="106">
        <f t="shared" si="13"/>
        <v>44898</v>
      </c>
      <c r="P217" s="107" t="str">
        <f t="shared" ca="1" si="14"/>
        <v>Przekroczony termin</v>
      </c>
      <c r="Q217" s="108" t="str">
        <f t="shared" ca="1" si="15"/>
        <v>WYKONAĆ PRZEGLĄD</v>
      </c>
      <c r="R217" s="73" t="s">
        <v>2401</v>
      </c>
      <c r="S217" s="109">
        <v>1</v>
      </c>
      <c r="Z217" s="110">
        <v>25</v>
      </c>
      <c r="AA217" s="110">
        <v>1</v>
      </c>
    </row>
    <row r="218" spans="1:27" ht="45" hidden="1" customHeight="1">
      <c r="A218" s="98">
        <v>217</v>
      </c>
      <c r="B218" s="39" t="s">
        <v>2300</v>
      </c>
      <c r="C218" s="99" t="s">
        <v>277</v>
      </c>
      <c r="D218" s="99" t="s">
        <v>3351</v>
      </c>
      <c r="E218" s="99" t="s">
        <v>3350</v>
      </c>
      <c r="F218" s="100">
        <v>2006</v>
      </c>
      <c r="G218" s="99" t="s">
        <v>242</v>
      </c>
      <c r="H218" s="99" t="s">
        <v>3502</v>
      </c>
      <c r="I218" s="101" t="s">
        <v>3501</v>
      </c>
      <c r="J218" s="494">
        <f t="shared" si="12"/>
        <v>1</v>
      </c>
      <c r="K218" s="102" t="s">
        <v>3936</v>
      </c>
      <c r="L218" s="116" t="s">
        <v>2294</v>
      </c>
      <c r="M218" s="104">
        <v>45474</v>
      </c>
      <c r="N218" s="105">
        <v>12</v>
      </c>
      <c r="O218" s="106">
        <f t="shared" si="13"/>
        <v>45839</v>
      </c>
      <c r="P218" s="107" t="str">
        <f t="shared" ca="1" si="14"/>
        <v>Do terminu brakuje 231 dni</v>
      </c>
      <c r="Q218" s="108" t="str">
        <f t="shared" ca="1" si="15"/>
        <v>WAŻNY PRZEGLĄD</v>
      </c>
      <c r="R218" s="73" t="s">
        <v>2401</v>
      </c>
    </row>
    <row r="219" spans="1:27" ht="45" hidden="1" customHeight="1">
      <c r="A219" s="98">
        <v>218</v>
      </c>
      <c r="B219" s="39" t="s">
        <v>2300</v>
      </c>
      <c r="C219" s="99" t="s">
        <v>3500</v>
      </c>
      <c r="D219" s="99" t="s">
        <v>3499</v>
      </c>
      <c r="E219" s="101" t="s">
        <v>3464</v>
      </c>
      <c r="F219" s="113">
        <v>2007</v>
      </c>
      <c r="G219" s="101" t="s">
        <v>242</v>
      </c>
      <c r="H219" s="99" t="s">
        <v>3498</v>
      </c>
      <c r="I219" s="101" t="s">
        <v>3497</v>
      </c>
      <c r="J219" s="494">
        <f t="shared" si="12"/>
        <v>1</v>
      </c>
      <c r="K219" s="125" t="s">
        <v>3496</v>
      </c>
      <c r="L219" s="116" t="s">
        <v>2294</v>
      </c>
      <c r="M219" s="104">
        <v>45141</v>
      </c>
      <c r="N219" s="105">
        <v>12</v>
      </c>
      <c r="O219" s="106">
        <f t="shared" si="13"/>
        <v>45507</v>
      </c>
      <c r="P219" s="107" t="str">
        <f t="shared" ca="1" si="14"/>
        <v>Przekroczony termin</v>
      </c>
      <c r="Q219" s="108" t="str">
        <f t="shared" ca="1" si="15"/>
        <v>WYKONAĆ PRZEGLĄD</v>
      </c>
      <c r="R219" s="73" t="s">
        <v>2401</v>
      </c>
    </row>
    <row r="220" spans="1:27" ht="45" hidden="1" customHeight="1">
      <c r="A220" s="98">
        <v>219</v>
      </c>
      <c r="B220" s="39" t="s">
        <v>2300</v>
      </c>
      <c r="C220" s="99" t="s">
        <v>3495</v>
      </c>
      <c r="D220" s="99" t="s">
        <v>3494</v>
      </c>
      <c r="E220" s="101" t="s">
        <v>3493</v>
      </c>
      <c r="F220" s="113">
        <v>2009</v>
      </c>
      <c r="G220" s="101" t="s">
        <v>242</v>
      </c>
      <c r="H220" s="99" t="s">
        <v>3492</v>
      </c>
      <c r="I220" s="101" t="s">
        <v>3491</v>
      </c>
      <c r="J220" s="494">
        <f t="shared" si="12"/>
        <v>1</v>
      </c>
      <c r="K220" s="125" t="s">
        <v>3490</v>
      </c>
      <c r="L220" s="116" t="s">
        <v>2294</v>
      </c>
      <c r="M220" s="104">
        <v>45141</v>
      </c>
      <c r="N220" s="105">
        <v>12</v>
      </c>
      <c r="O220" s="106">
        <f t="shared" si="13"/>
        <v>45507</v>
      </c>
      <c r="P220" s="107" t="str">
        <f t="shared" ca="1" si="14"/>
        <v>Przekroczony termin</v>
      </c>
      <c r="Q220" s="108" t="str">
        <f t="shared" ca="1" si="15"/>
        <v>WYKONAĆ PRZEGLĄD</v>
      </c>
      <c r="R220" s="73" t="s">
        <v>2401</v>
      </c>
    </row>
    <row r="221" spans="1:27" ht="15" hidden="1" customHeight="1">
      <c r="A221" s="98">
        <v>220</v>
      </c>
      <c r="B221" s="39" t="s">
        <v>2300</v>
      </c>
      <c r="C221" s="99" t="s">
        <v>3487</v>
      </c>
      <c r="D221" s="99" t="s">
        <v>387</v>
      </c>
      <c r="E221" s="101" t="s">
        <v>388</v>
      </c>
      <c r="F221" s="101">
        <v>1999</v>
      </c>
      <c r="G221" s="101" t="s">
        <v>242</v>
      </c>
      <c r="H221" s="99" t="s">
        <v>3489</v>
      </c>
      <c r="I221" s="101" t="s">
        <v>3488</v>
      </c>
      <c r="J221" s="494">
        <f t="shared" si="12"/>
        <v>1</v>
      </c>
      <c r="K221" s="125" t="s">
        <v>3328</v>
      </c>
      <c r="L221" s="112" t="s">
        <v>3243</v>
      </c>
      <c r="M221" s="104"/>
      <c r="N221" s="105"/>
      <c r="O221" s="106" t="str">
        <f t="shared" si="13"/>
        <v/>
      </c>
      <c r="P221" s="107" t="str">
        <f t="shared" ca="1" si="14"/>
        <v xml:space="preserve"> </v>
      </c>
      <c r="Q221" s="108" t="str">
        <f t="shared" ca="1" si="15"/>
        <v xml:space="preserve"> </v>
      </c>
      <c r="R221" s="73" t="s">
        <v>3242</v>
      </c>
    </row>
    <row r="222" spans="1:27" ht="45" hidden="1" customHeight="1">
      <c r="A222" s="98">
        <v>221</v>
      </c>
      <c r="B222" s="39">
        <v>23</v>
      </c>
      <c r="C222" s="99" t="s">
        <v>3487</v>
      </c>
      <c r="D222" s="99" t="s">
        <v>387</v>
      </c>
      <c r="E222" s="101" t="s">
        <v>388</v>
      </c>
      <c r="F222" s="101">
        <v>1999</v>
      </c>
      <c r="G222" s="101" t="s">
        <v>242</v>
      </c>
      <c r="H222" s="101" t="s">
        <v>389</v>
      </c>
      <c r="I222" s="101" t="s">
        <v>3486</v>
      </c>
      <c r="J222" s="494">
        <f t="shared" si="12"/>
        <v>1</v>
      </c>
      <c r="K222" s="139"/>
      <c r="L222" s="112"/>
      <c r="M222" s="104">
        <v>45177</v>
      </c>
      <c r="N222" s="105">
        <v>12</v>
      </c>
      <c r="O222" s="106">
        <f t="shared" si="13"/>
        <v>45543</v>
      </c>
      <c r="P222" s="107" t="str">
        <f t="shared" ca="1" si="14"/>
        <v>Przekroczony termin</v>
      </c>
      <c r="Q222" s="108" t="str">
        <f t="shared" ca="1" si="15"/>
        <v>WYKONAĆ PRZEGLĄD</v>
      </c>
      <c r="R222" s="73" t="s">
        <v>2401</v>
      </c>
    </row>
    <row r="223" spans="1:27" ht="45" hidden="1" customHeight="1">
      <c r="A223" s="98">
        <v>222</v>
      </c>
      <c r="B223" s="39" t="s">
        <v>2300</v>
      </c>
      <c r="C223" s="102" t="s">
        <v>3485</v>
      </c>
      <c r="D223" s="102" t="s">
        <v>3484</v>
      </c>
      <c r="E223" s="125" t="s">
        <v>3483</v>
      </c>
      <c r="F223" s="113">
        <v>2011</v>
      </c>
      <c r="G223" s="101" t="s">
        <v>242</v>
      </c>
      <c r="H223" s="99" t="s">
        <v>1237</v>
      </c>
      <c r="I223" s="118" t="s">
        <v>3482</v>
      </c>
      <c r="J223" s="494">
        <f t="shared" si="12"/>
        <v>1</v>
      </c>
      <c r="K223" s="102" t="s">
        <v>3481</v>
      </c>
      <c r="L223" s="170" t="s">
        <v>3270</v>
      </c>
      <c r="M223" s="104">
        <v>45261</v>
      </c>
      <c r="N223" s="105">
        <v>12</v>
      </c>
      <c r="O223" s="106">
        <f t="shared" si="13"/>
        <v>45627</v>
      </c>
      <c r="P223" s="107" t="str">
        <f t="shared" ca="1" si="14"/>
        <v>Do terminu brakuje 19 dni</v>
      </c>
      <c r="Q223" s="108" t="str">
        <f t="shared" ca="1" si="15"/>
        <v>WYKONAĆ PRZEGLĄD</v>
      </c>
      <c r="R223" s="73" t="s">
        <v>2401</v>
      </c>
    </row>
    <row r="224" spans="1:27" s="74" customFormat="1" ht="45" hidden="1" customHeight="1">
      <c r="A224" s="63">
        <v>223</v>
      </c>
      <c r="B224" s="37" t="s">
        <v>2300</v>
      </c>
      <c r="C224" s="66" t="s">
        <v>1189</v>
      </c>
      <c r="D224" s="66" t="s">
        <v>3480</v>
      </c>
      <c r="E224" s="64" t="s">
        <v>3476</v>
      </c>
      <c r="F224" s="65">
        <v>2007</v>
      </c>
      <c r="G224" s="64" t="s">
        <v>242</v>
      </c>
      <c r="H224" s="66" t="s">
        <v>3479</v>
      </c>
      <c r="I224" s="64"/>
      <c r="J224" s="494">
        <f t="shared" si="12"/>
        <v>1</v>
      </c>
      <c r="K224" s="87" t="s">
        <v>2982</v>
      </c>
      <c r="L224" s="144" t="s">
        <v>2294</v>
      </c>
      <c r="M224" s="68"/>
      <c r="N224" s="69">
        <v>12</v>
      </c>
      <c r="O224" s="70" t="str">
        <f t="shared" si="13"/>
        <v/>
      </c>
      <c r="P224" s="71" t="str">
        <f t="shared" ca="1" si="14"/>
        <v xml:space="preserve"> </v>
      </c>
      <c r="Q224" s="72" t="str">
        <f t="shared" ca="1" si="15"/>
        <v xml:space="preserve"> </v>
      </c>
      <c r="R224" s="73" t="s">
        <v>2671</v>
      </c>
    </row>
    <row r="225" spans="1:27" ht="45" hidden="1" customHeight="1">
      <c r="A225" s="98">
        <v>224</v>
      </c>
      <c r="B225" s="39" t="s">
        <v>2300</v>
      </c>
      <c r="C225" s="99" t="s">
        <v>3478</v>
      </c>
      <c r="D225" s="99" t="s">
        <v>3477</v>
      </c>
      <c r="E225" s="101" t="s">
        <v>3476</v>
      </c>
      <c r="F225" s="113">
        <v>2007</v>
      </c>
      <c r="G225" s="101" t="s">
        <v>242</v>
      </c>
      <c r="H225" s="99" t="s">
        <v>3475</v>
      </c>
      <c r="I225" s="101" t="s">
        <v>3474</v>
      </c>
      <c r="J225" s="494">
        <f t="shared" si="12"/>
        <v>1</v>
      </c>
      <c r="K225" s="125" t="s">
        <v>3473</v>
      </c>
      <c r="L225" s="123" t="s">
        <v>2294</v>
      </c>
      <c r="M225" s="104">
        <v>45141</v>
      </c>
      <c r="N225" s="105">
        <v>12</v>
      </c>
      <c r="O225" s="106">
        <f t="shared" si="13"/>
        <v>45507</v>
      </c>
      <c r="P225" s="107" t="str">
        <f t="shared" ca="1" si="14"/>
        <v>Przekroczony termin</v>
      </c>
      <c r="Q225" s="108" t="str">
        <f t="shared" ca="1" si="15"/>
        <v>WYKONAĆ PRZEGLĄD</v>
      </c>
      <c r="R225" s="73" t="s">
        <v>2401</v>
      </c>
    </row>
    <row r="226" spans="1:27" ht="30" hidden="1" customHeight="1">
      <c r="A226" s="98">
        <v>225</v>
      </c>
      <c r="B226" s="39">
        <v>112</v>
      </c>
      <c r="C226" s="102" t="s">
        <v>3336</v>
      </c>
      <c r="D226" s="102" t="s">
        <v>3340</v>
      </c>
      <c r="E226" s="102" t="s">
        <v>3339</v>
      </c>
      <c r="F226" s="102">
        <v>2008</v>
      </c>
      <c r="G226" s="102" t="s">
        <v>242</v>
      </c>
      <c r="H226" s="100" t="s">
        <v>3472</v>
      </c>
      <c r="I226" s="118" t="s">
        <v>3471</v>
      </c>
      <c r="J226" s="494">
        <f t="shared" si="12"/>
        <v>1</v>
      </c>
      <c r="K226" s="102" t="s">
        <v>3029</v>
      </c>
      <c r="L226" s="112"/>
      <c r="M226" s="104">
        <v>44517</v>
      </c>
      <c r="N226" s="105">
        <v>24</v>
      </c>
      <c r="O226" s="106">
        <f t="shared" si="13"/>
        <v>45247</v>
      </c>
      <c r="P226" s="107" t="str">
        <f t="shared" ca="1" si="14"/>
        <v>Przekroczony termin</v>
      </c>
      <c r="Q226" s="108" t="str">
        <f t="shared" ca="1" si="15"/>
        <v>WYKONAĆ PRZEGLĄD</v>
      </c>
      <c r="R226" s="73" t="s">
        <v>2401</v>
      </c>
    </row>
    <row r="227" spans="1:27" ht="45" hidden="1" customHeight="1">
      <c r="A227" s="98">
        <v>226</v>
      </c>
      <c r="B227" s="39" t="s">
        <v>2300</v>
      </c>
      <c r="C227" s="102" t="s">
        <v>3470</v>
      </c>
      <c r="D227" s="102" t="s">
        <v>3469</v>
      </c>
      <c r="E227" s="102" t="s">
        <v>3464</v>
      </c>
      <c r="F227" s="100">
        <v>2006</v>
      </c>
      <c r="G227" s="99" t="s">
        <v>242</v>
      </c>
      <c r="H227" s="99" t="s">
        <v>3468</v>
      </c>
      <c r="I227" s="118" t="s">
        <v>3467</v>
      </c>
      <c r="J227" s="494">
        <f t="shared" si="12"/>
        <v>1</v>
      </c>
      <c r="K227" s="102"/>
      <c r="L227" s="123" t="s">
        <v>2294</v>
      </c>
      <c r="M227" s="104">
        <v>45266</v>
      </c>
      <c r="N227" s="105">
        <v>12</v>
      </c>
      <c r="O227" s="106">
        <f t="shared" si="13"/>
        <v>45632</v>
      </c>
      <c r="P227" s="107" t="str">
        <f t="shared" ca="1" si="14"/>
        <v>Do terminu brakuje 24 dni</v>
      </c>
      <c r="Q227" s="108" t="str">
        <f t="shared" ca="1" si="15"/>
        <v>WAŻNY PRZEGLĄD</v>
      </c>
      <c r="R227" s="73" t="s">
        <v>2401</v>
      </c>
    </row>
    <row r="228" spans="1:27" ht="45" hidden="1" customHeight="1">
      <c r="A228" s="98">
        <v>227</v>
      </c>
      <c r="B228" s="39" t="s">
        <v>2300</v>
      </c>
      <c r="C228" s="102" t="s">
        <v>3466</v>
      </c>
      <c r="D228" s="102" t="s">
        <v>3465</v>
      </c>
      <c r="E228" s="102" t="s">
        <v>3464</v>
      </c>
      <c r="F228" s="100">
        <v>2012</v>
      </c>
      <c r="G228" s="99" t="s">
        <v>242</v>
      </c>
      <c r="H228" s="99" t="s">
        <v>3463</v>
      </c>
      <c r="I228" s="118" t="s">
        <v>3462</v>
      </c>
      <c r="J228" s="494">
        <f t="shared" si="12"/>
        <v>1</v>
      </c>
      <c r="K228" s="102"/>
      <c r="L228" s="123" t="s">
        <v>2294</v>
      </c>
      <c r="M228" s="104">
        <v>45266</v>
      </c>
      <c r="N228" s="105">
        <v>12</v>
      </c>
      <c r="O228" s="106">
        <f t="shared" si="13"/>
        <v>45632</v>
      </c>
      <c r="P228" s="107" t="str">
        <f t="shared" ca="1" si="14"/>
        <v>Do terminu brakuje 24 dni</v>
      </c>
      <c r="Q228" s="108" t="str">
        <f t="shared" ca="1" si="15"/>
        <v>WAŻNY PRZEGLĄD</v>
      </c>
      <c r="R228" s="73" t="s">
        <v>2401</v>
      </c>
    </row>
    <row r="229" spans="1:27" ht="75" hidden="1" customHeight="1">
      <c r="A229" s="98">
        <v>228</v>
      </c>
      <c r="B229" s="39" t="s">
        <v>2300</v>
      </c>
      <c r="C229" s="102" t="s">
        <v>3458</v>
      </c>
      <c r="D229" s="102" t="s">
        <v>3457</v>
      </c>
      <c r="E229" s="102" t="s">
        <v>3456</v>
      </c>
      <c r="F229" s="102">
        <v>2012</v>
      </c>
      <c r="G229" s="102" t="s">
        <v>14</v>
      </c>
      <c r="H229" s="100" t="s">
        <v>3461</v>
      </c>
      <c r="I229" s="118" t="s">
        <v>3460</v>
      </c>
      <c r="J229" s="494">
        <f t="shared" si="12"/>
        <v>1</v>
      </c>
      <c r="K229" s="102" t="s">
        <v>3459</v>
      </c>
      <c r="L229" s="123" t="s">
        <v>2294</v>
      </c>
      <c r="M229" s="104">
        <v>45141</v>
      </c>
      <c r="N229" s="105">
        <v>12</v>
      </c>
      <c r="O229" s="106">
        <f t="shared" si="13"/>
        <v>45507</v>
      </c>
      <c r="P229" s="107" t="str">
        <f t="shared" ca="1" si="14"/>
        <v>Przekroczony termin</v>
      </c>
      <c r="Q229" s="108" t="str">
        <f t="shared" ca="1" si="15"/>
        <v>WYKONAĆ PRZEGLĄD</v>
      </c>
      <c r="R229" s="73" t="s">
        <v>2401</v>
      </c>
    </row>
    <row r="230" spans="1:27" ht="75" hidden="1" customHeight="1">
      <c r="A230" s="98">
        <v>229</v>
      </c>
      <c r="B230" s="39" t="s">
        <v>2300</v>
      </c>
      <c r="C230" s="102" t="s">
        <v>3458</v>
      </c>
      <c r="D230" s="102" t="s">
        <v>3457</v>
      </c>
      <c r="E230" s="102" t="s">
        <v>3456</v>
      </c>
      <c r="F230" s="102">
        <v>2012</v>
      </c>
      <c r="G230" s="102" t="s">
        <v>14</v>
      </c>
      <c r="H230" s="100" t="s">
        <v>3455</v>
      </c>
      <c r="I230" s="118" t="s">
        <v>3454</v>
      </c>
      <c r="J230" s="494">
        <f t="shared" si="12"/>
        <v>1</v>
      </c>
      <c r="K230" s="102" t="s">
        <v>3453</v>
      </c>
      <c r="L230" s="123" t="s">
        <v>2294</v>
      </c>
      <c r="M230" s="104">
        <v>45141</v>
      </c>
      <c r="N230" s="105">
        <v>12</v>
      </c>
      <c r="O230" s="106">
        <f t="shared" si="13"/>
        <v>45507</v>
      </c>
      <c r="P230" s="107" t="str">
        <f t="shared" ca="1" si="14"/>
        <v>Przekroczony termin</v>
      </c>
      <c r="Q230" s="108" t="str">
        <f t="shared" ca="1" si="15"/>
        <v>WYKONAĆ PRZEGLĄD</v>
      </c>
      <c r="R230" s="73" t="s">
        <v>2401</v>
      </c>
    </row>
    <row r="231" spans="1:27" s="74" customFormat="1" ht="30" hidden="1" customHeight="1">
      <c r="A231" s="63">
        <v>230</v>
      </c>
      <c r="B231" s="37" t="s">
        <v>2300</v>
      </c>
      <c r="C231" s="87" t="s">
        <v>3452</v>
      </c>
      <c r="D231" s="87" t="s">
        <v>1126</v>
      </c>
      <c r="E231" s="87"/>
      <c r="F231" s="87"/>
      <c r="G231" s="87" t="s">
        <v>488</v>
      </c>
      <c r="H231" s="87"/>
      <c r="I231" s="64"/>
      <c r="J231" s="494">
        <f t="shared" si="12"/>
        <v>1</v>
      </c>
      <c r="K231" s="87" t="s">
        <v>3451</v>
      </c>
      <c r="L231" s="88"/>
      <c r="M231" s="68"/>
      <c r="N231" s="69">
        <v>12</v>
      </c>
      <c r="O231" s="70" t="str">
        <f t="shared" si="13"/>
        <v/>
      </c>
      <c r="P231" s="71" t="str">
        <f t="shared" ca="1" si="14"/>
        <v xml:space="preserve"> </v>
      </c>
      <c r="Q231" s="72" t="str">
        <f t="shared" ca="1" si="15"/>
        <v xml:space="preserve"> </v>
      </c>
      <c r="R231" s="73" t="s">
        <v>2401</v>
      </c>
    </row>
    <row r="232" spans="1:27" s="181" customFormat="1" ht="275.25" hidden="1" customHeight="1">
      <c r="A232" s="171">
        <v>231</v>
      </c>
      <c r="B232" s="41" t="s">
        <v>2300</v>
      </c>
      <c r="C232" s="172" t="s">
        <v>485</v>
      </c>
      <c r="D232" s="172" t="s">
        <v>486</v>
      </c>
      <c r="E232" s="172" t="s">
        <v>483</v>
      </c>
      <c r="F232" s="173">
        <v>2007</v>
      </c>
      <c r="G232" s="174" t="s">
        <v>104</v>
      </c>
      <c r="H232" s="174" t="s">
        <v>3450</v>
      </c>
      <c r="I232" s="174" t="s">
        <v>3449</v>
      </c>
      <c r="J232" s="494">
        <f t="shared" si="12"/>
        <v>1</v>
      </c>
      <c r="K232" s="126" t="s">
        <v>3448</v>
      </c>
      <c r="L232" s="175"/>
      <c r="M232" s="176"/>
      <c r="N232" s="177">
        <v>12</v>
      </c>
      <c r="O232" s="178" t="str">
        <f t="shared" si="13"/>
        <v/>
      </c>
      <c r="P232" s="179" t="str">
        <f t="shared" ca="1" si="14"/>
        <v xml:space="preserve"> </v>
      </c>
      <c r="Q232" s="180" t="str">
        <f t="shared" ca="1" si="15"/>
        <v xml:space="preserve"> </v>
      </c>
      <c r="R232" s="73" t="s">
        <v>2401</v>
      </c>
    </row>
    <row r="233" spans="1:27" s="74" customFormat="1" ht="30" hidden="1" customHeight="1">
      <c r="A233" s="63">
        <v>232</v>
      </c>
      <c r="B233" s="37" t="s">
        <v>2300</v>
      </c>
      <c r="C233" s="66" t="s">
        <v>2987</v>
      </c>
      <c r="D233" s="66" t="s">
        <v>2986</v>
      </c>
      <c r="E233" s="66" t="s">
        <v>2985</v>
      </c>
      <c r="F233" s="87">
        <v>2005</v>
      </c>
      <c r="G233" s="66" t="s">
        <v>58</v>
      </c>
      <c r="H233" s="66" t="s">
        <v>3447</v>
      </c>
      <c r="I233" s="64" t="s">
        <v>3446</v>
      </c>
      <c r="J233" s="494">
        <f t="shared" si="12"/>
        <v>1</v>
      </c>
      <c r="K233" s="67" t="s">
        <v>2982</v>
      </c>
      <c r="L233" s="67" t="s">
        <v>2672</v>
      </c>
      <c r="M233" s="68"/>
      <c r="N233" s="69"/>
      <c r="O233" s="70" t="str">
        <f t="shared" si="13"/>
        <v/>
      </c>
      <c r="P233" s="71" t="str">
        <f t="shared" ca="1" si="14"/>
        <v xml:space="preserve"> </v>
      </c>
      <c r="Q233" s="72" t="str">
        <f t="shared" ca="1" si="15"/>
        <v xml:space="preserve"> </v>
      </c>
      <c r="R233" s="73" t="s">
        <v>2671</v>
      </c>
    </row>
    <row r="234" spans="1:27" s="74" customFormat="1" ht="30" hidden="1" customHeight="1">
      <c r="A234" s="63">
        <v>233</v>
      </c>
      <c r="B234" s="37" t="s">
        <v>2300</v>
      </c>
      <c r="C234" s="66" t="s">
        <v>2987</v>
      </c>
      <c r="D234" s="66" t="s">
        <v>2986</v>
      </c>
      <c r="E234" s="66" t="s">
        <v>2985</v>
      </c>
      <c r="F234" s="87">
        <v>2005</v>
      </c>
      <c r="G234" s="66" t="s">
        <v>2410</v>
      </c>
      <c r="H234" s="64" t="s">
        <v>2984</v>
      </c>
      <c r="I234" s="64" t="s">
        <v>3445</v>
      </c>
      <c r="J234" s="494">
        <f t="shared" si="12"/>
        <v>1</v>
      </c>
      <c r="K234" s="67" t="s">
        <v>2982</v>
      </c>
      <c r="L234" s="88" t="s">
        <v>2672</v>
      </c>
      <c r="M234" s="68"/>
      <c r="N234" s="69"/>
      <c r="O234" s="70" t="str">
        <f>IF(ISBLANK(M234)," ",DATE(YEAR(M234),n475miesiąc(M234)+N234,DAY(M234)))</f>
        <v/>
      </c>
      <c r="P234" s="71" t="str">
        <f t="shared" ca="1" si="14"/>
        <v xml:space="preserve"> </v>
      </c>
      <c r="Q234" s="72" t="str">
        <f t="shared" ca="1" si="15"/>
        <v xml:space="preserve"> </v>
      </c>
      <c r="R234" s="73" t="s">
        <v>2671</v>
      </c>
      <c r="S234" s="96">
        <v>1</v>
      </c>
      <c r="Z234" s="97">
        <v>200</v>
      </c>
      <c r="AA234" s="97">
        <v>1</v>
      </c>
    </row>
    <row r="235" spans="1:27" ht="62.25" hidden="1" customHeight="1">
      <c r="A235" s="98">
        <v>234</v>
      </c>
      <c r="B235" s="39" t="s">
        <v>4023</v>
      </c>
      <c r="C235" s="102" t="s">
        <v>3444</v>
      </c>
      <c r="D235" s="102" t="s">
        <v>1126</v>
      </c>
      <c r="E235" s="102"/>
      <c r="F235" s="102"/>
      <c r="G235" s="102" t="s">
        <v>488</v>
      </c>
      <c r="H235" s="100"/>
      <c r="I235" s="118"/>
      <c r="J235" s="494">
        <f t="shared" si="12"/>
        <v>1</v>
      </c>
      <c r="K235" s="102" t="s">
        <v>3443</v>
      </c>
      <c r="L235" s="103"/>
      <c r="M235" s="104">
        <v>45232</v>
      </c>
      <c r="N235" s="105">
        <v>12</v>
      </c>
      <c r="O235" s="106">
        <f t="shared" ref="O235:O298" si="16">IF(ISBLANK(M235)," ",DATE(YEAR(M235),MONTH(M235)+N235,DAY(M235)))</f>
        <v>45598</v>
      </c>
      <c r="P235" s="107" t="str">
        <f t="shared" ca="1" si="14"/>
        <v>Przekroczony termin</v>
      </c>
      <c r="Q235" s="108" t="str">
        <f t="shared" ca="1" si="15"/>
        <v>WYKONAĆ PRZEGLĄD</v>
      </c>
      <c r="R235" s="73" t="s">
        <v>2401</v>
      </c>
    </row>
    <row r="236" spans="1:27" ht="45" hidden="1" customHeight="1">
      <c r="A236" s="98">
        <v>235</v>
      </c>
      <c r="B236" s="39">
        <v>8</v>
      </c>
      <c r="C236" s="101" t="s">
        <v>161</v>
      </c>
      <c r="D236" s="101" t="s">
        <v>162</v>
      </c>
      <c r="E236" s="101" t="s">
        <v>158</v>
      </c>
      <c r="F236" s="113">
        <v>1993</v>
      </c>
      <c r="G236" s="101" t="s">
        <v>3146</v>
      </c>
      <c r="H236" s="101" t="s">
        <v>3442</v>
      </c>
      <c r="I236" s="101" t="s">
        <v>3441</v>
      </c>
      <c r="J236" s="494">
        <f t="shared" si="12"/>
        <v>1</v>
      </c>
      <c r="K236" s="102" t="s">
        <v>3440</v>
      </c>
      <c r="L236" s="103"/>
      <c r="M236" s="104">
        <v>45266</v>
      </c>
      <c r="N236" s="105">
        <v>12</v>
      </c>
      <c r="O236" s="106">
        <f t="shared" si="16"/>
        <v>45632</v>
      </c>
      <c r="P236" s="107" t="str">
        <f t="shared" ca="1" si="14"/>
        <v>Do terminu brakuje 24 dni</v>
      </c>
      <c r="Q236" s="108" t="str">
        <f t="shared" ca="1" si="15"/>
        <v>WAŻNY PRZEGLĄD</v>
      </c>
      <c r="R236" s="73" t="s">
        <v>2401</v>
      </c>
    </row>
    <row r="237" spans="1:27" ht="150" hidden="1" customHeight="1">
      <c r="A237" s="98">
        <v>236</v>
      </c>
      <c r="B237" s="39" t="s">
        <v>4023</v>
      </c>
      <c r="C237" s="102" t="s">
        <v>3439</v>
      </c>
      <c r="D237" s="102" t="s">
        <v>1126</v>
      </c>
      <c r="E237" s="102"/>
      <c r="F237" s="102"/>
      <c r="G237" s="102" t="s">
        <v>488</v>
      </c>
      <c r="H237" s="100" t="s">
        <v>2065</v>
      </c>
      <c r="I237" s="118"/>
      <c r="J237" s="494">
        <f t="shared" si="12"/>
        <v>1</v>
      </c>
      <c r="K237" s="102" t="s">
        <v>3438</v>
      </c>
      <c r="L237" s="124"/>
      <c r="M237" s="148">
        <v>45015</v>
      </c>
      <c r="N237" s="105">
        <v>12</v>
      </c>
      <c r="O237" s="106">
        <f t="shared" si="16"/>
        <v>45381</v>
      </c>
      <c r="P237" s="107" t="str">
        <f t="shared" ca="1" si="14"/>
        <v>Przekroczony termin</v>
      </c>
      <c r="Q237" s="108" t="str">
        <f t="shared" ca="1" si="15"/>
        <v>WYKONAĆ PRZEGLĄD</v>
      </c>
      <c r="R237" s="73" t="s">
        <v>2401</v>
      </c>
    </row>
    <row r="238" spans="1:27" s="167" customFormat="1" ht="60" hidden="1">
      <c r="A238" s="156">
        <v>237</v>
      </c>
      <c r="B238" s="40" t="s">
        <v>2300</v>
      </c>
      <c r="C238" s="158" t="s">
        <v>247</v>
      </c>
      <c r="D238" s="158" t="s">
        <v>248</v>
      </c>
      <c r="E238" s="158" t="s">
        <v>249</v>
      </c>
      <c r="F238" s="158">
        <v>2006</v>
      </c>
      <c r="G238" s="158" t="s">
        <v>104</v>
      </c>
      <c r="H238" s="158" t="s">
        <v>3437</v>
      </c>
      <c r="I238" s="158" t="s">
        <v>3436</v>
      </c>
      <c r="J238" s="494">
        <f t="shared" si="12"/>
        <v>1</v>
      </c>
      <c r="K238" s="182" t="s">
        <v>3435</v>
      </c>
      <c r="L238" s="183"/>
      <c r="M238" s="162"/>
      <c r="N238" s="163">
        <v>12</v>
      </c>
      <c r="O238" s="164" t="str">
        <f t="shared" si="16"/>
        <v/>
      </c>
      <c r="P238" s="165" t="str">
        <f t="shared" ca="1" si="14"/>
        <v xml:space="preserve"> </v>
      </c>
      <c r="Q238" s="166" t="str">
        <f t="shared" ca="1" si="15"/>
        <v xml:space="preserve"> </v>
      </c>
      <c r="R238" s="73" t="s">
        <v>2671</v>
      </c>
      <c r="S238" s="184">
        <v>1</v>
      </c>
      <c r="Z238" s="185">
        <v>29</v>
      </c>
      <c r="AA238" s="185">
        <v>1</v>
      </c>
    </row>
    <row r="239" spans="1:27" ht="45" hidden="1" customHeight="1">
      <c r="A239" s="98">
        <v>238</v>
      </c>
      <c r="B239" s="39">
        <v>15</v>
      </c>
      <c r="C239" s="101" t="s">
        <v>247</v>
      </c>
      <c r="D239" s="101" t="s">
        <v>248</v>
      </c>
      <c r="E239" s="101" t="s">
        <v>249</v>
      </c>
      <c r="F239" s="101" t="s">
        <v>2039</v>
      </c>
      <c r="G239" s="101" t="s">
        <v>104</v>
      </c>
      <c r="H239" s="101" t="s">
        <v>260</v>
      </c>
      <c r="I239" s="101" t="s">
        <v>259</v>
      </c>
      <c r="J239" s="494">
        <f t="shared" si="12"/>
        <v>1</v>
      </c>
      <c r="K239" s="102"/>
      <c r="L239" s="103"/>
      <c r="M239" s="104">
        <v>45261</v>
      </c>
      <c r="N239" s="105">
        <v>12</v>
      </c>
      <c r="O239" s="106">
        <f t="shared" si="16"/>
        <v>45627</v>
      </c>
      <c r="P239" s="107" t="str">
        <f t="shared" ca="1" si="14"/>
        <v>Do terminu brakuje 19 dni</v>
      </c>
      <c r="Q239" s="108" t="str">
        <f t="shared" ca="1" si="15"/>
        <v>WYKONAĆ PRZEGLĄD</v>
      </c>
      <c r="R239" s="73" t="s">
        <v>2401</v>
      </c>
      <c r="S239" s="109">
        <v>1</v>
      </c>
      <c r="Z239" s="110">
        <v>29</v>
      </c>
      <c r="AA239" s="110">
        <v>1</v>
      </c>
    </row>
    <row r="240" spans="1:27" s="74" customFormat="1" ht="30" hidden="1" customHeight="1">
      <c r="A240" s="63">
        <v>239</v>
      </c>
      <c r="B240" s="37" t="s">
        <v>2300</v>
      </c>
      <c r="C240" s="64" t="s">
        <v>80</v>
      </c>
      <c r="D240" s="64" t="s">
        <v>3434</v>
      </c>
      <c r="E240" s="64" t="s">
        <v>3433</v>
      </c>
      <c r="F240" s="65">
        <v>1998</v>
      </c>
      <c r="G240" s="64" t="s">
        <v>104</v>
      </c>
      <c r="H240" s="66" t="s">
        <v>3432</v>
      </c>
      <c r="I240" s="64" t="s">
        <v>3431</v>
      </c>
      <c r="J240" s="494">
        <f t="shared" si="12"/>
        <v>1</v>
      </c>
      <c r="K240" s="126" t="s">
        <v>3418</v>
      </c>
      <c r="L240" s="88" t="s">
        <v>2672</v>
      </c>
      <c r="M240" s="68"/>
      <c r="N240" s="69"/>
      <c r="O240" s="70" t="str">
        <f t="shared" si="16"/>
        <v/>
      </c>
      <c r="P240" s="71" t="str">
        <f t="shared" ca="1" si="14"/>
        <v xml:space="preserve"> </v>
      </c>
      <c r="Q240" s="72" t="str">
        <f t="shared" ca="1" si="15"/>
        <v xml:space="preserve"> </v>
      </c>
      <c r="R240" s="73" t="s">
        <v>3189</v>
      </c>
    </row>
    <row r="241" spans="1:27" ht="75" hidden="1" customHeight="1">
      <c r="A241" s="98">
        <v>240</v>
      </c>
      <c r="B241" s="39">
        <v>18</v>
      </c>
      <c r="C241" s="101" t="s">
        <v>280</v>
      </c>
      <c r="D241" s="101" t="s">
        <v>285</v>
      </c>
      <c r="E241" s="101" t="s">
        <v>286</v>
      </c>
      <c r="F241" s="113">
        <v>2011</v>
      </c>
      <c r="G241" s="101" t="s">
        <v>104</v>
      </c>
      <c r="H241" s="101" t="s">
        <v>288</v>
      </c>
      <c r="I241" s="101" t="s">
        <v>287</v>
      </c>
      <c r="J241" s="494">
        <f t="shared" si="12"/>
        <v>1</v>
      </c>
      <c r="K241" s="102" t="s">
        <v>3430</v>
      </c>
      <c r="L241" s="124"/>
      <c r="M241" s="104">
        <v>45264</v>
      </c>
      <c r="N241" s="105">
        <v>12</v>
      </c>
      <c r="O241" s="106">
        <f t="shared" si="16"/>
        <v>45630</v>
      </c>
      <c r="P241" s="107" t="str">
        <f t="shared" ca="1" si="14"/>
        <v>Do terminu brakuje 22 dni</v>
      </c>
      <c r="Q241" s="108" t="str">
        <f t="shared" ca="1" si="15"/>
        <v>WAŻNY PRZEGLĄD</v>
      </c>
      <c r="R241" s="73" t="s">
        <v>2401</v>
      </c>
    </row>
    <row r="242" spans="1:27" ht="45" hidden="1" customHeight="1">
      <c r="A242" s="98">
        <v>241</v>
      </c>
      <c r="B242" s="39">
        <v>58</v>
      </c>
      <c r="C242" s="101" t="s">
        <v>161</v>
      </c>
      <c r="D242" s="101" t="s">
        <v>1462</v>
      </c>
      <c r="E242" s="101" t="s">
        <v>1463</v>
      </c>
      <c r="F242" s="101">
        <v>2007</v>
      </c>
      <c r="G242" s="101" t="s">
        <v>104</v>
      </c>
      <c r="H242" s="99" t="s">
        <v>1468</v>
      </c>
      <c r="I242" s="101" t="s">
        <v>3429</v>
      </c>
      <c r="J242" s="494">
        <f t="shared" si="12"/>
        <v>1</v>
      </c>
      <c r="K242" s="102"/>
      <c r="L242" s="103"/>
      <c r="M242" s="104">
        <v>45272</v>
      </c>
      <c r="N242" s="105">
        <v>12</v>
      </c>
      <c r="O242" s="106">
        <f t="shared" si="16"/>
        <v>45638</v>
      </c>
      <c r="P242" s="107" t="str">
        <f t="shared" ca="1" si="14"/>
        <v>Do terminu brakuje 30 dni</v>
      </c>
      <c r="Q242" s="108" t="str">
        <f t="shared" ca="1" si="15"/>
        <v>WAŻNY PRZEGLĄD</v>
      </c>
      <c r="R242" s="73" t="s">
        <v>2401</v>
      </c>
      <c r="S242" s="109">
        <v>1</v>
      </c>
      <c r="Z242" s="110">
        <v>25</v>
      </c>
    </row>
    <row r="243" spans="1:27" ht="45" hidden="1" customHeight="1">
      <c r="A243" s="98">
        <v>242</v>
      </c>
      <c r="B243" s="39">
        <v>57</v>
      </c>
      <c r="C243" s="99" t="s">
        <v>219</v>
      </c>
      <c r="D243" s="99" t="s">
        <v>1447</v>
      </c>
      <c r="E243" s="99" t="s">
        <v>1448</v>
      </c>
      <c r="F243" s="99" t="s">
        <v>1077</v>
      </c>
      <c r="G243" s="99" t="s">
        <v>104</v>
      </c>
      <c r="H243" s="99" t="s">
        <v>1451</v>
      </c>
      <c r="I243" s="99" t="s">
        <v>3428</v>
      </c>
      <c r="J243" s="494">
        <f t="shared" si="12"/>
        <v>1</v>
      </c>
      <c r="K243" s="186"/>
      <c r="L243" s="117" t="s">
        <v>3921</v>
      </c>
      <c r="M243" s="104">
        <v>45323</v>
      </c>
      <c r="N243" s="105">
        <v>12</v>
      </c>
      <c r="O243" s="106">
        <f t="shared" si="16"/>
        <v>45689</v>
      </c>
      <c r="P243" s="107" t="str">
        <f t="shared" ca="1" si="14"/>
        <v>Do terminu brakuje 81 dni</v>
      </c>
      <c r="Q243" s="108" t="str">
        <f t="shared" ca="1" si="15"/>
        <v>WAŻNY PRZEGLĄD</v>
      </c>
      <c r="R243" s="73" t="s">
        <v>2401</v>
      </c>
    </row>
    <row r="244" spans="1:27" ht="45" hidden="1" customHeight="1">
      <c r="A244" s="98">
        <v>243</v>
      </c>
      <c r="B244" s="39" t="s">
        <v>2300</v>
      </c>
      <c r="C244" s="99" t="s">
        <v>3427</v>
      </c>
      <c r="D244" s="99" t="s">
        <v>3426</v>
      </c>
      <c r="E244" s="99" t="s">
        <v>3425</v>
      </c>
      <c r="F244" s="100">
        <v>2007</v>
      </c>
      <c r="G244" s="99" t="s">
        <v>104</v>
      </c>
      <c r="H244" s="99" t="s">
        <v>3424</v>
      </c>
      <c r="I244" s="101" t="s">
        <v>3423</v>
      </c>
      <c r="J244" s="494">
        <f t="shared" si="12"/>
        <v>1</v>
      </c>
      <c r="K244" s="102"/>
      <c r="L244" s="123" t="s">
        <v>2294</v>
      </c>
      <c r="M244" s="104">
        <v>45261</v>
      </c>
      <c r="N244" s="105">
        <v>12</v>
      </c>
      <c r="O244" s="106">
        <f t="shared" si="16"/>
        <v>45627</v>
      </c>
      <c r="P244" s="107" t="str">
        <f t="shared" ca="1" si="14"/>
        <v>Do terminu brakuje 19 dni</v>
      </c>
      <c r="Q244" s="108" t="str">
        <f t="shared" ca="1" si="15"/>
        <v>WYKONAĆ PRZEGLĄD</v>
      </c>
      <c r="R244" s="73" t="s">
        <v>2401</v>
      </c>
    </row>
    <row r="245" spans="1:27" s="74" customFormat="1" ht="60" hidden="1" customHeight="1">
      <c r="A245" s="63">
        <v>244</v>
      </c>
      <c r="B245" s="37" t="s">
        <v>2300</v>
      </c>
      <c r="C245" s="66" t="s">
        <v>3422</v>
      </c>
      <c r="D245" s="66" t="s">
        <v>3421</v>
      </c>
      <c r="E245" s="66" t="s">
        <v>3420</v>
      </c>
      <c r="F245" s="66"/>
      <c r="G245" s="66" t="s">
        <v>104</v>
      </c>
      <c r="H245" s="66" t="s">
        <v>3419</v>
      </c>
      <c r="I245" s="64" t="s">
        <v>630</v>
      </c>
      <c r="J245" s="494">
        <f t="shared" si="12"/>
        <v>13</v>
      </c>
      <c r="K245" s="126" t="s">
        <v>3418</v>
      </c>
      <c r="L245" s="88" t="s">
        <v>2672</v>
      </c>
      <c r="M245" s="68"/>
      <c r="N245" s="69"/>
      <c r="O245" s="70" t="str">
        <f t="shared" si="16"/>
        <v/>
      </c>
      <c r="P245" s="71" t="str">
        <f t="shared" ca="1" si="14"/>
        <v xml:space="preserve"> </v>
      </c>
      <c r="Q245" s="72" t="str">
        <f t="shared" ca="1" si="15"/>
        <v xml:space="preserve"> </v>
      </c>
      <c r="R245" s="73" t="s">
        <v>3189</v>
      </c>
    </row>
    <row r="246" spans="1:27" ht="45" hidden="1" customHeight="1">
      <c r="A246" s="98">
        <v>245</v>
      </c>
      <c r="B246" s="39" t="s">
        <v>2300</v>
      </c>
      <c r="C246" s="99" t="s">
        <v>3417</v>
      </c>
      <c r="D246" s="187" t="s">
        <v>3416</v>
      </c>
      <c r="E246" s="99" t="s">
        <v>3371</v>
      </c>
      <c r="F246" s="100"/>
      <c r="G246" s="99" t="s">
        <v>104</v>
      </c>
      <c r="H246" s="99" t="s">
        <v>3415</v>
      </c>
      <c r="I246" s="101" t="s">
        <v>3414</v>
      </c>
      <c r="J246" s="494">
        <f t="shared" si="12"/>
        <v>1</v>
      </c>
      <c r="K246" s="102"/>
      <c r="L246" s="123" t="s">
        <v>2294</v>
      </c>
      <c r="M246" s="104">
        <v>45261</v>
      </c>
      <c r="N246" s="105">
        <v>12</v>
      </c>
      <c r="O246" s="106">
        <f t="shared" si="16"/>
        <v>45627</v>
      </c>
      <c r="P246" s="107" t="str">
        <f t="shared" ca="1" si="14"/>
        <v>Do terminu brakuje 19 dni</v>
      </c>
      <c r="Q246" s="108" t="str">
        <f t="shared" ca="1" si="15"/>
        <v>WYKONAĆ PRZEGLĄD</v>
      </c>
      <c r="R246" s="73" t="s">
        <v>2401</v>
      </c>
    </row>
    <row r="247" spans="1:27" ht="45" hidden="1" customHeight="1">
      <c r="A247" s="98">
        <v>246</v>
      </c>
      <c r="B247" s="39">
        <v>5</v>
      </c>
      <c r="C247" s="102" t="s">
        <v>99</v>
      </c>
      <c r="D247" s="102" t="s">
        <v>100</v>
      </c>
      <c r="E247" s="102" t="s">
        <v>101</v>
      </c>
      <c r="F247" s="102">
        <v>2014</v>
      </c>
      <c r="G247" s="102" t="s">
        <v>104</v>
      </c>
      <c r="H247" s="113" t="s">
        <v>103</v>
      </c>
      <c r="I247" s="118" t="s">
        <v>102</v>
      </c>
      <c r="J247" s="494">
        <f t="shared" si="12"/>
        <v>1</v>
      </c>
      <c r="K247" s="100" t="s">
        <v>3413</v>
      </c>
      <c r="L247" s="117"/>
      <c r="M247" s="104">
        <v>45267</v>
      </c>
      <c r="N247" s="105">
        <v>12</v>
      </c>
      <c r="O247" s="106">
        <f t="shared" si="16"/>
        <v>45633</v>
      </c>
      <c r="P247" s="107" t="str">
        <f t="shared" ca="1" si="14"/>
        <v>Do terminu brakuje 25 dni</v>
      </c>
      <c r="Q247" s="108" t="str">
        <f t="shared" ca="1" si="15"/>
        <v>WAŻNY PRZEGLĄD</v>
      </c>
      <c r="R247" s="73" t="s">
        <v>2401</v>
      </c>
      <c r="S247" s="109">
        <v>1</v>
      </c>
      <c r="Z247" s="110">
        <v>35</v>
      </c>
    </row>
    <row r="248" spans="1:27" s="74" customFormat="1" ht="45" hidden="1" customHeight="1">
      <c r="A248" s="63">
        <v>247</v>
      </c>
      <c r="B248" s="37" t="s">
        <v>2300</v>
      </c>
      <c r="C248" s="66" t="s">
        <v>247</v>
      </c>
      <c r="D248" s="66" t="s">
        <v>248</v>
      </c>
      <c r="E248" s="66" t="s">
        <v>249</v>
      </c>
      <c r="F248" s="87">
        <v>2006</v>
      </c>
      <c r="G248" s="66" t="s">
        <v>104</v>
      </c>
      <c r="H248" s="64" t="s">
        <v>3412</v>
      </c>
      <c r="I248" s="64" t="s">
        <v>3411</v>
      </c>
      <c r="J248" s="494">
        <f t="shared" si="12"/>
        <v>1</v>
      </c>
      <c r="K248" s="87" t="s">
        <v>3410</v>
      </c>
      <c r="L248" s="88"/>
      <c r="M248" s="68"/>
      <c r="N248" s="69">
        <v>12</v>
      </c>
      <c r="O248" s="70" t="str">
        <f t="shared" si="16"/>
        <v/>
      </c>
      <c r="P248" s="71" t="str">
        <f t="shared" ca="1" si="14"/>
        <v xml:space="preserve"> </v>
      </c>
      <c r="Q248" s="72" t="str">
        <f t="shared" ca="1" si="15"/>
        <v xml:space="preserve"> </v>
      </c>
      <c r="R248" s="73" t="s">
        <v>2671</v>
      </c>
      <c r="S248" s="96">
        <v>1</v>
      </c>
      <c r="Z248" s="97">
        <v>29</v>
      </c>
      <c r="AA248" s="97">
        <v>1</v>
      </c>
    </row>
    <row r="249" spans="1:27" ht="45" hidden="1" customHeight="1">
      <c r="A249" s="98">
        <v>248</v>
      </c>
      <c r="B249" s="39">
        <v>15</v>
      </c>
      <c r="C249" s="101" t="s">
        <v>247</v>
      </c>
      <c r="D249" s="101" t="s">
        <v>248</v>
      </c>
      <c r="E249" s="101" t="s">
        <v>249</v>
      </c>
      <c r="F249" s="101">
        <v>2006</v>
      </c>
      <c r="G249" s="101" t="s">
        <v>104</v>
      </c>
      <c r="H249" s="101" t="s">
        <v>257</v>
      </c>
      <c r="I249" s="101" t="s">
        <v>3409</v>
      </c>
      <c r="J249" s="494">
        <f t="shared" si="12"/>
        <v>1</v>
      </c>
      <c r="K249" s="102"/>
      <c r="L249" s="103"/>
      <c r="M249" s="104">
        <v>45272</v>
      </c>
      <c r="N249" s="105">
        <v>12</v>
      </c>
      <c r="O249" s="106">
        <f t="shared" si="16"/>
        <v>45638</v>
      </c>
      <c r="P249" s="107" t="str">
        <f t="shared" ca="1" si="14"/>
        <v>Do terminu brakuje 30 dni</v>
      </c>
      <c r="Q249" s="108" t="str">
        <f t="shared" ca="1" si="15"/>
        <v>WAŻNY PRZEGLĄD</v>
      </c>
      <c r="R249" s="73" t="s">
        <v>2401</v>
      </c>
    </row>
    <row r="250" spans="1:27" ht="55.5" hidden="1" customHeight="1">
      <c r="A250" s="98">
        <v>249</v>
      </c>
      <c r="B250" s="39">
        <v>14</v>
      </c>
      <c r="C250" s="99" t="s">
        <v>1526</v>
      </c>
      <c r="D250" s="99" t="s">
        <v>243</v>
      </c>
      <c r="E250" s="99" t="s">
        <v>244</v>
      </c>
      <c r="F250" s="99"/>
      <c r="G250" s="99" t="s">
        <v>104</v>
      </c>
      <c r="H250" s="99" t="s">
        <v>246</v>
      </c>
      <c r="I250" s="99" t="s">
        <v>245</v>
      </c>
      <c r="J250" s="494">
        <f t="shared" si="12"/>
        <v>1</v>
      </c>
      <c r="K250" s="102"/>
      <c r="L250" s="117" t="s">
        <v>3937</v>
      </c>
      <c r="M250" s="104">
        <v>45323</v>
      </c>
      <c r="N250" s="105">
        <v>12</v>
      </c>
      <c r="O250" s="106">
        <f t="shared" si="16"/>
        <v>45689</v>
      </c>
      <c r="P250" s="107" t="str">
        <f t="shared" ca="1" si="14"/>
        <v>Do terminu brakuje 81 dni</v>
      </c>
      <c r="Q250" s="108" t="str">
        <f t="shared" ca="1" si="15"/>
        <v>WAŻNY PRZEGLĄD</v>
      </c>
      <c r="R250" s="73" t="s">
        <v>2401</v>
      </c>
      <c r="S250" s="109">
        <v>1</v>
      </c>
      <c r="Z250" s="110">
        <v>40</v>
      </c>
    </row>
    <row r="251" spans="1:27" s="181" customFormat="1" ht="105" hidden="1" customHeight="1">
      <c r="A251" s="171">
        <v>250</v>
      </c>
      <c r="B251" s="41" t="s">
        <v>2300</v>
      </c>
      <c r="C251" s="172" t="s">
        <v>1526</v>
      </c>
      <c r="D251" s="172" t="s">
        <v>243</v>
      </c>
      <c r="E251" s="172" t="s">
        <v>244</v>
      </c>
      <c r="F251" s="172"/>
      <c r="G251" s="172" t="s">
        <v>104</v>
      </c>
      <c r="H251" s="172" t="s">
        <v>3408</v>
      </c>
      <c r="I251" s="172" t="s">
        <v>3407</v>
      </c>
      <c r="J251" s="494">
        <f t="shared" si="12"/>
        <v>1</v>
      </c>
      <c r="K251" s="173" t="s">
        <v>3406</v>
      </c>
      <c r="L251" s="188"/>
      <c r="M251" s="176"/>
      <c r="N251" s="177">
        <v>12</v>
      </c>
      <c r="O251" s="178" t="str">
        <f t="shared" si="16"/>
        <v/>
      </c>
      <c r="P251" s="179" t="str">
        <f t="shared" ca="1" si="14"/>
        <v xml:space="preserve"> </v>
      </c>
      <c r="Q251" s="180" t="str">
        <f t="shared" ca="1" si="15"/>
        <v xml:space="preserve"> </v>
      </c>
      <c r="R251" s="73" t="s">
        <v>2671</v>
      </c>
      <c r="S251" s="189">
        <v>1</v>
      </c>
      <c r="Z251" s="190">
        <v>40</v>
      </c>
    </row>
    <row r="252" spans="1:27" ht="45" hidden="1" customHeight="1">
      <c r="A252" s="98">
        <v>251</v>
      </c>
      <c r="B252" s="39" t="s">
        <v>2300</v>
      </c>
      <c r="C252" s="99" t="s">
        <v>277</v>
      </c>
      <c r="D252" s="99" t="s">
        <v>3351</v>
      </c>
      <c r="E252" s="99" t="s">
        <v>3350</v>
      </c>
      <c r="F252" s="100">
        <v>2006</v>
      </c>
      <c r="G252" s="99" t="s">
        <v>104</v>
      </c>
      <c r="H252" s="99" t="s">
        <v>3405</v>
      </c>
      <c r="I252" s="101" t="s">
        <v>3404</v>
      </c>
      <c r="J252" s="494">
        <f t="shared" si="12"/>
        <v>1</v>
      </c>
      <c r="K252" s="102" t="s">
        <v>3938</v>
      </c>
      <c r="L252" s="116" t="s">
        <v>2294</v>
      </c>
      <c r="M252" s="104">
        <v>45108</v>
      </c>
      <c r="N252" s="105">
        <v>12</v>
      </c>
      <c r="O252" s="106">
        <f t="shared" si="16"/>
        <v>45474</v>
      </c>
      <c r="P252" s="107" t="str">
        <f t="shared" ca="1" si="14"/>
        <v>Przekroczony termin</v>
      </c>
      <c r="Q252" s="108" t="str">
        <f t="shared" ca="1" si="15"/>
        <v>WYKONAĆ PRZEGLĄD</v>
      </c>
      <c r="R252" s="73" t="s">
        <v>2401</v>
      </c>
    </row>
    <row r="253" spans="1:27" ht="45" hidden="1" customHeight="1">
      <c r="A253" s="98">
        <v>252</v>
      </c>
      <c r="B253" s="39">
        <v>34</v>
      </c>
      <c r="C253" s="99" t="s">
        <v>3403</v>
      </c>
      <c r="D253" s="99" t="s">
        <v>553</v>
      </c>
      <c r="E253" s="99" t="s">
        <v>554</v>
      </c>
      <c r="F253" s="99"/>
      <c r="G253" s="99" t="s">
        <v>104</v>
      </c>
      <c r="H253" s="101" t="s">
        <v>555</v>
      </c>
      <c r="I253" s="101" t="s">
        <v>3402</v>
      </c>
      <c r="J253" s="494">
        <f t="shared" si="12"/>
        <v>1</v>
      </c>
      <c r="K253" s="102"/>
      <c r="L253" s="103"/>
      <c r="M253" s="104">
        <v>45271</v>
      </c>
      <c r="N253" s="105">
        <v>12</v>
      </c>
      <c r="O253" s="106">
        <f t="shared" si="16"/>
        <v>45637</v>
      </c>
      <c r="P253" s="107" t="str">
        <f t="shared" ca="1" si="14"/>
        <v>Do terminu brakuje 29 dni</v>
      </c>
      <c r="Q253" s="108" t="str">
        <f t="shared" ca="1" si="15"/>
        <v>WAŻNY PRZEGLĄD</v>
      </c>
      <c r="R253" s="73" t="s">
        <v>2401</v>
      </c>
    </row>
    <row r="254" spans="1:27" ht="30" hidden="1" customHeight="1">
      <c r="A254" s="98">
        <v>253</v>
      </c>
      <c r="B254" s="39">
        <v>112</v>
      </c>
      <c r="C254" s="125" t="s">
        <v>3401</v>
      </c>
      <c r="D254" s="125" t="s">
        <v>3026</v>
      </c>
      <c r="E254" s="125" t="s">
        <v>3400</v>
      </c>
      <c r="F254" s="125">
        <v>1967</v>
      </c>
      <c r="G254" s="125" t="s">
        <v>104</v>
      </c>
      <c r="H254" s="99" t="s">
        <v>3399</v>
      </c>
      <c r="I254" s="118" t="s">
        <v>3398</v>
      </c>
      <c r="J254" s="494">
        <f t="shared" si="12"/>
        <v>1</v>
      </c>
      <c r="K254" s="102" t="s">
        <v>3029</v>
      </c>
      <c r="L254" s="103"/>
      <c r="M254" s="104">
        <v>44517</v>
      </c>
      <c r="N254" s="105">
        <v>24</v>
      </c>
      <c r="O254" s="106">
        <f t="shared" si="16"/>
        <v>45247</v>
      </c>
      <c r="P254" s="107" t="str">
        <f t="shared" ca="1" si="14"/>
        <v>Przekroczony termin</v>
      </c>
      <c r="Q254" s="108" t="str">
        <f t="shared" ca="1" si="15"/>
        <v>WYKONAĆ PRZEGLĄD</v>
      </c>
      <c r="R254" s="73" t="s">
        <v>2401</v>
      </c>
    </row>
    <row r="255" spans="1:27" ht="45" hidden="1" customHeight="1">
      <c r="A255" s="98">
        <v>254</v>
      </c>
      <c r="B255" s="39">
        <v>58</v>
      </c>
      <c r="C255" s="101" t="s">
        <v>161</v>
      </c>
      <c r="D255" s="101" t="s">
        <v>1462</v>
      </c>
      <c r="E255" s="101" t="s">
        <v>1463</v>
      </c>
      <c r="F255" s="101" t="s">
        <v>408</v>
      </c>
      <c r="G255" s="101" t="s">
        <v>85</v>
      </c>
      <c r="H255" s="99" t="s">
        <v>1469</v>
      </c>
      <c r="I255" s="101" t="s">
        <v>3397</v>
      </c>
      <c r="J255" s="494">
        <f t="shared" si="12"/>
        <v>1</v>
      </c>
      <c r="K255" s="102" t="s">
        <v>3939</v>
      </c>
      <c r="L255" s="103"/>
      <c r="M255" s="104">
        <v>45266</v>
      </c>
      <c r="N255" s="105">
        <v>12</v>
      </c>
      <c r="O255" s="106">
        <f t="shared" si="16"/>
        <v>45632</v>
      </c>
      <c r="P255" s="107" t="str">
        <f t="shared" ca="1" si="14"/>
        <v>Do terminu brakuje 24 dni</v>
      </c>
      <c r="Q255" s="108" t="str">
        <f t="shared" ca="1" si="15"/>
        <v>WAŻNY PRZEGLĄD</v>
      </c>
      <c r="R255" s="73" t="s">
        <v>2401</v>
      </c>
      <c r="S255" s="109">
        <v>1</v>
      </c>
      <c r="Z255" s="110">
        <v>25</v>
      </c>
    </row>
    <row r="256" spans="1:27" s="86" customFormat="1" ht="120" hidden="1" customHeight="1">
      <c r="A256" s="75">
        <v>255</v>
      </c>
      <c r="B256" s="39">
        <v>8</v>
      </c>
      <c r="C256" s="76" t="s">
        <v>161</v>
      </c>
      <c r="D256" s="76" t="s">
        <v>3396</v>
      </c>
      <c r="E256" s="76" t="s">
        <v>167</v>
      </c>
      <c r="F256" s="76">
        <v>2006</v>
      </c>
      <c r="G256" s="76" t="s">
        <v>85</v>
      </c>
      <c r="H256" s="76" t="s">
        <v>160</v>
      </c>
      <c r="I256" s="76" t="s">
        <v>159</v>
      </c>
      <c r="J256" s="494">
        <f t="shared" si="12"/>
        <v>1</v>
      </c>
      <c r="K256" s="78" t="s">
        <v>3395</v>
      </c>
      <c r="L256" s="79" t="s">
        <v>3216</v>
      </c>
      <c r="M256" s="90">
        <v>45358</v>
      </c>
      <c r="N256" s="81">
        <v>12</v>
      </c>
      <c r="O256" s="82">
        <f t="shared" si="16"/>
        <v>45723</v>
      </c>
      <c r="P256" s="83" t="str">
        <f t="shared" ca="1" si="14"/>
        <v>Do terminu brakuje 115 dni</v>
      </c>
      <c r="Q256" s="84" t="str">
        <f t="shared" ca="1" si="15"/>
        <v>WAŻNY PRZEGLĄD</v>
      </c>
      <c r="R256" s="85" t="s">
        <v>2401</v>
      </c>
    </row>
    <row r="257" spans="1:27" ht="75" hidden="1" customHeight="1">
      <c r="A257" s="98">
        <v>256</v>
      </c>
      <c r="B257" s="39">
        <v>27</v>
      </c>
      <c r="C257" s="101" t="s">
        <v>485</v>
      </c>
      <c r="D257" s="101" t="s">
        <v>486</v>
      </c>
      <c r="E257" s="101" t="s">
        <v>483</v>
      </c>
      <c r="F257" s="113">
        <v>2009</v>
      </c>
      <c r="G257" s="101" t="s">
        <v>488</v>
      </c>
      <c r="H257" s="101" t="s">
        <v>487</v>
      </c>
      <c r="I257" s="101" t="s">
        <v>3394</v>
      </c>
      <c r="J257" s="494">
        <f t="shared" si="12"/>
        <v>1</v>
      </c>
      <c r="K257" s="191" t="s">
        <v>3393</v>
      </c>
      <c r="L257" s="112"/>
      <c r="M257" s="104">
        <v>44837</v>
      </c>
      <c r="N257" s="105">
        <v>12</v>
      </c>
      <c r="O257" s="106">
        <f t="shared" si="16"/>
        <v>45202</v>
      </c>
      <c r="P257" s="107" t="str">
        <f t="shared" ca="1" si="14"/>
        <v>Przekroczony termin</v>
      </c>
      <c r="Q257" s="108" t="str">
        <f t="shared" ca="1" si="15"/>
        <v>WYKONAĆ PRZEGLĄD</v>
      </c>
      <c r="R257" s="73" t="s">
        <v>2401</v>
      </c>
    </row>
    <row r="258" spans="1:27" s="86" customFormat="1" ht="45" hidden="1" customHeight="1">
      <c r="A258" s="75">
        <v>257</v>
      </c>
      <c r="B258" s="39">
        <v>12</v>
      </c>
      <c r="C258" s="76" t="s">
        <v>219</v>
      </c>
      <c r="D258" s="76" t="s">
        <v>220</v>
      </c>
      <c r="E258" s="76" t="s">
        <v>221</v>
      </c>
      <c r="F258" s="77">
        <v>2006</v>
      </c>
      <c r="G258" s="76" t="s">
        <v>85</v>
      </c>
      <c r="H258" s="76" t="s">
        <v>226</v>
      </c>
      <c r="I258" s="76" t="s">
        <v>225</v>
      </c>
      <c r="J258" s="494">
        <f t="shared" ref="J258:J321" si="17">COUNTIF($I$1:$I$996,I258)</f>
        <v>1</v>
      </c>
      <c r="K258" s="78" t="s">
        <v>3392</v>
      </c>
      <c r="L258" s="89" t="s">
        <v>3391</v>
      </c>
      <c r="M258" s="130">
        <v>45021</v>
      </c>
      <c r="N258" s="81">
        <v>12</v>
      </c>
      <c r="O258" s="82">
        <f t="shared" si="16"/>
        <v>45387</v>
      </c>
      <c r="P258" s="83" t="str">
        <f t="shared" ref="P258:P321" ca="1" si="18">IF(ISBLANK(M258)," ",IF(O258&lt;TODAY(),"Przekroczony termin","Do terminu brakuje " &amp; O258-TODAY()&amp; " dni"))</f>
        <v>Przekroczony termin</v>
      </c>
      <c r="Q258" s="84" t="str">
        <f t="shared" ref="Q258:Q321" ca="1" si="19">IF(ISBLANK(M258)," ",IF(O258&lt;TODAY()+20,"WYKONAĆ PRZEGLĄD","WAŻNY PRZEGLĄD"))</f>
        <v>WYKONAĆ PRZEGLĄD</v>
      </c>
      <c r="R258" s="85" t="s">
        <v>2401</v>
      </c>
    </row>
    <row r="259" spans="1:27" s="86" customFormat="1" ht="45" hidden="1" customHeight="1">
      <c r="A259" s="75">
        <v>258</v>
      </c>
      <c r="B259" s="39">
        <v>60</v>
      </c>
      <c r="C259" s="76" t="s">
        <v>1486</v>
      </c>
      <c r="D259" s="76" t="s">
        <v>1487</v>
      </c>
      <c r="E259" s="76" t="s">
        <v>1488</v>
      </c>
      <c r="F259" s="76">
        <v>2009</v>
      </c>
      <c r="G259" s="76" t="s">
        <v>85</v>
      </c>
      <c r="H259" s="76" t="s">
        <v>1489</v>
      </c>
      <c r="I259" s="76" t="s">
        <v>3390</v>
      </c>
      <c r="J259" s="494">
        <f t="shared" si="17"/>
        <v>1</v>
      </c>
      <c r="K259" s="128" t="s">
        <v>3186</v>
      </c>
      <c r="L259" s="129"/>
      <c r="M259" s="130">
        <v>44896</v>
      </c>
      <c r="N259" s="81">
        <v>12</v>
      </c>
      <c r="O259" s="82">
        <f t="shared" si="16"/>
        <v>45261</v>
      </c>
      <c r="P259" s="83" t="str">
        <f t="shared" ca="1" si="18"/>
        <v>Przekroczony termin</v>
      </c>
      <c r="Q259" s="84" t="str">
        <f t="shared" ca="1" si="19"/>
        <v>WYKONAĆ PRZEGLĄD</v>
      </c>
      <c r="R259" s="85" t="s">
        <v>2401</v>
      </c>
    </row>
    <row r="260" spans="1:27" ht="60" hidden="1" customHeight="1">
      <c r="A260" s="98">
        <v>259</v>
      </c>
      <c r="B260" s="39" t="s">
        <v>2300</v>
      </c>
      <c r="C260" s="101" t="s">
        <v>277</v>
      </c>
      <c r="D260" s="101" t="s">
        <v>3351</v>
      </c>
      <c r="E260" s="101" t="s">
        <v>3350</v>
      </c>
      <c r="F260" s="101">
        <v>2006</v>
      </c>
      <c r="G260" s="101" t="s">
        <v>85</v>
      </c>
      <c r="H260" s="99" t="s">
        <v>3389</v>
      </c>
      <c r="I260" s="101" t="s">
        <v>3388</v>
      </c>
      <c r="J260" s="494">
        <f t="shared" si="17"/>
        <v>1</v>
      </c>
      <c r="K260" s="102" t="s">
        <v>3387</v>
      </c>
      <c r="L260" s="116" t="s">
        <v>2294</v>
      </c>
      <c r="M260" s="104">
        <v>45474</v>
      </c>
      <c r="N260" s="105">
        <v>12</v>
      </c>
      <c r="O260" s="106">
        <f t="shared" si="16"/>
        <v>45839</v>
      </c>
      <c r="P260" s="107" t="str">
        <f t="shared" ca="1" si="18"/>
        <v>Do terminu brakuje 231 dni</v>
      </c>
      <c r="Q260" s="108" t="str">
        <f t="shared" ca="1" si="19"/>
        <v>WAŻNY PRZEGLĄD</v>
      </c>
      <c r="R260" s="73" t="s">
        <v>2401</v>
      </c>
    </row>
    <row r="261" spans="1:27" ht="60" hidden="1" customHeight="1">
      <c r="A261" s="98">
        <v>260</v>
      </c>
      <c r="B261" s="39" t="s">
        <v>2300</v>
      </c>
      <c r="C261" s="101" t="s">
        <v>277</v>
      </c>
      <c r="D261" s="101" t="s">
        <v>3351</v>
      </c>
      <c r="E261" s="101" t="s">
        <v>3350</v>
      </c>
      <c r="F261" s="113">
        <v>2006</v>
      </c>
      <c r="G261" s="101" t="s">
        <v>85</v>
      </c>
      <c r="H261" s="99" t="s">
        <v>3386</v>
      </c>
      <c r="I261" s="101" t="s">
        <v>3385</v>
      </c>
      <c r="J261" s="494">
        <f t="shared" si="17"/>
        <v>1</v>
      </c>
      <c r="K261" s="102" t="s">
        <v>3384</v>
      </c>
      <c r="L261" s="116" t="s">
        <v>2294</v>
      </c>
      <c r="M261" s="104">
        <v>45474</v>
      </c>
      <c r="N261" s="105">
        <v>12</v>
      </c>
      <c r="O261" s="106">
        <f t="shared" si="16"/>
        <v>45839</v>
      </c>
      <c r="P261" s="107" t="str">
        <f t="shared" ca="1" si="18"/>
        <v>Do terminu brakuje 231 dni</v>
      </c>
      <c r="Q261" s="108" t="str">
        <f t="shared" ca="1" si="19"/>
        <v>WAŻNY PRZEGLĄD</v>
      </c>
      <c r="R261" s="73" t="s">
        <v>2401</v>
      </c>
    </row>
    <row r="262" spans="1:27" s="74" customFormat="1" ht="60" hidden="1" customHeight="1">
      <c r="A262" s="63">
        <v>261</v>
      </c>
      <c r="B262" s="37" t="s">
        <v>2300</v>
      </c>
      <c r="C262" s="64" t="s">
        <v>247</v>
      </c>
      <c r="D262" s="64" t="s">
        <v>248</v>
      </c>
      <c r="E262" s="64" t="s">
        <v>249</v>
      </c>
      <c r="F262" s="64">
        <v>2006</v>
      </c>
      <c r="G262" s="64" t="s">
        <v>85</v>
      </c>
      <c r="H262" s="66" t="s">
        <v>3383</v>
      </c>
      <c r="I262" s="64" t="s">
        <v>3382</v>
      </c>
      <c r="J262" s="494">
        <f t="shared" si="17"/>
        <v>1</v>
      </c>
      <c r="K262" s="65" t="s">
        <v>3381</v>
      </c>
      <c r="L262" s="88"/>
      <c r="M262" s="68"/>
      <c r="N262" s="69">
        <v>12</v>
      </c>
      <c r="O262" s="70" t="str">
        <f t="shared" si="16"/>
        <v/>
      </c>
      <c r="P262" s="71" t="str">
        <f t="shared" ca="1" si="18"/>
        <v xml:space="preserve"> </v>
      </c>
      <c r="Q262" s="72" t="str">
        <f t="shared" ca="1" si="19"/>
        <v xml:space="preserve"> </v>
      </c>
      <c r="R262" s="73" t="s">
        <v>2671</v>
      </c>
    </row>
    <row r="263" spans="1:27" ht="45" hidden="1" customHeight="1">
      <c r="A263" s="98">
        <v>262</v>
      </c>
      <c r="B263" s="39">
        <v>15</v>
      </c>
      <c r="C263" s="99" t="s">
        <v>247</v>
      </c>
      <c r="D263" s="101" t="s">
        <v>248</v>
      </c>
      <c r="E263" s="101" t="s">
        <v>249</v>
      </c>
      <c r="F263" s="101">
        <v>1998</v>
      </c>
      <c r="G263" s="101" t="s">
        <v>85</v>
      </c>
      <c r="H263" s="101" t="s">
        <v>255</v>
      </c>
      <c r="I263" s="101" t="s">
        <v>3380</v>
      </c>
      <c r="J263" s="494">
        <f t="shared" si="17"/>
        <v>1</v>
      </c>
      <c r="K263" s="103"/>
      <c r="L263" s="103"/>
      <c r="M263" s="104">
        <v>45266</v>
      </c>
      <c r="N263" s="105">
        <v>12</v>
      </c>
      <c r="O263" s="106">
        <f t="shared" si="16"/>
        <v>45632</v>
      </c>
      <c r="P263" s="107" t="str">
        <f t="shared" ca="1" si="18"/>
        <v>Do terminu brakuje 24 dni</v>
      </c>
      <c r="Q263" s="108" t="str">
        <f t="shared" ca="1" si="19"/>
        <v>WAŻNY PRZEGLĄD</v>
      </c>
      <c r="R263" s="73" t="s">
        <v>2805</v>
      </c>
      <c r="S263" s="109">
        <v>1</v>
      </c>
      <c r="Z263" s="110">
        <v>29</v>
      </c>
      <c r="AA263" s="110">
        <v>1</v>
      </c>
    </row>
    <row r="264" spans="1:27" ht="75" hidden="1" customHeight="1">
      <c r="A264" s="98">
        <v>263</v>
      </c>
      <c r="B264" s="39">
        <v>5</v>
      </c>
      <c r="C264" s="101" t="s">
        <v>80</v>
      </c>
      <c r="D264" s="101" t="s">
        <v>81</v>
      </c>
      <c r="E264" s="101" t="s">
        <v>82</v>
      </c>
      <c r="F264" s="101">
        <v>2009</v>
      </c>
      <c r="G264" s="101" t="s">
        <v>2355</v>
      </c>
      <c r="H264" s="101" t="s">
        <v>89</v>
      </c>
      <c r="I264" s="101" t="s">
        <v>88</v>
      </c>
      <c r="J264" s="494">
        <f t="shared" si="17"/>
        <v>1</v>
      </c>
      <c r="K264" s="102" t="s">
        <v>3940</v>
      </c>
      <c r="L264" s="117"/>
      <c r="M264" s="104">
        <v>45266</v>
      </c>
      <c r="N264" s="105">
        <v>12</v>
      </c>
      <c r="O264" s="106">
        <f t="shared" si="16"/>
        <v>45632</v>
      </c>
      <c r="P264" s="107" t="str">
        <f t="shared" ca="1" si="18"/>
        <v>Do terminu brakuje 24 dni</v>
      </c>
      <c r="Q264" s="108" t="str">
        <f t="shared" ca="1" si="19"/>
        <v>WAŻNY PRZEGLĄD</v>
      </c>
      <c r="R264" s="73" t="s">
        <v>2401</v>
      </c>
    </row>
    <row r="265" spans="1:27" s="86" customFormat="1" ht="45" hidden="1" customHeight="1">
      <c r="A265" s="75">
        <v>264</v>
      </c>
      <c r="B265" s="39">
        <v>5</v>
      </c>
      <c r="C265" s="76" t="s">
        <v>80</v>
      </c>
      <c r="D265" s="76" t="s">
        <v>81</v>
      </c>
      <c r="E265" s="76" t="s">
        <v>82</v>
      </c>
      <c r="F265" s="76">
        <v>2009</v>
      </c>
      <c r="G265" s="76" t="s">
        <v>85</v>
      </c>
      <c r="H265" s="76" t="s">
        <v>87</v>
      </c>
      <c r="I265" s="76" t="s">
        <v>86</v>
      </c>
      <c r="J265" s="494">
        <f t="shared" si="17"/>
        <v>1</v>
      </c>
      <c r="K265" s="78"/>
      <c r="L265" s="89"/>
      <c r="M265" s="130">
        <v>45266</v>
      </c>
      <c r="N265" s="81">
        <v>12</v>
      </c>
      <c r="O265" s="82">
        <f t="shared" si="16"/>
        <v>45632</v>
      </c>
      <c r="P265" s="83" t="str">
        <f t="shared" ca="1" si="18"/>
        <v>Do terminu brakuje 24 dni</v>
      </c>
      <c r="Q265" s="84" t="str">
        <f t="shared" ca="1" si="19"/>
        <v>WAŻNY PRZEGLĄD</v>
      </c>
      <c r="R265" s="85" t="s">
        <v>2401</v>
      </c>
      <c r="S265" s="131">
        <v>1</v>
      </c>
      <c r="Z265" s="132">
        <v>35</v>
      </c>
    </row>
    <row r="266" spans="1:27" s="86" customFormat="1" ht="45" hidden="1" customHeight="1">
      <c r="A266" s="75">
        <v>265</v>
      </c>
      <c r="B266" s="39">
        <v>5</v>
      </c>
      <c r="C266" s="76" t="s">
        <v>80</v>
      </c>
      <c r="D266" s="76" t="s">
        <v>81</v>
      </c>
      <c r="E266" s="76" t="s">
        <v>82</v>
      </c>
      <c r="F266" s="76">
        <v>2009</v>
      </c>
      <c r="G266" s="76" t="s">
        <v>85</v>
      </c>
      <c r="H266" s="76" t="s">
        <v>84</v>
      </c>
      <c r="I266" s="76" t="s">
        <v>83</v>
      </c>
      <c r="J266" s="494">
        <f t="shared" si="17"/>
        <v>1</v>
      </c>
      <c r="K266" s="78" t="s">
        <v>3941</v>
      </c>
      <c r="L266" s="89"/>
      <c r="M266" s="130">
        <v>45510</v>
      </c>
      <c r="N266" s="81">
        <v>12</v>
      </c>
      <c r="O266" s="82">
        <f t="shared" si="16"/>
        <v>45875</v>
      </c>
      <c r="P266" s="83" t="str">
        <f t="shared" ca="1" si="18"/>
        <v>Do terminu brakuje 267 dni</v>
      </c>
      <c r="Q266" s="84" t="str">
        <f t="shared" ca="1" si="19"/>
        <v>WAŻNY PRZEGLĄD</v>
      </c>
      <c r="R266" s="85" t="s">
        <v>2401</v>
      </c>
      <c r="S266" s="131">
        <v>1</v>
      </c>
      <c r="Z266" s="132">
        <v>35</v>
      </c>
    </row>
    <row r="267" spans="1:27" s="86" customFormat="1" ht="45" hidden="1" customHeight="1">
      <c r="A267" s="75">
        <v>266</v>
      </c>
      <c r="B267" s="39">
        <v>5</v>
      </c>
      <c r="C267" s="76" t="s">
        <v>80</v>
      </c>
      <c r="D267" s="76" t="s">
        <v>81</v>
      </c>
      <c r="E267" s="76" t="s">
        <v>82</v>
      </c>
      <c r="F267" s="76">
        <v>2009</v>
      </c>
      <c r="G267" s="76" t="s">
        <v>85</v>
      </c>
      <c r="H267" s="76" t="s">
        <v>94</v>
      </c>
      <c r="I267" s="76" t="s">
        <v>93</v>
      </c>
      <c r="J267" s="494">
        <f t="shared" si="17"/>
        <v>1</v>
      </c>
      <c r="K267" s="78"/>
      <c r="L267" s="89"/>
      <c r="M267" s="130">
        <v>45266</v>
      </c>
      <c r="N267" s="81">
        <v>12</v>
      </c>
      <c r="O267" s="82">
        <f t="shared" si="16"/>
        <v>45632</v>
      </c>
      <c r="P267" s="83" t="str">
        <f t="shared" ca="1" si="18"/>
        <v>Do terminu brakuje 24 dni</v>
      </c>
      <c r="Q267" s="84" t="str">
        <f t="shared" ca="1" si="19"/>
        <v>WAŻNY PRZEGLĄD</v>
      </c>
      <c r="R267" s="85" t="s">
        <v>2401</v>
      </c>
      <c r="S267" s="131">
        <v>1</v>
      </c>
      <c r="Z267" s="132">
        <v>35</v>
      </c>
    </row>
    <row r="268" spans="1:27" s="74" customFormat="1" ht="45" hidden="1" customHeight="1">
      <c r="A268" s="63">
        <v>267</v>
      </c>
      <c r="B268" s="37" t="s">
        <v>2300</v>
      </c>
      <c r="C268" s="64" t="s">
        <v>150</v>
      </c>
      <c r="D268" s="64" t="s">
        <v>3379</v>
      </c>
      <c r="E268" s="64" t="s">
        <v>3378</v>
      </c>
      <c r="F268" s="64">
        <v>1985</v>
      </c>
      <c r="G268" s="64" t="s">
        <v>85</v>
      </c>
      <c r="H268" s="64" t="s">
        <v>3377</v>
      </c>
      <c r="I268" s="64" t="s">
        <v>3376</v>
      </c>
      <c r="J268" s="494">
        <f t="shared" si="17"/>
        <v>2</v>
      </c>
      <c r="K268" s="87" t="s">
        <v>3375</v>
      </c>
      <c r="L268" s="88"/>
      <c r="M268" s="68"/>
      <c r="N268" s="69"/>
      <c r="O268" s="70" t="str">
        <f t="shared" si="16"/>
        <v/>
      </c>
      <c r="P268" s="71" t="str">
        <f t="shared" ca="1" si="18"/>
        <v xml:space="preserve"> </v>
      </c>
      <c r="Q268" s="72" t="str">
        <f t="shared" ca="1" si="19"/>
        <v xml:space="preserve"> </v>
      </c>
      <c r="R268" s="73" t="s">
        <v>2401</v>
      </c>
    </row>
    <row r="269" spans="1:27" ht="60.75" hidden="1" customHeight="1">
      <c r="A269" s="98">
        <v>268</v>
      </c>
      <c r="B269" s="39">
        <v>93</v>
      </c>
      <c r="C269" s="102" t="s">
        <v>2411</v>
      </c>
      <c r="D269" s="102" t="s">
        <v>2035</v>
      </c>
      <c r="E269" s="102" t="s">
        <v>2036</v>
      </c>
      <c r="F269" s="102">
        <v>2006</v>
      </c>
      <c r="G269" s="102" t="s">
        <v>2410</v>
      </c>
      <c r="H269" s="100" t="s">
        <v>2038</v>
      </c>
      <c r="I269" s="118" t="s">
        <v>2409</v>
      </c>
      <c r="J269" s="494">
        <f t="shared" si="17"/>
        <v>2</v>
      </c>
      <c r="K269" s="125" t="s">
        <v>3374</v>
      </c>
      <c r="L269" s="103" t="s">
        <v>3326</v>
      </c>
      <c r="M269" s="104">
        <v>44896</v>
      </c>
      <c r="N269" s="105">
        <v>6</v>
      </c>
      <c r="O269" s="106">
        <f t="shared" si="16"/>
        <v>45078</v>
      </c>
      <c r="P269" s="107" t="str">
        <f t="shared" ca="1" si="18"/>
        <v>Przekroczony termin</v>
      </c>
      <c r="Q269" s="108" t="str">
        <f t="shared" ca="1" si="19"/>
        <v>WYKONAĆ PRZEGLĄD</v>
      </c>
      <c r="R269" s="73" t="s">
        <v>2805</v>
      </c>
    </row>
    <row r="270" spans="1:27" s="202" customFormat="1" ht="30" hidden="1" customHeight="1">
      <c r="A270" s="192">
        <v>269</v>
      </c>
      <c r="B270" s="42" t="s">
        <v>2300</v>
      </c>
      <c r="C270" s="193" t="s">
        <v>3373</v>
      </c>
      <c r="D270" s="193" t="s">
        <v>3372</v>
      </c>
      <c r="E270" s="193" t="s">
        <v>3371</v>
      </c>
      <c r="F270" s="193"/>
      <c r="G270" s="193" t="s">
        <v>85</v>
      </c>
      <c r="H270" s="194" t="s">
        <v>3370</v>
      </c>
      <c r="I270" s="193"/>
      <c r="J270" s="494">
        <f t="shared" si="17"/>
        <v>1</v>
      </c>
      <c r="K270" s="195" t="s">
        <v>3369</v>
      </c>
      <c r="L270" s="196"/>
      <c r="M270" s="197"/>
      <c r="N270" s="198">
        <v>12</v>
      </c>
      <c r="O270" s="199" t="str">
        <f t="shared" si="16"/>
        <v/>
      </c>
      <c r="P270" s="200" t="str">
        <f t="shared" ca="1" si="18"/>
        <v xml:space="preserve"> </v>
      </c>
      <c r="Q270" s="201" t="str">
        <f t="shared" ca="1" si="19"/>
        <v xml:space="preserve"> </v>
      </c>
      <c r="R270" s="73" t="s">
        <v>2401</v>
      </c>
    </row>
    <row r="271" spans="1:27" ht="45" hidden="1" customHeight="1">
      <c r="A271" s="98">
        <v>270</v>
      </c>
      <c r="B271" s="39" t="s">
        <v>2300</v>
      </c>
      <c r="C271" s="99" t="s">
        <v>2710</v>
      </c>
      <c r="D271" s="99" t="s">
        <v>3366</v>
      </c>
      <c r="E271" s="99" t="s">
        <v>2310</v>
      </c>
      <c r="F271" s="100">
        <v>2010</v>
      </c>
      <c r="G271" s="99" t="s">
        <v>85</v>
      </c>
      <c r="H271" s="99" t="s">
        <v>3368</v>
      </c>
      <c r="I271" s="101" t="s">
        <v>3367</v>
      </c>
      <c r="J271" s="494">
        <f t="shared" si="17"/>
        <v>1</v>
      </c>
      <c r="K271" s="102" t="s">
        <v>3942</v>
      </c>
      <c r="L271" s="123" t="s">
        <v>2294</v>
      </c>
      <c r="M271" s="104"/>
      <c r="N271" s="105">
        <v>12</v>
      </c>
      <c r="O271" s="106" t="str">
        <f t="shared" si="16"/>
        <v/>
      </c>
      <c r="P271" s="107" t="str">
        <f t="shared" ca="1" si="18"/>
        <v xml:space="preserve"> </v>
      </c>
      <c r="Q271" s="108" t="str">
        <f t="shared" ca="1" si="19"/>
        <v xml:space="preserve"> </v>
      </c>
      <c r="R271" s="73" t="s">
        <v>2401</v>
      </c>
    </row>
    <row r="272" spans="1:27" ht="45" hidden="1" customHeight="1">
      <c r="A272" s="98">
        <v>271</v>
      </c>
      <c r="B272" s="39" t="s">
        <v>2300</v>
      </c>
      <c r="C272" s="99" t="s">
        <v>2710</v>
      </c>
      <c r="D272" s="99" t="s">
        <v>3366</v>
      </c>
      <c r="E272" s="99" t="s">
        <v>2310</v>
      </c>
      <c r="F272" s="100">
        <v>2010</v>
      </c>
      <c r="G272" s="99" t="s">
        <v>85</v>
      </c>
      <c r="H272" s="99" t="s">
        <v>3365</v>
      </c>
      <c r="I272" s="101" t="s">
        <v>3364</v>
      </c>
      <c r="J272" s="494">
        <f t="shared" si="17"/>
        <v>1</v>
      </c>
      <c r="K272" s="102" t="s">
        <v>3942</v>
      </c>
      <c r="L272" s="123" t="s">
        <v>2294</v>
      </c>
      <c r="M272" s="104"/>
      <c r="N272" s="105">
        <v>12</v>
      </c>
      <c r="O272" s="106" t="str">
        <f t="shared" si="16"/>
        <v/>
      </c>
      <c r="P272" s="107" t="str">
        <f t="shared" ca="1" si="18"/>
        <v xml:space="preserve"> </v>
      </c>
      <c r="Q272" s="108" t="str">
        <f t="shared" ca="1" si="19"/>
        <v xml:space="preserve"> </v>
      </c>
      <c r="R272" s="73" t="s">
        <v>2401</v>
      </c>
    </row>
    <row r="273" spans="1:27" s="86" customFormat="1" ht="45" hidden="1" customHeight="1">
      <c r="A273" s="75">
        <v>272</v>
      </c>
      <c r="B273" s="39" t="s">
        <v>2300</v>
      </c>
      <c r="C273" s="76" t="s">
        <v>3363</v>
      </c>
      <c r="D273" s="76" t="s">
        <v>3362</v>
      </c>
      <c r="E273" s="76" t="s">
        <v>3361</v>
      </c>
      <c r="F273" s="76">
        <v>2007</v>
      </c>
      <c r="G273" s="76" t="s">
        <v>85</v>
      </c>
      <c r="H273" s="76" t="s">
        <v>3360</v>
      </c>
      <c r="I273" s="76" t="s">
        <v>3359</v>
      </c>
      <c r="J273" s="494">
        <f t="shared" si="17"/>
        <v>1</v>
      </c>
      <c r="K273" s="78" t="s">
        <v>3358</v>
      </c>
      <c r="L273" s="141" t="s">
        <v>2294</v>
      </c>
      <c r="M273" s="130">
        <v>44979</v>
      </c>
      <c r="N273" s="81">
        <v>12</v>
      </c>
      <c r="O273" s="82">
        <f t="shared" si="16"/>
        <v>45344</v>
      </c>
      <c r="P273" s="83" t="str">
        <f t="shared" ca="1" si="18"/>
        <v>Przekroczony termin</v>
      </c>
      <c r="Q273" s="84" t="str">
        <f t="shared" ca="1" si="19"/>
        <v>WYKONAĆ PRZEGLĄD</v>
      </c>
      <c r="R273" s="85" t="s">
        <v>2401</v>
      </c>
    </row>
    <row r="274" spans="1:27" ht="45" hidden="1" customHeight="1">
      <c r="A274" s="98">
        <v>273</v>
      </c>
      <c r="B274" s="39">
        <v>15</v>
      </c>
      <c r="C274" s="99" t="s">
        <v>247</v>
      </c>
      <c r="D274" s="101" t="s">
        <v>248</v>
      </c>
      <c r="E274" s="101" t="s">
        <v>249</v>
      </c>
      <c r="F274" s="101">
        <v>2006</v>
      </c>
      <c r="G274" s="101" t="s">
        <v>85</v>
      </c>
      <c r="H274" s="101" t="s">
        <v>261</v>
      </c>
      <c r="I274" s="101" t="s">
        <v>3357</v>
      </c>
      <c r="J274" s="494">
        <f t="shared" si="17"/>
        <v>1</v>
      </c>
      <c r="K274" s="102"/>
      <c r="L274" s="103"/>
      <c r="M274" s="104">
        <v>45266</v>
      </c>
      <c r="N274" s="105">
        <v>12</v>
      </c>
      <c r="O274" s="106">
        <f t="shared" si="16"/>
        <v>45632</v>
      </c>
      <c r="P274" s="107" t="str">
        <f t="shared" ca="1" si="18"/>
        <v>Do terminu brakuje 24 dni</v>
      </c>
      <c r="Q274" s="108" t="str">
        <f t="shared" ca="1" si="19"/>
        <v>WAŻNY PRZEGLĄD</v>
      </c>
      <c r="R274" s="73" t="s">
        <v>2805</v>
      </c>
      <c r="S274" s="109">
        <v>1</v>
      </c>
      <c r="Z274" s="110">
        <v>29</v>
      </c>
      <c r="AA274" s="110">
        <v>1</v>
      </c>
    </row>
    <row r="275" spans="1:27" ht="45" hidden="1" customHeight="1">
      <c r="A275" s="98">
        <v>274</v>
      </c>
      <c r="B275" s="39">
        <v>15</v>
      </c>
      <c r="C275" s="101" t="s">
        <v>247</v>
      </c>
      <c r="D275" s="101" t="s">
        <v>248</v>
      </c>
      <c r="E275" s="101" t="s">
        <v>249</v>
      </c>
      <c r="F275" s="101">
        <v>2006</v>
      </c>
      <c r="G275" s="101" t="s">
        <v>85</v>
      </c>
      <c r="H275" s="101" t="s">
        <v>262</v>
      </c>
      <c r="I275" s="101" t="s">
        <v>3356</v>
      </c>
      <c r="J275" s="494">
        <f t="shared" si="17"/>
        <v>1</v>
      </c>
      <c r="K275" s="102" t="s">
        <v>3355</v>
      </c>
      <c r="L275" s="103"/>
      <c r="M275" s="104">
        <v>45266</v>
      </c>
      <c r="N275" s="105">
        <v>12</v>
      </c>
      <c r="O275" s="106">
        <f t="shared" si="16"/>
        <v>45632</v>
      </c>
      <c r="P275" s="107" t="str">
        <f t="shared" ca="1" si="18"/>
        <v>Do terminu brakuje 24 dni</v>
      </c>
      <c r="Q275" s="108" t="str">
        <f t="shared" ca="1" si="19"/>
        <v>WAŻNY PRZEGLĄD</v>
      </c>
      <c r="R275" s="73" t="s">
        <v>2401</v>
      </c>
      <c r="S275" s="109">
        <v>1</v>
      </c>
      <c r="Z275" s="110">
        <v>29</v>
      </c>
      <c r="AA275" s="110">
        <v>1</v>
      </c>
    </row>
    <row r="276" spans="1:27" ht="60" hidden="1" customHeight="1">
      <c r="A276" s="98">
        <v>275</v>
      </c>
      <c r="B276" s="39" t="s">
        <v>2300</v>
      </c>
      <c r="C276" s="101" t="s">
        <v>277</v>
      </c>
      <c r="D276" s="101" t="s">
        <v>3351</v>
      </c>
      <c r="E276" s="101" t="s">
        <v>3350</v>
      </c>
      <c r="F276" s="101"/>
      <c r="G276" s="101" t="s">
        <v>85</v>
      </c>
      <c r="H276" s="99" t="s">
        <v>3354</v>
      </c>
      <c r="I276" s="101" t="s">
        <v>3353</v>
      </c>
      <c r="J276" s="494">
        <f t="shared" si="17"/>
        <v>1</v>
      </c>
      <c r="K276" s="102" t="s">
        <v>3352</v>
      </c>
      <c r="L276" s="116" t="s">
        <v>2294</v>
      </c>
      <c r="M276" s="104">
        <v>45474</v>
      </c>
      <c r="N276" s="105">
        <v>12</v>
      </c>
      <c r="O276" s="106">
        <f t="shared" si="16"/>
        <v>45839</v>
      </c>
      <c r="P276" s="107" t="str">
        <f t="shared" ca="1" si="18"/>
        <v>Do terminu brakuje 231 dni</v>
      </c>
      <c r="Q276" s="108" t="str">
        <f t="shared" ca="1" si="19"/>
        <v>WAŻNY PRZEGLĄD</v>
      </c>
      <c r="R276" s="73" t="s">
        <v>2401</v>
      </c>
    </row>
    <row r="277" spans="1:27" ht="60" hidden="1" customHeight="1">
      <c r="A277" s="98">
        <v>276</v>
      </c>
      <c r="B277" s="39" t="s">
        <v>2300</v>
      </c>
      <c r="C277" s="101" t="s">
        <v>277</v>
      </c>
      <c r="D277" s="101" t="s">
        <v>3351</v>
      </c>
      <c r="E277" s="101" t="s">
        <v>3350</v>
      </c>
      <c r="F277" s="101"/>
      <c r="G277" s="101" t="s">
        <v>85</v>
      </c>
      <c r="H277" s="99" t="s">
        <v>3349</v>
      </c>
      <c r="I277" s="101" t="s">
        <v>3348</v>
      </c>
      <c r="J277" s="494">
        <f t="shared" si="17"/>
        <v>1</v>
      </c>
      <c r="K277" s="102" t="s">
        <v>3347</v>
      </c>
      <c r="L277" s="116" t="s">
        <v>2294</v>
      </c>
      <c r="M277" s="104">
        <v>45474</v>
      </c>
      <c r="N277" s="105">
        <v>12</v>
      </c>
      <c r="O277" s="106">
        <f t="shared" si="16"/>
        <v>45839</v>
      </c>
      <c r="P277" s="107" t="str">
        <f t="shared" ca="1" si="18"/>
        <v>Do terminu brakuje 231 dni</v>
      </c>
      <c r="Q277" s="108" t="str">
        <f t="shared" ca="1" si="19"/>
        <v>WAŻNY PRZEGLĄD</v>
      </c>
      <c r="R277" s="73" t="s">
        <v>2401</v>
      </c>
    </row>
    <row r="278" spans="1:27" s="213" customFormat="1" ht="30" hidden="1" customHeight="1">
      <c r="A278" s="203">
        <v>277</v>
      </c>
      <c r="B278" s="43" t="s">
        <v>2300</v>
      </c>
      <c r="C278" s="204" t="s">
        <v>3345</v>
      </c>
      <c r="D278" s="204" t="s">
        <v>3344</v>
      </c>
      <c r="E278" s="204" t="s">
        <v>3343</v>
      </c>
      <c r="F278" s="204"/>
      <c r="G278" s="204" t="s">
        <v>85</v>
      </c>
      <c r="H278" s="205" t="s">
        <v>3342</v>
      </c>
      <c r="I278" s="204" t="s">
        <v>3346</v>
      </c>
      <c r="J278" s="494">
        <f t="shared" si="17"/>
        <v>1</v>
      </c>
      <c r="K278" s="206"/>
      <c r="L278" s="206" t="s">
        <v>3588</v>
      </c>
      <c r="M278" s="207"/>
      <c r="N278" s="208"/>
      <c r="O278" s="209" t="str">
        <f t="shared" si="16"/>
        <v/>
      </c>
      <c r="P278" s="210" t="str">
        <f t="shared" ca="1" si="18"/>
        <v xml:space="preserve"> </v>
      </c>
      <c r="Q278" s="211" t="str">
        <f t="shared" ca="1" si="19"/>
        <v xml:space="preserve"> </v>
      </c>
      <c r="R278" s="212" t="s">
        <v>3002</v>
      </c>
    </row>
    <row r="279" spans="1:27" s="213" customFormat="1" ht="30" hidden="1" customHeight="1">
      <c r="A279" s="203">
        <v>278</v>
      </c>
      <c r="B279" s="43" t="s">
        <v>2300</v>
      </c>
      <c r="C279" s="204" t="s">
        <v>3345</v>
      </c>
      <c r="D279" s="204" t="s">
        <v>3344</v>
      </c>
      <c r="E279" s="204" t="s">
        <v>3343</v>
      </c>
      <c r="F279" s="204"/>
      <c r="G279" s="204" t="s">
        <v>85</v>
      </c>
      <c r="H279" s="205" t="s">
        <v>3342</v>
      </c>
      <c r="I279" s="204" t="s">
        <v>3341</v>
      </c>
      <c r="J279" s="494">
        <f t="shared" si="17"/>
        <v>1</v>
      </c>
      <c r="K279" s="206"/>
      <c r="L279" s="206" t="s">
        <v>3588</v>
      </c>
      <c r="M279" s="207"/>
      <c r="N279" s="208"/>
      <c r="O279" s="209" t="str">
        <f t="shared" si="16"/>
        <v/>
      </c>
      <c r="P279" s="210" t="str">
        <f t="shared" ca="1" si="18"/>
        <v xml:space="preserve"> </v>
      </c>
      <c r="Q279" s="211" t="str">
        <f t="shared" ca="1" si="19"/>
        <v xml:space="preserve"> </v>
      </c>
      <c r="R279" s="212" t="s">
        <v>3002</v>
      </c>
    </row>
    <row r="280" spans="1:27" ht="45" hidden="1" customHeight="1">
      <c r="A280" s="98">
        <v>279</v>
      </c>
      <c r="B280" s="39">
        <v>5</v>
      </c>
      <c r="C280" s="101" t="s">
        <v>95</v>
      </c>
      <c r="D280" s="101" t="s">
        <v>96</v>
      </c>
      <c r="E280" s="101" t="s">
        <v>82</v>
      </c>
      <c r="F280" s="101">
        <v>2009</v>
      </c>
      <c r="G280" s="101" t="s">
        <v>85</v>
      </c>
      <c r="H280" s="101" t="s">
        <v>98</v>
      </c>
      <c r="I280" s="101" t="s">
        <v>97</v>
      </c>
      <c r="J280" s="494">
        <f t="shared" si="17"/>
        <v>1</v>
      </c>
      <c r="K280" s="102"/>
      <c r="L280" s="117"/>
      <c r="M280" s="104">
        <v>45266</v>
      </c>
      <c r="N280" s="105">
        <v>12</v>
      </c>
      <c r="O280" s="106">
        <f t="shared" si="16"/>
        <v>45632</v>
      </c>
      <c r="P280" s="107" t="str">
        <f t="shared" ca="1" si="18"/>
        <v>Do terminu brakuje 24 dni</v>
      </c>
      <c r="Q280" s="108" t="str">
        <f t="shared" ca="1" si="19"/>
        <v>WAŻNY PRZEGLĄD</v>
      </c>
      <c r="R280" s="73" t="s">
        <v>2401</v>
      </c>
      <c r="S280" s="109">
        <v>1</v>
      </c>
      <c r="Z280" s="110">
        <v>35</v>
      </c>
    </row>
    <row r="281" spans="1:27" ht="30" hidden="1" customHeight="1">
      <c r="A281" s="98">
        <v>280</v>
      </c>
      <c r="B281" s="39">
        <v>112</v>
      </c>
      <c r="C281" s="125" t="s">
        <v>3336</v>
      </c>
      <c r="D281" s="125" t="s">
        <v>3340</v>
      </c>
      <c r="E281" s="125" t="s">
        <v>3339</v>
      </c>
      <c r="F281" s="125">
        <v>2008</v>
      </c>
      <c r="G281" s="125" t="s">
        <v>85</v>
      </c>
      <c r="H281" s="100" t="s">
        <v>3338</v>
      </c>
      <c r="I281" s="118" t="s">
        <v>3337</v>
      </c>
      <c r="J281" s="494">
        <f t="shared" si="17"/>
        <v>1</v>
      </c>
      <c r="K281" s="102" t="s">
        <v>3029</v>
      </c>
      <c r="L281" s="103"/>
      <c r="M281" s="104">
        <v>44517</v>
      </c>
      <c r="N281" s="105">
        <v>24</v>
      </c>
      <c r="O281" s="106">
        <f t="shared" si="16"/>
        <v>45247</v>
      </c>
      <c r="P281" s="107" t="str">
        <f t="shared" ca="1" si="18"/>
        <v>Przekroczony termin</v>
      </c>
      <c r="Q281" s="108" t="str">
        <f t="shared" ca="1" si="19"/>
        <v>WYKONAĆ PRZEGLĄD</v>
      </c>
      <c r="R281" s="73" t="s">
        <v>2401</v>
      </c>
    </row>
    <row r="282" spans="1:27" ht="30" hidden="1" customHeight="1">
      <c r="A282" s="98">
        <v>281</v>
      </c>
      <c r="B282" s="39">
        <v>112</v>
      </c>
      <c r="C282" s="125" t="s">
        <v>3336</v>
      </c>
      <c r="D282" s="125">
        <v>7997021289</v>
      </c>
      <c r="E282" s="125" t="s">
        <v>3335</v>
      </c>
      <c r="F282" s="125">
        <v>2012</v>
      </c>
      <c r="G282" s="125" t="s">
        <v>85</v>
      </c>
      <c r="H282" s="99" t="s">
        <v>3334</v>
      </c>
      <c r="I282" s="118" t="s">
        <v>3333</v>
      </c>
      <c r="J282" s="494">
        <f t="shared" si="17"/>
        <v>1</v>
      </c>
      <c r="K282" s="102" t="s">
        <v>3029</v>
      </c>
      <c r="L282" s="103"/>
      <c r="M282" s="104">
        <v>44525</v>
      </c>
      <c r="N282" s="105">
        <v>24</v>
      </c>
      <c r="O282" s="106">
        <f t="shared" si="16"/>
        <v>45255</v>
      </c>
      <c r="P282" s="107" t="str">
        <f t="shared" ca="1" si="18"/>
        <v>Przekroczony termin</v>
      </c>
      <c r="Q282" s="108" t="str">
        <f t="shared" ca="1" si="19"/>
        <v>WYKONAĆ PRZEGLĄD</v>
      </c>
      <c r="R282" s="73" t="s">
        <v>2401</v>
      </c>
    </row>
    <row r="283" spans="1:27" ht="195" hidden="1" customHeight="1">
      <c r="A283" s="98">
        <v>282</v>
      </c>
      <c r="B283" s="39" t="s">
        <v>2300</v>
      </c>
      <c r="C283" s="102" t="s">
        <v>3332</v>
      </c>
      <c r="D283" s="102" t="s">
        <v>3331</v>
      </c>
      <c r="E283" s="125" t="s">
        <v>158</v>
      </c>
      <c r="F283" s="125">
        <v>2012</v>
      </c>
      <c r="G283" s="125" t="s">
        <v>85</v>
      </c>
      <c r="H283" s="100" t="s">
        <v>3330</v>
      </c>
      <c r="I283" s="118" t="s">
        <v>3329</v>
      </c>
      <c r="J283" s="494">
        <f t="shared" si="17"/>
        <v>1</v>
      </c>
      <c r="K283" s="125" t="s">
        <v>3328</v>
      </c>
      <c r="L283" s="112" t="s">
        <v>3243</v>
      </c>
      <c r="M283" s="104"/>
      <c r="N283" s="105"/>
      <c r="O283" s="106" t="str">
        <f t="shared" si="16"/>
        <v/>
      </c>
      <c r="P283" s="107" t="str">
        <f t="shared" ca="1" si="18"/>
        <v xml:space="preserve"> </v>
      </c>
      <c r="Q283" s="108" t="str">
        <f t="shared" ca="1" si="19"/>
        <v xml:space="preserve"> </v>
      </c>
      <c r="R283" s="73" t="s">
        <v>3242</v>
      </c>
    </row>
    <row r="284" spans="1:27" s="86" customFormat="1" ht="45" hidden="1" customHeight="1">
      <c r="A284" s="75">
        <v>283</v>
      </c>
      <c r="B284" s="39">
        <v>93</v>
      </c>
      <c r="C284" s="78" t="s">
        <v>2411</v>
      </c>
      <c r="D284" s="78" t="s">
        <v>2413</v>
      </c>
      <c r="E284" s="78" t="s">
        <v>2036</v>
      </c>
      <c r="F284" s="78">
        <v>2006</v>
      </c>
      <c r="G284" s="78" t="s">
        <v>2410</v>
      </c>
      <c r="H284" s="77" t="s">
        <v>2042</v>
      </c>
      <c r="I284" s="133" t="s">
        <v>2412</v>
      </c>
      <c r="J284" s="494">
        <f t="shared" si="17"/>
        <v>2</v>
      </c>
      <c r="K284" s="78" t="s">
        <v>3327</v>
      </c>
      <c r="L284" s="129" t="s">
        <v>3326</v>
      </c>
      <c r="M284" s="130">
        <v>45261</v>
      </c>
      <c r="N284" s="81">
        <v>6</v>
      </c>
      <c r="O284" s="82">
        <f t="shared" si="16"/>
        <v>45444</v>
      </c>
      <c r="P284" s="83" t="str">
        <f t="shared" ca="1" si="18"/>
        <v>Przekroczony termin</v>
      </c>
      <c r="Q284" s="84" t="str">
        <f t="shared" ca="1" si="19"/>
        <v>WYKONAĆ PRZEGLĄD</v>
      </c>
      <c r="R284" s="85" t="s">
        <v>2401</v>
      </c>
    </row>
    <row r="285" spans="1:27" ht="75" hidden="1" customHeight="1">
      <c r="A285" s="98">
        <v>284</v>
      </c>
      <c r="B285" s="39" t="s">
        <v>2300</v>
      </c>
      <c r="C285" s="99" t="s">
        <v>185</v>
      </c>
      <c r="D285" s="99" t="s">
        <v>186</v>
      </c>
      <c r="E285" s="101" t="s">
        <v>187</v>
      </c>
      <c r="F285" s="113">
        <v>2009</v>
      </c>
      <c r="G285" s="101" t="s">
        <v>85</v>
      </c>
      <c r="H285" s="101" t="s">
        <v>188</v>
      </c>
      <c r="I285" s="101" t="s">
        <v>3325</v>
      </c>
      <c r="J285" s="494">
        <f t="shared" si="17"/>
        <v>1</v>
      </c>
      <c r="K285" s="102" t="s">
        <v>3324</v>
      </c>
      <c r="L285" s="103"/>
      <c r="M285" s="104">
        <v>44538</v>
      </c>
      <c r="N285" s="105">
        <v>12</v>
      </c>
      <c r="O285" s="106">
        <f t="shared" si="16"/>
        <v>44903</v>
      </c>
      <c r="P285" s="107" t="str">
        <f t="shared" ca="1" si="18"/>
        <v>Przekroczony termin</v>
      </c>
      <c r="Q285" s="108" t="str">
        <f t="shared" ca="1" si="19"/>
        <v>WYKONAĆ PRZEGLĄD</v>
      </c>
      <c r="R285" s="73" t="s">
        <v>2401</v>
      </c>
    </row>
    <row r="286" spans="1:27" ht="45" hidden="1" customHeight="1">
      <c r="A286" s="98">
        <v>285</v>
      </c>
      <c r="B286" s="39">
        <v>21</v>
      </c>
      <c r="C286" s="102" t="s">
        <v>304</v>
      </c>
      <c r="D286" s="102" t="s">
        <v>305</v>
      </c>
      <c r="E286" s="102" t="s">
        <v>291</v>
      </c>
      <c r="F286" s="99" t="s">
        <v>1077</v>
      </c>
      <c r="G286" s="99" t="s">
        <v>284</v>
      </c>
      <c r="H286" s="101" t="s">
        <v>307</v>
      </c>
      <c r="I286" s="125" t="s">
        <v>306</v>
      </c>
      <c r="J286" s="494">
        <f t="shared" si="17"/>
        <v>1</v>
      </c>
      <c r="K286" s="101" t="s">
        <v>3323</v>
      </c>
      <c r="L286" s="112"/>
      <c r="M286" s="114">
        <v>45314</v>
      </c>
      <c r="N286" s="105">
        <v>12</v>
      </c>
      <c r="O286" s="82">
        <f t="shared" si="16"/>
        <v>45680</v>
      </c>
      <c r="P286" s="107" t="str">
        <f t="shared" ca="1" si="18"/>
        <v>Do terminu brakuje 72 dni</v>
      </c>
      <c r="Q286" s="108" t="str">
        <f t="shared" ca="1" si="19"/>
        <v>WAŻNY PRZEGLĄD</v>
      </c>
      <c r="R286" s="115" t="s">
        <v>2401</v>
      </c>
    </row>
    <row r="287" spans="1:27" s="86" customFormat="1" ht="66.75" hidden="1" customHeight="1">
      <c r="A287" s="75">
        <v>286</v>
      </c>
      <c r="B287" s="39">
        <v>21</v>
      </c>
      <c r="C287" s="78" t="s">
        <v>304</v>
      </c>
      <c r="D287" s="78" t="s">
        <v>305</v>
      </c>
      <c r="E287" s="78" t="s">
        <v>291</v>
      </c>
      <c r="F287" s="76" t="s">
        <v>1077</v>
      </c>
      <c r="G287" s="76" t="s">
        <v>284</v>
      </c>
      <c r="H287" s="76" t="s">
        <v>309</v>
      </c>
      <c r="I287" s="78" t="s">
        <v>308</v>
      </c>
      <c r="J287" s="494">
        <f t="shared" si="17"/>
        <v>1</v>
      </c>
      <c r="K287" s="76" t="s">
        <v>3322</v>
      </c>
      <c r="L287" s="129"/>
      <c r="M287" s="114">
        <v>45376</v>
      </c>
      <c r="N287" s="81">
        <v>12</v>
      </c>
      <c r="O287" s="82">
        <f t="shared" si="16"/>
        <v>45741</v>
      </c>
      <c r="P287" s="83" t="str">
        <f t="shared" ca="1" si="18"/>
        <v>Do terminu brakuje 133 dni</v>
      </c>
      <c r="Q287" s="84" t="str">
        <f t="shared" ca="1" si="19"/>
        <v>WAŻNY PRZEGLĄD</v>
      </c>
      <c r="R287" s="147" t="s">
        <v>2401</v>
      </c>
    </row>
    <row r="288" spans="1:27" s="86" customFormat="1" ht="90.75" hidden="1" customHeight="1">
      <c r="A288" s="75">
        <v>287</v>
      </c>
      <c r="B288" s="39" t="s">
        <v>2300</v>
      </c>
      <c r="C288" s="78" t="s">
        <v>304</v>
      </c>
      <c r="D288" s="78" t="s">
        <v>305</v>
      </c>
      <c r="E288" s="78" t="s">
        <v>291</v>
      </c>
      <c r="F288" s="76" t="s">
        <v>1077</v>
      </c>
      <c r="G288" s="76" t="s">
        <v>224</v>
      </c>
      <c r="H288" s="76" t="s">
        <v>311</v>
      </c>
      <c r="I288" s="78" t="s">
        <v>310</v>
      </c>
      <c r="J288" s="494">
        <f t="shared" si="17"/>
        <v>1</v>
      </c>
      <c r="K288" s="76" t="s">
        <v>3321</v>
      </c>
      <c r="L288" s="129"/>
      <c r="M288" s="214"/>
      <c r="N288" s="81">
        <v>12</v>
      </c>
      <c r="O288" s="82" t="str">
        <f t="shared" si="16"/>
        <v/>
      </c>
      <c r="P288" s="83" t="str">
        <f t="shared" ca="1" si="18"/>
        <v xml:space="preserve"> </v>
      </c>
      <c r="Q288" s="84" t="str">
        <f t="shared" ca="1" si="19"/>
        <v xml:space="preserve"> </v>
      </c>
      <c r="R288" s="85" t="s">
        <v>2401</v>
      </c>
    </row>
    <row r="289" spans="1:27" s="86" customFormat="1" ht="45" hidden="1" customHeight="1">
      <c r="A289" s="75">
        <v>288</v>
      </c>
      <c r="B289" s="39">
        <v>21</v>
      </c>
      <c r="C289" s="78" t="s">
        <v>304</v>
      </c>
      <c r="D289" s="78" t="s">
        <v>305</v>
      </c>
      <c r="E289" s="78" t="s">
        <v>291</v>
      </c>
      <c r="F289" s="76" t="s">
        <v>1077</v>
      </c>
      <c r="G289" s="76" t="s">
        <v>284</v>
      </c>
      <c r="H289" s="76" t="s">
        <v>313</v>
      </c>
      <c r="I289" s="78" t="s">
        <v>312</v>
      </c>
      <c r="J289" s="494">
        <f t="shared" si="17"/>
        <v>1</v>
      </c>
      <c r="K289" s="76"/>
      <c r="L289" s="129"/>
      <c r="M289" s="114">
        <v>45314</v>
      </c>
      <c r="N289" s="81">
        <v>12</v>
      </c>
      <c r="O289" s="82">
        <f t="shared" si="16"/>
        <v>45680</v>
      </c>
      <c r="P289" s="83" t="str">
        <f t="shared" ca="1" si="18"/>
        <v>Do terminu brakuje 72 dni</v>
      </c>
      <c r="Q289" s="84" t="str">
        <f t="shared" ca="1" si="19"/>
        <v>WAŻNY PRZEGLĄD</v>
      </c>
      <c r="R289" s="147" t="s">
        <v>2401</v>
      </c>
    </row>
    <row r="290" spans="1:27" s="181" customFormat="1" ht="105" hidden="1" customHeight="1">
      <c r="A290" s="171">
        <v>289</v>
      </c>
      <c r="B290" s="41" t="s">
        <v>2300</v>
      </c>
      <c r="C290" s="173" t="s">
        <v>304</v>
      </c>
      <c r="D290" s="173" t="s">
        <v>305</v>
      </c>
      <c r="E290" s="173" t="s">
        <v>291</v>
      </c>
      <c r="F290" s="172" t="s">
        <v>1077</v>
      </c>
      <c r="G290" s="172" t="s">
        <v>284</v>
      </c>
      <c r="H290" s="174" t="s">
        <v>3320</v>
      </c>
      <c r="I290" s="215" t="s">
        <v>3319</v>
      </c>
      <c r="J290" s="494">
        <f t="shared" si="17"/>
        <v>1</v>
      </c>
      <c r="K290" s="174" t="s">
        <v>3318</v>
      </c>
      <c r="L290" s="175"/>
      <c r="M290" s="216"/>
      <c r="N290" s="177">
        <v>12</v>
      </c>
      <c r="O290" s="178" t="str">
        <f t="shared" si="16"/>
        <v/>
      </c>
      <c r="P290" s="179" t="str">
        <f t="shared" ca="1" si="18"/>
        <v xml:space="preserve"> </v>
      </c>
      <c r="Q290" s="180" t="str">
        <f t="shared" ca="1" si="19"/>
        <v xml:space="preserve"> </v>
      </c>
      <c r="R290" s="115" t="s">
        <v>2401</v>
      </c>
    </row>
    <row r="291" spans="1:27" ht="45" hidden="1" customHeight="1">
      <c r="A291" s="98">
        <v>290</v>
      </c>
      <c r="B291" s="39">
        <v>10</v>
      </c>
      <c r="C291" s="102" t="s">
        <v>189</v>
      </c>
      <c r="D291" s="102" t="s">
        <v>190</v>
      </c>
      <c r="E291" s="102" t="s">
        <v>191</v>
      </c>
      <c r="F291" s="99" t="s">
        <v>1077</v>
      </c>
      <c r="G291" s="99" t="s">
        <v>85</v>
      </c>
      <c r="H291" s="101" t="s">
        <v>193</v>
      </c>
      <c r="I291" s="125" t="s">
        <v>192</v>
      </c>
      <c r="J291" s="494">
        <f t="shared" si="17"/>
        <v>1</v>
      </c>
      <c r="K291" s="101" t="s">
        <v>3316</v>
      </c>
      <c r="L291" s="103" t="s">
        <v>3937</v>
      </c>
      <c r="M291" s="114">
        <v>45324</v>
      </c>
      <c r="N291" s="105">
        <v>12</v>
      </c>
      <c r="O291" s="106">
        <f t="shared" si="16"/>
        <v>45690</v>
      </c>
      <c r="P291" s="107" t="str">
        <f t="shared" ca="1" si="18"/>
        <v>Do terminu brakuje 82 dni</v>
      </c>
      <c r="Q291" s="108" t="str">
        <f t="shared" ca="1" si="19"/>
        <v>WAŻNY PRZEGLĄD</v>
      </c>
      <c r="R291" s="73" t="s">
        <v>2401</v>
      </c>
    </row>
    <row r="292" spans="1:27" ht="45" hidden="1" customHeight="1">
      <c r="A292" s="98">
        <v>291</v>
      </c>
      <c r="B292" s="39">
        <v>10</v>
      </c>
      <c r="C292" s="102" t="s">
        <v>189</v>
      </c>
      <c r="D292" s="102" t="s">
        <v>190</v>
      </c>
      <c r="E292" s="102" t="s">
        <v>191</v>
      </c>
      <c r="F292" s="99" t="s">
        <v>1077</v>
      </c>
      <c r="G292" s="99" t="s">
        <v>85</v>
      </c>
      <c r="H292" s="101" t="s">
        <v>193</v>
      </c>
      <c r="I292" s="125" t="s">
        <v>194</v>
      </c>
      <c r="J292" s="494">
        <f t="shared" si="17"/>
        <v>1</v>
      </c>
      <c r="K292" s="101" t="s">
        <v>3316</v>
      </c>
      <c r="L292" s="103" t="s">
        <v>3937</v>
      </c>
      <c r="M292" s="114">
        <v>45324</v>
      </c>
      <c r="N292" s="105">
        <v>12</v>
      </c>
      <c r="O292" s="106">
        <f t="shared" si="16"/>
        <v>45690</v>
      </c>
      <c r="P292" s="107" t="str">
        <f t="shared" ca="1" si="18"/>
        <v>Do terminu brakuje 82 dni</v>
      </c>
      <c r="Q292" s="108" t="str">
        <f t="shared" ca="1" si="19"/>
        <v>WAŻNY PRZEGLĄD</v>
      </c>
      <c r="R292" s="73" t="s">
        <v>2401</v>
      </c>
    </row>
    <row r="293" spans="1:27" ht="45" hidden="1" customHeight="1">
      <c r="A293" s="98">
        <v>292</v>
      </c>
      <c r="B293" s="39">
        <v>10</v>
      </c>
      <c r="C293" s="102" t="s">
        <v>189</v>
      </c>
      <c r="D293" s="102" t="s">
        <v>190</v>
      </c>
      <c r="E293" s="102" t="s">
        <v>191</v>
      </c>
      <c r="F293" s="99" t="s">
        <v>1077</v>
      </c>
      <c r="G293" s="99" t="s">
        <v>85</v>
      </c>
      <c r="H293" s="101" t="s">
        <v>193</v>
      </c>
      <c r="I293" s="125" t="s">
        <v>195</v>
      </c>
      <c r="J293" s="494">
        <f t="shared" si="17"/>
        <v>1</v>
      </c>
      <c r="K293" s="101" t="s">
        <v>3316</v>
      </c>
      <c r="L293" s="103" t="s">
        <v>3937</v>
      </c>
      <c r="M293" s="217">
        <v>45324</v>
      </c>
      <c r="N293" s="105">
        <v>12</v>
      </c>
      <c r="O293" s="106">
        <f t="shared" si="16"/>
        <v>45690</v>
      </c>
      <c r="P293" s="107" t="str">
        <f t="shared" ca="1" si="18"/>
        <v>Do terminu brakuje 82 dni</v>
      </c>
      <c r="Q293" s="108" t="str">
        <f t="shared" ca="1" si="19"/>
        <v>WAŻNY PRZEGLĄD</v>
      </c>
      <c r="R293" s="73" t="s">
        <v>2401</v>
      </c>
    </row>
    <row r="294" spans="1:27" ht="45" hidden="1" customHeight="1">
      <c r="A294" s="98">
        <v>293</v>
      </c>
      <c r="B294" s="39">
        <v>10</v>
      </c>
      <c r="C294" s="102" t="s">
        <v>189</v>
      </c>
      <c r="D294" s="102" t="s">
        <v>190</v>
      </c>
      <c r="E294" s="102" t="s">
        <v>191</v>
      </c>
      <c r="F294" s="99" t="s">
        <v>1077</v>
      </c>
      <c r="G294" s="99" t="s">
        <v>85</v>
      </c>
      <c r="H294" s="101" t="s">
        <v>193</v>
      </c>
      <c r="I294" s="125" t="s">
        <v>196</v>
      </c>
      <c r="J294" s="494">
        <f t="shared" si="17"/>
        <v>1</v>
      </c>
      <c r="K294" s="101" t="s">
        <v>3316</v>
      </c>
      <c r="L294" s="103" t="s">
        <v>3937</v>
      </c>
      <c r="M294" s="114">
        <v>45324</v>
      </c>
      <c r="N294" s="105">
        <v>12</v>
      </c>
      <c r="O294" s="106">
        <f t="shared" si="16"/>
        <v>45690</v>
      </c>
      <c r="P294" s="107" t="str">
        <f t="shared" ca="1" si="18"/>
        <v>Do terminu brakuje 82 dni</v>
      </c>
      <c r="Q294" s="108" t="str">
        <f t="shared" ca="1" si="19"/>
        <v>WAŻNY PRZEGLĄD</v>
      </c>
      <c r="R294" s="73" t="s">
        <v>2401</v>
      </c>
    </row>
    <row r="295" spans="1:27" ht="120" hidden="1" customHeight="1">
      <c r="A295" s="98">
        <v>294</v>
      </c>
      <c r="B295" s="39">
        <v>10</v>
      </c>
      <c r="C295" s="102" t="s">
        <v>189</v>
      </c>
      <c r="D295" s="102" t="s">
        <v>190</v>
      </c>
      <c r="E295" s="102" t="s">
        <v>191</v>
      </c>
      <c r="F295" s="99" t="s">
        <v>1077</v>
      </c>
      <c r="G295" s="99" t="s">
        <v>85</v>
      </c>
      <c r="H295" s="101" t="s">
        <v>193</v>
      </c>
      <c r="I295" s="125" t="s">
        <v>197</v>
      </c>
      <c r="J295" s="494">
        <f t="shared" si="17"/>
        <v>1</v>
      </c>
      <c r="K295" s="101" t="s">
        <v>3317</v>
      </c>
      <c r="L295" s="103" t="s">
        <v>3937</v>
      </c>
      <c r="M295" s="114">
        <v>45324</v>
      </c>
      <c r="N295" s="105">
        <v>12</v>
      </c>
      <c r="O295" s="106">
        <f t="shared" si="16"/>
        <v>45690</v>
      </c>
      <c r="P295" s="107" t="str">
        <f t="shared" ca="1" si="18"/>
        <v>Do terminu brakuje 82 dni</v>
      </c>
      <c r="Q295" s="108" t="str">
        <f t="shared" ca="1" si="19"/>
        <v>WAŻNY PRZEGLĄD</v>
      </c>
      <c r="R295" s="73" t="s">
        <v>2401</v>
      </c>
    </row>
    <row r="296" spans="1:27" s="86" customFormat="1" ht="45" hidden="1" customHeight="1">
      <c r="A296" s="75">
        <v>295</v>
      </c>
      <c r="B296" s="39">
        <v>11</v>
      </c>
      <c r="C296" s="78" t="s">
        <v>211</v>
      </c>
      <c r="D296" s="78" t="s">
        <v>212</v>
      </c>
      <c r="E296" s="78" t="s">
        <v>191</v>
      </c>
      <c r="F296" s="76" t="s">
        <v>1077</v>
      </c>
      <c r="G296" s="76" t="s">
        <v>85</v>
      </c>
      <c r="H296" s="76" t="s">
        <v>213</v>
      </c>
      <c r="I296" s="78">
        <v>513345</v>
      </c>
      <c r="J296" s="494">
        <f t="shared" si="17"/>
        <v>1</v>
      </c>
      <c r="K296" s="76" t="s">
        <v>3316</v>
      </c>
      <c r="L296" s="129" t="s">
        <v>3937</v>
      </c>
      <c r="M296" s="130">
        <v>45324</v>
      </c>
      <c r="N296" s="81">
        <v>12</v>
      </c>
      <c r="O296" s="82">
        <f t="shared" si="16"/>
        <v>45690</v>
      </c>
      <c r="P296" s="83" t="str">
        <f t="shared" ca="1" si="18"/>
        <v>Do terminu brakuje 82 dni</v>
      </c>
      <c r="Q296" s="84" t="str">
        <f t="shared" ca="1" si="19"/>
        <v>WAŻNY PRZEGLĄD</v>
      </c>
      <c r="R296" s="85" t="s">
        <v>2401</v>
      </c>
    </row>
    <row r="297" spans="1:27" ht="45" hidden="1" customHeight="1">
      <c r="A297" s="150">
        <v>296</v>
      </c>
      <c r="B297" s="39">
        <v>35</v>
      </c>
      <c r="C297" s="125" t="s">
        <v>3308</v>
      </c>
      <c r="D297" s="102" t="s">
        <v>556</v>
      </c>
      <c r="E297" s="102" t="s">
        <v>557</v>
      </c>
      <c r="F297" s="99" t="s">
        <v>1077</v>
      </c>
      <c r="G297" s="99" t="s">
        <v>14</v>
      </c>
      <c r="H297" s="101" t="s">
        <v>635</v>
      </c>
      <c r="I297" s="125" t="s">
        <v>3315</v>
      </c>
      <c r="J297" s="494">
        <f t="shared" si="17"/>
        <v>1</v>
      </c>
      <c r="K297" s="101"/>
      <c r="L297" s="112"/>
      <c r="M297" s="114">
        <v>45261</v>
      </c>
      <c r="N297" s="105">
        <v>12</v>
      </c>
      <c r="O297" s="106">
        <f t="shared" si="16"/>
        <v>45627</v>
      </c>
      <c r="P297" s="107" t="str">
        <f t="shared" ca="1" si="18"/>
        <v>Do terminu brakuje 19 dni</v>
      </c>
      <c r="Q297" s="108" t="str">
        <f t="shared" ca="1" si="19"/>
        <v>WYKONAĆ PRZEGLĄD</v>
      </c>
      <c r="R297" s="115" t="s">
        <v>2401</v>
      </c>
      <c r="AA297" s="110">
        <v>1</v>
      </c>
    </row>
    <row r="298" spans="1:27" ht="45" hidden="1" customHeight="1">
      <c r="A298" s="98">
        <v>297</v>
      </c>
      <c r="B298" s="39">
        <v>35</v>
      </c>
      <c r="C298" s="102" t="s">
        <v>3308</v>
      </c>
      <c r="D298" s="102" t="s">
        <v>556</v>
      </c>
      <c r="E298" s="102" t="s">
        <v>557</v>
      </c>
      <c r="F298" s="99" t="s">
        <v>1077</v>
      </c>
      <c r="G298" s="99" t="s">
        <v>14</v>
      </c>
      <c r="H298" s="99" t="s">
        <v>635</v>
      </c>
      <c r="I298" s="102">
        <v>361476</v>
      </c>
      <c r="J298" s="494">
        <f t="shared" si="17"/>
        <v>1</v>
      </c>
      <c r="K298" s="101"/>
      <c r="L298" s="112" t="s">
        <v>3921</v>
      </c>
      <c r="M298" s="114">
        <v>45323</v>
      </c>
      <c r="N298" s="105">
        <v>12</v>
      </c>
      <c r="O298" s="106">
        <f t="shared" si="16"/>
        <v>45689</v>
      </c>
      <c r="P298" s="107" t="str">
        <f t="shared" ca="1" si="18"/>
        <v>Do terminu brakuje 81 dni</v>
      </c>
      <c r="Q298" s="108" t="str">
        <f t="shared" ca="1" si="19"/>
        <v>WAŻNY PRZEGLĄD</v>
      </c>
      <c r="R298" s="115" t="s">
        <v>2805</v>
      </c>
      <c r="AA298" s="110">
        <v>1</v>
      </c>
    </row>
    <row r="299" spans="1:27" ht="45" hidden="1" customHeight="1">
      <c r="A299" s="150">
        <v>298</v>
      </c>
      <c r="B299" s="39">
        <v>35</v>
      </c>
      <c r="C299" s="125" t="s">
        <v>3308</v>
      </c>
      <c r="D299" s="102" t="s">
        <v>556</v>
      </c>
      <c r="E299" s="102" t="s">
        <v>557</v>
      </c>
      <c r="F299" s="99" t="s">
        <v>1077</v>
      </c>
      <c r="G299" s="99" t="s">
        <v>14</v>
      </c>
      <c r="H299" s="99" t="s">
        <v>635</v>
      </c>
      <c r="I299" s="102" t="s">
        <v>636</v>
      </c>
      <c r="J299" s="494">
        <f t="shared" si="17"/>
        <v>1</v>
      </c>
      <c r="K299" s="101"/>
      <c r="L299" s="112" t="s">
        <v>3921</v>
      </c>
      <c r="M299" s="114">
        <v>45323</v>
      </c>
      <c r="N299" s="105">
        <v>12</v>
      </c>
      <c r="O299" s="106">
        <f t="shared" ref="O299:O362" si="20">IF(ISBLANK(M299)," ",DATE(YEAR(M299),MONTH(M299)+N299,DAY(M299)))</f>
        <v>45689</v>
      </c>
      <c r="P299" s="107" t="str">
        <f t="shared" ca="1" si="18"/>
        <v>Do terminu brakuje 81 dni</v>
      </c>
      <c r="Q299" s="108" t="str">
        <f t="shared" ca="1" si="19"/>
        <v>WAŻNY PRZEGLĄD</v>
      </c>
      <c r="R299" s="115" t="s">
        <v>2401</v>
      </c>
      <c r="AA299" s="110">
        <v>1</v>
      </c>
    </row>
    <row r="300" spans="1:27" ht="45" hidden="1" customHeight="1">
      <c r="A300" s="150">
        <v>299</v>
      </c>
      <c r="B300" s="39">
        <v>35</v>
      </c>
      <c r="C300" s="125" t="s">
        <v>3308</v>
      </c>
      <c r="D300" s="102" t="s">
        <v>556</v>
      </c>
      <c r="E300" s="102" t="s">
        <v>557</v>
      </c>
      <c r="F300" s="99" t="s">
        <v>1077</v>
      </c>
      <c r="G300" s="99" t="s">
        <v>14</v>
      </c>
      <c r="H300" s="101" t="s">
        <v>635</v>
      </c>
      <c r="I300" s="125" t="s">
        <v>637</v>
      </c>
      <c r="J300" s="494">
        <f t="shared" si="17"/>
        <v>1</v>
      </c>
      <c r="K300" s="101" t="s">
        <v>3314</v>
      </c>
      <c r="L300" s="112"/>
      <c r="M300" s="114">
        <v>45261</v>
      </c>
      <c r="N300" s="105">
        <v>12</v>
      </c>
      <c r="O300" s="106">
        <f t="shared" si="20"/>
        <v>45627</v>
      </c>
      <c r="P300" s="107" t="str">
        <f t="shared" ca="1" si="18"/>
        <v>Do terminu brakuje 19 dni</v>
      </c>
      <c r="Q300" s="108" t="str">
        <f t="shared" ca="1" si="19"/>
        <v>WYKONAĆ PRZEGLĄD</v>
      </c>
      <c r="R300" s="115" t="s">
        <v>2401</v>
      </c>
      <c r="AA300" s="110">
        <v>1</v>
      </c>
    </row>
    <row r="301" spans="1:27" ht="45" hidden="1" customHeight="1">
      <c r="A301" s="150">
        <v>300</v>
      </c>
      <c r="B301" s="39">
        <v>35</v>
      </c>
      <c r="C301" s="125" t="s">
        <v>3308</v>
      </c>
      <c r="D301" s="102" t="s">
        <v>556</v>
      </c>
      <c r="E301" s="102" t="s">
        <v>557</v>
      </c>
      <c r="F301" s="99" t="s">
        <v>1077</v>
      </c>
      <c r="G301" s="99" t="s">
        <v>14</v>
      </c>
      <c r="H301" s="101" t="s">
        <v>635</v>
      </c>
      <c r="I301" s="125" t="s">
        <v>638</v>
      </c>
      <c r="J301" s="494">
        <f t="shared" si="17"/>
        <v>1</v>
      </c>
      <c r="K301" s="101"/>
      <c r="L301" s="112"/>
      <c r="M301" s="114">
        <v>45261</v>
      </c>
      <c r="N301" s="105">
        <v>12</v>
      </c>
      <c r="O301" s="106">
        <f t="shared" si="20"/>
        <v>45627</v>
      </c>
      <c r="P301" s="107" t="str">
        <f t="shared" ca="1" si="18"/>
        <v>Do terminu brakuje 19 dni</v>
      </c>
      <c r="Q301" s="108" t="str">
        <f t="shared" ca="1" si="19"/>
        <v>WYKONAĆ PRZEGLĄD</v>
      </c>
      <c r="R301" s="115" t="s">
        <v>2401</v>
      </c>
      <c r="AA301" s="110">
        <v>1</v>
      </c>
    </row>
    <row r="302" spans="1:27" ht="45" hidden="1" customHeight="1">
      <c r="A302" s="150">
        <v>301</v>
      </c>
      <c r="B302" s="39">
        <v>35</v>
      </c>
      <c r="C302" s="125" t="s">
        <v>3308</v>
      </c>
      <c r="D302" s="102" t="s">
        <v>556</v>
      </c>
      <c r="E302" s="102" t="s">
        <v>557</v>
      </c>
      <c r="F302" s="99" t="s">
        <v>1077</v>
      </c>
      <c r="G302" s="99" t="s">
        <v>14</v>
      </c>
      <c r="H302" s="99" t="s">
        <v>635</v>
      </c>
      <c r="I302" s="102">
        <v>361492</v>
      </c>
      <c r="J302" s="494">
        <f t="shared" si="17"/>
        <v>1</v>
      </c>
      <c r="K302" s="101"/>
      <c r="L302" s="112" t="s">
        <v>3921</v>
      </c>
      <c r="M302" s="114">
        <v>45323</v>
      </c>
      <c r="N302" s="105">
        <v>12</v>
      </c>
      <c r="O302" s="106">
        <f t="shared" si="20"/>
        <v>45689</v>
      </c>
      <c r="P302" s="107" t="str">
        <f t="shared" ca="1" si="18"/>
        <v>Do terminu brakuje 81 dni</v>
      </c>
      <c r="Q302" s="108" t="str">
        <f t="shared" ca="1" si="19"/>
        <v>WAŻNY PRZEGLĄD</v>
      </c>
      <c r="R302" s="115" t="s">
        <v>2401</v>
      </c>
      <c r="AA302" s="110">
        <v>1</v>
      </c>
    </row>
    <row r="303" spans="1:27" ht="45" hidden="1" customHeight="1">
      <c r="A303" s="150">
        <v>302</v>
      </c>
      <c r="B303" s="39">
        <v>35</v>
      </c>
      <c r="C303" s="125" t="s">
        <v>3308</v>
      </c>
      <c r="D303" s="102" t="s">
        <v>556</v>
      </c>
      <c r="E303" s="102" t="s">
        <v>557</v>
      </c>
      <c r="F303" s="99" t="s">
        <v>1077</v>
      </c>
      <c r="G303" s="99" t="s">
        <v>14</v>
      </c>
      <c r="H303" s="101" t="s">
        <v>635</v>
      </c>
      <c r="I303" s="125" t="s">
        <v>639</v>
      </c>
      <c r="J303" s="494">
        <f t="shared" si="17"/>
        <v>1</v>
      </c>
      <c r="K303" s="101"/>
      <c r="L303" s="112"/>
      <c r="M303" s="114">
        <v>45261</v>
      </c>
      <c r="N303" s="105">
        <v>12</v>
      </c>
      <c r="O303" s="106">
        <f t="shared" si="20"/>
        <v>45627</v>
      </c>
      <c r="P303" s="107" t="str">
        <f t="shared" ca="1" si="18"/>
        <v>Do terminu brakuje 19 dni</v>
      </c>
      <c r="Q303" s="108" t="str">
        <f t="shared" ca="1" si="19"/>
        <v>WYKONAĆ PRZEGLĄD</v>
      </c>
      <c r="R303" s="115" t="s">
        <v>2401</v>
      </c>
      <c r="AA303" s="110">
        <v>1</v>
      </c>
    </row>
    <row r="304" spans="1:27" ht="45" hidden="1" customHeight="1">
      <c r="A304" s="150">
        <v>303</v>
      </c>
      <c r="B304" s="39">
        <v>35</v>
      </c>
      <c r="C304" s="125" t="s">
        <v>3308</v>
      </c>
      <c r="D304" s="102" t="s">
        <v>556</v>
      </c>
      <c r="E304" s="102" t="s">
        <v>557</v>
      </c>
      <c r="F304" s="99" t="s">
        <v>1077</v>
      </c>
      <c r="G304" s="99" t="s">
        <v>14</v>
      </c>
      <c r="H304" s="101" t="s">
        <v>635</v>
      </c>
      <c r="I304" s="125" t="s">
        <v>640</v>
      </c>
      <c r="J304" s="494">
        <f t="shared" si="17"/>
        <v>1</v>
      </c>
      <c r="K304" s="101"/>
      <c r="L304" s="112"/>
      <c r="M304" s="114">
        <v>45261</v>
      </c>
      <c r="N304" s="105">
        <v>12</v>
      </c>
      <c r="O304" s="106">
        <f t="shared" si="20"/>
        <v>45627</v>
      </c>
      <c r="P304" s="107" t="str">
        <f t="shared" ca="1" si="18"/>
        <v>Do terminu brakuje 19 dni</v>
      </c>
      <c r="Q304" s="108" t="str">
        <f t="shared" ca="1" si="19"/>
        <v>WYKONAĆ PRZEGLĄD</v>
      </c>
      <c r="R304" s="115" t="s">
        <v>2401</v>
      </c>
      <c r="AA304" s="110">
        <v>1</v>
      </c>
    </row>
    <row r="305" spans="1:27" ht="45" hidden="1" customHeight="1">
      <c r="A305" s="150">
        <v>304</v>
      </c>
      <c r="B305" s="39">
        <v>35</v>
      </c>
      <c r="C305" s="125" t="s">
        <v>3308</v>
      </c>
      <c r="D305" s="102" t="s">
        <v>556</v>
      </c>
      <c r="E305" s="102" t="s">
        <v>557</v>
      </c>
      <c r="F305" s="99" t="s">
        <v>1077</v>
      </c>
      <c r="G305" s="99" t="s">
        <v>14</v>
      </c>
      <c r="H305" s="99" t="s">
        <v>635</v>
      </c>
      <c r="I305" s="102">
        <v>361564</v>
      </c>
      <c r="J305" s="494">
        <f t="shared" si="17"/>
        <v>1</v>
      </c>
      <c r="K305" s="101" t="s">
        <v>3313</v>
      </c>
      <c r="L305" s="112" t="s">
        <v>3921</v>
      </c>
      <c r="M305" s="114">
        <v>45323</v>
      </c>
      <c r="N305" s="105">
        <v>12</v>
      </c>
      <c r="O305" s="106">
        <f t="shared" si="20"/>
        <v>45689</v>
      </c>
      <c r="P305" s="107" t="str">
        <f t="shared" ca="1" si="18"/>
        <v>Do terminu brakuje 81 dni</v>
      </c>
      <c r="Q305" s="108" t="str">
        <f t="shared" ca="1" si="19"/>
        <v>WAŻNY PRZEGLĄD</v>
      </c>
      <c r="R305" s="115" t="s">
        <v>2401</v>
      </c>
      <c r="AA305" s="110">
        <v>1</v>
      </c>
    </row>
    <row r="306" spans="1:27" ht="45" hidden="1" customHeight="1">
      <c r="A306" s="150">
        <v>305</v>
      </c>
      <c r="B306" s="39">
        <v>35</v>
      </c>
      <c r="C306" s="125" t="s">
        <v>3308</v>
      </c>
      <c r="D306" s="102" t="s">
        <v>556</v>
      </c>
      <c r="E306" s="102" t="s">
        <v>557</v>
      </c>
      <c r="F306" s="99" t="s">
        <v>1077</v>
      </c>
      <c r="G306" s="99" t="s">
        <v>14</v>
      </c>
      <c r="H306" s="101" t="s">
        <v>635</v>
      </c>
      <c r="I306" s="125" t="s">
        <v>641</v>
      </c>
      <c r="J306" s="494">
        <f t="shared" si="17"/>
        <v>1</v>
      </c>
      <c r="K306" s="101"/>
      <c r="L306" s="112"/>
      <c r="M306" s="114">
        <v>45261</v>
      </c>
      <c r="N306" s="105">
        <v>12</v>
      </c>
      <c r="O306" s="106">
        <f t="shared" si="20"/>
        <v>45627</v>
      </c>
      <c r="P306" s="107" t="str">
        <f t="shared" ca="1" si="18"/>
        <v>Do terminu brakuje 19 dni</v>
      </c>
      <c r="Q306" s="108" t="str">
        <f t="shared" ca="1" si="19"/>
        <v>WYKONAĆ PRZEGLĄD</v>
      </c>
      <c r="R306" s="115" t="s">
        <v>2401</v>
      </c>
      <c r="AA306" s="110">
        <v>1</v>
      </c>
    </row>
    <row r="307" spans="1:27" ht="45" hidden="1" customHeight="1">
      <c r="A307" s="150">
        <v>306</v>
      </c>
      <c r="B307" s="39">
        <v>35</v>
      </c>
      <c r="C307" s="125" t="s">
        <v>3308</v>
      </c>
      <c r="D307" s="102" t="s">
        <v>570</v>
      </c>
      <c r="E307" s="102" t="s">
        <v>557</v>
      </c>
      <c r="F307" s="99" t="s">
        <v>1077</v>
      </c>
      <c r="G307" s="99" t="s">
        <v>14</v>
      </c>
      <c r="H307" s="101" t="s">
        <v>643</v>
      </c>
      <c r="I307" s="125" t="s">
        <v>642</v>
      </c>
      <c r="J307" s="494">
        <f t="shared" si="17"/>
        <v>1</v>
      </c>
      <c r="K307" s="101" t="s">
        <v>3312</v>
      </c>
      <c r="L307" s="112"/>
      <c r="M307" s="114">
        <v>44935</v>
      </c>
      <c r="N307" s="105">
        <v>12</v>
      </c>
      <c r="O307" s="106">
        <f t="shared" si="20"/>
        <v>45300</v>
      </c>
      <c r="P307" s="107" t="str">
        <f t="shared" ca="1" si="18"/>
        <v>Przekroczony termin</v>
      </c>
      <c r="Q307" s="108" t="str">
        <f t="shared" ca="1" si="19"/>
        <v>WYKONAĆ PRZEGLĄD</v>
      </c>
      <c r="R307" s="73" t="s">
        <v>2401</v>
      </c>
      <c r="AA307" s="110">
        <v>1</v>
      </c>
    </row>
    <row r="308" spans="1:27" ht="45" hidden="1" customHeight="1">
      <c r="A308" s="150">
        <v>307</v>
      </c>
      <c r="B308" s="39">
        <v>35</v>
      </c>
      <c r="C308" s="125" t="s">
        <v>3308</v>
      </c>
      <c r="D308" s="102" t="s">
        <v>570</v>
      </c>
      <c r="E308" s="102" t="s">
        <v>557</v>
      </c>
      <c r="F308" s="99" t="s">
        <v>1077</v>
      </c>
      <c r="G308" s="99" t="s">
        <v>14</v>
      </c>
      <c r="H308" s="101" t="s">
        <v>643</v>
      </c>
      <c r="I308" s="125" t="s">
        <v>644</v>
      </c>
      <c r="J308" s="494">
        <f t="shared" si="17"/>
        <v>1</v>
      </c>
      <c r="K308" s="101" t="s">
        <v>3307</v>
      </c>
      <c r="L308" s="112"/>
      <c r="M308" s="114">
        <v>45261</v>
      </c>
      <c r="N308" s="105">
        <v>12</v>
      </c>
      <c r="O308" s="106">
        <f t="shared" si="20"/>
        <v>45627</v>
      </c>
      <c r="P308" s="107" t="str">
        <f t="shared" ca="1" si="18"/>
        <v>Do terminu brakuje 19 dni</v>
      </c>
      <c r="Q308" s="108" t="str">
        <f t="shared" ca="1" si="19"/>
        <v>WYKONAĆ PRZEGLĄD</v>
      </c>
      <c r="R308" s="73" t="s">
        <v>2401</v>
      </c>
      <c r="AA308" s="110">
        <v>1</v>
      </c>
    </row>
    <row r="309" spans="1:27" ht="45" hidden="1" customHeight="1">
      <c r="A309" s="150">
        <v>308</v>
      </c>
      <c r="B309" s="39">
        <v>35</v>
      </c>
      <c r="C309" s="125" t="s">
        <v>3308</v>
      </c>
      <c r="D309" s="102" t="s">
        <v>570</v>
      </c>
      <c r="E309" s="102" t="s">
        <v>557</v>
      </c>
      <c r="F309" s="99" t="s">
        <v>1077</v>
      </c>
      <c r="G309" s="99" t="s">
        <v>14</v>
      </c>
      <c r="H309" s="101" t="s">
        <v>643</v>
      </c>
      <c r="I309" s="125">
        <v>294639</v>
      </c>
      <c r="J309" s="494">
        <f t="shared" si="17"/>
        <v>1</v>
      </c>
      <c r="K309" s="101" t="s">
        <v>3309</v>
      </c>
      <c r="L309" s="112" t="s">
        <v>2687</v>
      </c>
      <c r="M309" s="217">
        <v>45113</v>
      </c>
      <c r="N309" s="105">
        <v>12</v>
      </c>
      <c r="O309" s="106">
        <f t="shared" si="20"/>
        <v>45479</v>
      </c>
      <c r="P309" s="107" t="str">
        <f t="shared" ca="1" si="18"/>
        <v>Przekroczony termin</v>
      </c>
      <c r="Q309" s="108" t="str">
        <f t="shared" ca="1" si="19"/>
        <v>WYKONAĆ PRZEGLĄD</v>
      </c>
      <c r="R309" s="73" t="s">
        <v>2401</v>
      </c>
      <c r="AA309" s="110">
        <v>1</v>
      </c>
    </row>
    <row r="310" spans="1:27" ht="45" hidden="1" customHeight="1">
      <c r="A310" s="150">
        <v>309</v>
      </c>
      <c r="B310" s="39">
        <v>35</v>
      </c>
      <c r="C310" s="125" t="s">
        <v>3308</v>
      </c>
      <c r="D310" s="102" t="s">
        <v>570</v>
      </c>
      <c r="E310" s="102" t="s">
        <v>557</v>
      </c>
      <c r="F310" s="99" t="s">
        <v>1077</v>
      </c>
      <c r="G310" s="99" t="s">
        <v>14</v>
      </c>
      <c r="H310" s="101" t="s">
        <v>643</v>
      </c>
      <c r="I310" s="125" t="s">
        <v>645</v>
      </c>
      <c r="J310" s="494">
        <f t="shared" si="17"/>
        <v>1</v>
      </c>
      <c r="K310" s="101" t="s">
        <v>3311</v>
      </c>
      <c r="L310" s="112"/>
      <c r="M310" s="114">
        <v>45261</v>
      </c>
      <c r="N310" s="105">
        <v>12</v>
      </c>
      <c r="O310" s="106">
        <f t="shared" si="20"/>
        <v>45627</v>
      </c>
      <c r="P310" s="107" t="str">
        <f t="shared" ca="1" si="18"/>
        <v>Do terminu brakuje 19 dni</v>
      </c>
      <c r="Q310" s="108" t="str">
        <f t="shared" ca="1" si="19"/>
        <v>WYKONAĆ PRZEGLĄD</v>
      </c>
      <c r="R310" s="73" t="s">
        <v>2401</v>
      </c>
      <c r="AA310" s="110">
        <v>1</v>
      </c>
    </row>
    <row r="311" spans="1:27" ht="45" hidden="1" customHeight="1">
      <c r="A311" s="150">
        <v>310</v>
      </c>
      <c r="B311" s="39">
        <v>35</v>
      </c>
      <c r="C311" s="125" t="s">
        <v>3308</v>
      </c>
      <c r="D311" s="102" t="s">
        <v>570</v>
      </c>
      <c r="E311" s="102" t="s">
        <v>557</v>
      </c>
      <c r="F311" s="99" t="s">
        <v>1077</v>
      </c>
      <c r="G311" s="99" t="s">
        <v>14</v>
      </c>
      <c r="H311" s="101" t="s">
        <v>643</v>
      </c>
      <c r="I311" s="218" t="s">
        <v>646</v>
      </c>
      <c r="J311" s="494">
        <f t="shared" si="17"/>
        <v>1</v>
      </c>
      <c r="K311" s="101"/>
      <c r="L311" s="112"/>
      <c r="M311" s="114">
        <v>45261</v>
      </c>
      <c r="N311" s="105">
        <v>12</v>
      </c>
      <c r="O311" s="106">
        <f t="shared" si="20"/>
        <v>45627</v>
      </c>
      <c r="P311" s="107" t="str">
        <f t="shared" ca="1" si="18"/>
        <v>Do terminu brakuje 19 dni</v>
      </c>
      <c r="Q311" s="108" t="str">
        <f t="shared" ca="1" si="19"/>
        <v>WYKONAĆ PRZEGLĄD</v>
      </c>
      <c r="R311" s="73" t="s">
        <v>2401</v>
      </c>
      <c r="AA311" s="110">
        <v>1</v>
      </c>
    </row>
    <row r="312" spans="1:27" ht="45" hidden="1" customHeight="1">
      <c r="A312" s="150">
        <v>311</v>
      </c>
      <c r="B312" s="39">
        <v>35</v>
      </c>
      <c r="C312" s="125" t="s">
        <v>3308</v>
      </c>
      <c r="D312" s="102" t="s">
        <v>570</v>
      </c>
      <c r="E312" s="102" t="s">
        <v>557</v>
      </c>
      <c r="F312" s="99" t="s">
        <v>1077</v>
      </c>
      <c r="G312" s="99" t="s">
        <v>14</v>
      </c>
      <c r="H312" s="101" t="s">
        <v>643</v>
      </c>
      <c r="I312" s="125" t="s">
        <v>647</v>
      </c>
      <c r="J312" s="494">
        <f t="shared" si="17"/>
        <v>1</v>
      </c>
      <c r="K312" s="101"/>
      <c r="L312" s="112"/>
      <c r="M312" s="114">
        <v>45261</v>
      </c>
      <c r="N312" s="105">
        <v>12</v>
      </c>
      <c r="O312" s="106">
        <f t="shared" si="20"/>
        <v>45627</v>
      </c>
      <c r="P312" s="107" t="str">
        <f t="shared" ca="1" si="18"/>
        <v>Do terminu brakuje 19 dni</v>
      </c>
      <c r="Q312" s="108" t="str">
        <f t="shared" ca="1" si="19"/>
        <v>WYKONAĆ PRZEGLĄD</v>
      </c>
      <c r="R312" s="73" t="s">
        <v>2401</v>
      </c>
      <c r="AA312" s="110">
        <v>1</v>
      </c>
    </row>
    <row r="313" spans="1:27" ht="45" hidden="1" customHeight="1">
      <c r="A313" s="150">
        <v>312</v>
      </c>
      <c r="B313" s="39">
        <v>35</v>
      </c>
      <c r="C313" s="125" t="s">
        <v>3308</v>
      </c>
      <c r="D313" s="102" t="s">
        <v>570</v>
      </c>
      <c r="E313" s="102" t="s">
        <v>557</v>
      </c>
      <c r="F313" s="99" t="s">
        <v>1077</v>
      </c>
      <c r="G313" s="99" t="s">
        <v>14</v>
      </c>
      <c r="H313" s="101" t="s">
        <v>643</v>
      </c>
      <c r="I313" s="125" t="s">
        <v>648</v>
      </c>
      <c r="J313" s="494">
        <f t="shared" si="17"/>
        <v>1</v>
      </c>
      <c r="K313" s="101"/>
      <c r="L313" s="112"/>
      <c r="M313" s="114">
        <v>45261</v>
      </c>
      <c r="N313" s="105">
        <v>12</v>
      </c>
      <c r="O313" s="106">
        <f t="shared" si="20"/>
        <v>45627</v>
      </c>
      <c r="P313" s="107" t="str">
        <f t="shared" ca="1" si="18"/>
        <v>Do terminu brakuje 19 dni</v>
      </c>
      <c r="Q313" s="108" t="str">
        <f t="shared" ca="1" si="19"/>
        <v>WYKONAĆ PRZEGLĄD</v>
      </c>
      <c r="R313" s="73" t="s">
        <v>2401</v>
      </c>
      <c r="AA313" s="110">
        <v>1</v>
      </c>
    </row>
    <row r="314" spans="1:27" ht="60" hidden="1" customHeight="1">
      <c r="A314" s="150">
        <v>313</v>
      </c>
      <c r="B314" s="39">
        <v>35</v>
      </c>
      <c r="C314" s="125" t="s">
        <v>3308</v>
      </c>
      <c r="D314" s="102" t="s">
        <v>570</v>
      </c>
      <c r="E314" s="102" t="s">
        <v>557</v>
      </c>
      <c r="F314" s="99" t="s">
        <v>1077</v>
      </c>
      <c r="G314" s="99" t="s">
        <v>14</v>
      </c>
      <c r="H314" s="101" t="s">
        <v>643</v>
      </c>
      <c r="I314" s="125" t="s">
        <v>649</v>
      </c>
      <c r="J314" s="494">
        <f t="shared" si="17"/>
        <v>1</v>
      </c>
      <c r="K314" s="101" t="s">
        <v>3310</v>
      </c>
      <c r="L314" s="112"/>
      <c r="M314" s="114">
        <v>44927</v>
      </c>
      <c r="N314" s="105">
        <v>12</v>
      </c>
      <c r="O314" s="106">
        <f t="shared" si="20"/>
        <v>45292</v>
      </c>
      <c r="P314" s="107" t="str">
        <f t="shared" ca="1" si="18"/>
        <v>Przekroczony termin</v>
      </c>
      <c r="Q314" s="108" t="str">
        <f t="shared" ca="1" si="19"/>
        <v>WYKONAĆ PRZEGLĄD</v>
      </c>
      <c r="R314" s="73" t="s">
        <v>2401</v>
      </c>
      <c r="AA314" s="110">
        <v>1</v>
      </c>
    </row>
    <row r="315" spans="1:27" ht="45" hidden="1" customHeight="1">
      <c r="A315" s="150">
        <v>314</v>
      </c>
      <c r="B315" s="39">
        <v>35</v>
      </c>
      <c r="C315" s="125" t="s">
        <v>3308</v>
      </c>
      <c r="D315" s="102" t="s">
        <v>570</v>
      </c>
      <c r="E315" s="102" t="s">
        <v>557</v>
      </c>
      <c r="F315" s="99" t="s">
        <v>1077</v>
      </c>
      <c r="G315" s="99" t="s">
        <v>14</v>
      </c>
      <c r="H315" s="101" t="s">
        <v>643</v>
      </c>
      <c r="I315" s="125" t="s">
        <v>650</v>
      </c>
      <c r="J315" s="494">
        <f t="shared" si="17"/>
        <v>1</v>
      </c>
      <c r="K315" s="101" t="s">
        <v>3309</v>
      </c>
      <c r="L315" s="112" t="s">
        <v>2687</v>
      </c>
      <c r="M315" s="114">
        <v>45113</v>
      </c>
      <c r="N315" s="105">
        <v>12</v>
      </c>
      <c r="O315" s="106">
        <f t="shared" si="20"/>
        <v>45479</v>
      </c>
      <c r="P315" s="107" t="str">
        <f t="shared" ca="1" si="18"/>
        <v>Przekroczony termin</v>
      </c>
      <c r="Q315" s="108" t="str">
        <f t="shared" ca="1" si="19"/>
        <v>WYKONAĆ PRZEGLĄD</v>
      </c>
      <c r="R315" s="73" t="s">
        <v>2401</v>
      </c>
      <c r="AA315" s="110">
        <v>1</v>
      </c>
    </row>
    <row r="316" spans="1:27" ht="45" hidden="1" customHeight="1">
      <c r="A316" s="150">
        <v>315</v>
      </c>
      <c r="B316" s="39">
        <v>35</v>
      </c>
      <c r="C316" s="125" t="s">
        <v>3308</v>
      </c>
      <c r="D316" s="102" t="s">
        <v>570</v>
      </c>
      <c r="E316" s="102" t="s">
        <v>557</v>
      </c>
      <c r="F316" s="99" t="s">
        <v>1077</v>
      </c>
      <c r="G316" s="99" t="s">
        <v>14</v>
      </c>
      <c r="H316" s="101" t="s">
        <v>643</v>
      </c>
      <c r="I316" s="125" t="s">
        <v>651</v>
      </c>
      <c r="J316" s="494">
        <f t="shared" si="17"/>
        <v>1</v>
      </c>
      <c r="K316" s="101" t="s">
        <v>3307</v>
      </c>
      <c r="L316" s="112"/>
      <c r="M316" s="114">
        <v>45261</v>
      </c>
      <c r="N316" s="105">
        <v>12</v>
      </c>
      <c r="O316" s="106">
        <f t="shared" si="20"/>
        <v>45627</v>
      </c>
      <c r="P316" s="107" t="str">
        <f t="shared" ca="1" si="18"/>
        <v>Do terminu brakuje 19 dni</v>
      </c>
      <c r="Q316" s="108" t="str">
        <f t="shared" ca="1" si="19"/>
        <v>WYKONAĆ PRZEGLĄD</v>
      </c>
      <c r="R316" s="73" t="s">
        <v>2401</v>
      </c>
      <c r="AA316" s="110">
        <v>1</v>
      </c>
    </row>
    <row r="317" spans="1:27" s="86" customFormat="1" ht="45" hidden="1" customHeight="1">
      <c r="A317" s="75">
        <v>316</v>
      </c>
      <c r="B317" s="39">
        <v>36</v>
      </c>
      <c r="C317" s="78" t="s">
        <v>3306</v>
      </c>
      <c r="D317" s="78" t="s">
        <v>1126</v>
      </c>
      <c r="E317" s="78" t="s">
        <v>557</v>
      </c>
      <c r="F317" s="76" t="s">
        <v>1077</v>
      </c>
      <c r="G317" s="76" t="s">
        <v>14</v>
      </c>
      <c r="H317" s="76" t="s">
        <v>635</v>
      </c>
      <c r="I317" s="78" t="s">
        <v>985</v>
      </c>
      <c r="J317" s="494">
        <f t="shared" si="17"/>
        <v>1</v>
      </c>
      <c r="K317" s="76"/>
      <c r="L317" s="129"/>
      <c r="M317" s="130">
        <v>45261</v>
      </c>
      <c r="N317" s="81">
        <v>12</v>
      </c>
      <c r="O317" s="82">
        <f t="shared" si="20"/>
        <v>45627</v>
      </c>
      <c r="P317" s="83" t="str">
        <f t="shared" ca="1" si="18"/>
        <v>Do terminu brakuje 19 dni</v>
      </c>
      <c r="Q317" s="84" t="str">
        <f t="shared" ca="1" si="19"/>
        <v>WYKONAĆ PRZEGLĄD</v>
      </c>
      <c r="R317" s="85" t="s">
        <v>2401</v>
      </c>
    </row>
    <row r="318" spans="1:27" s="86" customFormat="1" ht="45" hidden="1" customHeight="1">
      <c r="A318" s="75">
        <v>317</v>
      </c>
      <c r="B318" s="39">
        <v>36</v>
      </c>
      <c r="C318" s="78" t="s">
        <v>3306</v>
      </c>
      <c r="D318" s="78" t="s">
        <v>1126</v>
      </c>
      <c r="E318" s="78" t="s">
        <v>557</v>
      </c>
      <c r="F318" s="76" t="s">
        <v>1077</v>
      </c>
      <c r="G318" s="76" t="s">
        <v>14</v>
      </c>
      <c r="H318" s="81" t="s">
        <v>643</v>
      </c>
      <c r="I318" s="78" t="s">
        <v>986</v>
      </c>
      <c r="J318" s="494">
        <f t="shared" si="17"/>
        <v>1</v>
      </c>
      <c r="K318" s="76"/>
      <c r="L318" s="129"/>
      <c r="M318" s="130">
        <v>45261</v>
      </c>
      <c r="N318" s="81">
        <v>12</v>
      </c>
      <c r="O318" s="82">
        <f t="shared" si="20"/>
        <v>45627</v>
      </c>
      <c r="P318" s="83" t="str">
        <f t="shared" ca="1" si="18"/>
        <v>Do terminu brakuje 19 dni</v>
      </c>
      <c r="Q318" s="84" t="str">
        <f t="shared" ca="1" si="19"/>
        <v>WYKONAĆ PRZEGLĄD</v>
      </c>
      <c r="R318" s="85" t="s">
        <v>2401</v>
      </c>
    </row>
    <row r="319" spans="1:27" ht="45" hidden="1" customHeight="1">
      <c r="A319" s="98">
        <v>318</v>
      </c>
      <c r="B319" s="39">
        <v>36</v>
      </c>
      <c r="C319" s="125" t="s">
        <v>3306</v>
      </c>
      <c r="D319" s="102" t="s">
        <v>1126</v>
      </c>
      <c r="E319" s="102" t="s">
        <v>557</v>
      </c>
      <c r="F319" s="99" t="s">
        <v>1077</v>
      </c>
      <c r="G319" s="99" t="s">
        <v>14</v>
      </c>
      <c r="H319" s="101" t="s">
        <v>635</v>
      </c>
      <c r="I319" s="125" t="s">
        <v>987</v>
      </c>
      <c r="J319" s="494">
        <f t="shared" si="17"/>
        <v>1</v>
      </c>
      <c r="K319" s="101"/>
      <c r="L319" s="103"/>
      <c r="M319" s="114">
        <v>45261</v>
      </c>
      <c r="N319" s="105">
        <v>12</v>
      </c>
      <c r="O319" s="106">
        <f t="shared" si="20"/>
        <v>45627</v>
      </c>
      <c r="P319" s="107" t="str">
        <f t="shared" ca="1" si="18"/>
        <v>Do terminu brakuje 19 dni</v>
      </c>
      <c r="Q319" s="108" t="str">
        <f t="shared" ca="1" si="19"/>
        <v>WYKONAĆ PRZEGLĄD</v>
      </c>
      <c r="R319" s="73" t="s">
        <v>2401</v>
      </c>
    </row>
    <row r="320" spans="1:27" ht="45" hidden="1" customHeight="1">
      <c r="A320" s="98">
        <v>319</v>
      </c>
      <c r="B320" s="39">
        <v>36</v>
      </c>
      <c r="C320" s="125" t="s">
        <v>3306</v>
      </c>
      <c r="D320" s="102" t="s">
        <v>1126</v>
      </c>
      <c r="E320" s="102" t="s">
        <v>557</v>
      </c>
      <c r="F320" s="99" t="s">
        <v>1077</v>
      </c>
      <c r="G320" s="99" t="s">
        <v>14</v>
      </c>
      <c r="H320" s="219" t="s">
        <v>643</v>
      </c>
      <c r="I320" s="125" t="s">
        <v>988</v>
      </c>
      <c r="J320" s="494">
        <f t="shared" si="17"/>
        <v>1</v>
      </c>
      <c r="K320" s="101"/>
      <c r="L320" s="103"/>
      <c r="M320" s="114">
        <v>45261</v>
      </c>
      <c r="N320" s="105">
        <v>12</v>
      </c>
      <c r="O320" s="106">
        <f t="shared" si="20"/>
        <v>45627</v>
      </c>
      <c r="P320" s="107" t="str">
        <f t="shared" ca="1" si="18"/>
        <v>Do terminu brakuje 19 dni</v>
      </c>
      <c r="Q320" s="108" t="str">
        <f t="shared" ca="1" si="19"/>
        <v>WYKONAĆ PRZEGLĄD</v>
      </c>
      <c r="R320" s="73" t="s">
        <v>2401</v>
      </c>
    </row>
    <row r="321" spans="1:26" ht="152.25" hidden="1" customHeight="1">
      <c r="A321" s="98">
        <v>320</v>
      </c>
      <c r="B321" s="39">
        <v>38</v>
      </c>
      <c r="C321" s="102" t="s">
        <v>1085</v>
      </c>
      <c r="D321" s="102" t="s">
        <v>1086</v>
      </c>
      <c r="E321" s="102" t="s">
        <v>1087</v>
      </c>
      <c r="F321" s="99" t="s">
        <v>1077</v>
      </c>
      <c r="G321" s="102" t="s">
        <v>284</v>
      </c>
      <c r="H321" s="113" t="s">
        <v>1084</v>
      </c>
      <c r="I321" s="125">
        <v>71355001</v>
      </c>
      <c r="J321" s="494">
        <f t="shared" si="17"/>
        <v>1</v>
      </c>
      <c r="K321" s="105" t="s">
        <v>3305</v>
      </c>
      <c r="L321" s="112" t="s">
        <v>3304</v>
      </c>
      <c r="M321" s="114">
        <v>45377</v>
      </c>
      <c r="N321" s="105">
        <v>12</v>
      </c>
      <c r="O321" s="106">
        <f t="shared" si="20"/>
        <v>45742</v>
      </c>
      <c r="P321" s="107" t="str">
        <f t="shared" ca="1" si="18"/>
        <v>Do terminu brakuje 134 dni</v>
      </c>
      <c r="Q321" s="108" t="str">
        <f t="shared" ca="1" si="19"/>
        <v>WAŻNY PRZEGLĄD</v>
      </c>
      <c r="R321" s="73" t="s">
        <v>2401</v>
      </c>
    </row>
    <row r="322" spans="1:26" s="86" customFormat="1" ht="45" hidden="1" customHeight="1">
      <c r="A322" s="75">
        <v>321</v>
      </c>
      <c r="B322" s="39" t="s">
        <v>2300</v>
      </c>
      <c r="C322" s="78" t="s">
        <v>2315</v>
      </c>
      <c r="D322" s="78" t="s">
        <v>3298</v>
      </c>
      <c r="E322" s="78" t="s">
        <v>2310</v>
      </c>
      <c r="F322" s="76" t="s">
        <v>1077</v>
      </c>
      <c r="G322" s="78" t="s">
        <v>14</v>
      </c>
      <c r="H322" s="77" t="s">
        <v>3303</v>
      </c>
      <c r="I322" s="78" t="s">
        <v>3302</v>
      </c>
      <c r="J322" s="494">
        <f t="shared" ref="J322:J385" si="21">COUNTIF($I$1:$I$996,I322)</f>
        <v>1</v>
      </c>
      <c r="K322" s="76"/>
      <c r="L322" s="141" t="s">
        <v>2294</v>
      </c>
      <c r="M322" s="130">
        <v>45261</v>
      </c>
      <c r="N322" s="81">
        <v>12</v>
      </c>
      <c r="O322" s="82">
        <f t="shared" si="20"/>
        <v>45627</v>
      </c>
      <c r="P322" s="83" t="str">
        <f t="shared" ref="P322:P385" ca="1" si="22">IF(ISBLANK(M322)," ",IF(O322&lt;TODAY(),"Przekroczony termin","Do terminu brakuje " &amp; O322-TODAY()&amp; " dni"))</f>
        <v>Do terminu brakuje 19 dni</v>
      </c>
      <c r="Q322" s="84" t="str">
        <f t="shared" ref="Q322:Q385" ca="1" si="23">IF(ISBLANK(M322)," ",IF(O322&lt;TODAY()+20,"WYKONAĆ PRZEGLĄD","WAŻNY PRZEGLĄD"))</f>
        <v>WYKONAĆ PRZEGLĄD</v>
      </c>
      <c r="R322" s="85" t="s">
        <v>2805</v>
      </c>
    </row>
    <row r="323" spans="1:26" s="86" customFormat="1" ht="45" hidden="1" customHeight="1">
      <c r="A323" s="75">
        <v>322</v>
      </c>
      <c r="B323" s="39" t="s">
        <v>2300</v>
      </c>
      <c r="C323" s="78" t="s">
        <v>2315</v>
      </c>
      <c r="D323" s="78" t="s">
        <v>3298</v>
      </c>
      <c r="E323" s="78" t="s">
        <v>2310</v>
      </c>
      <c r="F323" s="76" t="s">
        <v>1077</v>
      </c>
      <c r="G323" s="78" t="s">
        <v>14</v>
      </c>
      <c r="H323" s="77" t="s">
        <v>3301</v>
      </c>
      <c r="I323" s="78" t="s">
        <v>3300</v>
      </c>
      <c r="J323" s="494">
        <f t="shared" si="21"/>
        <v>1</v>
      </c>
      <c r="K323" s="76" t="s">
        <v>3299</v>
      </c>
      <c r="L323" s="141" t="s">
        <v>2294</v>
      </c>
      <c r="M323" s="130">
        <v>45261</v>
      </c>
      <c r="N323" s="81">
        <v>12</v>
      </c>
      <c r="O323" s="82">
        <f t="shared" si="20"/>
        <v>45627</v>
      </c>
      <c r="P323" s="83" t="str">
        <f t="shared" ca="1" si="22"/>
        <v>Do terminu brakuje 19 dni</v>
      </c>
      <c r="Q323" s="84" t="str">
        <f t="shared" ca="1" si="23"/>
        <v>WYKONAĆ PRZEGLĄD</v>
      </c>
      <c r="R323" s="85" t="s">
        <v>2401</v>
      </c>
    </row>
    <row r="324" spans="1:26" s="86" customFormat="1" ht="45" hidden="1" customHeight="1">
      <c r="A324" s="75">
        <v>323</v>
      </c>
      <c r="B324" s="39" t="s">
        <v>2300</v>
      </c>
      <c r="C324" s="78" t="s">
        <v>2315</v>
      </c>
      <c r="D324" s="78" t="s">
        <v>3298</v>
      </c>
      <c r="E324" s="78" t="s">
        <v>2310</v>
      </c>
      <c r="F324" s="76" t="s">
        <v>1077</v>
      </c>
      <c r="G324" s="78" t="s">
        <v>14</v>
      </c>
      <c r="H324" s="77" t="s">
        <v>3297</v>
      </c>
      <c r="I324" s="78" t="s">
        <v>3296</v>
      </c>
      <c r="J324" s="494">
        <f t="shared" si="21"/>
        <v>1</v>
      </c>
      <c r="K324" s="76"/>
      <c r="L324" s="141" t="s">
        <v>2294</v>
      </c>
      <c r="M324" s="130">
        <v>45261</v>
      </c>
      <c r="N324" s="81">
        <v>12</v>
      </c>
      <c r="O324" s="82">
        <f t="shared" si="20"/>
        <v>45627</v>
      </c>
      <c r="P324" s="83" t="str">
        <f t="shared" ca="1" si="22"/>
        <v>Do terminu brakuje 19 dni</v>
      </c>
      <c r="Q324" s="84" t="str">
        <f t="shared" ca="1" si="23"/>
        <v>WYKONAĆ PRZEGLĄD</v>
      </c>
      <c r="R324" s="85" t="s">
        <v>2401</v>
      </c>
    </row>
    <row r="325" spans="1:26" ht="45" hidden="1" customHeight="1">
      <c r="A325" s="98">
        <v>324</v>
      </c>
      <c r="B325" s="39">
        <v>32</v>
      </c>
      <c r="C325" s="101" t="s">
        <v>515</v>
      </c>
      <c r="D325" s="101" t="s">
        <v>516</v>
      </c>
      <c r="E325" s="101" t="s">
        <v>517</v>
      </c>
      <c r="F325" s="101" t="s">
        <v>1521</v>
      </c>
      <c r="G325" s="101" t="s">
        <v>3146</v>
      </c>
      <c r="H325" s="101" t="s">
        <v>519</v>
      </c>
      <c r="I325" s="101" t="s">
        <v>518</v>
      </c>
      <c r="J325" s="494">
        <f t="shared" si="21"/>
        <v>1</v>
      </c>
      <c r="K325" s="100"/>
      <c r="L325" s="112" t="s">
        <v>2827</v>
      </c>
      <c r="M325" s="104">
        <v>45139</v>
      </c>
      <c r="N325" s="105">
        <v>12</v>
      </c>
      <c r="O325" s="106">
        <f t="shared" si="20"/>
        <v>45505</v>
      </c>
      <c r="P325" s="107" t="str">
        <f t="shared" ca="1" si="22"/>
        <v>Przekroczony termin</v>
      </c>
      <c r="Q325" s="108" t="str">
        <f t="shared" ca="1" si="23"/>
        <v>WYKONAĆ PRZEGLĄD</v>
      </c>
      <c r="R325" s="115" t="s">
        <v>2401</v>
      </c>
    </row>
    <row r="326" spans="1:26" ht="45" hidden="1" customHeight="1">
      <c r="A326" s="98">
        <v>325</v>
      </c>
      <c r="B326" s="39">
        <v>41</v>
      </c>
      <c r="C326" s="125" t="s">
        <v>3295</v>
      </c>
      <c r="D326" s="102" t="s">
        <v>1100</v>
      </c>
      <c r="E326" s="102" t="s">
        <v>291</v>
      </c>
      <c r="F326" s="99" t="s">
        <v>1077</v>
      </c>
      <c r="G326" s="102" t="s">
        <v>284</v>
      </c>
      <c r="H326" s="113" t="s">
        <v>1102</v>
      </c>
      <c r="I326" s="125" t="s">
        <v>1101</v>
      </c>
      <c r="J326" s="494">
        <f t="shared" si="21"/>
        <v>1</v>
      </c>
      <c r="K326" s="101"/>
      <c r="L326" s="124" t="s">
        <v>2607</v>
      </c>
      <c r="M326" s="114">
        <v>45358</v>
      </c>
      <c r="N326" s="105">
        <v>12</v>
      </c>
      <c r="O326" s="106">
        <f t="shared" si="20"/>
        <v>45723</v>
      </c>
      <c r="P326" s="107" t="str">
        <f t="shared" ca="1" si="22"/>
        <v>Do terminu brakuje 115 dni</v>
      </c>
      <c r="Q326" s="108" t="str">
        <f t="shared" ca="1" si="23"/>
        <v>WAŻNY PRZEGLĄD</v>
      </c>
      <c r="R326" s="73" t="s">
        <v>2401</v>
      </c>
    </row>
    <row r="327" spans="1:26" ht="45" hidden="1" customHeight="1">
      <c r="A327" s="98">
        <v>326</v>
      </c>
      <c r="B327" s="39">
        <v>45</v>
      </c>
      <c r="C327" s="125" t="s">
        <v>1173</v>
      </c>
      <c r="D327" s="102" t="s">
        <v>1174</v>
      </c>
      <c r="E327" s="102" t="s">
        <v>1175</v>
      </c>
      <c r="F327" s="99" t="s">
        <v>1077</v>
      </c>
      <c r="G327" s="102" t="s">
        <v>242</v>
      </c>
      <c r="H327" s="113" t="s">
        <v>1177</v>
      </c>
      <c r="I327" s="125" t="s">
        <v>1176</v>
      </c>
      <c r="J327" s="494">
        <f t="shared" si="21"/>
        <v>1</v>
      </c>
      <c r="K327" s="101"/>
      <c r="L327" s="112" t="s">
        <v>3921</v>
      </c>
      <c r="M327" s="114">
        <v>45314</v>
      </c>
      <c r="N327" s="105">
        <v>12</v>
      </c>
      <c r="O327" s="106">
        <f t="shared" si="20"/>
        <v>45680</v>
      </c>
      <c r="P327" s="107" t="str">
        <f t="shared" ca="1" si="22"/>
        <v>Do terminu brakuje 72 dni</v>
      </c>
      <c r="Q327" s="108" t="str">
        <f t="shared" ca="1" si="23"/>
        <v>WAŻNY PRZEGLĄD</v>
      </c>
      <c r="R327" s="73" t="s">
        <v>2401</v>
      </c>
      <c r="S327" s="109">
        <v>1</v>
      </c>
      <c r="Z327" s="110">
        <v>29</v>
      </c>
    </row>
    <row r="328" spans="1:26" ht="45" hidden="1" customHeight="1">
      <c r="A328" s="98">
        <v>327</v>
      </c>
      <c r="B328" s="39">
        <v>45</v>
      </c>
      <c r="C328" s="125" t="s">
        <v>1178</v>
      </c>
      <c r="D328" s="102" t="s">
        <v>1179</v>
      </c>
      <c r="E328" s="102" t="s">
        <v>191</v>
      </c>
      <c r="F328" s="99" t="s">
        <v>1077</v>
      </c>
      <c r="G328" s="102" t="s">
        <v>242</v>
      </c>
      <c r="H328" s="113" t="s">
        <v>1180</v>
      </c>
      <c r="I328" s="125" t="s">
        <v>3943</v>
      </c>
      <c r="J328" s="494">
        <f t="shared" si="21"/>
        <v>1</v>
      </c>
      <c r="K328" s="101"/>
      <c r="L328" s="112" t="s">
        <v>3921</v>
      </c>
      <c r="M328" s="114">
        <v>45314</v>
      </c>
      <c r="N328" s="105">
        <v>12</v>
      </c>
      <c r="O328" s="106">
        <f t="shared" si="20"/>
        <v>45680</v>
      </c>
      <c r="P328" s="107" t="str">
        <f t="shared" ca="1" si="22"/>
        <v>Do terminu brakuje 72 dni</v>
      </c>
      <c r="Q328" s="108" t="str">
        <f t="shared" ca="1" si="23"/>
        <v>WAŻNY PRZEGLĄD</v>
      </c>
      <c r="R328" s="73" t="s">
        <v>2401</v>
      </c>
    </row>
    <row r="329" spans="1:26" ht="45" hidden="1" customHeight="1">
      <c r="A329" s="98">
        <v>328</v>
      </c>
      <c r="B329" s="39">
        <v>45</v>
      </c>
      <c r="C329" s="125" t="s">
        <v>1181</v>
      </c>
      <c r="D329" s="102" t="s">
        <v>1182</v>
      </c>
      <c r="E329" s="102" t="s">
        <v>191</v>
      </c>
      <c r="F329" s="99" t="s">
        <v>1077</v>
      </c>
      <c r="G329" s="102" t="s">
        <v>242</v>
      </c>
      <c r="H329" s="113" t="s">
        <v>1184</v>
      </c>
      <c r="I329" s="125" t="s">
        <v>1183</v>
      </c>
      <c r="J329" s="494">
        <f t="shared" si="21"/>
        <v>1</v>
      </c>
      <c r="K329" s="101"/>
      <c r="L329" s="112" t="s">
        <v>3921</v>
      </c>
      <c r="M329" s="114">
        <v>45314</v>
      </c>
      <c r="N329" s="105">
        <v>12</v>
      </c>
      <c r="O329" s="106">
        <f t="shared" si="20"/>
        <v>45680</v>
      </c>
      <c r="P329" s="107" t="str">
        <f t="shared" ca="1" si="22"/>
        <v>Do terminu brakuje 72 dni</v>
      </c>
      <c r="Q329" s="108" t="str">
        <f t="shared" ca="1" si="23"/>
        <v>WAŻNY PRZEGLĄD</v>
      </c>
      <c r="R329" s="73" t="s">
        <v>2401</v>
      </c>
    </row>
    <row r="330" spans="1:26" ht="45" hidden="1" customHeight="1">
      <c r="A330" s="98">
        <v>329</v>
      </c>
      <c r="B330" s="39">
        <v>45</v>
      </c>
      <c r="C330" s="125" t="s">
        <v>1185</v>
      </c>
      <c r="D330" s="102" t="s">
        <v>1186</v>
      </c>
      <c r="E330" s="102" t="s">
        <v>191</v>
      </c>
      <c r="F330" s="99" t="s">
        <v>1077</v>
      </c>
      <c r="G330" s="102" t="s">
        <v>242</v>
      </c>
      <c r="H330" s="113" t="s">
        <v>1188</v>
      </c>
      <c r="I330" s="125" t="s">
        <v>1187</v>
      </c>
      <c r="J330" s="494">
        <f t="shared" si="21"/>
        <v>1</v>
      </c>
      <c r="K330" s="101" t="s">
        <v>3294</v>
      </c>
      <c r="L330" s="112" t="s">
        <v>3921</v>
      </c>
      <c r="M330" s="114">
        <v>45314</v>
      </c>
      <c r="N330" s="105">
        <v>12</v>
      </c>
      <c r="O330" s="106">
        <f t="shared" si="20"/>
        <v>45680</v>
      </c>
      <c r="P330" s="107" t="str">
        <f t="shared" ca="1" si="22"/>
        <v>Do terminu brakuje 72 dni</v>
      </c>
      <c r="Q330" s="108" t="str">
        <f t="shared" ca="1" si="23"/>
        <v>WAŻNY PRZEGLĄD</v>
      </c>
      <c r="R330" s="73" t="s">
        <v>2401</v>
      </c>
    </row>
    <row r="331" spans="1:26" ht="45" hidden="1" customHeight="1">
      <c r="A331" s="98">
        <v>330</v>
      </c>
      <c r="B331" s="39" t="s">
        <v>2300</v>
      </c>
      <c r="C331" s="125" t="s">
        <v>3293</v>
      </c>
      <c r="D331" s="102" t="s">
        <v>3292</v>
      </c>
      <c r="E331" s="102" t="s">
        <v>191</v>
      </c>
      <c r="F331" s="99" t="s">
        <v>1077</v>
      </c>
      <c r="G331" s="102" t="s">
        <v>242</v>
      </c>
      <c r="H331" s="100" t="s">
        <v>3291</v>
      </c>
      <c r="I331" s="125" t="s">
        <v>3290</v>
      </c>
      <c r="J331" s="494">
        <f t="shared" si="21"/>
        <v>1</v>
      </c>
      <c r="K331" s="101"/>
      <c r="L331" s="123" t="s">
        <v>2294</v>
      </c>
      <c r="M331" s="114">
        <v>45261</v>
      </c>
      <c r="N331" s="105">
        <v>12</v>
      </c>
      <c r="O331" s="106">
        <f t="shared" si="20"/>
        <v>45627</v>
      </c>
      <c r="P331" s="107" t="str">
        <f t="shared" ca="1" si="22"/>
        <v>Do terminu brakuje 19 dni</v>
      </c>
      <c r="Q331" s="108" t="str">
        <f t="shared" ca="1" si="23"/>
        <v>WYKONAĆ PRZEGLĄD</v>
      </c>
      <c r="R331" s="73" t="s">
        <v>2401</v>
      </c>
    </row>
    <row r="332" spans="1:26" ht="45" hidden="1" customHeight="1">
      <c r="A332" s="98">
        <v>331</v>
      </c>
      <c r="B332" s="39" t="s">
        <v>2300</v>
      </c>
      <c r="C332" s="125" t="s">
        <v>3289</v>
      </c>
      <c r="D332" s="102" t="s">
        <v>3288</v>
      </c>
      <c r="E332" s="102" t="s">
        <v>191</v>
      </c>
      <c r="F332" s="99" t="s">
        <v>1077</v>
      </c>
      <c r="G332" s="102" t="s">
        <v>242</v>
      </c>
      <c r="H332" s="100" t="s">
        <v>3287</v>
      </c>
      <c r="I332" s="125" t="s">
        <v>3286</v>
      </c>
      <c r="J332" s="494">
        <f t="shared" si="21"/>
        <v>1</v>
      </c>
      <c r="K332" s="101"/>
      <c r="L332" s="123" t="s">
        <v>2294</v>
      </c>
      <c r="M332" s="114">
        <v>45261</v>
      </c>
      <c r="N332" s="105">
        <v>12</v>
      </c>
      <c r="O332" s="106">
        <f t="shared" si="20"/>
        <v>45627</v>
      </c>
      <c r="P332" s="107" t="str">
        <f t="shared" ca="1" si="22"/>
        <v>Do terminu brakuje 19 dni</v>
      </c>
      <c r="Q332" s="108" t="str">
        <f t="shared" ca="1" si="23"/>
        <v>WYKONAĆ PRZEGLĄD</v>
      </c>
      <c r="R332" s="73" t="s">
        <v>2401</v>
      </c>
    </row>
    <row r="333" spans="1:26" ht="45" hidden="1" customHeight="1">
      <c r="A333" s="98">
        <v>332</v>
      </c>
      <c r="B333" s="39">
        <v>45</v>
      </c>
      <c r="C333" s="125" t="s">
        <v>1189</v>
      </c>
      <c r="D333" s="102" t="s">
        <v>1190</v>
      </c>
      <c r="E333" s="102" t="s">
        <v>1191</v>
      </c>
      <c r="F333" s="99" t="s">
        <v>1077</v>
      </c>
      <c r="G333" s="102" t="s">
        <v>242</v>
      </c>
      <c r="H333" s="113" t="s">
        <v>1192</v>
      </c>
      <c r="I333" s="125" t="s">
        <v>3944</v>
      </c>
      <c r="J333" s="494">
        <f t="shared" si="21"/>
        <v>1</v>
      </c>
      <c r="K333" s="101" t="s">
        <v>3285</v>
      </c>
      <c r="L333" s="112"/>
      <c r="M333" s="114">
        <v>45261</v>
      </c>
      <c r="N333" s="105">
        <v>12</v>
      </c>
      <c r="O333" s="106">
        <f t="shared" si="20"/>
        <v>45627</v>
      </c>
      <c r="P333" s="107" t="str">
        <f t="shared" ca="1" si="22"/>
        <v>Do terminu brakuje 19 dni</v>
      </c>
      <c r="Q333" s="108" t="str">
        <f t="shared" ca="1" si="23"/>
        <v>WYKONAĆ PRZEGLĄD</v>
      </c>
      <c r="R333" s="73" t="s">
        <v>2401</v>
      </c>
      <c r="S333" s="109">
        <v>1</v>
      </c>
      <c r="Z333" s="110">
        <v>29</v>
      </c>
    </row>
    <row r="334" spans="1:26" ht="90" hidden="1" customHeight="1">
      <c r="A334" s="98">
        <v>333</v>
      </c>
      <c r="B334" s="39">
        <v>45</v>
      </c>
      <c r="C334" s="125" t="s">
        <v>3284</v>
      </c>
      <c r="D334" s="102" t="s">
        <v>1193</v>
      </c>
      <c r="E334" s="102" t="s">
        <v>3283</v>
      </c>
      <c r="F334" s="99" t="s">
        <v>1077</v>
      </c>
      <c r="G334" s="102" t="s">
        <v>242</v>
      </c>
      <c r="H334" s="113" t="s">
        <v>1194</v>
      </c>
      <c r="I334" s="125" t="s">
        <v>3282</v>
      </c>
      <c r="J334" s="494">
        <f t="shared" si="21"/>
        <v>1</v>
      </c>
      <c r="K334" s="101" t="s">
        <v>3281</v>
      </c>
      <c r="L334" s="112" t="s">
        <v>3280</v>
      </c>
      <c r="M334" s="114">
        <v>45097</v>
      </c>
      <c r="N334" s="105">
        <v>12</v>
      </c>
      <c r="O334" s="106">
        <f t="shared" si="20"/>
        <v>45463</v>
      </c>
      <c r="P334" s="107" t="str">
        <f t="shared" ca="1" si="22"/>
        <v>Przekroczony termin</v>
      </c>
      <c r="Q334" s="108" t="str">
        <f t="shared" ca="1" si="23"/>
        <v>WYKONAĆ PRZEGLĄD</v>
      </c>
      <c r="R334" s="73" t="s">
        <v>2401</v>
      </c>
      <c r="S334" s="109">
        <v>1</v>
      </c>
      <c r="Z334" s="110">
        <v>29</v>
      </c>
    </row>
    <row r="335" spans="1:26" ht="45" hidden="1" customHeight="1">
      <c r="A335" s="98">
        <v>334</v>
      </c>
      <c r="B335" s="39">
        <v>45</v>
      </c>
      <c r="C335" s="125" t="s">
        <v>1195</v>
      </c>
      <c r="D335" s="102" t="s">
        <v>1196</v>
      </c>
      <c r="E335" s="102" t="s">
        <v>1191</v>
      </c>
      <c r="F335" s="99" t="s">
        <v>1077</v>
      </c>
      <c r="G335" s="102" t="s">
        <v>242</v>
      </c>
      <c r="H335" s="113" t="s">
        <v>1198</v>
      </c>
      <c r="I335" s="125" t="s">
        <v>1197</v>
      </c>
      <c r="J335" s="494">
        <f t="shared" si="21"/>
        <v>1</v>
      </c>
      <c r="K335" s="101"/>
      <c r="L335" s="112"/>
      <c r="M335" s="114">
        <v>45261</v>
      </c>
      <c r="N335" s="105">
        <v>12</v>
      </c>
      <c r="O335" s="106">
        <f t="shared" si="20"/>
        <v>45627</v>
      </c>
      <c r="P335" s="107" t="str">
        <f t="shared" ca="1" si="22"/>
        <v>Do terminu brakuje 19 dni</v>
      </c>
      <c r="Q335" s="108" t="str">
        <f t="shared" ca="1" si="23"/>
        <v>WYKONAĆ PRZEGLĄD</v>
      </c>
      <c r="R335" s="73" t="s">
        <v>2401</v>
      </c>
      <c r="S335" s="109">
        <v>1</v>
      </c>
      <c r="Z335" s="110">
        <v>29</v>
      </c>
    </row>
    <row r="336" spans="1:26" ht="59.25" hidden="1" customHeight="1">
      <c r="A336" s="98">
        <v>335</v>
      </c>
      <c r="B336" s="39" t="s">
        <v>2300</v>
      </c>
      <c r="C336" s="125" t="s">
        <v>3277</v>
      </c>
      <c r="D336" s="102" t="s">
        <v>3276</v>
      </c>
      <c r="E336" s="102" t="s">
        <v>1191</v>
      </c>
      <c r="F336" s="99" t="s">
        <v>1077</v>
      </c>
      <c r="G336" s="102" t="s">
        <v>242</v>
      </c>
      <c r="H336" s="100" t="s">
        <v>3279</v>
      </c>
      <c r="I336" s="125" t="s">
        <v>3278</v>
      </c>
      <c r="J336" s="494">
        <f t="shared" si="21"/>
        <v>1</v>
      </c>
      <c r="K336" s="101"/>
      <c r="L336" s="123" t="s">
        <v>2294</v>
      </c>
      <c r="M336" s="114">
        <v>45266</v>
      </c>
      <c r="N336" s="105">
        <v>12</v>
      </c>
      <c r="O336" s="106">
        <f t="shared" si="20"/>
        <v>45632</v>
      </c>
      <c r="P336" s="107" t="str">
        <f t="shared" ca="1" si="22"/>
        <v>Do terminu brakuje 24 dni</v>
      </c>
      <c r="Q336" s="108" t="str">
        <f t="shared" ca="1" si="23"/>
        <v>WAŻNY PRZEGLĄD</v>
      </c>
      <c r="R336" s="73" t="s">
        <v>2401</v>
      </c>
    </row>
    <row r="337" spans="1:18" ht="45" hidden="1" customHeight="1">
      <c r="A337" s="98">
        <v>336</v>
      </c>
      <c r="B337" s="39" t="s">
        <v>2300</v>
      </c>
      <c r="C337" s="125" t="s">
        <v>3277</v>
      </c>
      <c r="D337" s="102" t="s">
        <v>3276</v>
      </c>
      <c r="E337" s="102" t="s">
        <v>1191</v>
      </c>
      <c r="F337" s="99" t="s">
        <v>1077</v>
      </c>
      <c r="G337" s="102" t="s">
        <v>242</v>
      </c>
      <c r="H337" s="100" t="s">
        <v>3275</v>
      </c>
      <c r="I337" s="125" t="s">
        <v>3274</v>
      </c>
      <c r="J337" s="494">
        <f t="shared" si="21"/>
        <v>1</v>
      </c>
      <c r="K337" s="101"/>
      <c r="L337" s="123" t="s">
        <v>2294</v>
      </c>
      <c r="M337" s="114">
        <v>45266</v>
      </c>
      <c r="N337" s="105">
        <v>12</v>
      </c>
      <c r="O337" s="106">
        <f t="shared" si="20"/>
        <v>45632</v>
      </c>
      <c r="P337" s="107" t="str">
        <f t="shared" ca="1" si="22"/>
        <v>Do terminu brakuje 24 dni</v>
      </c>
      <c r="Q337" s="108" t="str">
        <f t="shared" ca="1" si="23"/>
        <v>WAŻNY PRZEGLĄD</v>
      </c>
      <c r="R337" s="73" t="s">
        <v>2401</v>
      </c>
    </row>
    <row r="338" spans="1:18" ht="45" hidden="1" customHeight="1">
      <c r="A338" s="98">
        <v>337</v>
      </c>
      <c r="B338" s="39" t="s">
        <v>2300</v>
      </c>
      <c r="C338" s="125" t="s">
        <v>3273</v>
      </c>
      <c r="D338" s="102" t="s">
        <v>3229</v>
      </c>
      <c r="E338" s="102" t="s">
        <v>3228</v>
      </c>
      <c r="F338" s="99" t="s">
        <v>1077</v>
      </c>
      <c r="G338" s="102" t="s">
        <v>242</v>
      </c>
      <c r="H338" s="100" t="s">
        <v>3227</v>
      </c>
      <c r="I338" s="125" t="s">
        <v>3272</v>
      </c>
      <c r="J338" s="494">
        <f t="shared" si="21"/>
        <v>1</v>
      </c>
      <c r="K338" s="101" t="s">
        <v>3271</v>
      </c>
      <c r="L338" s="170" t="s">
        <v>3270</v>
      </c>
      <c r="M338" s="114">
        <v>45261</v>
      </c>
      <c r="N338" s="105">
        <v>12</v>
      </c>
      <c r="O338" s="106">
        <f t="shared" si="20"/>
        <v>45627</v>
      </c>
      <c r="P338" s="107" t="str">
        <f t="shared" ca="1" si="22"/>
        <v>Do terminu brakuje 19 dni</v>
      </c>
      <c r="Q338" s="108" t="str">
        <f t="shared" ca="1" si="23"/>
        <v>WYKONAĆ PRZEGLĄD</v>
      </c>
      <c r="R338" s="73" t="s">
        <v>2401</v>
      </c>
    </row>
    <row r="339" spans="1:18" ht="90" hidden="1" customHeight="1">
      <c r="A339" s="98">
        <v>338</v>
      </c>
      <c r="B339" s="39" t="s">
        <v>2300</v>
      </c>
      <c r="C339" s="125" t="s">
        <v>3269</v>
      </c>
      <c r="D339" s="102" t="s">
        <v>3268</v>
      </c>
      <c r="E339" s="102" t="s">
        <v>1200</v>
      </c>
      <c r="F339" s="99" t="s">
        <v>1077</v>
      </c>
      <c r="G339" s="102" t="s">
        <v>242</v>
      </c>
      <c r="H339" s="100" t="s">
        <v>3267</v>
      </c>
      <c r="I339" s="125" t="s">
        <v>3266</v>
      </c>
      <c r="J339" s="494">
        <f t="shared" si="21"/>
        <v>1</v>
      </c>
      <c r="K339" s="101" t="s">
        <v>3265</v>
      </c>
      <c r="L339" s="123" t="s">
        <v>2294</v>
      </c>
      <c r="M339" s="114">
        <v>45268</v>
      </c>
      <c r="N339" s="105">
        <v>12</v>
      </c>
      <c r="O339" s="106">
        <f t="shared" si="20"/>
        <v>45634</v>
      </c>
      <c r="P339" s="107" t="str">
        <f t="shared" ca="1" si="22"/>
        <v>Do terminu brakuje 26 dni</v>
      </c>
      <c r="Q339" s="108" t="str">
        <f t="shared" ca="1" si="23"/>
        <v>WAŻNY PRZEGLĄD</v>
      </c>
      <c r="R339" s="73" t="s">
        <v>2401</v>
      </c>
    </row>
    <row r="340" spans="1:18" ht="30" hidden="1" customHeight="1">
      <c r="A340" s="98">
        <v>339</v>
      </c>
      <c r="B340" s="39" t="s">
        <v>2300</v>
      </c>
      <c r="C340" s="125" t="s">
        <v>3263</v>
      </c>
      <c r="D340" s="102" t="s">
        <v>3262</v>
      </c>
      <c r="E340" s="102" t="s">
        <v>3261</v>
      </c>
      <c r="F340" s="102">
        <v>2015</v>
      </c>
      <c r="G340" s="102" t="s">
        <v>242</v>
      </c>
      <c r="H340" s="100" t="s">
        <v>3264</v>
      </c>
      <c r="I340" s="118"/>
      <c r="J340" s="494">
        <f t="shared" si="21"/>
        <v>1</v>
      </c>
      <c r="K340" s="99"/>
      <c r="L340" s="99" t="s">
        <v>3259</v>
      </c>
      <c r="M340" s="104"/>
      <c r="N340" s="105"/>
      <c r="O340" s="106" t="str">
        <f t="shared" si="20"/>
        <v/>
      </c>
      <c r="P340" s="107" t="str">
        <f t="shared" ca="1" si="22"/>
        <v xml:space="preserve"> </v>
      </c>
      <c r="Q340" s="108" t="str">
        <f t="shared" ca="1" si="23"/>
        <v xml:space="preserve"> </v>
      </c>
      <c r="R340" s="73" t="s">
        <v>3002</v>
      </c>
    </row>
    <row r="341" spans="1:18" ht="30" hidden="1" customHeight="1">
      <c r="A341" s="98">
        <v>340</v>
      </c>
      <c r="B341" s="39" t="s">
        <v>2300</v>
      </c>
      <c r="C341" s="125" t="s">
        <v>3263</v>
      </c>
      <c r="D341" s="102" t="s">
        <v>3262</v>
      </c>
      <c r="E341" s="102" t="s">
        <v>3261</v>
      </c>
      <c r="F341" s="102">
        <v>2015</v>
      </c>
      <c r="G341" s="102" t="s">
        <v>242</v>
      </c>
      <c r="H341" s="100" t="s">
        <v>3260</v>
      </c>
      <c r="I341" s="118"/>
      <c r="J341" s="494">
        <f t="shared" si="21"/>
        <v>1</v>
      </c>
      <c r="K341" s="99"/>
      <c r="L341" s="99" t="s">
        <v>3259</v>
      </c>
      <c r="M341" s="104"/>
      <c r="N341" s="105"/>
      <c r="O341" s="106" t="str">
        <f t="shared" si="20"/>
        <v/>
      </c>
      <c r="P341" s="107" t="str">
        <f t="shared" ca="1" si="22"/>
        <v xml:space="preserve"> </v>
      </c>
      <c r="Q341" s="108" t="str">
        <f t="shared" ca="1" si="23"/>
        <v xml:space="preserve"> </v>
      </c>
      <c r="R341" s="73" t="s">
        <v>3002</v>
      </c>
    </row>
    <row r="342" spans="1:18" ht="30" hidden="1" customHeight="1">
      <c r="A342" s="98">
        <v>341</v>
      </c>
      <c r="B342" s="39">
        <v>54</v>
      </c>
      <c r="C342" s="102" t="s">
        <v>3258</v>
      </c>
      <c r="D342" s="102" t="s">
        <v>3257</v>
      </c>
      <c r="E342" s="102" t="s">
        <v>1408</v>
      </c>
      <c r="F342" s="102">
        <v>2016</v>
      </c>
      <c r="G342" s="102" t="s">
        <v>104</v>
      </c>
      <c r="H342" s="100" t="s">
        <v>1410</v>
      </c>
      <c r="I342" s="118" t="s">
        <v>1409</v>
      </c>
      <c r="J342" s="494">
        <f t="shared" si="21"/>
        <v>1</v>
      </c>
      <c r="K342" s="113"/>
      <c r="L342" s="99" t="s">
        <v>2607</v>
      </c>
      <c r="M342" s="104">
        <v>44986</v>
      </c>
      <c r="N342" s="105">
        <v>12</v>
      </c>
      <c r="O342" s="106">
        <f t="shared" si="20"/>
        <v>45352</v>
      </c>
      <c r="P342" s="107" t="str">
        <f t="shared" ca="1" si="22"/>
        <v>Przekroczony termin</v>
      </c>
      <c r="Q342" s="108" t="str">
        <f t="shared" ca="1" si="23"/>
        <v>WYKONAĆ PRZEGLĄD</v>
      </c>
      <c r="R342" s="73" t="s">
        <v>2401</v>
      </c>
    </row>
    <row r="343" spans="1:18" ht="41.25" hidden="1" customHeight="1">
      <c r="A343" s="98">
        <v>342</v>
      </c>
      <c r="B343" s="39">
        <v>38</v>
      </c>
      <c r="C343" s="125" t="s">
        <v>2950</v>
      </c>
      <c r="D343" s="102" t="s">
        <v>1946</v>
      </c>
      <c r="E343" s="102" t="s">
        <v>1947</v>
      </c>
      <c r="F343" s="102">
        <v>2009</v>
      </c>
      <c r="G343" s="102" t="s">
        <v>92</v>
      </c>
      <c r="H343" s="113" t="s">
        <v>1083</v>
      </c>
      <c r="I343" s="118" t="s">
        <v>3256</v>
      </c>
      <c r="J343" s="494">
        <f t="shared" si="21"/>
        <v>1</v>
      </c>
      <c r="K343" s="105" t="s">
        <v>3255</v>
      </c>
      <c r="L343" s="112" t="s">
        <v>3254</v>
      </c>
      <c r="M343" s="104">
        <v>45481</v>
      </c>
      <c r="N343" s="105">
        <v>12</v>
      </c>
      <c r="O343" s="106">
        <f t="shared" si="20"/>
        <v>45846</v>
      </c>
      <c r="P343" s="107" t="str">
        <f t="shared" ca="1" si="22"/>
        <v>Do terminu brakuje 238 dni</v>
      </c>
      <c r="Q343" s="108" t="str">
        <f t="shared" ca="1" si="23"/>
        <v>WAŻNY PRZEGLĄD</v>
      </c>
      <c r="R343" s="73" t="s">
        <v>2401</v>
      </c>
    </row>
    <row r="344" spans="1:18" ht="162.75" hidden="1" customHeight="1">
      <c r="A344" s="220">
        <v>343</v>
      </c>
      <c r="B344" s="39">
        <v>81</v>
      </c>
      <c r="C344" s="221" t="s">
        <v>1945</v>
      </c>
      <c r="D344" s="221" t="s">
        <v>1946</v>
      </c>
      <c r="E344" s="221" t="s">
        <v>1947</v>
      </c>
      <c r="F344" s="221">
        <v>2015</v>
      </c>
      <c r="G344" s="221" t="s">
        <v>92</v>
      </c>
      <c r="H344" s="222" t="s">
        <v>1949</v>
      </c>
      <c r="I344" s="223" t="s">
        <v>1948</v>
      </c>
      <c r="J344" s="494">
        <f t="shared" si="21"/>
        <v>1</v>
      </c>
      <c r="K344" s="224" t="s">
        <v>3253</v>
      </c>
      <c r="L344" s="221" t="s">
        <v>2358</v>
      </c>
      <c r="M344" s="225">
        <v>45448</v>
      </c>
      <c r="N344" s="224">
        <v>12</v>
      </c>
      <c r="O344" s="226">
        <f t="shared" si="20"/>
        <v>45813</v>
      </c>
      <c r="P344" s="227" t="str">
        <f t="shared" ca="1" si="22"/>
        <v>Do terminu brakuje 205 dni</v>
      </c>
      <c r="Q344" s="228" t="str">
        <f t="shared" ca="1" si="23"/>
        <v>WAŻNY PRZEGLĄD</v>
      </c>
      <c r="R344" s="229" t="s">
        <v>2401</v>
      </c>
    </row>
    <row r="345" spans="1:18" ht="60" hidden="1" customHeight="1">
      <c r="A345" s="98">
        <v>344</v>
      </c>
      <c r="B345" s="39">
        <v>40</v>
      </c>
      <c r="C345" s="125" t="s">
        <v>1097</v>
      </c>
      <c r="D345" s="125" t="s">
        <v>1098</v>
      </c>
      <c r="E345" s="125" t="s">
        <v>3252</v>
      </c>
      <c r="F345" s="125">
        <v>2013</v>
      </c>
      <c r="G345" s="125" t="s">
        <v>104</v>
      </c>
      <c r="H345" s="125" t="s">
        <v>1099</v>
      </c>
      <c r="I345" s="118" t="s">
        <v>3251</v>
      </c>
      <c r="J345" s="494">
        <f t="shared" si="21"/>
        <v>1</v>
      </c>
      <c r="K345" s="125" t="s">
        <v>3250</v>
      </c>
      <c r="L345" s="112" t="s">
        <v>3249</v>
      </c>
      <c r="M345" s="121">
        <v>45498</v>
      </c>
      <c r="N345" s="105">
        <v>12</v>
      </c>
      <c r="O345" s="106">
        <f t="shared" si="20"/>
        <v>45863</v>
      </c>
      <c r="P345" s="107" t="str">
        <f t="shared" ca="1" si="22"/>
        <v>Do terminu brakuje 255 dni</v>
      </c>
      <c r="Q345" s="108" t="str">
        <f t="shared" ca="1" si="23"/>
        <v>WAŻNY PRZEGLĄD</v>
      </c>
      <c r="R345" s="73" t="s">
        <v>2401</v>
      </c>
    </row>
    <row r="346" spans="1:18" s="74" customFormat="1" ht="45" hidden="1" customHeight="1">
      <c r="A346" s="63">
        <v>345</v>
      </c>
      <c r="B346" s="37" t="s">
        <v>2300</v>
      </c>
      <c r="C346" s="87" t="s">
        <v>304</v>
      </c>
      <c r="D346" s="87" t="s">
        <v>305</v>
      </c>
      <c r="E346" s="87" t="s">
        <v>291</v>
      </c>
      <c r="F346" s="87">
        <v>2015</v>
      </c>
      <c r="G346" s="87" t="s">
        <v>92</v>
      </c>
      <c r="H346" s="65" t="s">
        <v>315</v>
      </c>
      <c r="I346" s="64" t="s">
        <v>314</v>
      </c>
      <c r="J346" s="494">
        <f t="shared" si="21"/>
        <v>1</v>
      </c>
      <c r="K346" s="65" t="s">
        <v>3248</v>
      </c>
      <c r="L346" s="67"/>
      <c r="M346" s="230"/>
      <c r="N346" s="69">
        <v>12</v>
      </c>
      <c r="O346" s="70" t="str">
        <f t="shared" si="20"/>
        <v/>
      </c>
      <c r="P346" s="71" t="str">
        <f t="shared" ca="1" si="22"/>
        <v xml:space="preserve"> </v>
      </c>
      <c r="Q346" s="72" t="str">
        <f t="shared" ca="1" si="23"/>
        <v xml:space="preserve"> </v>
      </c>
      <c r="R346" s="73" t="s">
        <v>2671</v>
      </c>
    </row>
    <row r="347" spans="1:18" ht="45" hidden="1" customHeight="1">
      <c r="A347" s="98">
        <v>346</v>
      </c>
      <c r="B347" s="38" t="s">
        <v>2300</v>
      </c>
      <c r="C347" s="102" t="s">
        <v>304</v>
      </c>
      <c r="D347" s="102" t="s">
        <v>305</v>
      </c>
      <c r="E347" s="102" t="s">
        <v>291</v>
      </c>
      <c r="F347" s="102">
        <v>2015</v>
      </c>
      <c r="G347" s="102" t="s">
        <v>92</v>
      </c>
      <c r="H347" s="113" t="s">
        <v>317</v>
      </c>
      <c r="I347" s="118" t="s">
        <v>316</v>
      </c>
      <c r="J347" s="494">
        <f t="shared" si="21"/>
        <v>1</v>
      </c>
      <c r="K347" s="113" t="s">
        <v>3247</v>
      </c>
      <c r="L347" s="112"/>
      <c r="M347" s="114"/>
      <c r="N347" s="105">
        <v>12</v>
      </c>
      <c r="O347" s="106" t="str">
        <f t="shared" si="20"/>
        <v/>
      </c>
      <c r="P347" s="107" t="str">
        <f t="shared" ca="1" si="22"/>
        <v xml:space="preserve"> </v>
      </c>
      <c r="Q347" s="108" t="str">
        <f t="shared" ca="1" si="23"/>
        <v xml:space="preserve"> </v>
      </c>
      <c r="R347" s="73" t="s">
        <v>2401</v>
      </c>
    </row>
    <row r="348" spans="1:18" ht="45" hidden="1" customHeight="1">
      <c r="A348" s="98">
        <v>347</v>
      </c>
      <c r="B348" s="38" t="s">
        <v>2300</v>
      </c>
      <c r="C348" s="102" t="s">
        <v>304</v>
      </c>
      <c r="D348" s="102" t="s">
        <v>305</v>
      </c>
      <c r="E348" s="102" t="s">
        <v>291</v>
      </c>
      <c r="F348" s="102">
        <v>2015</v>
      </c>
      <c r="G348" s="102" t="s">
        <v>92</v>
      </c>
      <c r="H348" s="113" t="s">
        <v>319</v>
      </c>
      <c r="I348" s="118" t="s">
        <v>318</v>
      </c>
      <c r="J348" s="494">
        <f t="shared" si="21"/>
        <v>1</v>
      </c>
      <c r="K348" s="139" t="s">
        <v>3246</v>
      </c>
      <c r="L348" s="112"/>
      <c r="M348" s="114"/>
      <c r="N348" s="105"/>
      <c r="O348" s="106" t="str">
        <f t="shared" si="20"/>
        <v/>
      </c>
      <c r="P348" s="107" t="str">
        <f t="shared" ca="1" si="22"/>
        <v xml:space="preserve"> </v>
      </c>
      <c r="Q348" s="108" t="str">
        <f t="shared" ca="1" si="23"/>
        <v xml:space="preserve"> </v>
      </c>
      <c r="R348" s="73" t="s">
        <v>2401</v>
      </c>
    </row>
    <row r="349" spans="1:18" s="74" customFormat="1" ht="60" hidden="1" customHeight="1">
      <c r="A349" s="63">
        <v>348</v>
      </c>
      <c r="B349" s="37" t="s">
        <v>2300</v>
      </c>
      <c r="C349" s="87" t="s">
        <v>304</v>
      </c>
      <c r="D349" s="87" t="s">
        <v>305</v>
      </c>
      <c r="E349" s="87" t="s">
        <v>291</v>
      </c>
      <c r="F349" s="87">
        <v>2015</v>
      </c>
      <c r="G349" s="87" t="s">
        <v>92</v>
      </c>
      <c r="H349" s="65" t="s">
        <v>321</v>
      </c>
      <c r="I349" s="64" t="s">
        <v>320</v>
      </c>
      <c r="J349" s="494">
        <f t="shared" si="21"/>
        <v>1</v>
      </c>
      <c r="K349" s="65" t="s">
        <v>3245</v>
      </c>
      <c r="L349" s="67"/>
      <c r="M349" s="230"/>
      <c r="N349" s="69">
        <v>12</v>
      </c>
      <c r="O349" s="70" t="str">
        <f t="shared" si="20"/>
        <v/>
      </c>
      <c r="P349" s="71" t="str">
        <f t="shared" ca="1" si="22"/>
        <v xml:space="preserve"> </v>
      </c>
      <c r="Q349" s="72" t="str">
        <f t="shared" ca="1" si="23"/>
        <v xml:space="preserve"> </v>
      </c>
      <c r="R349" s="73" t="s">
        <v>2671</v>
      </c>
    </row>
    <row r="350" spans="1:18" ht="15" hidden="1" customHeight="1">
      <c r="A350" s="98">
        <v>349</v>
      </c>
      <c r="B350" s="39" t="s">
        <v>2300</v>
      </c>
      <c r="C350" s="102" t="s">
        <v>338</v>
      </c>
      <c r="D350" s="102" t="s">
        <v>339</v>
      </c>
      <c r="E350" s="102" t="s">
        <v>291</v>
      </c>
      <c r="F350" s="102">
        <v>2015</v>
      </c>
      <c r="G350" s="102" t="s">
        <v>92</v>
      </c>
      <c r="H350" s="100" t="s">
        <v>341</v>
      </c>
      <c r="I350" s="118" t="s">
        <v>340</v>
      </c>
      <c r="J350" s="494">
        <f t="shared" si="21"/>
        <v>1</v>
      </c>
      <c r="K350" s="113" t="s">
        <v>3244</v>
      </c>
      <c r="L350" s="103" t="s">
        <v>3243</v>
      </c>
      <c r="M350" s="114"/>
      <c r="N350" s="105"/>
      <c r="O350" s="106" t="str">
        <f t="shared" si="20"/>
        <v/>
      </c>
      <c r="P350" s="107" t="str">
        <f t="shared" ca="1" si="22"/>
        <v xml:space="preserve"> </v>
      </c>
      <c r="Q350" s="108" t="str">
        <f t="shared" ca="1" si="23"/>
        <v xml:space="preserve"> </v>
      </c>
      <c r="R350" s="73" t="s">
        <v>3242</v>
      </c>
    </row>
    <row r="351" spans="1:18" ht="45" hidden="1" customHeight="1">
      <c r="A351" s="98">
        <v>350</v>
      </c>
      <c r="B351" s="39">
        <v>43</v>
      </c>
      <c r="C351" s="102" t="s">
        <v>338</v>
      </c>
      <c r="D351" s="102" t="s">
        <v>339</v>
      </c>
      <c r="E351" s="102" t="s">
        <v>291</v>
      </c>
      <c r="F351" s="102">
        <v>2015</v>
      </c>
      <c r="G351" s="102" t="s">
        <v>92</v>
      </c>
      <c r="H351" s="113" t="s">
        <v>1132</v>
      </c>
      <c r="I351" s="118" t="s">
        <v>1131</v>
      </c>
      <c r="J351" s="494">
        <f t="shared" si="21"/>
        <v>1</v>
      </c>
      <c r="K351" s="113"/>
      <c r="L351" s="103"/>
      <c r="M351" s="114">
        <v>45301</v>
      </c>
      <c r="N351" s="105">
        <v>12</v>
      </c>
      <c r="O351" s="106">
        <f t="shared" si="20"/>
        <v>45667</v>
      </c>
      <c r="P351" s="107" t="str">
        <f t="shared" ca="1" si="22"/>
        <v>Do terminu brakuje 59 dni</v>
      </c>
      <c r="Q351" s="108" t="str">
        <f t="shared" ca="1" si="23"/>
        <v>WAŻNY PRZEGLĄD</v>
      </c>
      <c r="R351" s="73" t="s">
        <v>2401</v>
      </c>
    </row>
    <row r="352" spans="1:18" s="213" customFormat="1" ht="105" hidden="1" customHeight="1">
      <c r="A352" s="203">
        <v>351</v>
      </c>
      <c r="B352" s="43" t="s">
        <v>2300</v>
      </c>
      <c r="C352" s="204" t="s">
        <v>485</v>
      </c>
      <c r="D352" s="204" t="s">
        <v>3241</v>
      </c>
      <c r="E352" s="204" t="s">
        <v>483</v>
      </c>
      <c r="F352" s="231">
        <v>2006</v>
      </c>
      <c r="G352" s="204" t="s">
        <v>104</v>
      </c>
      <c r="H352" s="204" t="s">
        <v>3240</v>
      </c>
      <c r="I352" s="204" t="s">
        <v>3239</v>
      </c>
      <c r="J352" s="494">
        <f t="shared" si="21"/>
        <v>1</v>
      </c>
      <c r="K352" s="232" t="s">
        <v>3238</v>
      </c>
      <c r="L352" s="233"/>
      <c r="M352" s="207"/>
      <c r="N352" s="208"/>
      <c r="O352" s="209" t="str">
        <f t="shared" si="20"/>
        <v/>
      </c>
      <c r="P352" s="210" t="str">
        <f t="shared" ca="1" si="22"/>
        <v xml:space="preserve"> </v>
      </c>
      <c r="Q352" s="211" t="str">
        <f t="shared" ca="1" si="23"/>
        <v xml:space="preserve"> </v>
      </c>
      <c r="R352" s="212" t="s">
        <v>2401</v>
      </c>
    </row>
    <row r="353" spans="1:27" ht="45" hidden="1" customHeight="1">
      <c r="A353" s="98">
        <v>352</v>
      </c>
      <c r="B353" s="39">
        <v>59</v>
      </c>
      <c r="C353" s="99" t="s">
        <v>189</v>
      </c>
      <c r="D353" s="101" t="s">
        <v>1484</v>
      </c>
      <c r="E353" s="99" t="s">
        <v>1463</v>
      </c>
      <c r="F353" s="99" t="s">
        <v>1077</v>
      </c>
      <c r="G353" s="99" t="s">
        <v>85</v>
      </c>
      <c r="H353" s="99" t="s">
        <v>1485</v>
      </c>
      <c r="I353" s="101" t="s">
        <v>3237</v>
      </c>
      <c r="J353" s="494">
        <f t="shared" si="21"/>
        <v>1</v>
      </c>
      <c r="K353" s="102"/>
      <c r="L353" s="103" t="s">
        <v>3236</v>
      </c>
      <c r="M353" s="104">
        <v>45477</v>
      </c>
      <c r="N353" s="105">
        <v>12</v>
      </c>
      <c r="O353" s="106">
        <f t="shared" si="20"/>
        <v>45842</v>
      </c>
      <c r="P353" s="107" t="str">
        <f t="shared" ca="1" si="22"/>
        <v>Do terminu brakuje 234 dni</v>
      </c>
      <c r="Q353" s="108" t="str">
        <f t="shared" ca="1" si="23"/>
        <v>WAŻNY PRZEGLĄD</v>
      </c>
      <c r="R353" s="73" t="s">
        <v>2401</v>
      </c>
    </row>
    <row r="354" spans="1:27" s="86" customFormat="1" ht="108" hidden="1" customHeight="1">
      <c r="A354" s="75">
        <v>353</v>
      </c>
      <c r="B354" s="39">
        <v>25</v>
      </c>
      <c r="C354" s="76" t="s">
        <v>478</v>
      </c>
      <c r="D354" s="76" t="s">
        <v>3235</v>
      </c>
      <c r="E354" s="76" t="s">
        <v>479</v>
      </c>
      <c r="F354" s="77">
        <v>2006</v>
      </c>
      <c r="G354" s="76" t="s">
        <v>85</v>
      </c>
      <c r="H354" s="76" t="s">
        <v>480</v>
      </c>
      <c r="I354" s="76" t="s">
        <v>3234</v>
      </c>
      <c r="J354" s="494">
        <f t="shared" si="21"/>
        <v>1</v>
      </c>
      <c r="K354" s="78" t="s">
        <v>3233</v>
      </c>
      <c r="L354" s="129" t="s">
        <v>3937</v>
      </c>
      <c r="M354" s="130">
        <v>45306</v>
      </c>
      <c r="N354" s="81">
        <v>12</v>
      </c>
      <c r="O354" s="82">
        <f t="shared" si="20"/>
        <v>45672</v>
      </c>
      <c r="P354" s="83" t="str">
        <f t="shared" ca="1" si="22"/>
        <v>Do terminu brakuje 64 dni</v>
      </c>
      <c r="Q354" s="84" t="str">
        <f t="shared" ca="1" si="23"/>
        <v>WAŻNY PRZEGLĄD</v>
      </c>
      <c r="R354" s="85" t="s">
        <v>2401</v>
      </c>
    </row>
    <row r="355" spans="1:27" ht="45" hidden="1" customHeight="1">
      <c r="A355" s="98">
        <v>354</v>
      </c>
      <c r="B355" s="39">
        <v>45</v>
      </c>
      <c r="C355" s="125" t="s">
        <v>3232</v>
      </c>
      <c r="D355" s="102" t="s">
        <v>1199</v>
      </c>
      <c r="E355" s="102" t="s">
        <v>1200</v>
      </c>
      <c r="F355" s="102">
        <v>2015</v>
      </c>
      <c r="G355" s="102" t="s">
        <v>242</v>
      </c>
      <c r="H355" s="113" t="s">
        <v>1201</v>
      </c>
      <c r="I355" s="118" t="s">
        <v>3231</v>
      </c>
      <c r="J355" s="494">
        <f t="shared" si="21"/>
        <v>1</v>
      </c>
      <c r="K355" s="113"/>
      <c r="L355" s="112"/>
      <c r="M355" s="114">
        <v>45261</v>
      </c>
      <c r="N355" s="105">
        <v>12</v>
      </c>
      <c r="O355" s="106">
        <f t="shared" si="20"/>
        <v>45627</v>
      </c>
      <c r="P355" s="107" t="str">
        <f t="shared" ca="1" si="22"/>
        <v>Do terminu brakuje 19 dni</v>
      </c>
      <c r="Q355" s="108" t="str">
        <f t="shared" ca="1" si="23"/>
        <v>WYKONAĆ PRZEGLĄD</v>
      </c>
      <c r="R355" s="73" t="s">
        <v>2401</v>
      </c>
      <c r="S355" s="109">
        <v>1</v>
      </c>
      <c r="Z355" s="110">
        <v>29</v>
      </c>
    </row>
    <row r="356" spans="1:27" ht="60" hidden="1" customHeight="1">
      <c r="A356" s="98">
        <v>355</v>
      </c>
      <c r="B356" s="39" t="s">
        <v>2300</v>
      </c>
      <c r="C356" s="125" t="s">
        <v>3230</v>
      </c>
      <c r="D356" s="102" t="s">
        <v>3229</v>
      </c>
      <c r="E356" s="102" t="s">
        <v>3228</v>
      </c>
      <c r="F356" s="99" t="s">
        <v>1077</v>
      </c>
      <c r="G356" s="102" t="s">
        <v>242</v>
      </c>
      <c r="H356" s="100" t="s">
        <v>3227</v>
      </c>
      <c r="I356" s="125" t="s">
        <v>3226</v>
      </c>
      <c r="J356" s="494">
        <f t="shared" si="21"/>
        <v>1</v>
      </c>
      <c r="K356" s="234" t="s">
        <v>3225</v>
      </c>
      <c r="L356" s="123" t="s">
        <v>2294</v>
      </c>
      <c r="M356" s="114">
        <v>45261</v>
      </c>
      <c r="N356" s="105">
        <v>12</v>
      </c>
      <c r="O356" s="106">
        <f t="shared" si="20"/>
        <v>45627</v>
      </c>
      <c r="P356" s="107" t="str">
        <f t="shared" ca="1" si="22"/>
        <v>Do terminu brakuje 19 dni</v>
      </c>
      <c r="Q356" s="108" t="str">
        <f t="shared" ca="1" si="23"/>
        <v>WYKONAĆ PRZEGLĄD</v>
      </c>
      <c r="R356" s="73" t="s">
        <v>2401</v>
      </c>
    </row>
    <row r="357" spans="1:27" s="74" customFormat="1" ht="15" hidden="1" customHeight="1">
      <c r="A357" s="63">
        <v>356</v>
      </c>
      <c r="B357" s="37" t="s">
        <v>2300</v>
      </c>
      <c r="C357" s="87" t="s">
        <v>2299</v>
      </c>
      <c r="D357" s="87" t="s">
        <v>1126</v>
      </c>
      <c r="E357" s="87" t="s">
        <v>1408</v>
      </c>
      <c r="F357" s="87"/>
      <c r="G357" s="87" t="s">
        <v>224</v>
      </c>
      <c r="H357" s="87" t="s">
        <v>3224</v>
      </c>
      <c r="I357" s="64" t="s">
        <v>3223</v>
      </c>
      <c r="J357" s="494">
        <f t="shared" si="21"/>
        <v>1</v>
      </c>
      <c r="K357" s="87" t="s">
        <v>3222</v>
      </c>
      <c r="L357" s="67" t="s">
        <v>2672</v>
      </c>
      <c r="M357" s="68"/>
      <c r="N357" s="69"/>
      <c r="O357" s="70" t="str">
        <f t="shared" si="20"/>
        <v/>
      </c>
      <c r="P357" s="71" t="str">
        <f t="shared" ca="1" si="22"/>
        <v xml:space="preserve"> </v>
      </c>
      <c r="Q357" s="72" t="str">
        <f t="shared" ca="1" si="23"/>
        <v xml:space="preserve"> </v>
      </c>
      <c r="R357" s="73" t="s">
        <v>2671</v>
      </c>
    </row>
    <row r="358" spans="1:27" ht="75" hidden="1" customHeight="1">
      <c r="A358" s="98">
        <v>357</v>
      </c>
      <c r="B358" s="39" t="s">
        <v>2300</v>
      </c>
      <c r="C358" s="102" t="s">
        <v>3221</v>
      </c>
      <c r="D358" s="102" t="s">
        <v>3220</v>
      </c>
      <c r="E358" s="102"/>
      <c r="F358" s="102"/>
      <c r="G358" s="102" t="s">
        <v>224</v>
      </c>
      <c r="H358" s="100"/>
      <c r="I358" s="118" t="s">
        <v>3219</v>
      </c>
      <c r="J358" s="494">
        <f t="shared" si="21"/>
        <v>1</v>
      </c>
      <c r="K358" s="102" t="s">
        <v>3218</v>
      </c>
      <c r="L358" s="112"/>
      <c r="M358" s="104"/>
      <c r="N358" s="105"/>
      <c r="O358" s="106" t="str">
        <f t="shared" si="20"/>
        <v/>
      </c>
      <c r="P358" s="107" t="str">
        <f t="shared" ca="1" si="22"/>
        <v xml:space="preserve"> </v>
      </c>
      <c r="Q358" s="108" t="str">
        <f t="shared" ca="1" si="23"/>
        <v xml:space="preserve"> </v>
      </c>
      <c r="R358" s="73" t="s">
        <v>3002</v>
      </c>
    </row>
    <row r="359" spans="1:27" ht="45" hidden="1" customHeight="1">
      <c r="A359" s="98">
        <v>358</v>
      </c>
      <c r="B359" s="39">
        <v>15</v>
      </c>
      <c r="C359" s="102" t="s">
        <v>247</v>
      </c>
      <c r="D359" s="101" t="s">
        <v>248</v>
      </c>
      <c r="E359" s="101" t="s">
        <v>249</v>
      </c>
      <c r="F359" s="102">
        <v>2006</v>
      </c>
      <c r="G359" s="102" t="s">
        <v>253</v>
      </c>
      <c r="H359" s="100" t="s">
        <v>256</v>
      </c>
      <c r="I359" s="118" t="s">
        <v>3217</v>
      </c>
      <c r="J359" s="494">
        <f t="shared" si="21"/>
        <v>1</v>
      </c>
      <c r="K359" s="100"/>
      <c r="L359" s="103" t="s">
        <v>3216</v>
      </c>
      <c r="M359" s="104">
        <v>45108</v>
      </c>
      <c r="N359" s="105">
        <v>12</v>
      </c>
      <c r="O359" s="106">
        <f t="shared" si="20"/>
        <v>45474</v>
      </c>
      <c r="P359" s="107" t="str">
        <f t="shared" ca="1" si="22"/>
        <v>Przekroczony termin</v>
      </c>
      <c r="Q359" s="108" t="str">
        <f t="shared" ca="1" si="23"/>
        <v>WYKONAĆ PRZEGLĄD</v>
      </c>
      <c r="R359" s="73" t="s">
        <v>2401</v>
      </c>
    </row>
    <row r="360" spans="1:27" ht="45" hidden="1" customHeight="1">
      <c r="A360" s="98">
        <v>359</v>
      </c>
      <c r="B360" s="39">
        <v>15</v>
      </c>
      <c r="C360" s="102" t="s">
        <v>247</v>
      </c>
      <c r="D360" s="101" t="s">
        <v>248</v>
      </c>
      <c r="E360" s="101" t="s">
        <v>249</v>
      </c>
      <c r="F360" s="102">
        <v>2006</v>
      </c>
      <c r="G360" s="102" t="s">
        <v>253</v>
      </c>
      <c r="H360" s="100" t="s">
        <v>258</v>
      </c>
      <c r="I360" s="118" t="s">
        <v>3215</v>
      </c>
      <c r="J360" s="494">
        <f t="shared" si="21"/>
        <v>1</v>
      </c>
      <c r="K360" s="102"/>
      <c r="L360" s="103"/>
      <c r="M360" s="104">
        <v>45272</v>
      </c>
      <c r="N360" s="105">
        <v>12</v>
      </c>
      <c r="O360" s="106">
        <f t="shared" si="20"/>
        <v>45638</v>
      </c>
      <c r="P360" s="107" t="str">
        <f t="shared" ca="1" si="22"/>
        <v>Do terminu brakuje 30 dni</v>
      </c>
      <c r="Q360" s="108" t="str">
        <f t="shared" ca="1" si="23"/>
        <v>WAŻNY PRZEGLĄD</v>
      </c>
      <c r="R360" s="73" t="s">
        <v>2401</v>
      </c>
      <c r="S360" s="109">
        <v>1</v>
      </c>
      <c r="Z360" s="110">
        <v>29</v>
      </c>
      <c r="AA360" s="110">
        <v>1</v>
      </c>
    </row>
    <row r="361" spans="1:27" ht="45" hidden="1" customHeight="1">
      <c r="A361" s="98">
        <v>360</v>
      </c>
      <c r="B361" s="39">
        <v>15</v>
      </c>
      <c r="C361" s="125" t="s">
        <v>247</v>
      </c>
      <c r="D361" s="101" t="s">
        <v>248</v>
      </c>
      <c r="E361" s="101" t="s">
        <v>249</v>
      </c>
      <c r="F361" s="102">
        <v>2006</v>
      </c>
      <c r="G361" s="102" t="s">
        <v>253</v>
      </c>
      <c r="H361" s="113" t="s">
        <v>3214</v>
      </c>
      <c r="I361" s="118" t="s">
        <v>3213</v>
      </c>
      <c r="J361" s="494">
        <f t="shared" si="21"/>
        <v>1</v>
      </c>
      <c r="K361" s="103" t="s">
        <v>3212</v>
      </c>
      <c r="L361" s="103"/>
      <c r="M361" s="104"/>
      <c r="N361" s="105"/>
      <c r="O361" s="106" t="str">
        <f t="shared" si="20"/>
        <v/>
      </c>
      <c r="P361" s="107" t="str">
        <f t="shared" ca="1" si="22"/>
        <v xml:space="preserve"> </v>
      </c>
      <c r="Q361" s="108" t="str">
        <f t="shared" ca="1" si="23"/>
        <v xml:space="preserve"> </v>
      </c>
      <c r="R361" s="73" t="s">
        <v>2805</v>
      </c>
    </row>
    <row r="362" spans="1:27" s="86" customFormat="1" ht="45" hidden="1" customHeight="1">
      <c r="A362" s="75">
        <v>361</v>
      </c>
      <c r="B362" s="39">
        <v>3</v>
      </c>
      <c r="C362" s="78" t="s">
        <v>53</v>
      </c>
      <c r="D362" s="78" t="s">
        <v>2992</v>
      </c>
      <c r="E362" s="78" t="s">
        <v>1408</v>
      </c>
      <c r="F362" s="78">
        <v>2016</v>
      </c>
      <c r="G362" s="78" t="s">
        <v>58</v>
      </c>
      <c r="H362" s="77" t="s">
        <v>56</v>
      </c>
      <c r="I362" s="133" t="s">
        <v>55</v>
      </c>
      <c r="J362" s="494">
        <f t="shared" si="21"/>
        <v>2</v>
      </c>
      <c r="K362" s="129" t="s">
        <v>3211</v>
      </c>
      <c r="L362" s="79" t="s">
        <v>3031</v>
      </c>
      <c r="M362" s="130">
        <v>45441</v>
      </c>
      <c r="N362" s="81">
        <v>12</v>
      </c>
      <c r="O362" s="82">
        <f t="shared" si="20"/>
        <v>45806</v>
      </c>
      <c r="P362" s="83" t="str">
        <f t="shared" ca="1" si="22"/>
        <v>Do terminu brakuje 198 dni</v>
      </c>
      <c r="Q362" s="84" t="str">
        <f t="shared" ca="1" si="23"/>
        <v>WAŻNY PRZEGLĄD</v>
      </c>
      <c r="R362" s="85" t="s">
        <v>2401</v>
      </c>
    </row>
    <row r="363" spans="1:27" ht="60" hidden="1" customHeight="1">
      <c r="A363" s="98">
        <v>362</v>
      </c>
      <c r="B363" s="39">
        <v>43</v>
      </c>
      <c r="C363" s="125" t="s">
        <v>1133</v>
      </c>
      <c r="D363" s="102" t="s">
        <v>339</v>
      </c>
      <c r="E363" s="102" t="s">
        <v>291</v>
      </c>
      <c r="F363" s="102">
        <v>2015</v>
      </c>
      <c r="G363" s="102" t="s">
        <v>92</v>
      </c>
      <c r="H363" s="113" t="s">
        <v>1135</v>
      </c>
      <c r="I363" s="118" t="s">
        <v>1134</v>
      </c>
      <c r="J363" s="494">
        <f t="shared" si="21"/>
        <v>1</v>
      </c>
      <c r="K363" s="112"/>
      <c r="L363" s="103"/>
      <c r="M363" s="114">
        <v>45301</v>
      </c>
      <c r="N363" s="105">
        <v>12</v>
      </c>
      <c r="O363" s="106">
        <f t="shared" ref="O363:O426" si="24">IF(ISBLANK(M363)," ",DATE(YEAR(M363),MONTH(M363)+N363,DAY(M363)))</f>
        <v>45667</v>
      </c>
      <c r="P363" s="107" t="str">
        <f t="shared" ca="1" si="22"/>
        <v>Do terminu brakuje 59 dni</v>
      </c>
      <c r="Q363" s="108" t="str">
        <f t="shared" ca="1" si="23"/>
        <v>WAŻNY PRZEGLĄD</v>
      </c>
      <c r="R363" s="73" t="s">
        <v>2401</v>
      </c>
    </row>
    <row r="364" spans="1:27" ht="75" hidden="1" customHeight="1">
      <c r="A364" s="98">
        <v>363</v>
      </c>
      <c r="B364" s="39">
        <v>43</v>
      </c>
      <c r="C364" s="125" t="s">
        <v>3210</v>
      </c>
      <c r="D364" s="102" t="s">
        <v>1136</v>
      </c>
      <c r="E364" s="102" t="s">
        <v>291</v>
      </c>
      <c r="F364" s="102">
        <v>2015</v>
      </c>
      <c r="G364" s="102" t="s">
        <v>92</v>
      </c>
      <c r="H364" s="113" t="s">
        <v>1135</v>
      </c>
      <c r="I364" s="118" t="s">
        <v>1137</v>
      </c>
      <c r="J364" s="494">
        <f t="shared" si="21"/>
        <v>1</v>
      </c>
      <c r="K364" s="112" t="s">
        <v>3209</v>
      </c>
      <c r="L364" s="103"/>
      <c r="M364" s="114">
        <v>45301</v>
      </c>
      <c r="N364" s="105">
        <v>12</v>
      </c>
      <c r="O364" s="106">
        <f t="shared" si="24"/>
        <v>45667</v>
      </c>
      <c r="P364" s="107" t="str">
        <f t="shared" ca="1" si="22"/>
        <v>Do terminu brakuje 59 dni</v>
      </c>
      <c r="Q364" s="108" t="str">
        <f t="shared" ca="1" si="23"/>
        <v>WAŻNY PRZEGLĄD</v>
      </c>
      <c r="R364" s="73" t="s">
        <v>2401</v>
      </c>
    </row>
    <row r="365" spans="1:27" ht="45" hidden="1" customHeight="1">
      <c r="A365" s="98">
        <v>364</v>
      </c>
      <c r="B365" s="39">
        <v>43</v>
      </c>
      <c r="C365" s="125" t="s">
        <v>1138</v>
      </c>
      <c r="D365" s="102" t="s">
        <v>1139</v>
      </c>
      <c r="E365" s="102" t="s">
        <v>291</v>
      </c>
      <c r="F365" s="102">
        <v>2015</v>
      </c>
      <c r="G365" s="102" t="s">
        <v>92</v>
      </c>
      <c r="H365" s="113" t="s">
        <v>1135</v>
      </c>
      <c r="I365" s="118" t="s">
        <v>1140</v>
      </c>
      <c r="J365" s="494">
        <f t="shared" si="21"/>
        <v>1</v>
      </c>
      <c r="K365" s="112" t="s">
        <v>3208</v>
      </c>
      <c r="L365" s="103"/>
      <c r="M365" s="114">
        <v>45301</v>
      </c>
      <c r="N365" s="105">
        <v>12</v>
      </c>
      <c r="O365" s="106">
        <f t="shared" si="24"/>
        <v>45667</v>
      </c>
      <c r="P365" s="107" t="str">
        <f t="shared" ca="1" si="22"/>
        <v>Do terminu brakuje 59 dni</v>
      </c>
      <c r="Q365" s="108" t="str">
        <f t="shared" ca="1" si="23"/>
        <v>WAŻNY PRZEGLĄD</v>
      </c>
      <c r="R365" s="73" t="s">
        <v>2401</v>
      </c>
    </row>
    <row r="366" spans="1:27" ht="45" hidden="1" customHeight="1">
      <c r="A366" s="98">
        <v>365</v>
      </c>
      <c r="B366" s="39">
        <v>43</v>
      </c>
      <c r="C366" s="125" t="s">
        <v>1141</v>
      </c>
      <c r="D366" s="102" t="s">
        <v>1123</v>
      </c>
      <c r="E366" s="102" t="s">
        <v>291</v>
      </c>
      <c r="F366" s="102">
        <v>2015</v>
      </c>
      <c r="G366" s="102" t="s">
        <v>92</v>
      </c>
      <c r="H366" s="113" t="s">
        <v>1135</v>
      </c>
      <c r="I366" s="118" t="s">
        <v>1142</v>
      </c>
      <c r="J366" s="494">
        <f t="shared" si="21"/>
        <v>1</v>
      </c>
      <c r="K366" s="112"/>
      <c r="L366" s="103"/>
      <c r="M366" s="114">
        <v>44944</v>
      </c>
      <c r="N366" s="105">
        <v>12</v>
      </c>
      <c r="O366" s="106">
        <f t="shared" si="24"/>
        <v>45309</v>
      </c>
      <c r="P366" s="107" t="str">
        <f t="shared" ca="1" si="22"/>
        <v>Przekroczony termin</v>
      </c>
      <c r="Q366" s="108" t="str">
        <f t="shared" ca="1" si="23"/>
        <v>WYKONAĆ PRZEGLĄD</v>
      </c>
      <c r="R366" s="73" t="s">
        <v>2401</v>
      </c>
    </row>
    <row r="367" spans="1:27" ht="45" hidden="1" customHeight="1">
      <c r="A367" s="98">
        <v>366</v>
      </c>
      <c r="B367" s="39">
        <v>43</v>
      </c>
      <c r="C367" s="125" t="s">
        <v>1143</v>
      </c>
      <c r="D367" s="102" t="s">
        <v>1120</v>
      </c>
      <c r="E367" s="102" t="s">
        <v>291</v>
      </c>
      <c r="F367" s="102">
        <v>2015</v>
      </c>
      <c r="G367" s="102" t="s">
        <v>92</v>
      </c>
      <c r="H367" s="113" t="s">
        <v>1135</v>
      </c>
      <c r="I367" s="118"/>
      <c r="J367" s="494">
        <f t="shared" si="21"/>
        <v>1</v>
      </c>
      <c r="K367" s="112"/>
      <c r="L367" s="103"/>
      <c r="M367" s="114">
        <v>44944</v>
      </c>
      <c r="N367" s="105">
        <v>12</v>
      </c>
      <c r="O367" s="106">
        <f t="shared" si="24"/>
        <v>45309</v>
      </c>
      <c r="P367" s="107" t="str">
        <f t="shared" ca="1" si="22"/>
        <v>Przekroczony termin</v>
      </c>
      <c r="Q367" s="108" t="str">
        <f t="shared" ca="1" si="23"/>
        <v>WYKONAĆ PRZEGLĄD</v>
      </c>
      <c r="R367" s="73" t="s">
        <v>2401</v>
      </c>
    </row>
    <row r="368" spans="1:27" ht="45" hidden="1" customHeight="1">
      <c r="A368" s="98">
        <v>367</v>
      </c>
      <c r="B368" s="39">
        <v>43</v>
      </c>
      <c r="C368" s="125" t="s">
        <v>1144</v>
      </c>
      <c r="D368" s="102" t="s">
        <v>1114</v>
      </c>
      <c r="E368" s="102" t="s">
        <v>291</v>
      </c>
      <c r="F368" s="102">
        <v>2015</v>
      </c>
      <c r="G368" s="102" t="s">
        <v>92</v>
      </c>
      <c r="H368" s="113" t="s">
        <v>1135</v>
      </c>
      <c r="I368" s="118" t="s">
        <v>1145</v>
      </c>
      <c r="J368" s="494">
        <f t="shared" si="21"/>
        <v>1</v>
      </c>
      <c r="K368" s="112"/>
      <c r="L368" s="103"/>
      <c r="M368" s="114">
        <v>44944</v>
      </c>
      <c r="N368" s="105">
        <v>12</v>
      </c>
      <c r="O368" s="106">
        <f t="shared" si="24"/>
        <v>45309</v>
      </c>
      <c r="P368" s="107" t="str">
        <f t="shared" ca="1" si="22"/>
        <v>Przekroczony termin</v>
      </c>
      <c r="Q368" s="108" t="str">
        <f t="shared" ca="1" si="23"/>
        <v>WYKONAĆ PRZEGLĄD</v>
      </c>
      <c r="R368" s="115" t="s">
        <v>2401</v>
      </c>
    </row>
    <row r="369" spans="1:27" ht="45" hidden="1" customHeight="1">
      <c r="A369" s="98">
        <v>368</v>
      </c>
      <c r="B369" s="39">
        <v>43</v>
      </c>
      <c r="C369" s="125" t="s">
        <v>3207</v>
      </c>
      <c r="D369" s="102" t="s">
        <v>1146</v>
      </c>
      <c r="E369" s="102" t="s">
        <v>291</v>
      </c>
      <c r="F369" s="102">
        <v>2015</v>
      </c>
      <c r="G369" s="102" t="s">
        <v>92</v>
      </c>
      <c r="H369" s="113" t="s">
        <v>1135</v>
      </c>
      <c r="I369" s="118" t="s">
        <v>1147</v>
      </c>
      <c r="J369" s="494">
        <f t="shared" si="21"/>
        <v>1</v>
      </c>
      <c r="K369" s="112"/>
      <c r="L369" s="103"/>
      <c r="M369" s="114">
        <v>44944</v>
      </c>
      <c r="N369" s="105">
        <v>12</v>
      </c>
      <c r="O369" s="106">
        <f t="shared" si="24"/>
        <v>45309</v>
      </c>
      <c r="P369" s="107" t="str">
        <f t="shared" ca="1" si="22"/>
        <v>Przekroczony termin</v>
      </c>
      <c r="Q369" s="108" t="str">
        <f t="shared" ca="1" si="23"/>
        <v>WYKONAĆ PRZEGLĄD</v>
      </c>
      <c r="R369" s="73" t="s">
        <v>2401</v>
      </c>
    </row>
    <row r="370" spans="1:27" ht="45" hidden="1" customHeight="1">
      <c r="A370" s="98">
        <v>369</v>
      </c>
      <c r="B370" s="39">
        <v>43</v>
      </c>
      <c r="C370" s="125" t="s">
        <v>1148</v>
      </c>
      <c r="D370" s="102" t="s">
        <v>1149</v>
      </c>
      <c r="E370" s="102" t="s">
        <v>291</v>
      </c>
      <c r="F370" s="102">
        <v>2015</v>
      </c>
      <c r="G370" s="102" t="s">
        <v>92</v>
      </c>
      <c r="H370" s="113" t="s">
        <v>1135</v>
      </c>
      <c r="I370" s="118" t="s">
        <v>1150</v>
      </c>
      <c r="J370" s="494">
        <f t="shared" si="21"/>
        <v>1</v>
      </c>
      <c r="K370" s="112"/>
      <c r="L370" s="103"/>
      <c r="M370" s="114">
        <v>44944</v>
      </c>
      <c r="N370" s="105">
        <v>12</v>
      </c>
      <c r="O370" s="106">
        <f t="shared" si="24"/>
        <v>45309</v>
      </c>
      <c r="P370" s="107" t="str">
        <f t="shared" ca="1" si="22"/>
        <v>Przekroczony termin</v>
      </c>
      <c r="Q370" s="108" t="str">
        <f t="shared" ca="1" si="23"/>
        <v>WYKONAĆ PRZEGLĄD</v>
      </c>
      <c r="R370" s="73" t="s">
        <v>2401</v>
      </c>
    </row>
    <row r="371" spans="1:27" ht="45" hidden="1" customHeight="1">
      <c r="A371" s="220">
        <v>370</v>
      </c>
      <c r="B371" s="39">
        <v>82</v>
      </c>
      <c r="C371" s="221" t="s">
        <v>1953</v>
      </c>
      <c r="D371" s="221" t="s">
        <v>1954</v>
      </c>
      <c r="E371" s="221" t="s">
        <v>291</v>
      </c>
      <c r="F371" s="221">
        <v>2015</v>
      </c>
      <c r="G371" s="221" t="s">
        <v>92</v>
      </c>
      <c r="H371" s="222" t="s">
        <v>1955</v>
      </c>
      <c r="I371" s="223" t="s">
        <v>1127</v>
      </c>
      <c r="J371" s="494">
        <f t="shared" si="21"/>
        <v>2</v>
      </c>
      <c r="K371" s="235" t="s">
        <v>2358</v>
      </c>
      <c r="L371" s="221" t="s">
        <v>3206</v>
      </c>
      <c r="M371" s="225">
        <v>45119</v>
      </c>
      <c r="N371" s="224">
        <v>12</v>
      </c>
      <c r="O371" s="226">
        <f t="shared" si="24"/>
        <v>45485</v>
      </c>
      <c r="P371" s="227" t="str">
        <f t="shared" ca="1" si="22"/>
        <v>Przekroczony termin</v>
      </c>
      <c r="Q371" s="228" t="str">
        <f t="shared" ca="1" si="23"/>
        <v>WYKONAĆ PRZEGLĄD</v>
      </c>
      <c r="R371" s="229" t="s">
        <v>2401</v>
      </c>
    </row>
    <row r="372" spans="1:27" ht="30" hidden="1" customHeight="1">
      <c r="A372" s="220">
        <v>371</v>
      </c>
      <c r="B372" s="39">
        <v>82</v>
      </c>
      <c r="C372" s="221" t="s">
        <v>1956</v>
      </c>
      <c r="D372" s="221" t="s">
        <v>1957</v>
      </c>
      <c r="E372" s="221" t="s">
        <v>291</v>
      </c>
      <c r="F372" s="221">
        <v>2015</v>
      </c>
      <c r="G372" s="221" t="s">
        <v>92</v>
      </c>
      <c r="H372" s="222" t="s">
        <v>1955</v>
      </c>
      <c r="I372" s="223" t="s">
        <v>1958</v>
      </c>
      <c r="J372" s="494">
        <f t="shared" si="21"/>
        <v>1</v>
      </c>
      <c r="K372" s="235" t="s">
        <v>2358</v>
      </c>
      <c r="L372" s="221" t="s">
        <v>3206</v>
      </c>
      <c r="M372" s="225">
        <v>45119</v>
      </c>
      <c r="N372" s="224">
        <v>12</v>
      </c>
      <c r="O372" s="226">
        <f t="shared" si="24"/>
        <v>45485</v>
      </c>
      <c r="P372" s="227" t="str">
        <f t="shared" ca="1" si="22"/>
        <v>Przekroczony termin</v>
      </c>
      <c r="Q372" s="228" t="str">
        <f t="shared" ca="1" si="23"/>
        <v>WYKONAĆ PRZEGLĄD</v>
      </c>
      <c r="R372" s="236" t="s">
        <v>2401</v>
      </c>
    </row>
    <row r="373" spans="1:27" ht="30" hidden="1" customHeight="1">
      <c r="A373" s="98">
        <v>372</v>
      </c>
      <c r="B373" s="39">
        <v>41</v>
      </c>
      <c r="C373" s="125" t="s">
        <v>1103</v>
      </c>
      <c r="D373" s="102" t="s">
        <v>1104</v>
      </c>
      <c r="E373" s="102" t="s">
        <v>291</v>
      </c>
      <c r="F373" s="102">
        <v>2015</v>
      </c>
      <c r="G373" s="102" t="s">
        <v>284</v>
      </c>
      <c r="H373" s="113" t="s">
        <v>1102</v>
      </c>
      <c r="I373" s="118" t="s">
        <v>1105</v>
      </c>
      <c r="J373" s="494">
        <f t="shared" si="21"/>
        <v>1</v>
      </c>
      <c r="K373" s="112" t="s">
        <v>3945</v>
      </c>
      <c r="L373" s="124" t="s">
        <v>2607</v>
      </c>
      <c r="M373" s="114">
        <v>45006</v>
      </c>
      <c r="N373" s="105">
        <v>12</v>
      </c>
      <c r="O373" s="106">
        <f t="shared" si="24"/>
        <v>45372</v>
      </c>
      <c r="P373" s="107" t="str">
        <f t="shared" ca="1" si="22"/>
        <v>Przekroczony termin</v>
      </c>
      <c r="Q373" s="108" t="str">
        <f t="shared" ca="1" si="23"/>
        <v>WYKONAĆ PRZEGLĄD</v>
      </c>
      <c r="R373" s="73" t="s">
        <v>2401</v>
      </c>
      <c r="AA373" s="110" t="s">
        <v>2994</v>
      </c>
    </row>
    <row r="374" spans="1:27" ht="75" hidden="1" customHeight="1">
      <c r="A374" s="98">
        <v>373</v>
      </c>
      <c r="B374" s="39">
        <v>42</v>
      </c>
      <c r="C374" s="125" t="s">
        <v>1128</v>
      </c>
      <c r="D374" s="102" t="s">
        <v>3205</v>
      </c>
      <c r="E374" s="102" t="s">
        <v>1129</v>
      </c>
      <c r="F374" s="99" t="s">
        <v>1077</v>
      </c>
      <c r="G374" s="99" t="s">
        <v>284</v>
      </c>
      <c r="H374" s="101" t="s">
        <v>1102</v>
      </c>
      <c r="I374" s="125" t="s">
        <v>1130</v>
      </c>
      <c r="J374" s="494">
        <f t="shared" si="21"/>
        <v>1</v>
      </c>
      <c r="K374" s="237" t="s">
        <v>3204</v>
      </c>
      <c r="L374" s="137" t="s">
        <v>2832</v>
      </c>
      <c r="M374" s="104">
        <v>45421</v>
      </c>
      <c r="N374" s="105">
        <v>12</v>
      </c>
      <c r="O374" s="106">
        <f t="shared" si="24"/>
        <v>45786</v>
      </c>
      <c r="P374" s="107" t="str">
        <f t="shared" ca="1" si="22"/>
        <v>Do terminu brakuje 178 dni</v>
      </c>
      <c r="Q374" s="108" t="str">
        <f t="shared" ca="1" si="23"/>
        <v>WAŻNY PRZEGLĄD</v>
      </c>
      <c r="R374" s="73" t="s">
        <v>2401</v>
      </c>
    </row>
    <row r="375" spans="1:27" ht="45" hidden="1" customHeight="1">
      <c r="A375" s="98">
        <v>374</v>
      </c>
      <c r="B375" s="39">
        <v>41</v>
      </c>
      <c r="C375" s="125" t="s">
        <v>1106</v>
      </c>
      <c r="D375" s="102" t="s">
        <v>1107</v>
      </c>
      <c r="E375" s="102" t="s">
        <v>1108</v>
      </c>
      <c r="F375" s="102">
        <v>2015</v>
      </c>
      <c r="G375" s="102" t="s">
        <v>284</v>
      </c>
      <c r="H375" s="113" t="s">
        <v>1102</v>
      </c>
      <c r="I375" s="118" t="s">
        <v>1109</v>
      </c>
      <c r="J375" s="494">
        <f t="shared" si="21"/>
        <v>1</v>
      </c>
      <c r="K375" s="112"/>
      <c r="L375" s="124" t="s">
        <v>2607</v>
      </c>
      <c r="M375" s="114">
        <v>45358</v>
      </c>
      <c r="N375" s="105">
        <v>12</v>
      </c>
      <c r="O375" s="106">
        <f t="shared" si="24"/>
        <v>45723</v>
      </c>
      <c r="P375" s="107" t="str">
        <f t="shared" ca="1" si="22"/>
        <v>Do terminu brakuje 115 dni</v>
      </c>
      <c r="Q375" s="108" t="str">
        <f t="shared" ca="1" si="23"/>
        <v>WAŻNY PRZEGLĄD</v>
      </c>
      <c r="R375" s="73" t="s">
        <v>2401</v>
      </c>
    </row>
    <row r="376" spans="1:27" ht="45" hidden="1" customHeight="1">
      <c r="A376" s="98">
        <v>375</v>
      </c>
      <c r="B376" s="39">
        <v>41</v>
      </c>
      <c r="C376" s="125" t="s">
        <v>1110</v>
      </c>
      <c r="D376" s="102" t="s">
        <v>1111</v>
      </c>
      <c r="E376" s="102" t="s">
        <v>291</v>
      </c>
      <c r="F376" s="102">
        <v>2015</v>
      </c>
      <c r="G376" s="102" t="s">
        <v>284</v>
      </c>
      <c r="H376" s="113" t="s">
        <v>1102</v>
      </c>
      <c r="I376" s="118" t="s">
        <v>1112</v>
      </c>
      <c r="J376" s="494">
        <f t="shared" si="21"/>
        <v>1</v>
      </c>
      <c r="K376" s="112"/>
      <c r="L376" s="124" t="s">
        <v>2607</v>
      </c>
      <c r="M376" s="114">
        <v>45006</v>
      </c>
      <c r="N376" s="105">
        <v>12</v>
      </c>
      <c r="O376" s="106">
        <f t="shared" si="24"/>
        <v>45372</v>
      </c>
      <c r="P376" s="107" t="str">
        <f t="shared" ca="1" si="22"/>
        <v>Przekroczony termin</v>
      </c>
      <c r="Q376" s="108" t="str">
        <f t="shared" ca="1" si="23"/>
        <v>WYKONAĆ PRZEGLĄD</v>
      </c>
      <c r="R376" s="73" t="s">
        <v>2401</v>
      </c>
    </row>
    <row r="377" spans="1:27" ht="45" hidden="1" customHeight="1">
      <c r="A377" s="98">
        <v>376</v>
      </c>
      <c r="B377" s="39">
        <v>41</v>
      </c>
      <c r="C377" s="125" t="s">
        <v>1113</v>
      </c>
      <c r="D377" s="102" t="s">
        <v>1114</v>
      </c>
      <c r="E377" s="102" t="s">
        <v>291</v>
      </c>
      <c r="F377" s="102">
        <v>2015</v>
      </c>
      <c r="G377" s="102" t="s">
        <v>284</v>
      </c>
      <c r="H377" s="113" t="s">
        <v>1102</v>
      </c>
      <c r="I377" s="118" t="s">
        <v>1115</v>
      </c>
      <c r="J377" s="494">
        <f t="shared" si="21"/>
        <v>1</v>
      </c>
      <c r="K377" s="112"/>
      <c r="L377" s="124" t="s">
        <v>2607</v>
      </c>
      <c r="M377" s="114">
        <v>45006</v>
      </c>
      <c r="N377" s="105">
        <v>12</v>
      </c>
      <c r="O377" s="106">
        <f t="shared" si="24"/>
        <v>45372</v>
      </c>
      <c r="P377" s="107" t="str">
        <f t="shared" ca="1" si="22"/>
        <v>Przekroczony termin</v>
      </c>
      <c r="Q377" s="108" t="str">
        <f t="shared" ca="1" si="23"/>
        <v>WYKONAĆ PRZEGLĄD</v>
      </c>
      <c r="R377" s="73" t="s">
        <v>2401</v>
      </c>
    </row>
    <row r="378" spans="1:27" ht="45" hidden="1" customHeight="1">
      <c r="A378" s="98">
        <v>377</v>
      </c>
      <c r="B378" s="39">
        <v>41</v>
      </c>
      <c r="C378" s="125" t="s">
        <v>1116</v>
      </c>
      <c r="D378" s="102" t="s">
        <v>1117</v>
      </c>
      <c r="E378" s="102" t="s">
        <v>291</v>
      </c>
      <c r="F378" s="102">
        <v>2015</v>
      </c>
      <c r="G378" s="102" t="s">
        <v>284</v>
      </c>
      <c r="H378" s="113" t="s">
        <v>1102</v>
      </c>
      <c r="I378" s="118" t="s">
        <v>1118</v>
      </c>
      <c r="J378" s="494">
        <f t="shared" si="21"/>
        <v>1</v>
      </c>
      <c r="K378" s="112"/>
      <c r="L378" s="124" t="s">
        <v>2607</v>
      </c>
      <c r="M378" s="114">
        <v>45006</v>
      </c>
      <c r="N378" s="105">
        <v>12</v>
      </c>
      <c r="O378" s="106">
        <f t="shared" si="24"/>
        <v>45372</v>
      </c>
      <c r="P378" s="107" t="str">
        <f t="shared" ca="1" si="22"/>
        <v>Przekroczony termin</v>
      </c>
      <c r="Q378" s="108" t="str">
        <f t="shared" ca="1" si="23"/>
        <v>WYKONAĆ PRZEGLĄD</v>
      </c>
      <c r="R378" s="73" t="s">
        <v>2401</v>
      </c>
    </row>
    <row r="379" spans="1:27" ht="60" hidden="1" customHeight="1">
      <c r="A379" s="98">
        <v>378</v>
      </c>
      <c r="B379" s="39">
        <v>41</v>
      </c>
      <c r="C379" s="125" t="s">
        <v>1119</v>
      </c>
      <c r="D379" s="102" t="s">
        <v>1120</v>
      </c>
      <c r="E379" s="102" t="s">
        <v>291</v>
      </c>
      <c r="F379" s="102">
        <v>2015</v>
      </c>
      <c r="G379" s="102" t="s">
        <v>284</v>
      </c>
      <c r="H379" s="113" t="s">
        <v>1102</v>
      </c>
      <c r="I379" s="118" t="s">
        <v>1121</v>
      </c>
      <c r="J379" s="494">
        <f t="shared" si="21"/>
        <v>1</v>
      </c>
      <c r="K379" s="112"/>
      <c r="L379" s="124" t="s">
        <v>2607</v>
      </c>
      <c r="M379" s="114">
        <v>45006</v>
      </c>
      <c r="N379" s="105">
        <v>12</v>
      </c>
      <c r="O379" s="106">
        <f t="shared" si="24"/>
        <v>45372</v>
      </c>
      <c r="P379" s="107" t="str">
        <f t="shared" ca="1" si="22"/>
        <v>Przekroczony termin</v>
      </c>
      <c r="Q379" s="108" t="str">
        <f t="shared" ca="1" si="23"/>
        <v>WYKONAĆ PRZEGLĄD</v>
      </c>
      <c r="R379" s="73" t="s">
        <v>2401</v>
      </c>
    </row>
    <row r="380" spans="1:27" ht="60" hidden="1" customHeight="1">
      <c r="A380" s="98">
        <v>379</v>
      </c>
      <c r="B380" s="39">
        <v>41</v>
      </c>
      <c r="C380" s="125" t="s">
        <v>1122</v>
      </c>
      <c r="D380" s="102" t="s">
        <v>1123</v>
      </c>
      <c r="E380" s="102" t="s">
        <v>291</v>
      </c>
      <c r="F380" s="102">
        <v>2015</v>
      </c>
      <c r="G380" s="102" t="s">
        <v>284</v>
      </c>
      <c r="H380" s="113" t="s">
        <v>1102</v>
      </c>
      <c r="I380" s="118" t="s">
        <v>1124</v>
      </c>
      <c r="J380" s="494">
        <f t="shared" si="21"/>
        <v>1</v>
      </c>
      <c r="K380" s="112"/>
      <c r="L380" s="124" t="s">
        <v>2607</v>
      </c>
      <c r="M380" s="114">
        <v>45006</v>
      </c>
      <c r="N380" s="105">
        <v>12</v>
      </c>
      <c r="O380" s="106">
        <f t="shared" si="24"/>
        <v>45372</v>
      </c>
      <c r="P380" s="107" t="str">
        <f t="shared" ca="1" si="22"/>
        <v>Przekroczony termin</v>
      </c>
      <c r="Q380" s="108" t="str">
        <f t="shared" ca="1" si="23"/>
        <v>WYKONAĆ PRZEGLĄD</v>
      </c>
      <c r="R380" s="73" t="s">
        <v>2401</v>
      </c>
    </row>
    <row r="381" spans="1:27" ht="60" hidden="1" customHeight="1">
      <c r="A381" s="98">
        <v>380</v>
      </c>
      <c r="B381" s="39">
        <v>41</v>
      </c>
      <c r="C381" s="125" t="s">
        <v>1125</v>
      </c>
      <c r="D381" s="102" t="s">
        <v>1126</v>
      </c>
      <c r="E381" s="102" t="s">
        <v>291</v>
      </c>
      <c r="F381" s="102">
        <v>2015</v>
      </c>
      <c r="G381" s="102" t="s">
        <v>284</v>
      </c>
      <c r="H381" s="113" t="s">
        <v>1102</v>
      </c>
      <c r="I381" s="118" t="s">
        <v>1127</v>
      </c>
      <c r="J381" s="494">
        <f t="shared" si="21"/>
        <v>2</v>
      </c>
      <c r="K381" s="112" t="s">
        <v>3203</v>
      </c>
      <c r="L381" s="124" t="s">
        <v>2607</v>
      </c>
      <c r="M381" s="114">
        <v>45358</v>
      </c>
      <c r="N381" s="105">
        <v>12</v>
      </c>
      <c r="O381" s="106">
        <f t="shared" si="24"/>
        <v>45723</v>
      </c>
      <c r="P381" s="107" t="str">
        <f t="shared" ca="1" si="22"/>
        <v>Do terminu brakuje 115 dni</v>
      </c>
      <c r="Q381" s="108" t="str">
        <f t="shared" ca="1" si="23"/>
        <v>WAŻNY PRZEGLĄD</v>
      </c>
      <c r="R381" s="115" t="s">
        <v>2401</v>
      </c>
    </row>
    <row r="382" spans="1:27" ht="45" hidden="1" customHeight="1">
      <c r="A382" s="98">
        <v>381</v>
      </c>
      <c r="B382" s="39" t="s">
        <v>2300</v>
      </c>
      <c r="C382" s="105" t="s">
        <v>3088</v>
      </c>
      <c r="D382" s="105">
        <v>5091</v>
      </c>
      <c r="E382" s="105" t="s">
        <v>3195</v>
      </c>
      <c r="F382" s="105"/>
      <c r="G382" s="105" t="s">
        <v>104</v>
      </c>
      <c r="H382" s="105" t="s">
        <v>3202</v>
      </c>
      <c r="I382" s="112" t="s">
        <v>3201</v>
      </c>
      <c r="J382" s="494">
        <f t="shared" si="21"/>
        <v>1</v>
      </c>
      <c r="K382" s="112"/>
      <c r="L382" s="123" t="s">
        <v>2294</v>
      </c>
      <c r="M382" s="104">
        <v>45261</v>
      </c>
      <c r="N382" s="105">
        <v>12</v>
      </c>
      <c r="O382" s="106">
        <f t="shared" si="24"/>
        <v>45627</v>
      </c>
      <c r="P382" s="107" t="str">
        <f t="shared" ca="1" si="22"/>
        <v>Do terminu brakuje 19 dni</v>
      </c>
      <c r="Q382" s="108" t="str">
        <f t="shared" ca="1" si="23"/>
        <v>WYKONAĆ PRZEGLĄD</v>
      </c>
      <c r="R382" s="73" t="s">
        <v>2401</v>
      </c>
    </row>
    <row r="383" spans="1:27" ht="45" hidden="1" customHeight="1">
      <c r="A383" s="98">
        <v>382</v>
      </c>
      <c r="B383" s="39" t="s">
        <v>2300</v>
      </c>
      <c r="C383" s="105" t="s">
        <v>3088</v>
      </c>
      <c r="D383" s="105">
        <v>5091</v>
      </c>
      <c r="E383" s="105" t="s">
        <v>3195</v>
      </c>
      <c r="F383" s="105"/>
      <c r="G383" s="105" t="s">
        <v>104</v>
      </c>
      <c r="H383" s="105" t="s">
        <v>3194</v>
      </c>
      <c r="I383" s="112" t="s">
        <v>3200</v>
      </c>
      <c r="J383" s="494">
        <f t="shared" si="21"/>
        <v>1</v>
      </c>
      <c r="K383" s="112" t="s">
        <v>3199</v>
      </c>
      <c r="L383" s="123" t="s">
        <v>2294</v>
      </c>
      <c r="M383" s="104">
        <v>45261</v>
      </c>
      <c r="N383" s="105">
        <v>12</v>
      </c>
      <c r="O383" s="106">
        <f t="shared" si="24"/>
        <v>45627</v>
      </c>
      <c r="P383" s="107" t="str">
        <f t="shared" ca="1" si="22"/>
        <v>Do terminu brakuje 19 dni</v>
      </c>
      <c r="Q383" s="108" t="str">
        <f t="shared" ca="1" si="23"/>
        <v>WYKONAĆ PRZEGLĄD</v>
      </c>
      <c r="R383" s="73" t="s">
        <v>2401</v>
      </c>
    </row>
    <row r="384" spans="1:27" ht="45" hidden="1" customHeight="1">
      <c r="A384" s="98">
        <v>383</v>
      </c>
      <c r="B384" s="39" t="s">
        <v>2300</v>
      </c>
      <c r="C384" s="105" t="s">
        <v>3088</v>
      </c>
      <c r="D384" s="105">
        <v>5091</v>
      </c>
      <c r="E384" s="105" t="s">
        <v>3195</v>
      </c>
      <c r="F384" s="105"/>
      <c r="G384" s="105" t="s">
        <v>104</v>
      </c>
      <c r="H384" s="105" t="s">
        <v>3198</v>
      </c>
      <c r="I384" s="112" t="s">
        <v>3197</v>
      </c>
      <c r="J384" s="494">
        <f t="shared" si="21"/>
        <v>1</v>
      </c>
      <c r="K384" s="112" t="s">
        <v>3196</v>
      </c>
      <c r="L384" s="123" t="s">
        <v>2294</v>
      </c>
      <c r="M384" s="104">
        <v>45261</v>
      </c>
      <c r="N384" s="105">
        <v>12</v>
      </c>
      <c r="O384" s="106">
        <f t="shared" si="24"/>
        <v>45627</v>
      </c>
      <c r="P384" s="107" t="str">
        <f t="shared" ca="1" si="22"/>
        <v>Do terminu brakuje 19 dni</v>
      </c>
      <c r="Q384" s="108" t="str">
        <f t="shared" ca="1" si="23"/>
        <v>WYKONAĆ PRZEGLĄD</v>
      </c>
      <c r="R384" s="73" t="s">
        <v>2401</v>
      </c>
    </row>
    <row r="385" spans="1:18" ht="45" hidden="1" customHeight="1">
      <c r="A385" s="98">
        <v>384</v>
      </c>
      <c r="B385" s="39" t="s">
        <v>2300</v>
      </c>
      <c r="C385" s="105" t="s">
        <v>3088</v>
      </c>
      <c r="D385" s="105">
        <v>5091</v>
      </c>
      <c r="E385" s="105" t="s">
        <v>3195</v>
      </c>
      <c r="F385" s="105"/>
      <c r="G385" s="105" t="s">
        <v>104</v>
      </c>
      <c r="H385" s="105" t="s">
        <v>3194</v>
      </c>
      <c r="I385" s="112" t="s">
        <v>3193</v>
      </c>
      <c r="J385" s="494">
        <f t="shared" si="21"/>
        <v>1</v>
      </c>
      <c r="K385" s="112" t="s">
        <v>3192</v>
      </c>
      <c r="L385" s="123" t="s">
        <v>2294</v>
      </c>
      <c r="M385" s="104">
        <v>45261</v>
      </c>
      <c r="N385" s="105">
        <v>12</v>
      </c>
      <c r="O385" s="106">
        <f t="shared" si="24"/>
        <v>45627</v>
      </c>
      <c r="P385" s="107" t="str">
        <f t="shared" ca="1" si="22"/>
        <v>Do terminu brakuje 19 dni</v>
      </c>
      <c r="Q385" s="108" t="str">
        <f t="shared" ca="1" si="23"/>
        <v>WYKONAĆ PRZEGLĄD</v>
      </c>
      <c r="R385" s="73" t="s">
        <v>2401</v>
      </c>
    </row>
    <row r="386" spans="1:18" s="74" customFormat="1" ht="30" hidden="1" customHeight="1">
      <c r="A386" s="63">
        <v>385</v>
      </c>
      <c r="B386" s="37" t="s">
        <v>2300</v>
      </c>
      <c r="C386" s="69" t="s">
        <v>1232</v>
      </c>
      <c r="D386" s="69" t="s">
        <v>364</v>
      </c>
      <c r="E386" s="69" t="s">
        <v>365</v>
      </c>
      <c r="F386" s="69">
        <v>2009</v>
      </c>
      <c r="G386" s="69" t="s">
        <v>242</v>
      </c>
      <c r="H386" s="69" t="s">
        <v>3191</v>
      </c>
      <c r="I386" s="67" t="s">
        <v>618</v>
      </c>
      <c r="J386" s="494">
        <f t="shared" ref="J386:J449" si="25">COUNTIF($I$1:$I$996,I386)</f>
        <v>13</v>
      </c>
      <c r="K386" s="67" t="s">
        <v>3190</v>
      </c>
      <c r="L386" s="67" t="s">
        <v>2672</v>
      </c>
      <c r="M386" s="68"/>
      <c r="N386" s="69"/>
      <c r="O386" s="70" t="str">
        <f t="shared" si="24"/>
        <v/>
      </c>
      <c r="P386" s="71" t="str">
        <f t="shared" ref="P386:P449" ca="1" si="26">IF(ISBLANK(M386)," ",IF(O386&lt;TODAY(),"Przekroczony termin","Do terminu brakuje " &amp; O386-TODAY()&amp; " dni"))</f>
        <v xml:space="preserve"> </v>
      </c>
      <c r="Q386" s="72" t="str">
        <f t="shared" ref="Q386:Q449" ca="1" si="27">IF(ISBLANK(M386)," ",IF(O386&lt;TODAY()+20,"WYKONAĆ PRZEGLĄD","WAŻNY PRZEGLĄD"))</f>
        <v xml:space="preserve"> </v>
      </c>
      <c r="R386" s="238" t="s">
        <v>3189</v>
      </c>
    </row>
    <row r="387" spans="1:18" ht="45" hidden="1" customHeight="1">
      <c r="A387" s="98">
        <v>386</v>
      </c>
      <c r="B387" s="39" t="s">
        <v>2300</v>
      </c>
      <c r="C387" s="105" t="s">
        <v>3088</v>
      </c>
      <c r="D387" s="105" t="s">
        <v>3153</v>
      </c>
      <c r="E387" s="105" t="s">
        <v>3152</v>
      </c>
      <c r="F387" s="105">
        <v>2011</v>
      </c>
      <c r="G387" s="105" t="s">
        <v>242</v>
      </c>
      <c r="H387" s="105" t="s">
        <v>3188</v>
      </c>
      <c r="I387" s="112" t="s">
        <v>3187</v>
      </c>
      <c r="J387" s="494">
        <f t="shared" si="25"/>
        <v>1</v>
      </c>
      <c r="K387" s="112" t="s">
        <v>3186</v>
      </c>
      <c r="L387" s="123" t="s">
        <v>2294</v>
      </c>
      <c r="M387" s="104">
        <v>45232</v>
      </c>
      <c r="N387" s="105">
        <v>12</v>
      </c>
      <c r="O387" s="106">
        <f t="shared" si="24"/>
        <v>45598</v>
      </c>
      <c r="P387" s="107" t="str">
        <f t="shared" ca="1" si="26"/>
        <v>Przekroczony termin</v>
      </c>
      <c r="Q387" s="108" t="str">
        <f t="shared" ca="1" si="27"/>
        <v>WYKONAĆ PRZEGLĄD</v>
      </c>
      <c r="R387" s="73" t="s">
        <v>2401</v>
      </c>
    </row>
    <row r="388" spans="1:18" ht="45" hidden="1" customHeight="1">
      <c r="A388" s="98">
        <v>387</v>
      </c>
      <c r="B388" s="39" t="s">
        <v>2300</v>
      </c>
      <c r="C388" s="105" t="s">
        <v>3088</v>
      </c>
      <c r="D388" s="105" t="s">
        <v>3153</v>
      </c>
      <c r="E388" s="105" t="s">
        <v>3152</v>
      </c>
      <c r="F388" s="105">
        <v>2011</v>
      </c>
      <c r="G388" s="105" t="s">
        <v>242</v>
      </c>
      <c r="H388" s="105" t="s">
        <v>3185</v>
      </c>
      <c r="I388" s="112" t="s">
        <v>3184</v>
      </c>
      <c r="J388" s="494">
        <f t="shared" si="25"/>
        <v>1</v>
      </c>
      <c r="K388" s="112"/>
      <c r="L388" s="123" t="s">
        <v>2294</v>
      </c>
      <c r="M388" s="104">
        <v>45232</v>
      </c>
      <c r="N388" s="105">
        <v>12</v>
      </c>
      <c r="O388" s="106">
        <f t="shared" si="24"/>
        <v>45598</v>
      </c>
      <c r="P388" s="107" t="str">
        <f t="shared" ca="1" si="26"/>
        <v>Przekroczony termin</v>
      </c>
      <c r="Q388" s="108" t="str">
        <f t="shared" ca="1" si="27"/>
        <v>WYKONAĆ PRZEGLĄD</v>
      </c>
      <c r="R388" s="73" t="s">
        <v>2401</v>
      </c>
    </row>
    <row r="389" spans="1:18" ht="45" hidden="1" customHeight="1">
      <c r="A389" s="98">
        <v>388</v>
      </c>
      <c r="B389" s="39" t="s">
        <v>2300</v>
      </c>
      <c r="C389" s="105" t="s">
        <v>3088</v>
      </c>
      <c r="D389" s="105" t="s">
        <v>3153</v>
      </c>
      <c r="E389" s="105" t="s">
        <v>3152</v>
      </c>
      <c r="F389" s="105">
        <v>2011</v>
      </c>
      <c r="G389" s="105" t="s">
        <v>242</v>
      </c>
      <c r="H389" s="105" t="s">
        <v>3183</v>
      </c>
      <c r="I389" s="112" t="s">
        <v>3182</v>
      </c>
      <c r="J389" s="494">
        <f t="shared" si="25"/>
        <v>1</v>
      </c>
      <c r="K389" s="112"/>
      <c r="L389" s="123" t="s">
        <v>2294</v>
      </c>
      <c r="M389" s="104">
        <v>45232</v>
      </c>
      <c r="N389" s="105">
        <v>12</v>
      </c>
      <c r="O389" s="106">
        <f t="shared" si="24"/>
        <v>45598</v>
      </c>
      <c r="P389" s="107" t="str">
        <f t="shared" ca="1" si="26"/>
        <v>Przekroczony termin</v>
      </c>
      <c r="Q389" s="108" t="str">
        <f t="shared" ca="1" si="27"/>
        <v>WYKONAĆ PRZEGLĄD</v>
      </c>
      <c r="R389" s="73" t="s">
        <v>2401</v>
      </c>
    </row>
    <row r="390" spans="1:18" ht="45" hidden="1" customHeight="1">
      <c r="A390" s="98">
        <v>389</v>
      </c>
      <c r="B390" s="39" t="s">
        <v>2300</v>
      </c>
      <c r="C390" s="105" t="s">
        <v>3088</v>
      </c>
      <c r="D390" s="105" t="s">
        <v>3153</v>
      </c>
      <c r="E390" s="105" t="s">
        <v>3152</v>
      </c>
      <c r="F390" s="105">
        <v>2011</v>
      </c>
      <c r="G390" s="105" t="s">
        <v>242</v>
      </c>
      <c r="H390" s="105" t="s">
        <v>3181</v>
      </c>
      <c r="I390" s="112" t="s">
        <v>3180</v>
      </c>
      <c r="J390" s="494">
        <f t="shared" si="25"/>
        <v>1</v>
      </c>
      <c r="K390" s="112"/>
      <c r="L390" s="123" t="s">
        <v>2294</v>
      </c>
      <c r="M390" s="104">
        <v>45232</v>
      </c>
      <c r="N390" s="105">
        <v>12</v>
      </c>
      <c r="O390" s="106">
        <f t="shared" si="24"/>
        <v>45598</v>
      </c>
      <c r="P390" s="107" t="str">
        <f t="shared" ca="1" si="26"/>
        <v>Przekroczony termin</v>
      </c>
      <c r="Q390" s="108" t="str">
        <f t="shared" ca="1" si="27"/>
        <v>WYKONAĆ PRZEGLĄD</v>
      </c>
      <c r="R390" s="73" t="s">
        <v>2401</v>
      </c>
    </row>
    <row r="391" spans="1:18" ht="45" hidden="1" customHeight="1">
      <c r="A391" s="98">
        <v>390</v>
      </c>
      <c r="B391" s="39" t="s">
        <v>2300</v>
      </c>
      <c r="C391" s="105" t="s">
        <v>3088</v>
      </c>
      <c r="D391" s="105" t="s">
        <v>3153</v>
      </c>
      <c r="E391" s="105" t="s">
        <v>3152</v>
      </c>
      <c r="F391" s="105">
        <v>2011</v>
      </c>
      <c r="G391" s="105" t="s">
        <v>242</v>
      </c>
      <c r="H391" s="105" t="s">
        <v>3179</v>
      </c>
      <c r="I391" s="112" t="s">
        <v>3178</v>
      </c>
      <c r="J391" s="494">
        <f t="shared" si="25"/>
        <v>1</v>
      </c>
      <c r="K391" s="112"/>
      <c r="L391" s="123" t="s">
        <v>2294</v>
      </c>
      <c r="M391" s="104">
        <v>45232</v>
      </c>
      <c r="N391" s="105">
        <v>12</v>
      </c>
      <c r="O391" s="239">
        <f t="shared" si="24"/>
        <v>45598</v>
      </c>
      <c r="P391" s="107" t="str">
        <f t="shared" ca="1" si="26"/>
        <v>Przekroczony termin</v>
      </c>
      <c r="Q391" s="108" t="str">
        <f t="shared" ca="1" si="27"/>
        <v>WYKONAĆ PRZEGLĄD</v>
      </c>
      <c r="R391" s="73" t="s">
        <v>2401</v>
      </c>
    </row>
    <row r="392" spans="1:18" ht="45" hidden="1" customHeight="1">
      <c r="A392" s="98">
        <v>391</v>
      </c>
      <c r="B392" s="39" t="s">
        <v>2300</v>
      </c>
      <c r="C392" s="105" t="s">
        <v>3088</v>
      </c>
      <c r="D392" s="105" t="s">
        <v>3153</v>
      </c>
      <c r="E392" s="105" t="s">
        <v>3152</v>
      </c>
      <c r="F392" s="105">
        <v>2011</v>
      </c>
      <c r="G392" s="105" t="s">
        <v>242</v>
      </c>
      <c r="H392" s="105" t="s">
        <v>3177</v>
      </c>
      <c r="I392" s="112" t="s">
        <v>3176</v>
      </c>
      <c r="J392" s="494">
        <f t="shared" si="25"/>
        <v>1</v>
      </c>
      <c r="K392" s="112"/>
      <c r="L392" s="123" t="s">
        <v>2294</v>
      </c>
      <c r="M392" s="104">
        <v>45232</v>
      </c>
      <c r="N392" s="105">
        <v>12</v>
      </c>
      <c r="O392" s="239">
        <f t="shared" si="24"/>
        <v>45598</v>
      </c>
      <c r="P392" s="107" t="str">
        <f t="shared" ca="1" si="26"/>
        <v>Przekroczony termin</v>
      </c>
      <c r="Q392" s="108" t="str">
        <f t="shared" ca="1" si="27"/>
        <v>WYKONAĆ PRZEGLĄD</v>
      </c>
      <c r="R392" s="73" t="s">
        <v>2401</v>
      </c>
    </row>
    <row r="393" spans="1:18" ht="45" hidden="1" customHeight="1">
      <c r="A393" s="98">
        <v>392</v>
      </c>
      <c r="B393" s="39" t="s">
        <v>2300</v>
      </c>
      <c r="C393" s="105" t="s">
        <v>3088</v>
      </c>
      <c r="D393" s="105" t="s">
        <v>3153</v>
      </c>
      <c r="E393" s="105" t="s">
        <v>3152</v>
      </c>
      <c r="F393" s="105">
        <v>2011</v>
      </c>
      <c r="G393" s="105" t="s">
        <v>242</v>
      </c>
      <c r="H393" s="105" t="s">
        <v>3175</v>
      </c>
      <c r="I393" s="112" t="s">
        <v>3174</v>
      </c>
      <c r="J393" s="494">
        <f t="shared" si="25"/>
        <v>1</v>
      </c>
      <c r="K393" s="112"/>
      <c r="L393" s="123" t="s">
        <v>2294</v>
      </c>
      <c r="M393" s="104">
        <v>45232</v>
      </c>
      <c r="N393" s="105">
        <v>12</v>
      </c>
      <c r="O393" s="239">
        <f t="shared" si="24"/>
        <v>45598</v>
      </c>
      <c r="P393" s="107" t="str">
        <f t="shared" ca="1" si="26"/>
        <v>Przekroczony termin</v>
      </c>
      <c r="Q393" s="108" t="str">
        <f t="shared" ca="1" si="27"/>
        <v>WYKONAĆ PRZEGLĄD</v>
      </c>
      <c r="R393" s="73" t="s">
        <v>2401</v>
      </c>
    </row>
    <row r="394" spans="1:18" ht="45" hidden="1" customHeight="1">
      <c r="A394" s="98">
        <v>393</v>
      </c>
      <c r="B394" s="39" t="s">
        <v>2300</v>
      </c>
      <c r="C394" s="105" t="s">
        <v>3088</v>
      </c>
      <c r="D394" s="105" t="s">
        <v>3153</v>
      </c>
      <c r="E394" s="105" t="s">
        <v>3152</v>
      </c>
      <c r="F394" s="105">
        <v>2011</v>
      </c>
      <c r="G394" s="105" t="s">
        <v>242</v>
      </c>
      <c r="H394" s="105" t="s">
        <v>3173</v>
      </c>
      <c r="I394" s="112" t="s">
        <v>3172</v>
      </c>
      <c r="J394" s="494">
        <f t="shared" si="25"/>
        <v>1</v>
      </c>
      <c r="K394" s="112"/>
      <c r="L394" s="123" t="s">
        <v>2294</v>
      </c>
      <c r="M394" s="104">
        <v>45232</v>
      </c>
      <c r="N394" s="105">
        <v>12</v>
      </c>
      <c r="O394" s="239">
        <f t="shared" si="24"/>
        <v>45598</v>
      </c>
      <c r="P394" s="107" t="str">
        <f t="shared" ca="1" si="26"/>
        <v>Przekroczony termin</v>
      </c>
      <c r="Q394" s="108" t="str">
        <f t="shared" ca="1" si="27"/>
        <v>WYKONAĆ PRZEGLĄD</v>
      </c>
      <c r="R394" s="73" t="s">
        <v>2401</v>
      </c>
    </row>
    <row r="395" spans="1:18" ht="45" hidden="1" customHeight="1">
      <c r="A395" s="98">
        <v>394</v>
      </c>
      <c r="B395" s="39" t="s">
        <v>2300</v>
      </c>
      <c r="C395" s="105" t="s">
        <v>3088</v>
      </c>
      <c r="D395" s="105" t="s">
        <v>3153</v>
      </c>
      <c r="E395" s="105" t="s">
        <v>3152</v>
      </c>
      <c r="F395" s="105">
        <v>2011</v>
      </c>
      <c r="G395" s="105" t="s">
        <v>242</v>
      </c>
      <c r="H395" s="105" t="s">
        <v>3171</v>
      </c>
      <c r="I395" s="112" t="s">
        <v>3170</v>
      </c>
      <c r="J395" s="494">
        <f t="shared" si="25"/>
        <v>1</v>
      </c>
      <c r="K395" s="112"/>
      <c r="L395" s="123" t="s">
        <v>2294</v>
      </c>
      <c r="M395" s="104">
        <v>45232</v>
      </c>
      <c r="N395" s="105">
        <v>12</v>
      </c>
      <c r="O395" s="106">
        <f t="shared" si="24"/>
        <v>45598</v>
      </c>
      <c r="P395" s="107" t="str">
        <f t="shared" ca="1" si="26"/>
        <v>Przekroczony termin</v>
      </c>
      <c r="Q395" s="108" t="str">
        <f t="shared" ca="1" si="27"/>
        <v>WYKONAĆ PRZEGLĄD</v>
      </c>
      <c r="R395" s="73" t="s">
        <v>2401</v>
      </c>
    </row>
    <row r="396" spans="1:18" ht="45" hidden="1" customHeight="1">
      <c r="A396" s="98">
        <v>395</v>
      </c>
      <c r="B396" s="39" t="s">
        <v>2300</v>
      </c>
      <c r="C396" s="105" t="s">
        <v>3088</v>
      </c>
      <c r="D396" s="105" t="s">
        <v>3153</v>
      </c>
      <c r="E396" s="105" t="s">
        <v>3152</v>
      </c>
      <c r="F396" s="105">
        <v>2011</v>
      </c>
      <c r="G396" s="105" t="s">
        <v>242</v>
      </c>
      <c r="H396" s="105" t="s">
        <v>3169</v>
      </c>
      <c r="I396" s="112" t="s">
        <v>3168</v>
      </c>
      <c r="J396" s="494">
        <f t="shared" si="25"/>
        <v>1</v>
      </c>
      <c r="K396" s="112"/>
      <c r="L396" s="123" t="s">
        <v>2294</v>
      </c>
      <c r="M396" s="104">
        <v>45232</v>
      </c>
      <c r="N396" s="105">
        <v>12</v>
      </c>
      <c r="O396" s="106">
        <f t="shared" si="24"/>
        <v>45598</v>
      </c>
      <c r="P396" s="107" t="str">
        <f t="shared" ca="1" si="26"/>
        <v>Przekroczony termin</v>
      </c>
      <c r="Q396" s="108" t="str">
        <f t="shared" ca="1" si="27"/>
        <v>WYKONAĆ PRZEGLĄD</v>
      </c>
      <c r="R396" s="73" t="s">
        <v>2401</v>
      </c>
    </row>
    <row r="397" spans="1:18" ht="45" hidden="1" customHeight="1">
      <c r="A397" s="98">
        <v>396</v>
      </c>
      <c r="B397" s="39" t="s">
        <v>2300</v>
      </c>
      <c r="C397" s="105" t="s">
        <v>3088</v>
      </c>
      <c r="D397" s="105" t="s">
        <v>3153</v>
      </c>
      <c r="E397" s="105" t="s">
        <v>3152</v>
      </c>
      <c r="F397" s="105">
        <v>2011</v>
      </c>
      <c r="G397" s="105" t="s">
        <v>242</v>
      </c>
      <c r="H397" s="105" t="s">
        <v>3167</v>
      </c>
      <c r="I397" s="112" t="s">
        <v>3166</v>
      </c>
      <c r="J397" s="494">
        <f t="shared" si="25"/>
        <v>1</v>
      </c>
      <c r="K397" s="112"/>
      <c r="L397" s="123" t="s">
        <v>2294</v>
      </c>
      <c r="M397" s="104">
        <v>45232</v>
      </c>
      <c r="N397" s="105">
        <v>12</v>
      </c>
      <c r="O397" s="106">
        <f t="shared" si="24"/>
        <v>45598</v>
      </c>
      <c r="P397" s="107" t="str">
        <f t="shared" ca="1" si="26"/>
        <v>Przekroczony termin</v>
      </c>
      <c r="Q397" s="108" t="str">
        <f t="shared" ca="1" si="27"/>
        <v>WYKONAĆ PRZEGLĄD</v>
      </c>
      <c r="R397" s="73" t="s">
        <v>2401</v>
      </c>
    </row>
    <row r="398" spans="1:18" ht="45" hidden="1" customHeight="1">
      <c r="A398" s="98">
        <v>397</v>
      </c>
      <c r="B398" s="39" t="s">
        <v>2300</v>
      </c>
      <c r="C398" s="105" t="s">
        <v>3088</v>
      </c>
      <c r="D398" s="105" t="s">
        <v>3153</v>
      </c>
      <c r="E398" s="105" t="s">
        <v>3152</v>
      </c>
      <c r="F398" s="105">
        <v>2011</v>
      </c>
      <c r="G398" s="105" t="s">
        <v>242</v>
      </c>
      <c r="H398" s="105" t="s">
        <v>3165</v>
      </c>
      <c r="I398" s="112" t="s">
        <v>3164</v>
      </c>
      <c r="J398" s="494">
        <f t="shared" si="25"/>
        <v>1</v>
      </c>
      <c r="K398" s="112"/>
      <c r="L398" s="123" t="s">
        <v>2294</v>
      </c>
      <c r="M398" s="104">
        <v>45232</v>
      </c>
      <c r="N398" s="105">
        <v>12</v>
      </c>
      <c r="O398" s="106">
        <f t="shared" si="24"/>
        <v>45598</v>
      </c>
      <c r="P398" s="107" t="str">
        <f t="shared" ca="1" si="26"/>
        <v>Przekroczony termin</v>
      </c>
      <c r="Q398" s="108" t="str">
        <f t="shared" ca="1" si="27"/>
        <v>WYKONAĆ PRZEGLĄD</v>
      </c>
      <c r="R398" s="73" t="s">
        <v>2401</v>
      </c>
    </row>
    <row r="399" spans="1:18" ht="45" hidden="1" customHeight="1">
      <c r="A399" s="98">
        <v>398</v>
      </c>
      <c r="B399" s="39" t="s">
        <v>2300</v>
      </c>
      <c r="C399" s="105" t="s">
        <v>3088</v>
      </c>
      <c r="D399" s="105" t="s">
        <v>3153</v>
      </c>
      <c r="E399" s="105" t="s">
        <v>3152</v>
      </c>
      <c r="F399" s="105">
        <v>2011</v>
      </c>
      <c r="G399" s="105" t="s">
        <v>242</v>
      </c>
      <c r="H399" s="105" t="s">
        <v>3163</v>
      </c>
      <c r="I399" s="112" t="s">
        <v>3162</v>
      </c>
      <c r="J399" s="494">
        <f t="shared" si="25"/>
        <v>1</v>
      </c>
      <c r="K399" s="112"/>
      <c r="L399" s="123" t="s">
        <v>2294</v>
      </c>
      <c r="M399" s="104">
        <v>45232</v>
      </c>
      <c r="N399" s="105">
        <v>12</v>
      </c>
      <c r="O399" s="106">
        <f t="shared" si="24"/>
        <v>45598</v>
      </c>
      <c r="P399" s="107" t="str">
        <f t="shared" ca="1" si="26"/>
        <v>Przekroczony termin</v>
      </c>
      <c r="Q399" s="108" t="str">
        <f t="shared" ca="1" si="27"/>
        <v>WYKONAĆ PRZEGLĄD</v>
      </c>
      <c r="R399" s="73" t="s">
        <v>2401</v>
      </c>
    </row>
    <row r="400" spans="1:18" ht="45" hidden="1" customHeight="1">
      <c r="A400" s="98">
        <v>399</v>
      </c>
      <c r="B400" s="39" t="s">
        <v>2300</v>
      </c>
      <c r="C400" s="105" t="s">
        <v>3088</v>
      </c>
      <c r="D400" s="105" t="s">
        <v>3153</v>
      </c>
      <c r="E400" s="105" t="s">
        <v>3152</v>
      </c>
      <c r="F400" s="105">
        <v>2011</v>
      </c>
      <c r="G400" s="105" t="s">
        <v>242</v>
      </c>
      <c r="H400" s="105" t="s">
        <v>3161</v>
      </c>
      <c r="I400" s="112" t="s">
        <v>3160</v>
      </c>
      <c r="J400" s="494">
        <f t="shared" si="25"/>
        <v>1</v>
      </c>
      <c r="K400" s="112"/>
      <c r="L400" s="123" t="s">
        <v>2294</v>
      </c>
      <c r="M400" s="104">
        <v>45232</v>
      </c>
      <c r="N400" s="105">
        <v>12</v>
      </c>
      <c r="O400" s="106">
        <f t="shared" si="24"/>
        <v>45598</v>
      </c>
      <c r="P400" s="107" t="str">
        <f t="shared" ca="1" si="26"/>
        <v>Przekroczony termin</v>
      </c>
      <c r="Q400" s="108" t="str">
        <f t="shared" ca="1" si="27"/>
        <v>WYKONAĆ PRZEGLĄD</v>
      </c>
      <c r="R400" s="73" t="s">
        <v>2401</v>
      </c>
    </row>
    <row r="401" spans="1:18" ht="45" hidden="1" customHeight="1">
      <c r="A401" s="98">
        <v>400</v>
      </c>
      <c r="B401" s="39" t="s">
        <v>2300</v>
      </c>
      <c r="C401" s="105" t="s">
        <v>3088</v>
      </c>
      <c r="D401" s="105" t="s">
        <v>3153</v>
      </c>
      <c r="E401" s="105" t="s">
        <v>3152</v>
      </c>
      <c r="F401" s="105">
        <v>2011</v>
      </c>
      <c r="G401" s="105" t="s">
        <v>242</v>
      </c>
      <c r="H401" s="105" t="s">
        <v>3159</v>
      </c>
      <c r="I401" s="112" t="s">
        <v>3158</v>
      </c>
      <c r="J401" s="494">
        <f t="shared" si="25"/>
        <v>1</v>
      </c>
      <c r="K401" s="112"/>
      <c r="L401" s="123" t="s">
        <v>2294</v>
      </c>
      <c r="M401" s="104">
        <v>45232</v>
      </c>
      <c r="N401" s="105">
        <v>12</v>
      </c>
      <c r="O401" s="106">
        <f t="shared" si="24"/>
        <v>45598</v>
      </c>
      <c r="P401" s="107" t="str">
        <f t="shared" ca="1" si="26"/>
        <v>Przekroczony termin</v>
      </c>
      <c r="Q401" s="108" t="str">
        <f t="shared" ca="1" si="27"/>
        <v>WYKONAĆ PRZEGLĄD</v>
      </c>
      <c r="R401" s="73" t="s">
        <v>2401</v>
      </c>
    </row>
    <row r="402" spans="1:18" ht="45" hidden="1" customHeight="1">
      <c r="A402" s="98">
        <v>401</v>
      </c>
      <c r="B402" s="39" t="s">
        <v>2300</v>
      </c>
      <c r="C402" s="105" t="s">
        <v>3088</v>
      </c>
      <c r="D402" s="105" t="s">
        <v>3153</v>
      </c>
      <c r="E402" s="105" t="s">
        <v>3152</v>
      </c>
      <c r="F402" s="105">
        <v>2011</v>
      </c>
      <c r="G402" s="105" t="s">
        <v>242</v>
      </c>
      <c r="H402" s="105" t="s">
        <v>3157</v>
      </c>
      <c r="I402" s="112" t="s">
        <v>3156</v>
      </c>
      <c r="J402" s="494">
        <f t="shared" si="25"/>
        <v>1</v>
      </c>
      <c r="K402" s="112"/>
      <c r="L402" s="123" t="s">
        <v>2294</v>
      </c>
      <c r="M402" s="104">
        <v>45232</v>
      </c>
      <c r="N402" s="105">
        <v>12</v>
      </c>
      <c r="O402" s="106">
        <f t="shared" si="24"/>
        <v>45598</v>
      </c>
      <c r="P402" s="107" t="str">
        <f t="shared" ca="1" si="26"/>
        <v>Przekroczony termin</v>
      </c>
      <c r="Q402" s="108" t="str">
        <f t="shared" ca="1" si="27"/>
        <v>WYKONAĆ PRZEGLĄD</v>
      </c>
      <c r="R402" s="73" t="s">
        <v>2401</v>
      </c>
    </row>
    <row r="403" spans="1:18" ht="45" hidden="1" customHeight="1">
      <c r="A403" s="98">
        <v>402</v>
      </c>
      <c r="B403" s="39" t="s">
        <v>2300</v>
      </c>
      <c r="C403" s="105" t="s">
        <v>3088</v>
      </c>
      <c r="D403" s="105" t="s">
        <v>3153</v>
      </c>
      <c r="E403" s="105" t="s">
        <v>3152</v>
      </c>
      <c r="F403" s="105">
        <v>2011</v>
      </c>
      <c r="G403" s="105" t="s">
        <v>242</v>
      </c>
      <c r="H403" s="105" t="s">
        <v>3155</v>
      </c>
      <c r="I403" s="112" t="s">
        <v>3154</v>
      </c>
      <c r="J403" s="494">
        <f t="shared" si="25"/>
        <v>1</v>
      </c>
      <c r="K403" s="112"/>
      <c r="L403" s="123" t="s">
        <v>2294</v>
      </c>
      <c r="M403" s="104">
        <v>45232</v>
      </c>
      <c r="N403" s="105">
        <v>12</v>
      </c>
      <c r="O403" s="106">
        <f t="shared" si="24"/>
        <v>45598</v>
      </c>
      <c r="P403" s="107" t="str">
        <f t="shared" ca="1" si="26"/>
        <v>Przekroczony termin</v>
      </c>
      <c r="Q403" s="108" t="str">
        <f t="shared" ca="1" si="27"/>
        <v>WYKONAĆ PRZEGLĄD</v>
      </c>
      <c r="R403" s="73" t="s">
        <v>2401</v>
      </c>
    </row>
    <row r="404" spans="1:18" ht="45" hidden="1" customHeight="1">
      <c r="A404" s="98">
        <v>403</v>
      </c>
      <c r="B404" s="39" t="s">
        <v>2300</v>
      </c>
      <c r="C404" s="105" t="s">
        <v>3088</v>
      </c>
      <c r="D404" s="105" t="s">
        <v>3153</v>
      </c>
      <c r="E404" s="105" t="s">
        <v>3152</v>
      </c>
      <c r="F404" s="105">
        <v>2011</v>
      </c>
      <c r="G404" s="105" t="s">
        <v>242</v>
      </c>
      <c r="H404" s="105" t="s">
        <v>3151</v>
      </c>
      <c r="I404" s="112" t="s">
        <v>3150</v>
      </c>
      <c r="J404" s="494">
        <f t="shared" si="25"/>
        <v>1</v>
      </c>
      <c r="K404" s="112"/>
      <c r="L404" s="123" t="s">
        <v>2294</v>
      </c>
      <c r="M404" s="104">
        <v>45232</v>
      </c>
      <c r="N404" s="105">
        <v>12</v>
      </c>
      <c r="O404" s="106">
        <f t="shared" si="24"/>
        <v>45598</v>
      </c>
      <c r="P404" s="107" t="str">
        <f t="shared" ca="1" si="26"/>
        <v>Przekroczony termin</v>
      </c>
      <c r="Q404" s="108" t="str">
        <f t="shared" ca="1" si="27"/>
        <v>WYKONAĆ PRZEGLĄD</v>
      </c>
      <c r="R404" s="73" t="s">
        <v>2401</v>
      </c>
    </row>
    <row r="405" spans="1:18" ht="120.75" hidden="1" customHeight="1">
      <c r="A405" s="220">
        <v>404</v>
      </c>
      <c r="B405" s="39">
        <v>83</v>
      </c>
      <c r="C405" s="224" t="s">
        <v>1959</v>
      </c>
      <c r="D405" s="224" t="s">
        <v>1960</v>
      </c>
      <c r="E405" s="224" t="s">
        <v>82</v>
      </c>
      <c r="F405" s="224">
        <v>2017</v>
      </c>
      <c r="G405" s="224" t="s">
        <v>14</v>
      </c>
      <c r="H405" s="224" t="s">
        <v>1962</v>
      </c>
      <c r="I405" s="235" t="s">
        <v>1961</v>
      </c>
      <c r="J405" s="494">
        <f t="shared" si="25"/>
        <v>1</v>
      </c>
      <c r="K405" s="240" t="s">
        <v>3149</v>
      </c>
      <c r="L405" s="235" t="s">
        <v>3148</v>
      </c>
      <c r="M405" s="225">
        <v>45324</v>
      </c>
      <c r="N405" s="224">
        <v>12</v>
      </c>
      <c r="O405" s="226">
        <f t="shared" si="24"/>
        <v>45690</v>
      </c>
      <c r="P405" s="227" t="str">
        <f t="shared" ca="1" si="26"/>
        <v>Do terminu brakuje 82 dni</v>
      </c>
      <c r="Q405" s="228" t="str">
        <f t="shared" ca="1" si="27"/>
        <v>WAŻNY PRZEGLĄD</v>
      </c>
      <c r="R405" s="229" t="s">
        <v>2401</v>
      </c>
    </row>
    <row r="406" spans="1:18" s="74" customFormat="1" ht="60" hidden="1" customHeight="1">
      <c r="A406" s="63">
        <v>405</v>
      </c>
      <c r="B406" s="37" t="s">
        <v>2300</v>
      </c>
      <c r="C406" s="87" t="s">
        <v>515</v>
      </c>
      <c r="D406" s="87" t="s">
        <v>3147</v>
      </c>
      <c r="E406" s="87" t="s">
        <v>2507</v>
      </c>
      <c r="F406" s="87">
        <v>2007</v>
      </c>
      <c r="G406" s="87" t="s">
        <v>3146</v>
      </c>
      <c r="H406" s="65" t="s">
        <v>3145</v>
      </c>
      <c r="I406" s="64" t="s">
        <v>3144</v>
      </c>
      <c r="J406" s="494">
        <f t="shared" si="25"/>
        <v>1</v>
      </c>
      <c r="K406" s="65" t="s">
        <v>3143</v>
      </c>
      <c r="L406" s="67" t="s">
        <v>2671</v>
      </c>
      <c r="M406" s="230"/>
      <c r="N406" s="69">
        <v>12</v>
      </c>
      <c r="O406" s="70" t="str">
        <f t="shared" si="24"/>
        <v/>
      </c>
      <c r="P406" s="71" t="str">
        <f t="shared" ca="1" si="26"/>
        <v xml:space="preserve"> </v>
      </c>
      <c r="Q406" s="72" t="str">
        <f t="shared" ca="1" si="27"/>
        <v xml:space="preserve"> </v>
      </c>
      <c r="R406" s="73" t="s">
        <v>2671</v>
      </c>
    </row>
    <row r="407" spans="1:18" s="86" customFormat="1" ht="30" hidden="1" customHeight="1">
      <c r="A407" s="75">
        <v>406</v>
      </c>
      <c r="B407" s="39">
        <v>47</v>
      </c>
      <c r="C407" s="81" t="s">
        <v>2764</v>
      </c>
      <c r="D407" s="81" t="s">
        <v>1371</v>
      </c>
      <c r="E407" s="81" t="s">
        <v>3142</v>
      </c>
      <c r="F407" s="81">
        <v>2016</v>
      </c>
      <c r="G407" s="81" t="s">
        <v>14</v>
      </c>
      <c r="H407" s="81" t="s">
        <v>1368</v>
      </c>
      <c r="I407" s="129" t="s">
        <v>3141</v>
      </c>
      <c r="J407" s="494">
        <f t="shared" si="25"/>
        <v>1</v>
      </c>
      <c r="K407" s="129"/>
      <c r="L407" s="81"/>
      <c r="M407" s="90">
        <v>44492</v>
      </c>
      <c r="N407" s="81">
        <v>24</v>
      </c>
      <c r="O407" s="82">
        <f t="shared" si="24"/>
        <v>45222</v>
      </c>
      <c r="P407" s="83" t="str">
        <f t="shared" ca="1" si="26"/>
        <v>Przekroczony termin</v>
      </c>
      <c r="Q407" s="84" t="str">
        <f t="shared" ca="1" si="27"/>
        <v>WYKONAĆ PRZEGLĄD</v>
      </c>
      <c r="R407" s="85" t="s">
        <v>2805</v>
      </c>
    </row>
    <row r="408" spans="1:18" ht="75" hidden="1" customHeight="1">
      <c r="A408" s="98">
        <v>407</v>
      </c>
      <c r="B408" s="39">
        <v>108</v>
      </c>
      <c r="C408" s="219" t="s">
        <v>2215</v>
      </c>
      <c r="D408" s="105" t="s">
        <v>2022</v>
      </c>
      <c r="E408" s="105" t="s">
        <v>3007</v>
      </c>
      <c r="F408" s="105">
        <v>2017</v>
      </c>
      <c r="G408" s="105" t="s">
        <v>104</v>
      </c>
      <c r="H408" s="105" t="s">
        <v>2024</v>
      </c>
      <c r="I408" s="103" t="s">
        <v>2023</v>
      </c>
      <c r="J408" s="494">
        <f t="shared" si="25"/>
        <v>1</v>
      </c>
      <c r="K408" s="112" t="s">
        <v>3140</v>
      </c>
      <c r="L408" s="127"/>
      <c r="M408" s="104">
        <v>45206</v>
      </c>
      <c r="N408" s="105">
        <v>12</v>
      </c>
      <c r="O408" s="106">
        <f t="shared" si="24"/>
        <v>45572</v>
      </c>
      <c r="P408" s="107" t="str">
        <f t="shared" ca="1" si="26"/>
        <v>Przekroczony termin</v>
      </c>
      <c r="Q408" s="108" t="str">
        <f t="shared" ca="1" si="27"/>
        <v>WYKONAĆ PRZEGLĄD</v>
      </c>
      <c r="R408" s="115" t="s">
        <v>2805</v>
      </c>
    </row>
    <row r="409" spans="1:18" s="74" customFormat="1" ht="30" hidden="1" customHeight="1">
      <c r="A409" s="63">
        <v>408</v>
      </c>
      <c r="B409" s="37" t="s">
        <v>2300</v>
      </c>
      <c r="C409" s="64" t="s">
        <v>2299</v>
      </c>
      <c r="D409" s="64" t="s">
        <v>3136</v>
      </c>
      <c r="E409" s="64" t="s">
        <v>3135</v>
      </c>
      <c r="F409" s="65">
        <v>2011</v>
      </c>
      <c r="G409" s="64" t="s">
        <v>224</v>
      </c>
      <c r="H409" s="66" t="s">
        <v>3139</v>
      </c>
      <c r="I409" s="64" t="s">
        <v>3138</v>
      </c>
      <c r="J409" s="494">
        <f t="shared" si="25"/>
        <v>1</v>
      </c>
      <c r="K409" s="67" t="s">
        <v>3137</v>
      </c>
      <c r="L409" s="67" t="s">
        <v>2672</v>
      </c>
      <c r="M409" s="68"/>
      <c r="N409" s="69"/>
      <c r="O409" s="70" t="str">
        <f t="shared" si="24"/>
        <v/>
      </c>
      <c r="P409" s="71" t="str">
        <f t="shared" ca="1" si="26"/>
        <v xml:space="preserve"> </v>
      </c>
      <c r="Q409" s="72" t="str">
        <f t="shared" ca="1" si="27"/>
        <v xml:space="preserve"> </v>
      </c>
      <c r="R409" s="115" t="s">
        <v>2671</v>
      </c>
    </row>
    <row r="410" spans="1:18" s="74" customFormat="1" ht="30" hidden="1" customHeight="1">
      <c r="A410" s="63">
        <v>409</v>
      </c>
      <c r="B410" s="37" t="s">
        <v>2300</v>
      </c>
      <c r="C410" s="64" t="s">
        <v>2299</v>
      </c>
      <c r="D410" s="64" t="s">
        <v>3136</v>
      </c>
      <c r="E410" s="64" t="s">
        <v>3135</v>
      </c>
      <c r="F410" s="65">
        <v>2011</v>
      </c>
      <c r="G410" s="64" t="s">
        <v>224</v>
      </c>
      <c r="H410" s="66" t="s">
        <v>3134</v>
      </c>
      <c r="I410" s="64" t="s">
        <v>3133</v>
      </c>
      <c r="J410" s="494">
        <f t="shared" si="25"/>
        <v>1</v>
      </c>
      <c r="K410" s="67" t="s">
        <v>3132</v>
      </c>
      <c r="L410" s="67" t="s">
        <v>2672</v>
      </c>
      <c r="M410" s="68"/>
      <c r="N410" s="69"/>
      <c r="O410" s="70" t="str">
        <f t="shared" si="24"/>
        <v/>
      </c>
      <c r="P410" s="71" t="str">
        <f t="shared" ca="1" si="26"/>
        <v xml:space="preserve"> </v>
      </c>
      <c r="Q410" s="72" t="str">
        <f t="shared" ca="1" si="27"/>
        <v xml:space="preserve"> </v>
      </c>
      <c r="R410" s="115" t="s">
        <v>2671</v>
      </c>
    </row>
    <row r="411" spans="1:18" s="248" customFormat="1" ht="75" hidden="1" customHeight="1">
      <c r="A411" s="241">
        <v>410</v>
      </c>
      <c r="B411" s="37" t="s">
        <v>2300</v>
      </c>
      <c r="C411" s="242" t="s">
        <v>3131</v>
      </c>
      <c r="D411" s="242" t="s">
        <v>3130</v>
      </c>
      <c r="E411" s="242" t="s">
        <v>3123</v>
      </c>
      <c r="F411" s="243">
        <v>2005</v>
      </c>
      <c r="G411" s="242" t="s">
        <v>58</v>
      </c>
      <c r="H411" s="242" t="s">
        <v>3129</v>
      </c>
      <c r="I411" s="243" t="s">
        <v>3128</v>
      </c>
      <c r="J411" s="494">
        <f t="shared" si="25"/>
        <v>1</v>
      </c>
      <c r="K411" s="88" t="s">
        <v>3120</v>
      </c>
      <c r="L411" s="88" t="s">
        <v>3946</v>
      </c>
      <c r="M411" s="230"/>
      <c r="N411" s="244">
        <v>12</v>
      </c>
      <c r="O411" s="70" t="str">
        <f t="shared" si="24"/>
        <v/>
      </c>
      <c r="P411" s="245" t="str">
        <f t="shared" ca="1" si="26"/>
        <v xml:space="preserve"> </v>
      </c>
      <c r="Q411" s="246" t="str">
        <f t="shared" ca="1" si="27"/>
        <v xml:space="preserve"> </v>
      </c>
      <c r="R411" s="247" t="s">
        <v>2401</v>
      </c>
    </row>
    <row r="412" spans="1:18" s="248" customFormat="1" ht="75" hidden="1" customHeight="1">
      <c r="A412" s="241">
        <v>411</v>
      </c>
      <c r="B412" s="37" t="s">
        <v>2300</v>
      </c>
      <c r="C412" s="242" t="s">
        <v>3125</v>
      </c>
      <c r="D412" s="242" t="s">
        <v>3124</v>
      </c>
      <c r="E412" s="242" t="s">
        <v>3123</v>
      </c>
      <c r="F412" s="243">
        <v>2005</v>
      </c>
      <c r="G412" s="242" t="s">
        <v>2410</v>
      </c>
      <c r="H412" s="242" t="s">
        <v>3127</v>
      </c>
      <c r="I412" s="243" t="s">
        <v>3126</v>
      </c>
      <c r="J412" s="494">
        <f t="shared" si="25"/>
        <v>1</v>
      </c>
      <c r="K412" s="88" t="s">
        <v>3120</v>
      </c>
      <c r="L412" s="88" t="s">
        <v>3946</v>
      </c>
      <c r="M412" s="230"/>
      <c r="N412" s="244">
        <v>12</v>
      </c>
      <c r="O412" s="70" t="str">
        <f t="shared" si="24"/>
        <v/>
      </c>
      <c r="P412" s="245" t="str">
        <f t="shared" ca="1" si="26"/>
        <v xml:space="preserve"> </v>
      </c>
      <c r="Q412" s="246" t="str">
        <f t="shared" ca="1" si="27"/>
        <v xml:space="preserve"> </v>
      </c>
      <c r="R412" s="247" t="s">
        <v>2401</v>
      </c>
    </row>
    <row r="413" spans="1:18" s="248" customFormat="1" ht="75" hidden="1" customHeight="1">
      <c r="A413" s="241">
        <v>412</v>
      </c>
      <c r="B413" s="37" t="s">
        <v>2300</v>
      </c>
      <c r="C413" s="242" t="s">
        <v>3125</v>
      </c>
      <c r="D413" s="242" t="s">
        <v>3124</v>
      </c>
      <c r="E413" s="242" t="s">
        <v>3123</v>
      </c>
      <c r="F413" s="243">
        <v>2005</v>
      </c>
      <c r="G413" s="242" t="s">
        <v>58</v>
      </c>
      <c r="H413" s="242" t="s">
        <v>3122</v>
      </c>
      <c r="I413" s="243" t="s">
        <v>3121</v>
      </c>
      <c r="J413" s="494">
        <f t="shared" si="25"/>
        <v>1</v>
      </c>
      <c r="K413" s="88" t="s">
        <v>3120</v>
      </c>
      <c r="L413" s="88" t="s">
        <v>3946</v>
      </c>
      <c r="M413" s="230"/>
      <c r="N413" s="244">
        <v>12</v>
      </c>
      <c r="O413" s="70" t="str">
        <f t="shared" si="24"/>
        <v/>
      </c>
      <c r="P413" s="245" t="str">
        <f t="shared" ca="1" si="26"/>
        <v xml:space="preserve"> </v>
      </c>
      <c r="Q413" s="246" t="str">
        <f t="shared" ca="1" si="27"/>
        <v xml:space="preserve"> </v>
      </c>
      <c r="R413" s="247" t="s">
        <v>2401</v>
      </c>
    </row>
    <row r="414" spans="1:18" ht="45" hidden="1" customHeight="1">
      <c r="A414" s="98">
        <v>413</v>
      </c>
      <c r="B414" s="39" t="s">
        <v>2300</v>
      </c>
      <c r="C414" s="101" t="s">
        <v>2299</v>
      </c>
      <c r="D414" s="249" t="s">
        <v>3113</v>
      </c>
      <c r="E414" s="101" t="s">
        <v>3112</v>
      </c>
      <c r="F414" s="113">
        <v>2012</v>
      </c>
      <c r="G414" s="101" t="s">
        <v>85</v>
      </c>
      <c r="H414" s="99" t="s">
        <v>3119</v>
      </c>
      <c r="I414" s="101" t="s">
        <v>3118</v>
      </c>
      <c r="J414" s="494">
        <f t="shared" si="25"/>
        <v>1</v>
      </c>
      <c r="K414" s="112"/>
      <c r="L414" s="116" t="s">
        <v>2294</v>
      </c>
      <c r="M414" s="104">
        <v>45204</v>
      </c>
      <c r="N414" s="105">
        <v>12</v>
      </c>
      <c r="O414" s="106">
        <f t="shared" si="24"/>
        <v>45570</v>
      </c>
      <c r="P414" s="107" t="str">
        <f t="shared" ca="1" si="26"/>
        <v>Przekroczony termin</v>
      </c>
      <c r="Q414" s="108" t="str">
        <f t="shared" ca="1" si="27"/>
        <v>WYKONAĆ PRZEGLĄD</v>
      </c>
      <c r="R414" s="115" t="s">
        <v>2401</v>
      </c>
    </row>
    <row r="415" spans="1:18" ht="45" hidden="1" customHeight="1">
      <c r="A415" s="98">
        <v>414</v>
      </c>
      <c r="B415" s="39" t="s">
        <v>2300</v>
      </c>
      <c r="C415" s="101" t="s">
        <v>2299</v>
      </c>
      <c r="D415" s="249" t="s">
        <v>3113</v>
      </c>
      <c r="E415" s="101" t="s">
        <v>3112</v>
      </c>
      <c r="F415" s="113">
        <v>2012</v>
      </c>
      <c r="G415" s="101" t="s">
        <v>85</v>
      </c>
      <c r="H415" s="99" t="s">
        <v>3117</v>
      </c>
      <c r="I415" s="101" t="s">
        <v>3116</v>
      </c>
      <c r="J415" s="494">
        <f t="shared" si="25"/>
        <v>1</v>
      </c>
      <c r="K415" s="112"/>
      <c r="L415" s="116" t="s">
        <v>2294</v>
      </c>
      <c r="M415" s="104">
        <v>45204</v>
      </c>
      <c r="N415" s="105">
        <v>12</v>
      </c>
      <c r="O415" s="106">
        <f t="shared" si="24"/>
        <v>45570</v>
      </c>
      <c r="P415" s="107" t="str">
        <f t="shared" ca="1" si="26"/>
        <v>Przekroczony termin</v>
      </c>
      <c r="Q415" s="108" t="str">
        <f t="shared" ca="1" si="27"/>
        <v>WYKONAĆ PRZEGLĄD</v>
      </c>
      <c r="R415" s="115" t="s">
        <v>2401</v>
      </c>
    </row>
    <row r="416" spans="1:18" ht="45" hidden="1" customHeight="1">
      <c r="A416" s="98">
        <v>415</v>
      </c>
      <c r="B416" s="39" t="s">
        <v>2300</v>
      </c>
      <c r="C416" s="101" t="s">
        <v>2299</v>
      </c>
      <c r="D416" s="249" t="s">
        <v>3113</v>
      </c>
      <c r="E416" s="101" t="s">
        <v>3112</v>
      </c>
      <c r="F416" s="113">
        <v>2012</v>
      </c>
      <c r="G416" s="101" t="s">
        <v>85</v>
      </c>
      <c r="H416" s="99" t="s">
        <v>3115</v>
      </c>
      <c r="I416" s="101" t="s">
        <v>3114</v>
      </c>
      <c r="J416" s="494">
        <f t="shared" si="25"/>
        <v>1</v>
      </c>
      <c r="K416" s="112"/>
      <c r="L416" s="116" t="s">
        <v>2294</v>
      </c>
      <c r="M416" s="104">
        <v>45204</v>
      </c>
      <c r="N416" s="105">
        <v>12</v>
      </c>
      <c r="O416" s="106">
        <f t="shared" si="24"/>
        <v>45570</v>
      </c>
      <c r="P416" s="107" t="str">
        <f t="shared" ca="1" si="26"/>
        <v>Przekroczony termin</v>
      </c>
      <c r="Q416" s="108" t="str">
        <f t="shared" ca="1" si="27"/>
        <v>WYKONAĆ PRZEGLĄD</v>
      </c>
      <c r="R416" s="115" t="s">
        <v>2401</v>
      </c>
    </row>
    <row r="417" spans="1:18" ht="45" hidden="1" customHeight="1">
      <c r="A417" s="98">
        <v>416</v>
      </c>
      <c r="B417" s="39" t="s">
        <v>2300</v>
      </c>
      <c r="C417" s="101" t="s">
        <v>2299</v>
      </c>
      <c r="D417" s="249" t="s">
        <v>3113</v>
      </c>
      <c r="E417" s="101" t="s">
        <v>3112</v>
      </c>
      <c r="F417" s="113">
        <v>2012</v>
      </c>
      <c r="G417" s="101" t="s">
        <v>85</v>
      </c>
      <c r="H417" s="99" t="s">
        <v>3111</v>
      </c>
      <c r="I417" s="101" t="s">
        <v>3110</v>
      </c>
      <c r="J417" s="494">
        <f t="shared" si="25"/>
        <v>1</v>
      </c>
      <c r="K417" s="112"/>
      <c r="L417" s="116" t="s">
        <v>2294</v>
      </c>
      <c r="M417" s="104">
        <v>45204</v>
      </c>
      <c r="N417" s="105">
        <v>12</v>
      </c>
      <c r="O417" s="106">
        <f t="shared" si="24"/>
        <v>45570</v>
      </c>
      <c r="P417" s="107" t="str">
        <f t="shared" ca="1" si="26"/>
        <v>Przekroczony termin</v>
      </c>
      <c r="Q417" s="108" t="str">
        <f t="shared" ca="1" si="27"/>
        <v>WYKONAĆ PRZEGLĄD</v>
      </c>
      <c r="R417" s="115" t="s">
        <v>2401</v>
      </c>
    </row>
    <row r="418" spans="1:18" ht="75" hidden="1" customHeight="1">
      <c r="A418" s="98">
        <v>417</v>
      </c>
      <c r="B418" s="39">
        <v>66</v>
      </c>
      <c r="C418" s="105" t="s">
        <v>1526</v>
      </c>
      <c r="D418" s="105" t="s">
        <v>1527</v>
      </c>
      <c r="E418" s="105" t="s">
        <v>1528</v>
      </c>
      <c r="F418" s="105">
        <v>2017</v>
      </c>
      <c r="G418" s="105" t="s">
        <v>253</v>
      </c>
      <c r="H418" s="105"/>
      <c r="I418" s="112" t="s">
        <v>1529</v>
      </c>
      <c r="J418" s="494">
        <f t="shared" si="25"/>
        <v>1</v>
      </c>
      <c r="K418" s="112" t="s">
        <v>3109</v>
      </c>
      <c r="L418" s="112"/>
      <c r="M418" s="104">
        <v>45177</v>
      </c>
      <c r="N418" s="105">
        <v>12</v>
      </c>
      <c r="O418" s="106">
        <f t="shared" si="24"/>
        <v>45543</v>
      </c>
      <c r="P418" s="107" t="str">
        <f t="shared" ca="1" si="26"/>
        <v>Przekroczony termin</v>
      </c>
      <c r="Q418" s="108" t="str">
        <f t="shared" ca="1" si="27"/>
        <v>WYKONAĆ PRZEGLĄD</v>
      </c>
      <c r="R418" s="115" t="s">
        <v>2401</v>
      </c>
    </row>
    <row r="419" spans="1:18" ht="45" hidden="1" customHeight="1">
      <c r="A419" s="98">
        <v>418</v>
      </c>
      <c r="B419" s="39" t="s">
        <v>2300</v>
      </c>
      <c r="C419" s="105" t="s">
        <v>3088</v>
      </c>
      <c r="D419" s="105"/>
      <c r="E419" s="105" t="s">
        <v>2450</v>
      </c>
      <c r="F419" s="105"/>
      <c r="G419" s="105" t="s">
        <v>85</v>
      </c>
      <c r="H419" s="105" t="s">
        <v>3108</v>
      </c>
      <c r="I419" s="249" t="s">
        <v>3107</v>
      </c>
      <c r="J419" s="494">
        <f t="shared" si="25"/>
        <v>1</v>
      </c>
      <c r="K419" s="112"/>
      <c r="L419" s="123" t="s">
        <v>2294</v>
      </c>
      <c r="M419" s="104">
        <v>45204</v>
      </c>
      <c r="N419" s="105">
        <v>12</v>
      </c>
      <c r="O419" s="106">
        <f t="shared" si="24"/>
        <v>45570</v>
      </c>
      <c r="P419" s="107" t="str">
        <f t="shared" ca="1" si="26"/>
        <v>Przekroczony termin</v>
      </c>
      <c r="Q419" s="108" t="str">
        <f t="shared" ca="1" si="27"/>
        <v>WYKONAĆ PRZEGLĄD</v>
      </c>
      <c r="R419" s="73" t="s">
        <v>2401</v>
      </c>
    </row>
    <row r="420" spans="1:18" ht="45" hidden="1" customHeight="1">
      <c r="A420" s="98">
        <v>419</v>
      </c>
      <c r="B420" s="39" t="s">
        <v>2300</v>
      </c>
      <c r="C420" s="105" t="s">
        <v>3088</v>
      </c>
      <c r="D420" s="105"/>
      <c r="E420" s="105" t="s">
        <v>2450</v>
      </c>
      <c r="F420" s="105"/>
      <c r="G420" s="105" t="s">
        <v>85</v>
      </c>
      <c r="H420" s="105" t="s">
        <v>3106</v>
      </c>
      <c r="I420" s="249" t="s">
        <v>3105</v>
      </c>
      <c r="J420" s="494">
        <f t="shared" si="25"/>
        <v>1</v>
      </c>
      <c r="K420" s="112"/>
      <c r="L420" s="123" t="s">
        <v>2294</v>
      </c>
      <c r="M420" s="104">
        <v>45204</v>
      </c>
      <c r="N420" s="105">
        <v>12</v>
      </c>
      <c r="O420" s="106">
        <f t="shared" si="24"/>
        <v>45570</v>
      </c>
      <c r="P420" s="107" t="str">
        <f t="shared" ca="1" si="26"/>
        <v>Przekroczony termin</v>
      </c>
      <c r="Q420" s="108" t="str">
        <f t="shared" ca="1" si="27"/>
        <v>WYKONAĆ PRZEGLĄD</v>
      </c>
      <c r="R420" s="73" t="s">
        <v>2401</v>
      </c>
    </row>
    <row r="421" spans="1:18" ht="45" hidden="1" customHeight="1">
      <c r="A421" s="98">
        <v>420</v>
      </c>
      <c r="B421" s="39" t="s">
        <v>2300</v>
      </c>
      <c r="C421" s="105" t="s">
        <v>3088</v>
      </c>
      <c r="D421" s="105"/>
      <c r="E421" s="105" t="s">
        <v>2450</v>
      </c>
      <c r="F421" s="105"/>
      <c r="G421" s="105" t="s">
        <v>85</v>
      </c>
      <c r="H421" s="105" t="s">
        <v>3104</v>
      </c>
      <c r="I421" s="249" t="s">
        <v>3103</v>
      </c>
      <c r="J421" s="494">
        <f t="shared" si="25"/>
        <v>1</v>
      </c>
      <c r="K421" s="112"/>
      <c r="L421" s="123" t="s">
        <v>2294</v>
      </c>
      <c r="M421" s="104">
        <v>45204</v>
      </c>
      <c r="N421" s="105">
        <v>12</v>
      </c>
      <c r="O421" s="106">
        <f t="shared" si="24"/>
        <v>45570</v>
      </c>
      <c r="P421" s="107" t="str">
        <f t="shared" ca="1" si="26"/>
        <v>Przekroczony termin</v>
      </c>
      <c r="Q421" s="108" t="str">
        <f t="shared" ca="1" si="27"/>
        <v>WYKONAĆ PRZEGLĄD</v>
      </c>
      <c r="R421" s="73" t="s">
        <v>2401</v>
      </c>
    </row>
    <row r="422" spans="1:18" ht="45" hidden="1" customHeight="1">
      <c r="A422" s="98">
        <v>421</v>
      </c>
      <c r="B422" s="39" t="s">
        <v>2300</v>
      </c>
      <c r="C422" s="105" t="s">
        <v>3088</v>
      </c>
      <c r="D422" s="105"/>
      <c r="E422" s="105" t="s">
        <v>2450</v>
      </c>
      <c r="F422" s="105"/>
      <c r="G422" s="105" t="s">
        <v>85</v>
      </c>
      <c r="H422" s="105" t="s">
        <v>3102</v>
      </c>
      <c r="I422" s="249" t="s">
        <v>3101</v>
      </c>
      <c r="J422" s="494">
        <f t="shared" si="25"/>
        <v>1</v>
      </c>
      <c r="K422" s="112"/>
      <c r="L422" s="123" t="s">
        <v>2294</v>
      </c>
      <c r="M422" s="104">
        <v>45204</v>
      </c>
      <c r="N422" s="105">
        <v>12</v>
      </c>
      <c r="O422" s="106">
        <f t="shared" si="24"/>
        <v>45570</v>
      </c>
      <c r="P422" s="107" t="str">
        <f t="shared" ca="1" si="26"/>
        <v>Przekroczony termin</v>
      </c>
      <c r="Q422" s="108" t="str">
        <f t="shared" ca="1" si="27"/>
        <v>WYKONAĆ PRZEGLĄD</v>
      </c>
      <c r="R422" s="73" t="s">
        <v>2401</v>
      </c>
    </row>
    <row r="423" spans="1:18" ht="45" hidden="1" customHeight="1">
      <c r="A423" s="98">
        <v>422</v>
      </c>
      <c r="B423" s="39" t="s">
        <v>2300</v>
      </c>
      <c r="C423" s="105" t="s">
        <v>3088</v>
      </c>
      <c r="D423" s="105"/>
      <c r="E423" s="105" t="s">
        <v>2450</v>
      </c>
      <c r="F423" s="105"/>
      <c r="G423" s="105" t="s">
        <v>85</v>
      </c>
      <c r="H423" s="105" t="s">
        <v>3100</v>
      </c>
      <c r="I423" s="249" t="s">
        <v>3099</v>
      </c>
      <c r="J423" s="494">
        <f t="shared" si="25"/>
        <v>1</v>
      </c>
      <c r="K423" s="112"/>
      <c r="L423" s="123" t="s">
        <v>2294</v>
      </c>
      <c r="M423" s="104">
        <v>45204</v>
      </c>
      <c r="N423" s="105">
        <v>12</v>
      </c>
      <c r="O423" s="106">
        <f t="shared" si="24"/>
        <v>45570</v>
      </c>
      <c r="P423" s="107" t="str">
        <f t="shared" ca="1" si="26"/>
        <v>Przekroczony termin</v>
      </c>
      <c r="Q423" s="108" t="str">
        <f t="shared" ca="1" si="27"/>
        <v>WYKONAĆ PRZEGLĄD</v>
      </c>
      <c r="R423" s="73" t="s">
        <v>2401</v>
      </c>
    </row>
    <row r="424" spans="1:18" ht="45" hidden="1" customHeight="1">
      <c r="A424" s="98">
        <v>423</v>
      </c>
      <c r="B424" s="39" t="s">
        <v>2300</v>
      </c>
      <c r="C424" s="105" t="s">
        <v>3088</v>
      </c>
      <c r="D424" s="105"/>
      <c r="E424" s="105" t="s">
        <v>2450</v>
      </c>
      <c r="F424" s="105"/>
      <c r="G424" s="105" t="s">
        <v>85</v>
      </c>
      <c r="H424" s="105" t="s">
        <v>3098</v>
      </c>
      <c r="I424" s="105" t="s">
        <v>3097</v>
      </c>
      <c r="J424" s="494">
        <f t="shared" si="25"/>
        <v>1</v>
      </c>
      <c r="K424" s="112"/>
      <c r="L424" s="123" t="s">
        <v>2294</v>
      </c>
      <c r="M424" s="104">
        <v>45204</v>
      </c>
      <c r="N424" s="105">
        <v>12</v>
      </c>
      <c r="O424" s="106">
        <f t="shared" si="24"/>
        <v>45570</v>
      </c>
      <c r="P424" s="107" t="str">
        <f t="shared" ca="1" si="26"/>
        <v>Przekroczony termin</v>
      </c>
      <c r="Q424" s="108" t="str">
        <f t="shared" ca="1" si="27"/>
        <v>WYKONAĆ PRZEGLĄD</v>
      </c>
      <c r="R424" s="73" t="s">
        <v>2401</v>
      </c>
    </row>
    <row r="425" spans="1:18" ht="45" hidden="1" customHeight="1">
      <c r="A425" s="98">
        <v>424</v>
      </c>
      <c r="B425" s="39" t="s">
        <v>2300</v>
      </c>
      <c r="C425" s="105" t="s">
        <v>3088</v>
      </c>
      <c r="D425" s="105"/>
      <c r="E425" s="105" t="s">
        <v>3069</v>
      </c>
      <c r="F425" s="105"/>
      <c r="G425" s="105" t="s">
        <v>85</v>
      </c>
      <c r="H425" s="105" t="s">
        <v>3096</v>
      </c>
      <c r="I425" s="105">
        <v>8891120</v>
      </c>
      <c r="J425" s="494">
        <f t="shared" si="25"/>
        <v>2</v>
      </c>
      <c r="K425" s="112"/>
      <c r="L425" s="123" t="s">
        <v>2294</v>
      </c>
      <c r="M425" s="104">
        <v>45204</v>
      </c>
      <c r="N425" s="105">
        <v>12</v>
      </c>
      <c r="O425" s="106">
        <f t="shared" si="24"/>
        <v>45570</v>
      </c>
      <c r="P425" s="107" t="str">
        <f t="shared" ca="1" si="26"/>
        <v>Przekroczony termin</v>
      </c>
      <c r="Q425" s="108" t="str">
        <f t="shared" ca="1" si="27"/>
        <v>WYKONAĆ PRZEGLĄD</v>
      </c>
      <c r="R425" s="73" t="s">
        <v>2401</v>
      </c>
    </row>
    <row r="426" spans="1:18" ht="45" hidden="1" customHeight="1">
      <c r="A426" s="98">
        <v>425</v>
      </c>
      <c r="B426" s="39" t="s">
        <v>2300</v>
      </c>
      <c r="C426" s="105" t="s">
        <v>3088</v>
      </c>
      <c r="D426" s="105"/>
      <c r="E426" s="105" t="s">
        <v>2450</v>
      </c>
      <c r="F426" s="105"/>
      <c r="G426" s="105" t="s">
        <v>85</v>
      </c>
      <c r="H426" s="105" t="s">
        <v>3095</v>
      </c>
      <c r="I426" s="105" t="s">
        <v>3094</v>
      </c>
      <c r="J426" s="494">
        <f t="shared" si="25"/>
        <v>1</v>
      </c>
      <c r="K426" s="112" t="s">
        <v>3093</v>
      </c>
      <c r="L426" s="123" t="s">
        <v>2294</v>
      </c>
      <c r="M426" s="104">
        <v>45205</v>
      </c>
      <c r="N426" s="105">
        <v>12</v>
      </c>
      <c r="O426" s="106">
        <f t="shared" si="24"/>
        <v>45571</v>
      </c>
      <c r="P426" s="107" t="str">
        <f t="shared" ca="1" si="26"/>
        <v>Przekroczony termin</v>
      </c>
      <c r="Q426" s="108" t="str">
        <f t="shared" ca="1" si="27"/>
        <v>WYKONAĆ PRZEGLĄD</v>
      </c>
      <c r="R426" s="73" t="s">
        <v>2401</v>
      </c>
    </row>
    <row r="427" spans="1:18" ht="45" hidden="1" customHeight="1">
      <c r="A427" s="98">
        <v>426</v>
      </c>
      <c r="B427" s="39" t="s">
        <v>2300</v>
      </c>
      <c r="C427" s="105" t="s">
        <v>3088</v>
      </c>
      <c r="D427" s="105"/>
      <c r="E427" s="105" t="s">
        <v>2450</v>
      </c>
      <c r="F427" s="105"/>
      <c r="G427" s="105" t="s">
        <v>85</v>
      </c>
      <c r="H427" s="105" t="s">
        <v>3092</v>
      </c>
      <c r="I427" s="105" t="s">
        <v>3091</v>
      </c>
      <c r="J427" s="494">
        <f t="shared" si="25"/>
        <v>1</v>
      </c>
      <c r="K427" s="112"/>
      <c r="L427" s="123" t="s">
        <v>2294</v>
      </c>
      <c r="M427" s="104">
        <v>45204</v>
      </c>
      <c r="N427" s="105">
        <v>12</v>
      </c>
      <c r="O427" s="106">
        <f t="shared" ref="O427:O490" si="28">IF(ISBLANK(M427)," ",DATE(YEAR(M427),MONTH(M427)+N427,DAY(M427)))</f>
        <v>45570</v>
      </c>
      <c r="P427" s="107" t="str">
        <f t="shared" ca="1" si="26"/>
        <v>Przekroczony termin</v>
      </c>
      <c r="Q427" s="108" t="str">
        <f t="shared" ca="1" si="27"/>
        <v>WYKONAĆ PRZEGLĄD</v>
      </c>
      <c r="R427" s="73" t="s">
        <v>2401</v>
      </c>
    </row>
    <row r="428" spans="1:18" ht="45" hidden="1" customHeight="1">
      <c r="A428" s="98">
        <v>427</v>
      </c>
      <c r="B428" s="39" t="s">
        <v>2300</v>
      </c>
      <c r="C428" s="105" t="s">
        <v>3088</v>
      </c>
      <c r="D428" s="105"/>
      <c r="E428" s="105"/>
      <c r="F428" s="105"/>
      <c r="G428" s="105" t="s">
        <v>85</v>
      </c>
      <c r="H428" s="105" t="s">
        <v>3090</v>
      </c>
      <c r="I428" s="105" t="s">
        <v>3089</v>
      </c>
      <c r="J428" s="494">
        <f t="shared" si="25"/>
        <v>1</v>
      </c>
      <c r="K428" s="112"/>
      <c r="L428" s="123" t="s">
        <v>2294</v>
      </c>
      <c r="M428" s="104">
        <v>45204</v>
      </c>
      <c r="N428" s="105">
        <v>12</v>
      </c>
      <c r="O428" s="239">
        <f t="shared" si="28"/>
        <v>45570</v>
      </c>
      <c r="P428" s="107" t="str">
        <f t="shared" ca="1" si="26"/>
        <v>Przekroczony termin</v>
      </c>
      <c r="Q428" s="108" t="str">
        <f t="shared" ca="1" si="27"/>
        <v>WYKONAĆ PRZEGLĄD</v>
      </c>
      <c r="R428" s="73" t="s">
        <v>2401</v>
      </c>
    </row>
    <row r="429" spans="1:18" ht="45" hidden="1" customHeight="1">
      <c r="A429" s="98">
        <v>428</v>
      </c>
      <c r="B429" s="39" t="s">
        <v>2300</v>
      </c>
      <c r="C429" s="105" t="s">
        <v>3088</v>
      </c>
      <c r="D429" s="105"/>
      <c r="E429" s="105" t="s">
        <v>2450</v>
      </c>
      <c r="F429" s="105"/>
      <c r="G429" s="105" t="s">
        <v>85</v>
      </c>
      <c r="H429" s="105" t="s">
        <v>3087</v>
      </c>
      <c r="I429" s="105" t="s">
        <v>3086</v>
      </c>
      <c r="J429" s="494">
        <f t="shared" si="25"/>
        <v>1</v>
      </c>
      <c r="K429" s="250" t="s">
        <v>3085</v>
      </c>
      <c r="L429" s="123" t="s">
        <v>2294</v>
      </c>
      <c r="M429" s="104">
        <v>45204</v>
      </c>
      <c r="N429" s="105">
        <v>12</v>
      </c>
      <c r="O429" s="239">
        <f t="shared" si="28"/>
        <v>45570</v>
      </c>
      <c r="P429" s="107" t="str">
        <f t="shared" ca="1" si="26"/>
        <v>Przekroczony termin</v>
      </c>
      <c r="Q429" s="108" t="str">
        <f t="shared" ca="1" si="27"/>
        <v>WYKONAĆ PRZEGLĄD</v>
      </c>
      <c r="R429" s="73" t="s">
        <v>2401</v>
      </c>
    </row>
    <row r="430" spans="1:18" ht="45" hidden="1" customHeight="1">
      <c r="A430" s="98">
        <v>429</v>
      </c>
      <c r="B430" s="39" t="s">
        <v>2300</v>
      </c>
      <c r="C430" s="105" t="s">
        <v>3070</v>
      </c>
      <c r="D430" s="105"/>
      <c r="E430" s="105" t="s">
        <v>2450</v>
      </c>
      <c r="F430" s="105"/>
      <c r="G430" s="105" t="s">
        <v>85</v>
      </c>
      <c r="H430" s="105" t="s">
        <v>3084</v>
      </c>
      <c r="I430" s="105" t="s">
        <v>3083</v>
      </c>
      <c r="J430" s="494">
        <f t="shared" si="25"/>
        <v>1</v>
      </c>
      <c r="K430" s="112"/>
      <c r="L430" s="123" t="s">
        <v>2294</v>
      </c>
      <c r="M430" s="104">
        <v>45204</v>
      </c>
      <c r="N430" s="105">
        <v>12</v>
      </c>
      <c r="O430" s="239">
        <f t="shared" si="28"/>
        <v>45570</v>
      </c>
      <c r="P430" s="107" t="str">
        <f t="shared" ca="1" si="26"/>
        <v>Przekroczony termin</v>
      </c>
      <c r="Q430" s="108" t="str">
        <f t="shared" ca="1" si="27"/>
        <v>WYKONAĆ PRZEGLĄD</v>
      </c>
      <c r="R430" s="73" t="s">
        <v>2401</v>
      </c>
    </row>
    <row r="431" spans="1:18" ht="45" hidden="1" customHeight="1">
      <c r="A431" s="98">
        <v>430</v>
      </c>
      <c r="B431" s="39" t="s">
        <v>2300</v>
      </c>
      <c r="C431" s="105" t="s">
        <v>3070</v>
      </c>
      <c r="D431" s="105"/>
      <c r="E431" s="105" t="s">
        <v>3069</v>
      </c>
      <c r="F431" s="105"/>
      <c r="G431" s="105" t="s">
        <v>85</v>
      </c>
      <c r="H431" s="105" t="s">
        <v>3082</v>
      </c>
      <c r="I431" s="105" t="s">
        <v>3081</v>
      </c>
      <c r="J431" s="494">
        <f t="shared" si="25"/>
        <v>1</v>
      </c>
      <c r="K431" s="112"/>
      <c r="L431" s="123" t="s">
        <v>2294</v>
      </c>
      <c r="M431" s="104">
        <v>45204</v>
      </c>
      <c r="N431" s="105">
        <v>12</v>
      </c>
      <c r="O431" s="239">
        <f t="shared" si="28"/>
        <v>45570</v>
      </c>
      <c r="P431" s="107" t="str">
        <f t="shared" ca="1" si="26"/>
        <v>Przekroczony termin</v>
      </c>
      <c r="Q431" s="108" t="str">
        <f t="shared" ca="1" si="27"/>
        <v>WYKONAĆ PRZEGLĄD</v>
      </c>
      <c r="R431" s="73" t="s">
        <v>2401</v>
      </c>
    </row>
    <row r="432" spans="1:18" ht="45" hidden="1" customHeight="1">
      <c r="A432" s="98">
        <v>431</v>
      </c>
      <c r="B432" s="39" t="s">
        <v>2300</v>
      </c>
      <c r="C432" s="105" t="s">
        <v>3070</v>
      </c>
      <c r="D432" s="105"/>
      <c r="E432" s="105" t="s">
        <v>3069</v>
      </c>
      <c r="F432" s="105"/>
      <c r="G432" s="105" t="s">
        <v>85</v>
      </c>
      <c r="H432" s="105" t="s">
        <v>3072</v>
      </c>
      <c r="I432" s="105" t="s">
        <v>3080</v>
      </c>
      <c r="J432" s="494">
        <f t="shared" si="25"/>
        <v>2</v>
      </c>
      <c r="K432" s="250" t="s">
        <v>3079</v>
      </c>
      <c r="L432" s="123" t="s">
        <v>2294</v>
      </c>
      <c r="M432" s="104">
        <v>44110</v>
      </c>
      <c r="N432" s="105">
        <v>12</v>
      </c>
      <c r="O432" s="239">
        <f t="shared" si="28"/>
        <v>44475</v>
      </c>
      <c r="P432" s="107" t="str">
        <f t="shared" ca="1" si="26"/>
        <v>Przekroczony termin</v>
      </c>
      <c r="Q432" s="108" t="str">
        <f t="shared" ca="1" si="27"/>
        <v>WYKONAĆ PRZEGLĄD</v>
      </c>
      <c r="R432" s="73" t="s">
        <v>2401</v>
      </c>
    </row>
    <row r="433" spans="1:18" ht="45" hidden="1" customHeight="1">
      <c r="A433" s="98">
        <v>432</v>
      </c>
      <c r="B433" s="39" t="s">
        <v>2300</v>
      </c>
      <c r="C433" s="105" t="s">
        <v>3070</v>
      </c>
      <c r="D433" s="105"/>
      <c r="E433" s="105" t="s">
        <v>3069</v>
      </c>
      <c r="F433" s="105"/>
      <c r="G433" s="105" t="s">
        <v>85</v>
      </c>
      <c r="H433" s="105" t="s">
        <v>3078</v>
      </c>
      <c r="I433" s="105" t="s">
        <v>3077</v>
      </c>
      <c r="J433" s="494">
        <f t="shared" si="25"/>
        <v>1</v>
      </c>
      <c r="K433" s="112"/>
      <c r="L433" s="123" t="s">
        <v>2294</v>
      </c>
      <c r="M433" s="104">
        <v>44841</v>
      </c>
      <c r="N433" s="105">
        <v>12</v>
      </c>
      <c r="O433" s="239">
        <f t="shared" si="28"/>
        <v>45206</v>
      </c>
      <c r="P433" s="107" t="str">
        <f t="shared" ca="1" si="26"/>
        <v>Przekroczony termin</v>
      </c>
      <c r="Q433" s="108" t="str">
        <f t="shared" ca="1" si="27"/>
        <v>WYKONAĆ PRZEGLĄD</v>
      </c>
      <c r="R433" s="73" t="s">
        <v>2401</v>
      </c>
    </row>
    <row r="434" spans="1:18" ht="45" hidden="1" customHeight="1">
      <c r="A434" s="98">
        <v>433</v>
      </c>
      <c r="B434" s="39" t="s">
        <v>2300</v>
      </c>
      <c r="C434" s="105" t="s">
        <v>3070</v>
      </c>
      <c r="D434" s="105"/>
      <c r="E434" s="105" t="s">
        <v>3069</v>
      </c>
      <c r="F434" s="105"/>
      <c r="G434" s="105" t="s">
        <v>85</v>
      </c>
      <c r="H434" s="105" t="s">
        <v>3076</v>
      </c>
      <c r="I434" s="105" t="s">
        <v>3075</v>
      </c>
      <c r="J434" s="494">
        <f t="shared" si="25"/>
        <v>1</v>
      </c>
      <c r="K434" s="112"/>
      <c r="L434" s="123" t="s">
        <v>2294</v>
      </c>
      <c r="M434" s="104">
        <v>45204</v>
      </c>
      <c r="N434" s="105">
        <v>12</v>
      </c>
      <c r="O434" s="239">
        <f t="shared" si="28"/>
        <v>45570</v>
      </c>
      <c r="P434" s="107" t="str">
        <f t="shared" ca="1" si="26"/>
        <v>Przekroczony termin</v>
      </c>
      <c r="Q434" s="108" t="str">
        <f t="shared" ca="1" si="27"/>
        <v>WYKONAĆ PRZEGLĄD</v>
      </c>
      <c r="R434" s="73" t="s">
        <v>2401</v>
      </c>
    </row>
    <row r="435" spans="1:18" ht="45" hidden="1" customHeight="1">
      <c r="A435" s="98">
        <v>434</v>
      </c>
      <c r="B435" s="39" t="s">
        <v>2300</v>
      </c>
      <c r="C435" s="105" t="s">
        <v>3070</v>
      </c>
      <c r="D435" s="105"/>
      <c r="E435" s="105" t="s">
        <v>3069</v>
      </c>
      <c r="F435" s="105"/>
      <c r="G435" s="105" t="s">
        <v>85</v>
      </c>
      <c r="H435" s="105" t="s">
        <v>3074</v>
      </c>
      <c r="I435" s="105" t="s">
        <v>3073</v>
      </c>
      <c r="J435" s="494">
        <f t="shared" si="25"/>
        <v>1</v>
      </c>
      <c r="K435" s="112" t="s">
        <v>3947</v>
      </c>
      <c r="L435" s="123" t="s">
        <v>2294</v>
      </c>
      <c r="M435" s="104">
        <v>45204</v>
      </c>
      <c r="N435" s="105">
        <v>12</v>
      </c>
      <c r="O435" s="239">
        <f t="shared" si="28"/>
        <v>45570</v>
      </c>
      <c r="P435" s="107" t="str">
        <f t="shared" ca="1" si="26"/>
        <v>Przekroczony termin</v>
      </c>
      <c r="Q435" s="108" t="str">
        <f t="shared" ca="1" si="27"/>
        <v>WYKONAĆ PRZEGLĄD</v>
      </c>
      <c r="R435" s="73" t="s">
        <v>2401</v>
      </c>
    </row>
    <row r="436" spans="1:18" s="261" customFormat="1" ht="45" hidden="1" customHeight="1">
      <c r="A436" s="251">
        <v>435</v>
      </c>
      <c r="B436" s="44" t="s">
        <v>2300</v>
      </c>
      <c r="C436" s="252" t="s">
        <v>3070</v>
      </c>
      <c r="D436" s="252"/>
      <c r="E436" s="252" t="s">
        <v>3069</v>
      </c>
      <c r="F436" s="252"/>
      <c r="G436" s="252" t="s">
        <v>85</v>
      </c>
      <c r="H436" s="253" t="s">
        <v>3072</v>
      </c>
      <c r="I436" s="252">
        <v>8291800</v>
      </c>
      <c r="J436" s="494">
        <f t="shared" si="25"/>
        <v>1</v>
      </c>
      <c r="K436" s="254" t="s">
        <v>3071</v>
      </c>
      <c r="L436" s="255" t="s">
        <v>2294</v>
      </c>
      <c r="M436" s="256"/>
      <c r="N436" s="252">
        <v>12</v>
      </c>
      <c r="O436" s="257" t="str">
        <f t="shared" si="28"/>
        <v/>
      </c>
      <c r="P436" s="258" t="str">
        <f t="shared" ca="1" si="26"/>
        <v xml:space="preserve"> </v>
      </c>
      <c r="Q436" s="259" t="str">
        <f t="shared" ca="1" si="27"/>
        <v xml:space="preserve"> </v>
      </c>
      <c r="R436" s="260" t="s">
        <v>2401</v>
      </c>
    </row>
    <row r="437" spans="1:18" ht="45" hidden="1" customHeight="1">
      <c r="A437" s="98">
        <v>436</v>
      </c>
      <c r="B437" s="39" t="s">
        <v>2300</v>
      </c>
      <c r="C437" s="105" t="s">
        <v>3070</v>
      </c>
      <c r="D437" s="105"/>
      <c r="E437" s="105" t="s">
        <v>3069</v>
      </c>
      <c r="F437" s="105"/>
      <c r="G437" s="105" t="s">
        <v>85</v>
      </c>
      <c r="H437" s="105" t="s">
        <v>3068</v>
      </c>
      <c r="I437" s="105" t="s">
        <v>3067</v>
      </c>
      <c r="J437" s="494">
        <f t="shared" si="25"/>
        <v>1</v>
      </c>
      <c r="K437" s="112"/>
      <c r="L437" s="123" t="s">
        <v>2294</v>
      </c>
      <c r="M437" s="104">
        <v>45204</v>
      </c>
      <c r="N437" s="105">
        <v>12</v>
      </c>
      <c r="O437" s="239">
        <f t="shared" si="28"/>
        <v>45570</v>
      </c>
      <c r="P437" s="107" t="str">
        <f t="shared" ca="1" si="26"/>
        <v>Przekroczony termin</v>
      </c>
      <c r="Q437" s="108" t="str">
        <f t="shared" ca="1" si="27"/>
        <v>WYKONAĆ PRZEGLĄD</v>
      </c>
      <c r="R437" s="73" t="s">
        <v>2401</v>
      </c>
    </row>
    <row r="438" spans="1:18" ht="45" hidden="1" customHeight="1">
      <c r="A438" s="98">
        <v>437</v>
      </c>
      <c r="B438" s="39" t="s">
        <v>2300</v>
      </c>
      <c r="C438" s="105" t="s">
        <v>3059</v>
      </c>
      <c r="D438" s="105" t="s">
        <v>3066</v>
      </c>
      <c r="E438" s="105" t="s">
        <v>3065</v>
      </c>
      <c r="F438" s="105"/>
      <c r="G438" s="105" t="s">
        <v>85</v>
      </c>
      <c r="H438" s="105" t="s">
        <v>3064</v>
      </c>
      <c r="I438" s="105" t="s">
        <v>3063</v>
      </c>
      <c r="J438" s="494">
        <f t="shared" si="25"/>
        <v>1</v>
      </c>
      <c r="K438" s="112" t="s">
        <v>3948</v>
      </c>
      <c r="L438" s="123" t="s">
        <v>2294</v>
      </c>
      <c r="M438" s="104">
        <v>45204</v>
      </c>
      <c r="N438" s="105">
        <v>12</v>
      </c>
      <c r="O438" s="239">
        <f t="shared" si="28"/>
        <v>45570</v>
      </c>
      <c r="P438" s="107" t="str">
        <f t="shared" ca="1" si="26"/>
        <v>Przekroczony termin</v>
      </c>
      <c r="Q438" s="108" t="str">
        <f t="shared" ca="1" si="27"/>
        <v>WYKONAĆ PRZEGLĄD</v>
      </c>
      <c r="R438" s="73" t="s">
        <v>2401</v>
      </c>
    </row>
    <row r="439" spans="1:18" ht="45" hidden="1" customHeight="1">
      <c r="A439" s="98">
        <v>438</v>
      </c>
      <c r="B439" s="39" t="s">
        <v>2300</v>
      </c>
      <c r="C439" s="105" t="s">
        <v>3059</v>
      </c>
      <c r="D439" s="105"/>
      <c r="E439" s="105"/>
      <c r="F439" s="105"/>
      <c r="G439" s="105" t="s">
        <v>85</v>
      </c>
      <c r="H439" s="105" t="s">
        <v>3062</v>
      </c>
      <c r="I439" s="105" t="s">
        <v>3061</v>
      </c>
      <c r="J439" s="494">
        <f t="shared" si="25"/>
        <v>1</v>
      </c>
      <c r="K439" s="112" t="s">
        <v>3060</v>
      </c>
      <c r="L439" s="123" t="s">
        <v>2294</v>
      </c>
      <c r="M439" s="104">
        <v>45204</v>
      </c>
      <c r="N439" s="105">
        <v>12</v>
      </c>
      <c r="O439" s="239">
        <f t="shared" si="28"/>
        <v>45570</v>
      </c>
      <c r="P439" s="107" t="str">
        <f t="shared" ca="1" si="26"/>
        <v>Przekroczony termin</v>
      </c>
      <c r="Q439" s="108" t="str">
        <f t="shared" ca="1" si="27"/>
        <v>WYKONAĆ PRZEGLĄD</v>
      </c>
      <c r="R439" s="73" t="s">
        <v>2401</v>
      </c>
    </row>
    <row r="440" spans="1:18" ht="45" hidden="1" customHeight="1">
      <c r="A440" s="98">
        <v>439</v>
      </c>
      <c r="B440" s="39" t="s">
        <v>2300</v>
      </c>
      <c r="C440" s="105" t="s">
        <v>3059</v>
      </c>
      <c r="D440" s="105"/>
      <c r="E440" s="105"/>
      <c r="F440" s="105"/>
      <c r="G440" s="105" t="s">
        <v>85</v>
      </c>
      <c r="H440" s="105" t="s">
        <v>3058</v>
      </c>
      <c r="I440" s="105" t="s">
        <v>3057</v>
      </c>
      <c r="J440" s="494">
        <f t="shared" si="25"/>
        <v>1</v>
      </c>
      <c r="K440" s="112"/>
      <c r="L440" s="123" t="s">
        <v>2294</v>
      </c>
      <c r="M440" s="104">
        <v>45204</v>
      </c>
      <c r="N440" s="105">
        <v>12</v>
      </c>
      <c r="O440" s="239">
        <f t="shared" si="28"/>
        <v>45570</v>
      </c>
      <c r="P440" s="107" t="str">
        <f t="shared" ca="1" si="26"/>
        <v>Przekroczony termin</v>
      </c>
      <c r="Q440" s="108" t="str">
        <f t="shared" ca="1" si="27"/>
        <v>WYKONAĆ PRZEGLĄD</v>
      </c>
      <c r="R440" s="73" t="s">
        <v>2401</v>
      </c>
    </row>
    <row r="441" spans="1:18" ht="45" hidden="1" customHeight="1">
      <c r="A441" s="98">
        <v>440</v>
      </c>
      <c r="B441" s="39" t="s">
        <v>2300</v>
      </c>
      <c r="C441" s="219" t="s">
        <v>3056</v>
      </c>
      <c r="D441" s="105" t="s">
        <v>3055</v>
      </c>
      <c r="E441" s="105"/>
      <c r="F441" s="99" t="s">
        <v>1077</v>
      </c>
      <c r="G441" s="105" t="s">
        <v>14</v>
      </c>
      <c r="H441" s="219" t="s">
        <v>643</v>
      </c>
      <c r="I441" s="112" t="s">
        <v>3054</v>
      </c>
      <c r="J441" s="494">
        <f t="shared" si="25"/>
        <v>1</v>
      </c>
      <c r="K441" s="112" t="s">
        <v>3051</v>
      </c>
      <c r="L441" s="103"/>
      <c r="M441" s="114">
        <v>44547</v>
      </c>
      <c r="N441" s="105">
        <v>12</v>
      </c>
      <c r="O441" s="239">
        <f t="shared" si="28"/>
        <v>44912</v>
      </c>
      <c r="P441" s="107" t="str">
        <f t="shared" ca="1" si="26"/>
        <v>Przekroczony termin</v>
      </c>
      <c r="Q441" s="108" t="str">
        <f t="shared" ca="1" si="27"/>
        <v>WYKONAĆ PRZEGLĄD</v>
      </c>
      <c r="R441" s="73" t="s">
        <v>2401</v>
      </c>
    </row>
    <row r="442" spans="1:18" ht="45" hidden="1" customHeight="1">
      <c r="A442" s="98">
        <v>441</v>
      </c>
      <c r="B442" s="39" t="s">
        <v>2300</v>
      </c>
      <c r="C442" s="219" t="s">
        <v>3053</v>
      </c>
      <c r="D442" s="105"/>
      <c r="E442" s="105"/>
      <c r="F442" s="99" t="s">
        <v>1077</v>
      </c>
      <c r="G442" s="105" t="s">
        <v>14</v>
      </c>
      <c r="H442" s="219" t="s">
        <v>643</v>
      </c>
      <c r="I442" s="112" t="s">
        <v>3052</v>
      </c>
      <c r="J442" s="494">
        <f t="shared" si="25"/>
        <v>1</v>
      </c>
      <c r="K442" s="112" t="s">
        <v>3051</v>
      </c>
      <c r="L442" s="103"/>
      <c r="M442" s="114">
        <v>44547</v>
      </c>
      <c r="N442" s="105">
        <v>12</v>
      </c>
      <c r="O442" s="239">
        <f t="shared" si="28"/>
        <v>44912</v>
      </c>
      <c r="P442" s="107" t="str">
        <f t="shared" ca="1" si="26"/>
        <v>Przekroczony termin</v>
      </c>
      <c r="Q442" s="108" t="str">
        <f t="shared" ca="1" si="27"/>
        <v>WYKONAĆ PRZEGLĄD</v>
      </c>
      <c r="R442" s="73" t="s">
        <v>2401</v>
      </c>
    </row>
    <row r="443" spans="1:18" s="86" customFormat="1" ht="75" hidden="1" customHeight="1">
      <c r="A443" s="75">
        <v>442</v>
      </c>
      <c r="B443" s="39">
        <v>68</v>
      </c>
      <c r="C443" s="76" t="s">
        <v>3050</v>
      </c>
      <c r="D443" s="76" t="s">
        <v>3049</v>
      </c>
      <c r="E443" s="76" t="s">
        <v>1430</v>
      </c>
      <c r="F443" s="77">
        <v>2010</v>
      </c>
      <c r="G443" s="76" t="s">
        <v>14</v>
      </c>
      <c r="H443" s="76" t="s">
        <v>1532</v>
      </c>
      <c r="I443" s="76" t="s">
        <v>3048</v>
      </c>
      <c r="J443" s="494">
        <f t="shared" si="25"/>
        <v>1</v>
      </c>
      <c r="K443" s="262" t="s">
        <v>3047</v>
      </c>
      <c r="L443" s="89"/>
      <c r="M443" s="130">
        <v>45294</v>
      </c>
      <c r="N443" s="81">
        <v>12</v>
      </c>
      <c r="O443" s="263">
        <f t="shared" si="28"/>
        <v>45660</v>
      </c>
      <c r="P443" s="83" t="str">
        <f t="shared" ca="1" si="26"/>
        <v>Do terminu brakuje 52 dni</v>
      </c>
      <c r="Q443" s="84" t="str">
        <f t="shared" ca="1" si="27"/>
        <v>WAŻNY PRZEGLĄD</v>
      </c>
      <c r="R443" s="85" t="s">
        <v>2401</v>
      </c>
    </row>
    <row r="444" spans="1:18" s="86" customFormat="1" ht="75" hidden="1" customHeight="1">
      <c r="A444" s="75">
        <v>443</v>
      </c>
      <c r="B444" s="39">
        <v>61</v>
      </c>
      <c r="C444" s="81" t="s">
        <v>3046</v>
      </c>
      <c r="D444" s="81" t="s">
        <v>3045</v>
      </c>
      <c r="E444" s="81" t="s">
        <v>1408</v>
      </c>
      <c r="F444" s="81">
        <v>2016</v>
      </c>
      <c r="G444" s="81" t="s">
        <v>14</v>
      </c>
      <c r="H444" s="81" t="s">
        <v>1492</v>
      </c>
      <c r="I444" s="129" t="s">
        <v>1491</v>
      </c>
      <c r="J444" s="494">
        <f t="shared" si="25"/>
        <v>1</v>
      </c>
      <c r="K444" s="129" t="s">
        <v>3044</v>
      </c>
      <c r="L444" s="129"/>
      <c r="M444" s="130">
        <v>44965</v>
      </c>
      <c r="N444" s="81">
        <v>24</v>
      </c>
      <c r="O444" s="263">
        <f t="shared" si="28"/>
        <v>45696</v>
      </c>
      <c r="P444" s="83" t="str">
        <f t="shared" ca="1" si="26"/>
        <v>Do terminu brakuje 88 dni</v>
      </c>
      <c r="Q444" s="84" t="str">
        <f t="shared" ca="1" si="27"/>
        <v>WAŻNY PRZEGLĄD</v>
      </c>
      <c r="R444" s="85" t="s">
        <v>2401</v>
      </c>
    </row>
    <row r="445" spans="1:18" s="86" customFormat="1" ht="30" hidden="1" customHeight="1">
      <c r="A445" s="75">
        <v>444</v>
      </c>
      <c r="B445" s="39">
        <v>4</v>
      </c>
      <c r="C445" s="76" t="s">
        <v>61</v>
      </c>
      <c r="D445" s="76" t="s">
        <v>403</v>
      </c>
      <c r="E445" s="76" t="s">
        <v>11</v>
      </c>
      <c r="F445" s="76">
        <v>2006</v>
      </c>
      <c r="G445" s="76" t="s">
        <v>14</v>
      </c>
      <c r="H445" s="76" t="s">
        <v>64</v>
      </c>
      <c r="I445" s="76" t="s">
        <v>3043</v>
      </c>
      <c r="J445" s="494">
        <f t="shared" si="25"/>
        <v>1</v>
      </c>
      <c r="K445" s="129" t="s">
        <v>3042</v>
      </c>
      <c r="L445" s="129"/>
      <c r="M445" s="130">
        <v>44827</v>
      </c>
      <c r="N445" s="81">
        <v>12</v>
      </c>
      <c r="O445" s="263">
        <f t="shared" si="28"/>
        <v>45192</v>
      </c>
      <c r="P445" s="83" t="str">
        <f t="shared" ca="1" si="26"/>
        <v>Przekroczony termin</v>
      </c>
      <c r="Q445" s="84" t="str">
        <f t="shared" ca="1" si="27"/>
        <v>WYKONAĆ PRZEGLĄD</v>
      </c>
      <c r="R445" s="85" t="s">
        <v>2401</v>
      </c>
    </row>
    <row r="446" spans="1:18" s="86" customFormat="1" ht="30" hidden="1" customHeight="1">
      <c r="A446" s="75">
        <v>445</v>
      </c>
      <c r="B446" s="39">
        <v>4</v>
      </c>
      <c r="C446" s="76" t="s">
        <v>61</v>
      </c>
      <c r="D446" s="76" t="s">
        <v>403</v>
      </c>
      <c r="E446" s="76" t="s">
        <v>11</v>
      </c>
      <c r="F446" s="77">
        <v>2006</v>
      </c>
      <c r="G446" s="76" t="s">
        <v>14</v>
      </c>
      <c r="H446" s="76" t="s">
        <v>66</v>
      </c>
      <c r="I446" s="76" t="s">
        <v>65</v>
      </c>
      <c r="J446" s="494">
        <f t="shared" si="25"/>
        <v>1</v>
      </c>
      <c r="K446" s="129" t="s">
        <v>3041</v>
      </c>
      <c r="L446" s="79" t="s">
        <v>2301</v>
      </c>
      <c r="M446" s="130">
        <v>45382</v>
      </c>
      <c r="N446" s="81">
        <v>12</v>
      </c>
      <c r="O446" s="263">
        <f t="shared" si="28"/>
        <v>45747</v>
      </c>
      <c r="P446" s="83" t="str">
        <f t="shared" ca="1" si="26"/>
        <v>Do terminu brakuje 139 dni</v>
      </c>
      <c r="Q446" s="84" t="str">
        <f t="shared" ca="1" si="27"/>
        <v>WAŻNY PRZEGLĄD</v>
      </c>
      <c r="R446" s="85" t="s">
        <v>2401</v>
      </c>
    </row>
    <row r="447" spans="1:18" s="86" customFormat="1" ht="30" hidden="1" customHeight="1">
      <c r="A447" s="75">
        <v>446</v>
      </c>
      <c r="B447" s="39">
        <v>4</v>
      </c>
      <c r="C447" s="76" t="s">
        <v>61</v>
      </c>
      <c r="D447" s="76" t="s">
        <v>403</v>
      </c>
      <c r="E447" s="76" t="s">
        <v>11</v>
      </c>
      <c r="F447" s="77">
        <v>2006</v>
      </c>
      <c r="G447" s="76" t="s">
        <v>14</v>
      </c>
      <c r="H447" s="76" t="s">
        <v>64</v>
      </c>
      <c r="I447" s="76" t="s">
        <v>67</v>
      </c>
      <c r="J447" s="494">
        <f t="shared" si="25"/>
        <v>1</v>
      </c>
      <c r="K447" s="129" t="s">
        <v>3040</v>
      </c>
      <c r="L447" s="79" t="s">
        <v>2301</v>
      </c>
      <c r="M447" s="130">
        <v>44650</v>
      </c>
      <c r="N447" s="81">
        <v>12</v>
      </c>
      <c r="O447" s="82">
        <f t="shared" si="28"/>
        <v>45015</v>
      </c>
      <c r="P447" s="83" t="str">
        <f t="shared" ca="1" si="26"/>
        <v>Przekroczony termin</v>
      </c>
      <c r="Q447" s="84" t="str">
        <f t="shared" ca="1" si="27"/>
        <v>WYKONAĆ PRZEGLĄD</v>
      </c>
      <c r="R447" s="85" t="s">
        <v>2401</v>
      </c>
    </row>
    <row r="448" spans="1:18" s="86" customFormat="1" ht="30" hidden="1" customHeight="1">
      <c r="A448" s="75">
        <v>447</v>
      </c>
      <c r="B448" s="39">
        <v>4</v>
      </c>
      <c r="C448" s="76" t="s">
        <v>61</v>
      </c>
      <c r="D448" s="76" t="s">
        <v>403</v>
      </c>
      <c r="E448" s="76" t="s">
        <v>11</v>
      </c>
      <c r="F448" s="77">
        <v>2006</v>
      </c>
      <c r="G448" s="76" t="s">
        <v>14</v>
      </c>
      <c r="H448" s="76" t="s">
        <v>69</v>
      </c>
      <c r="I448" s="76" t="s">
        <v>68</v>
      </c>
      <c r="J448" s="494">
        <f t="shared" si="25"/>
        <v>1</v>
      </c>
      <c r="K448" s="129" t="s">
        <v>3039</v>
      </c>
      <c r="L448" s="129"/>
      <c r="M448" s="130">
        <v>44827</v>
      </c>
      <c r="N448" s="81">
        <v>12</v>
      </c>
      <c r="O448" s="263">
        <f t="shared" si="28"/>
        <v>45192</v>
      </c>
      <c r="P448" s="83" t="str">
        <f t="shared" ca="1" si="26"/>
        <v>Przekroczony termin</v>
      </c>
      <c r="Q448" s="84" t="str">
        <f t="shared" ca="1" si="27"/>
        <v>WYKONAĆ PRZEGLĄD</v>
      </c>
      <c r="R448" s="85" t="s">
        <v>2401</v>
      </c>
    </row>
    <row r="449" spans="1:18" s="86" customFormat="1" ht="30" hidden="1" customHeight="1">
      <c r="A449" s="75">
        <v>448</v>
      </c>
      <c r="B449" s="39">
        <v>4</v>
      </c>
      <c r="C449" s="76" t="s">
        <v>61</v>
      </c>
      <c r="D449" s="76" t="s">
        <v>403</v>
      </c>
      <c r="E449" s="76" t="s">
        <v>11</v>
      </c>
      <c r="F449" s="77">
        <v>2006</v>
      </c>
      <c r="G449" s="76" t="s">
        <v>14</v>
      </c>
      <c r="H449" s="76" t="s">
        <v>71</v>
      </c>
      <c r="I449" s="76" t="s">
        <v>70</v>
      </c>
      <c r="J449" s="494">
        <f t="shared" si="25"/>
        <v>1</v>
      </c>
      <c r="K449" s="129" t="s">
        <v>3038</v>
      </c>
      <c r="L449" s="129"/>
      <c r="M449" s="130">
        <v>44827</v>
      </c>
      <c r="N449" s="81">
        <v>12</v>
      </c>
      <c r="O449" s="263">
        <f t="shared" si="28"/>
        <v>45192</v>
      </c>
      <c r="P449" s="83" t="str">
        <f t="shared" ca="1" si="26"/>
        <v>Przekroczony termin</v>
      </c>
      <c r="Q449" s="84" t="str">
        <f t="shared" ca="1" si="27"/>
        <v>WYKONAĆ PRZEGLĄD</v>
      </c>
      <c r="R449" s="85" t="s">
        <v>2401</v>
      </c>
    </row>
    <row r="450" spans="1:18" s="86" customFormat="1" ht="30" hidden="1" customHeight="1">
      <c r="A450" s="75">
        <v>449</v>
      </c>
      <c r="B450" s="39">
        <v>4</v>
      </c>
      <c r="C450" s="76" t="s">
        <v>61</v>
      </c>
      <c r="D450" s="76" t="s">
        <v>403</v>
      </c>
      <c r="E450" s="76" t="s">
        <v>11</v>
      </c>
      <c r="F450" s="77">
        <v>2006</v>
      </c>
      <c r="G450" s="76" t="s">
        <v>14</v>
      </c>
      <c r="H450" s="76" t="s">
        <v>3037</v>
      </c>
      <c r="I450" s="76" t="s">
        <v>72</v>
      </c>
      <c r="J450" s="494">
        <f t="shared" ref="J450:J513" si="29">COUNTIF($I$1:$I$996,I450)</f>
        <v>1</v>
      </c>
      <c r="K450" s="129" t="s">
        <v>3036</v>
      </c>
      <c r="L450" s="129"/>
      <c r="M450" s="130">
        <v>44827</v>
      </c>
      <c r="N450" s="81">
        <v>12</v>
      </c>
      <c r="O450" s="263">
        <f t="shared" si="28"/>
        <v>45192</v>
      </c>
      <c r="P450" s="83" t="str">
        <f t="shared" ref="P450:P513" ca="1" si="30">IF(ISBLANK(M450)," ",IF(O450&lt;TODAY(),"Przekroczony termin","Do terminu brakuje " &amp; O450-TODAY()&amp; " dni"))</f>
        <v>Przekroczony termin</v>
      </c>
      <c r="Q450" s="84" t="str">
        <f t="shared" ref="Q450:Q513" ca="1" si="31">IF(ISBLANK(M450)," ",IF(O450&lt;TODAY()+20,"WYKONAĆ PRZEGLĄD","WAŻNY PRZEGLĄD"))</f>
        <v>WYKONAĆ PRZEGLĄD</v>
      </c>
      <c r="R450" s="85" t="s">
        <v>2401</v>
      </c>
    </row>
    <row r="451" spans="1:18" ht="30" hidden="1" customHeight="1">
      <c r="A451" s="220">
        <v>450</v>
      </c>
      <c r="B451" s="39">
        <v>84</v>
      </c>
      <c r="C451" s="264" t="s">
        <v>1970</v>
      </c>
      <c r="D451" s="224" t="s">
        <v>1971</v>
      </c>
      <c r="E451" s="224" t="s">
        <v>350</v>
      </c>
      <c r="F451" s="224">
        <v>2017</v>
      </c>
      <c r="G451" s="224" t="s">
        <v>284</v>
      </c>
      <c r="H451" s="224" t="s">
        <v>3035</v>
      </c>
      <c r="I451" s="265">
        <v>500869</v>
      </c>
      <c r="J451" s="494">
        <f t="shared" si="29"/>
        <v>1</v>
      </c>
      <c r="K451" s="235" t="s">
        <v>2358</v>
      </c>
      <c r="L451" s="235" t="s">
        <v>2832</v>
      </c>
      <c r="M451" s="225">
        <v>45103</v>
      </c>
      <c r="N451" s="224">
        <v>12</v>
      </c>
      <c r="O451" s="266">
        <f t="shared" si="28"/>
        <v>45469</v>
      </c>
      <c r="P451" s="227" t="str">
        <f t="shared" ca="1" si="30"/>
        <v>Przekroczony termin</v>
      </c>
      <c r="Q451" s="228" t="str">
        <f t="shared" ca="1" si="31"/>
        <v>WYKONAĆ PRZEGLĄD</v>
      </c>
      <c r="R451" s="267" t="s">
        <v>2401</v>
      </c>
    </row>
    <row r="452" spans="1:18" ht="75" hidden="1" customHeight="1">
      <c r="A452" s="98">
        <v>451</v>
      </c>
      <c r="B452" s="39">
        <v>39</v>
      </c>
      <c r="C452" s="105" t="s">
        <v>1093</v>
      </c>
      <c r="D452" s="105"/>
      <c r="E452" s="105" t="s">
        <v>1367</v>
      </c>
      <c r="F452" s="105"/>
      <c r="G452" s="105" t="s">
        <v>284</v>
      </c>
      <c r="H452" s="219" t="s">
        <v>1095</v>
      </c>
      <c r="I452" s="112" t="s">
        <v>1094</v>
      </c>
      <c r="J452" s="494">
        <f t="shared" si="29"/>
        <v>1</v>
      </c>
      <c r="K452" s="112" t="s">
        <v>3034</v>
      </c>
      <c r="L452" s="127" t="s">
        <v>3033</v>
      </c>
      <c r="M452" s="121">
        <v>45160</v>
      </c>
      <c r="N452" s="105">
        <v>12</v>
      </c>
      <c r="O452" s="239">
        <f t="shared" si="28"/>
        <v>45526</v>
      </c>
      <c r="P452" s="107" t="str">
        <f t="shared" ca="1" si="30"/>
        <v>Przekroczony termin</v>
      </c>
      <c r="Q452" s="108" t="str">
        <f t="shared" ca="1" si="31"/>
        <v>WYKONAĆ PRZEGLĄD</v>
      </c>
      <c r="R452" s="268" t="s">
        <v>2401</v>
      </c>
    </row>
    <row r="453" spans="1:18" ht="45" hidden="1" customHeight="1">
      <c r="A453" s="98">
        <v>452</v>
      </c>
      <c r="B453" s="39">
        <v>3</v>
      </c>
      <c r="C453" s="102" t="s">
        <v>59</v>
      </c>
      <c r="D453" s="102" t="s">
        <v>2990</v>
      </c>
      <c r="E453" s="102" t="s">
        <v>2070</v>
      </c>
      <c r="F453" s="102">
        <v>2016</v>
      </c>
      <c r="G453" s="102" t="s">
        <v>58</v>
      </c>
      <c r="H453" s="113" t="s">
        <v>56</v>
      </c>
      <c r="I453" s="269" t="s">
        <v>2989</v>
      </c>
      <c r="J453" s="494">
        <f t="shared" si="29"/>
        <v>2</v>
      </c>
      <c r="K453" s="237" t="s">
        <v>3032</v>
      </c>
      <c r="L453" s="35" t="s">
        <v>3031</v>
      </c>
      <c r="M453" s="104">
        <v>45083</v>
      </c>
      <c r="N453" s="105">
        <v>12</v>
      </c>
      <c r="O453" s="239">
        <f t="shared" si="28"/>
        <v>45449</v>
      </c>
      <c r="P453" s="107" t="str">
        <f t="shared" ca="1" si="30"/>
        <v>Przekroczony termin</v>
      </c>
      <c r="Q453" s="108" t="str">
        <f t="shared" ca="1" si="31"/>
        <v>WYKONAĆ PRZEGLĄD</v>
      </c>
      <c r="R453" s="268" t="s">
        <v>2401</v>
      </c>
    </row>
    <row r="454" spans="1:18" ht="30" hidden="1" customHeight="1">
      <c r="A454" s="98">
        <v>453</v>
      </c>
      <c r="B454" s="39">
        <v>112</v>
      </c>
      <c r="C454" s="125" t="s">
        <v>3027</v>
      </c>
      <c r="D454" s="125" t="s">
        <v>3026</v>
      </c>
      <c r="E454" s="125"/>
      <c r="F454" s="125"/>
      <c r="G454" s="125" t="s">
        <v>85</v>
      </c>
      <c r="H454" s="100"/>
      <c r="I454" s="125" t="s">
        <v>3030</v>
      </c>
      <c r="J454" s="494">
        <f t="shared" si="29"/>
        <v>1</v>
      </c>
      <c r="K454" s="102" t="s">
        <v>3029</v>
      </c>
      <c r="L454" s="124" t="s">
        <v>3028</v>
      </c>
      <c r="M454" s="104">
        <v>44517</v>
      </c>
      <c r="N454" s="105">
        <v>24</v>
      </c>
      <c r="O454" s="106">
        <f t="shared" si="28"/>
        <v>45247</v>
      </c>
      <c r="P454" s="107" t="str">
        <f t="shared" ca="1" si="30"/>
        <v>Przekroczony termin</v>
      </c>
      <c r="Q454" s="108" t="str">
        <f t="shared" ca="1" si="31"/>
        <v>WYKONAĆ PRZEGLĄD</v>
      </c>
      <c r="R454" s="268" t="s">
        <v>2401</v>
      </c>
    </row>
    <row r="455" spans="1:18" ht="45" hidden="1" customHeight="1">
      <c r="A455" s="98">
        <v>454</v>
      </c>
      <c r="B455" s="39">
        <v>112</v>
      </c>
      <c r="C455" s="125" t="s">
        <v>3027</v>
      </c>
      <c r="D455" s="125" t="s">
        <v>3026</v>
      </c>
      <c r="E455" s="125"/>
      <c r="F455" s="125"/>
      <c r="G455" s="125" t="s">
        <v>242</v>
      </c>
      <c r="H455" s="100"/>
      <c r="I455" s="118" t="s">
        <v>3025</v>
      </c>
      <c r="J455" s="494">
        <f t="shared" si="29"/>
        <v>1</v>
      </c>
      <c r="K455" s="102" t="s">
        <v>3024</v>
      </c>
      <c r="L455" s="112"/>
      <c r="M455" s="104">
        <v>43794</v>
      </c>
      <c r="N455" s="105">
        <v>24</v>
      </c>
      <c r="O455" s="106">
        <f t="shared" si="28"/>
        <v>44525</v>
      </c>
      <c r="P455" s="107" t="str">
        <f t="shared" ca="1" si="30"/>
        <v>Przekroczony termin</v>
      </c>
      <c r="Q455" s="108" t="str">
        <f t="shared" ca="1" si="31"/>
        <v>WYKONAĆ PRZEGLĄD</v>
      </c>
      <c r="R455" s="268" t="s">
        <v>2401</v>
      </c>
    </row>
    <row r="456" spans="1:18" ht="30" hidden="1" customHeight="1">
      <c r="A456" s="98">
        <v>455</v>
      </c>
      <c r="B456" s="39">
        <v>24</v>
      </c>
      <c r="C456" s="105" t="s">
        <v>80</v>
      </c>
      <c r="D456" s="105" t="s">
        <v>403</v>
      </c>
      <c r="E456" s="105" t="s">
        <v>11</v>
      </c>
      <c r="F456" s="105">
        <v>2008</v>
      </c>
      <c r="G456" s="105" t="s">
        <v>104</v>
      </c>
      <c r="H456" s="219" t="s">
        <v>3023</v>
      </c>
      <c r="I456" s="103" t="s">
        <v>404</v>
      </c>
      <c r="J456" s="494">
        <f t="shared" si="29"/>
        <v>1</v>
      </c>
      <c r="K456" s="102" t="s">
        <v>3022</v>
      </c>
      <c r="L456" s="127" t="s">
        <v>2301</v>
      </c>
      <c r="M456" s="104">
        <v>45382</v>
      </c>
      <c r="N456" s="105">
        <v>12</v>
      </c>
      <c r="O456" s="239">
        <f t="shared" si="28"/>
        <v>45747</v>
      </c>
      <c r="P456" s="107" t="str">
        <f t="shared" ca="1" si="30"/>
        <v>Do terminu brakuje 139 dni</v>
      </c>
      <c r="Q456" s="108" t="str">
        <f t="shared" ca="1" si="31"/>
        <v>WAŻNY PRZEGLĄD</v>
      </c>
      <c r="R456" s="268" t="s">
        <v>2401</v>
      </c>
    </row>
    <row r="457" spans="1:18" ht="45" hidden="1" customHeight="1">
      <c r="A457" s="98">
        <v>456</v>
      </c>
      <c r="B457" s="39">
        <v>6</v>
      </c>
      <c r="C457" s="105" t="s">
        <v>80</v>
      </c>
      <c r="D457" s="105" t="s">
        <v>3021</v>
      </c>
      <c r="E457" s="105" t="s">
        <v>483</v>
      </c>
      <c r="F457" s="105">
        <v>2010</v>
      </c>
      <c r="G457" s="105" t="s">
        <v>104</v>
      </c>
      <c r="H457" s="219" t="s">
        <v>147</v>
      </c>
      <c r="I457" s="112" t="s">
        <v>3020</v>
      </c>
      <c r="J457" s="494">
        <f t="shared" si="29"/>
        <v>1</v>
      </c>
      <c r="K457" s="112"/>
      <c r="L457" s="112" t="s">
        <v>2827</v>
      </c>
      <c r="M457" s="104">
        <v>45139</v>
      </c>
      <c r="N457" s="105">
        <v>12</v>
      </c>
      <c r="O457" s="239">
        <f t="shared" si="28"/>
        <v>45505</v>
      </c>
      <c r="P457" s="107" t="str">
        <f t="shared" ca="1" si="30"/>
        <v>Przekroczony termin</v>
      </c>
      <c r="Q457" s="108" t="str">
        <f t="shared" ca="1" si="31"/>
        <v>WYKONAĆ PRZEGLĄD</v>
      </c>
      <c r="R457" s="268" t="s">
        <v>2401</v>
      </c>
    </row>
    <row r="458" spans="1:18" ht="45" hidden="1" customHeight="1">
      <c r="A458" s="98">
        <v>457</v>
      </c>
      <c r="B458" s="39" t="s">
        <v>4009</v>
      </c>
      <c r="C458" s="101" t="s">
        <v>481</v>
      </c>
      <c r="D458" s="101" t="s">
        <v>482</v>
      </c>
      <c r="E458" s="101" t="s">
        <v>483</v>
      </c>
      <c r="F458" s="113">
        <v>2005</v>
      </c>
      <c r="G458" s="101" t="s">
        <v>284</v>
      </c>
      <c r="H458" s="99" t="s">
        <v>484</v>
      </c>
      <c r="I458" s="101" t="s">
        <v>2062</v>
      </c>
      <c r="J458" s="494">
        <f t="shared" si="29"/>
        <v>2</v>
      </c>
      <c r="K458" s="102" t="s">
        <v>3949</v>
      </c>
      <c r="L458" s="124" t="s">
        <v>2414</v>
      </c>
      <c r="M458" s="104">
        <v>45385</v>
      </c>
      <c r="N458" s="105">
        <v>12</v>
      </c>
      <c r="O458" s="239">
        <f t="shared" si="28"/>
        <v>45750</v>
      </c>
      <c r="P458" s="107" t="str">
        <f t="shared" ca="1" si="30"/>
        <v>Do terminu brakuje 142 dni</v>
      </c>
      <c r="Q458" s="108" t="str">
        <f t="shared" ca="1" si="31"/>
        <v>WAŻNY PRZEGLĄD</v>
      </c>
      <c r="R458" s="270" t="s">
        <v>2401</v>
      </c>
    </row>
    <row r="459" spans="1:18" s="86" customFormat="1" ht="108.75" hidden="1" customHeight="1">
      <c r="A459" s="75">
        <v>458</v>
      </c>
      <c r="B459" s="39">
        <v>62</v>
      </c>
      <c r="C459" s="81" t="s">
        <v>345</v>
      </c>
      <c r="D459" s="81" t="s">
        <v>301</v>
      </c>
      <c r="E459" s="81" t="s">
        <v>291</v>
      </c>
      <c r="F459" s="81">
        <v>2007</v>
      </c>
      <c r="G459" s="81" t="s">
        <v>14</v>
      </c>
      <c r="H459" s="81" t="s">
        <v>1497</v>
      </c>
      <c r="I459" s="129" t="s">
        <v>3019</v>
      </c>
      <c r="J459" s="494">
        <f t="shared" si="29"/>
        <v>1</v>
      </c>
      <c r="K459" s="129" t="s">
        <v>3018</v>
      </c>
      <c r="L459" s="79"/>
      <c r="M459" s="114">
        <v>45309</v>
      </c>
      <c r="N459" s="81">
        <v>12</v>
      </c>
      <c r="O459" s="263">
        <f t="shared" si="28"/>
        <v>45675</v>
      </c>
      <c r="P459" s="83" t="str">
        <f t="shared" ca="1" si="30"/>
        <v>Do terminu brakuje 67 dni</v>
      </c>
      <c r="Q459" s="84" t="str">
        <f t="shared" ca="1" si="31"/>
        <v>WAŻNY PRZEGLĄD</v>
      </c>
      <c r="R459" s="271" t="s">
        <v>2401</v>
      </c>
    </row>
    <row r="460" spans="1:18" ht="45" hidden="1" customHeight="1">
      <c r="A460" s="98">
        <v>459</v>
      </c>
      <c r="B460" s="39" t="s">
        <v>2300</v>
      </c>
      <c r="C460" s="105" t="s">
        <v>3015</v>
      </c>
      <c r="D460" s="105" t="s">
        <v>3014</v>
      </c>
      <c r="E460" s="105" t="s">
        <v>2450</v>
      </c>
      <c r="F460" s="105">
        <v>2009</v>
      </c>
      <c r="G460" s="105" t="s">
        <v>253</v>
      </c>
      <c r="H460" s="219" t="s">
        <v>3017</v>
      </c>
      <c r="I460" s="112" t="s">
        <v>3016</v>
      </c>
      <c r="J460" s="494">
        <f t="shared" si="29"/>
        <v>1</v>
      </c>
      <c r="K460" s="112"/>
      <c r="L460" s="123" t="s">
        <v>2294</v>
      </c>
      <c r="M460" s="104">
        <v>45205</v>
      </c>
      <c r="N460" s="105">
        <v>12</v>
      </c>
      <c r="O460" s="106">
        <f t="shared" si="28"/>
        <v>45571</v>
      </c>
      <c r="P460" s="107" t="str">
        <f t="shared" ca="1" si="30"/>
        <v>Przekroczony termin</v>
      </c>
      <c r="Q460" s="108" t="str">
        <f t="shared" ca="1" si="31"/>
        <v>WYKONAĆ PRZEGLĄD</v>
      </c>
      <c r="R460" s="272" t="s">
        <v>2401</v>
      </c>
    </row>
    <row r="461" spans="1:18" ht="45" hidden="1" customHeight="1">
      <c r="A461" s="98">
        <v>460</v>
      </c>
      <c r="B461" s="39" t="s">
        <v>2300</v>
      </c>
      <c r="C461" s="105" t="s">
        <v>3015</v>
      </c>
      <c r="D461" s="105" t="s">
        <v>3014</v>
      </c>
      <c r="E461" s="105" t="s">
        <v>2450</v>
      </c>
      <c r="F461" s="105">
        <v>2009</v>
      </c>
      <c r="G461" s="105" t="s">
        <v>253</v>
      </c>
      <c r="H461" s="105" t="s">
        <v>3013</v>
      </c>
      <c r="I461" s="112" t="s">
        <v>3012</v>
      </c>
      <c r="J461" s="494">
        <f t="shared" si="29"/>
        <v>1</v>
      </c>
      <c r="K461" s="250" t="s">
        <v>3011</v>
      </c>
      <c r="L461" s="123" t="s">
        <v>2294</v>
      </c>
      <c r="M461" s="104">
        <v>45205</v>
      </c>
      <c r="N461" s="105">
        <v>12</v>
      </c>
      <c r="O461" s="106">
        <f t="shared" si="28"/>
        <v>45571</v>
      </c>
      <c r="P461" s="107" t="str">
        <f t="shared" ca="1" si="30"/>
        <v>Przekroczony termin</v>
      </c>
      <c r="Q461" s="108" t="str">
        <f t="shared" ca="1" si="31"/>
        <v>WYKONAĆ PRZEGLĄD</v>
      </c>
      <c r="R461" s="272" t="s">
        <v>2401</v>
      </c>
    </row>
    <row r="462" spans="1:18" s="167" customFormat="1" ht="45" hidden="1">
      <c r="A462" s="156">
        <v>461</v>
      </c>
      <c r="B462" s="40" t="s">
        <v>2300</v>
      </c>
      <c r="C462" s="163" t="s">
        <v>2215</v>
      </c>
      <c r="D462" s="163" t="s">
        <v>2745</v>
      </c>
      <c r="E462" s="163" t="s">
        <v>1367</v>
      </c>
      <c r="F462" s="163"/>
      <c r="G462" s="163" t="s">
        <v>104</v>
      </c>
      <c r="H462" s="163" t="s">
        <v>3010</v>
      </c>
      <c r="I462" s="161" t="s">
        <v>3009</v>
      </c>
      <c r="J462" s="494">
        <f t="shared" si="29"/>
        <v>1</v>
      </c>
      <c r="K462" s="183" t="s">
        <v>3008</v>
      </c>
      <c r="L462" s="273"/>
      <c r="M462" s="153"/>
      <c r="N462" s="154"/>
      <c r="O462" s="274" t="str">
        <f t="shared" si="28"/>
        <v/>
      </c>
      <c r="P462" s="275" t="str">
        <f t="shared" ca="1" si="30"/>
        <v xml:space="preserve"> </v>
      </c>
      <c r="Q462" s="276" t="str">
        <f t="shared" ca="1" si="31"/>
        <v xml:space="preserve"> </v>
      </c>
      <c r="R462" s="272" t="s">
        <v>2671</v>
      </c>
    </row>
    <row r="463" spans="1:18" ht="75" hidden="1" customHeight="1">
      <c r="A463" s="98">
        <v>462</v>
      </c>
      <c r="B463" s="39">
        <v>108</v>
      </c>
      <c r="C463" s="105" t="s">
        <v>2215</v>
      </c>
      <c r="D463" s="105">
        <v>30</v>
      </c>
      <c r="E463" s="105" t="s">
        <v>3007</v>
      </c>
      <c r="F463" s="105">
        <v>2018</v>
      </c>
      <c r="G463" s="105" t="s">
        <v>104</v>
      </c>
      <c r="H463" s="105" t="s">
        <v>2026</v>
      </c>
      <c r="I463" s="112" t="s">
        <v>2025</v>
      </c>
      <c r="J463" s="494">
        <f t="shared" si="29"/>
        <v>1</v>
      </c>
      <c r="K463" s="103" t="s">
        <v>3006</v>
      </c>
      <c r="L463" s="127"/>
      <c r="M463" s="104">
        <v>45206</v>
      </c>
      <c r="N463" s="105">
        <v>12</v>
      </c>
      <c r="O463" s="239">
        <f t="shared" si="28"/>
        <v>45572</v>
      </c>
      <c r="P463" s="107" t="str">
        <f t="shared" ca="1" si="30"/>
        <v>Przekroczony termin</v>
      </c>
      <c r="Q463" s="108" t="str">
        <f t="shared" ca="1" si="31"/>
        <v>WYKONAĆ PRZEGLĄD</v>
      </c>
      <c r="R463" s="272" t="s">
        <v>2401</v>
      </c>
    </row>
    <row r="464" spans="1:18" ht="75" hidden="1" customHeight="1">
      <c r="A464" s="98">
        <v>463</v>
      </c>
      <c r="B464" s="39">
        <v>78</v>
      </c>
      <c r="C464" s="105" t="s">
        <v>1922</v>
      </c>
      <c r="D464" s="105" t="s">
        <v>1923</v>
      </c>
      <c r="E464" s="105" t="s">
        <v>1924</v>
      </c>
      <c r="F464" s="105">
        <v>2018</v>
      </c>
      <c r="G464" s="105" t="s">
        <v>284</v>
      </c>
      <c r="H464" s="105" t="s">
        <v>1926</v>
      </c>
      <c r="I464" s="112" t="s">
        <v>1925</v>
      </c>
      <c r="J464" s="494">
        <f t="shared" si="29"/>
        <v>1</v>
      </c>
      <c r="K464" s="103" t="s">
        <v>3005</v>
      </c>
      <c r="L464" s="250" t="s">
        <v>2678</v>
      </c>
      <c r="M464" s="104">
        <v>45411</v>
      </c>
      <c r="N464" s="105">
        <v>12</v>
      </c>
      <c r="O464" s="239">
        <f t="shared" si="28"/>
        <v>45776</v>
      </c>
      <c r="P464" s="107" t="str">
        <f t="shared" ca="1" si="30"/>
        <v>Do terminu brakuje 168 dni</v>
      </c>
      <c r="Q464" s="108" t="str">
        <f t="shared" ca="1" si="31"/>
        <v>WAŻNY PRZEGLĄD</v>
      </c>
      <c r="R464" s="272" t="s">
        <v>2401</v>
      </c>
    </row>
    <row r="465" spans="1:27" ht="75" hidden="1" customHeight="1">
      <c r="A465" s="98">
        <v>464</v>
      </c>
      <c r="B465" s="39">
        <v>90</v>
      </c>
      <c r="C465" s="105" t="s">
        <v>2215</v>
      </c>
      <c r="D465" s="105" t="s">
        <v>2745</v>
      </c>
      <c r="E465" s="105" t="s">
        <v>1367</v>
      </c>
      <c r="F465" s="105">
        <v>2017</v>
      </c>
      <c r="G465" s="105" t="s">
        <v>284</v>
      </c>
      <c r="H465" s="105" t="s">
        <v>2013</v>
      </c>
      <c r="I465" s="112" t="s">
        <v>2012</v>
      </c>
      <c r="J465" s="494">
        <f t="shared" si="29"/>
        <v>1</v>
      </c>
      <c r="K465" s="103" t="s">
        <v>3004</v>
      </c>
      <c r="L465" s="127"/>
      <c r="M465" s="104">
        <v>45264</v>
      </c>
      <c r="N465" s="105">
        <v>12</v>
      </c>
      <c r="O465" s="239">
        <f t="shared" si="28"/>
        <v>45630</v>
      </c>
      <c r="P465" s="107" t="str">
        <f t="shared" ca="1" si="30"/>
        <v>Do terminu brakuje 22 dni</v>
      </c>
      <c r="Q465" s="108" t="str">
        <f t="shared" ca="1" si="31"/>
        <v>WAŻNY PRZEGLĄD</v>
      </c>
      <c r="R465" s="272" t="s">
        <v>3002</v>
      </c>
    </row>
    <row r="466" spans="1:27" ht="60" hidden="1" customHeight="1">
      <c r="A466" s="98">
        <v>465</v>
      </c>
      <c r="B466" s="39">
        <v>46</v>
      </c>
      <c r="C466" s="105" t="s">
        <v>1354</v>
      </c>
      <c r="D466" s="105"/>
      <c r="E466" s="105" t="s">
        <v>1367</v>
      </c>
      <c r="F466" s="105">
        <v>2017</v>
      </c>
      <c r="G466" s="105" t="s">
        <v>284</v>
      </c>
      <c r="H466" s="105" t="s">
        <v>1362</v>
      </c>
      <c r="I466" s="112" t="s">
        <v>1361</v>
      </c>
      <c r="J466" s="494">
        <f t="shared" si="29"/>
        <v>1</v>
      </c>
      <c r="K466" s="103" t="s">
        <v>3003</v>
      </c>
      <c r="L466" s="112"/>
      <c r="M466" s="104">
        <v>45205</v>
      </c>
      <c r="N466" s="105">
        <v>12</v>
      </c>
      <c r="O466" s="239">
        <f t="shared" si="28"/>
        <v>45571</v>
      </c>
      <c r="P466" s="107" t="str">
        <f t="shared" ca="1" si="30"/>
        <v>Przekroczony termin</v>
      </c>
      <c r="Q466" s="108" t="str">
        <f t="shared" ca="1" si="31"/>
        <v>WYKONAĆ PRZEGLĄD</v>
      </c>
      <c r="R466" s="272" t="s">
        <v>3002</v>
      </c>
    </row>
    <row r="467" spans="1:27" ht="30" hidden="1" customHeight="1">
      <c r="A467" s="98">
        <v>466</v>
      </c>
      <c r="B467" s="39">
        <v>46</v>
      </c>
      <c r="C467" s="277" t="s">
        <v>1349</v>
      </c>
      <c r="D467" s="278"/>
      <c r="E467" s="105" t="s">
        <v>1367</v>
      </c>
      <c r="F467" s="279"/>
      <c r="G467" s="105" t="s">
        <v>284</v>
      </c>
      <c r="H467" s="280" t="s">
        <v>1360</v>
      </c>
      <c r="I467" s="280"/>
      <c r="J467" s="494">
        <f t="shared" si="29"/>
        <v>1</v>
      </c>
      <c r="K467" s="281" t="s">
        <v>1346</v>
      </c>
      <c r="L467" s="112" t="s">
        <v>2832</v>
      </c>
      <c r="M467" s="121">
        <v>45160</v>
      </c>
      <c r="N467" s="105">
        <v>12</v>
      </c>
      <c r="O467" s="239">
        <f t="shared" si="28"/>
        <v>45526</v>
      </c>
      <c r="P467" s="107" t="str">
        <f t="shared" ca="1" si="30"/>
        <v>Przekroczony termin</v>
      </c>
      <c r="Q467" s="108" t="str">
        <f t="shared" ca="1" si="31"/>
        <v>WYKONAĆ PRZEGLĄD</v>
      </c>
      <c r="R467" s="272" t="s">
        <v>2401</v>
      </c>
    </row>
    <row r="468" spans="1:27" ht="63" hidden="1" customHeight="1">
      <c r="A468" s="98">
        <v>467</v>
      </c>
      <c r="B468" s="39">
        <v>46</v>
      </c>
      <c r="C468" s="277" t="s">
        <v>1350</v>
      </c>
      <c r="D468" s="278"/>
      <c r="E468" s="105" t="s">
        <v>1367</v>
      </c>
      <c r="F468" s="113">
        <v>1986</v>
      </c>
      <c r="G468" s="105" t="s">
        <v>284</v>
      </c>
      <c r="H468" s="282" t="s">
        <v>1351</v>
      </c>
      <c r="I468" s="283" t="s">
        <v>3001</v>
      </c>
      <c r="J468" s="494">
        <f t="shared" si="29"/>
        <v>1</v>
      </c>
      <c r="K468" s="284" t="s">
        <v>3000</v>
      </c>
      <c r="L468" s="250" t="s">
        <v>2832</v>
      </c>
      <c r="M468" s="148">
        <v>45434</v>
      </c>
      <c r="N468" s="105">
        <v>12</v>
      </c>
      <c r="O468" s="239">
        <f t="shared" si="28"/>
        <v>45799</v>
      </c>
      <c r="P468" s="107" t="str">
        <f t="shared" ca="1" si="30"/>
        <v>Do terminu brakuje 191 dni</v>
      </c>
      <c r="Q468" s="108" t="str">
        <f t="shared" ca="1" si="31"/>
        <v>WAŻNY PRZEGLĄD</v>
      </c>
      <c r="R468" s="272" t="s">
        <v>2401</v>
      </c>
    </row>
    <row r="469" spans="1:27" ht="31.5" hidden="1" customHeight="1">
      <c r="A469" s="98">
        <v>468</v>
      </c>
      <c r="B469" s="39">
        <v>46</v>
      </c>
      <c r="C469" s="277" t="s">
        <v>1352</v>
      </c>
      <c r="D469" s="278" t="s">
        <v>2999</v>
      </c>
      <c r="E469" s="105" t="s">
        <v>1367</v>
      </c>
      <c r="F469" s="285" t="s">
        <v>1348</v>
      </c>
      <c r="G469" s="105" t="s">
        <v>284</v>
      </c>
      <c r="H469" s="282" t="s">
        <v>1353</v>
      </c>
      <c r="I469" s="283" t="s">
        <v>2998</v>
      </c>
      <c r="J469" s="494">
        <f t="shared" si="29"/>
        <v>1</v>
      </c>
      <c r="K469" s="281" t="s">
        <v>2997</v>
      </c>
      <c r="L469" s="286"/>
      <c r="M469" s="148">
        <v>45365</v>
      </c>
      <c r="N469" s="105">
        <v>12</v>
      </c>
      <c r="O469" s="239">
        <f t="shared" si="28"/>
        <v>45730</v>
      </c>
      <c r="P469" s="107" t="str">
        <f t="shared" ca="1" si="30"/>
        <v>Do terminu brakuje 122 dni</v>
      </c>
      <c r="Q469" s="108" t="str">
        <f t="shared" ca="1" si="31"/>
        <v>WAŻNY PRZEGLĄD</v>
      </c>
      <c r="R469" s="272" t="s">
        <v>2401</v>
      </c>
    </row>
    <row r="470" spans="1:27" ht="42.75" hidden="1" customHeight="1">
      <c r="A470" s="98">
        <v>469</v>
      </c>
      <c r="B470" s="39">
        <v>46</v>
      </c>
      <c r="C470" s="277" t="s">
        <v>1354</v>
      </c>
      <c r="D470" s="278" t="s">
        <v>2996</v>
      </c>
      <c r="E470" s="105" t="s">
        <v>1367</v>
      </c>
      <c r="F470" s="285" t="s">
        <v>1092</v>
      </c>
      <c r="G470" s="105" t="s">
        <v>284</v>
      </c>
      <c r="H470" s="282" t="s">
        <v>1356</v>
      </c>
      <c r="I470" s="283" t="s">
        <v>1355</v>
      </c>
      <c r="J470" s="494">
        <f t="shared" si="29"/>
        <v>1</v>
      </c>
      <c r="K470" s="281" t="s">
        <v>2995</v>
      </c>
      <c r="L470" s="250" t="s">
        <v>2832</v>
      </c>
      <c r="M470" s="148">
        <v>45407</v>
      </c>
      <c r="N470" s="105">
        <v>12</v>
      </c>
      <c r="O470" s="239">
        <f t="shared" si="28"/>
        <v>45772</v>
      </c>
      <c r="P470" s="107" t="str">
        <f t="shared" ca="1" si="30"/>
        <v>Do terminu brakuje 164 dni</v>
      </c>
      <c r="Q470" s="108" t="str">
        <f t="shared" ca="1" si="31"/>
        <v>WAŻNY PRZEGLĄD</v>
      </c>
      <c r="R470" s="272" t="s">
        <v>2805</v>
      </c>
      <c r="AA470" s="110" t="s">
        <v>2994</v>
      </c>
    </row>
    <row r="471" spans="1:27" ht="43.5" hidden="1" customHeight="1">
      <c r="A471" s="98">
        <v>470</v>
      </c>
      <c r="B471" s="39">
        <v>46</v>
      </c>
      <c r="C471" s="277" t="s">
        <v>1354</v>
      </c>
      <c r="D471" s="278" t="s">
        <v>2993</v>
      </c>
      <c r="E471" s="105" t="s">
        <v>1367</v>
      </c>
      <c r="F471" s="285" t="s">
        <v>1092</v>
      </c>
      <c r="G471" s="105" t="s">
        <v>284</v>
      </c>
      <c r="H471" s="282" t="s">
        <v>1358</v>
      </c>
      <c r="I471" s="283" t="s">
        <v>1357</v>
      </c>
      <c r="J471" s="494">
        <f t="shared" si="29"/>
        <v>1</v>
      </c>
      <c r="K471" s="281" t="s">
        <v>1346</v>
      </c>
      <c r="L471" s="112" t="s">
        <v>3950</v>
      </c>
      <c r="M471" s="148">
        <v>45205</v>
      </c>
      <c r="N471" s="105">
        <v>12</v>
      </c>
      <c r="O471" s="239">
        <f t="shared" si="28"/>
        <v>45571</v>
      </c>
      <c r="P471" s="107" t="str">
        <f t="shared" ca="1" si="30"/>
        <v>Przekroczony termin</v>
      </c>
      <c r="Q471" s="108" t="str">
        <f t="shared" ca="1" si="31"/>
        <v>WYKONAĆ PRZEGLĄD</v>
      </c>
      <c r="R471" s="270" t="s">
        <v>2401</v>
      </c>
    </row>
    <row r="472" spans="1:27" s="86" customFormat="1" ht="45" hidden="1" customHeight="1">
      <c r="A472" s="75">
        <v>471</v>
      </c>
      <c r="B472" s="39" t="s">
        <v>4009</v>
      </c>
      <c r="C472" s="78" t="s">
        <v>53</v>
      </c>
      <c r="D472" s="78" t="s">
        <v>2992</v>
      </c>
      <c r="E472" s="78" t="s">
        <v>1408</v>
      </c>
      <c r="F472" s="78">
        <v>2016</v>
      </c>
      <c r="G472" s="78" t="s">
        <v>58</v>
      </c>
      <c r="H472" s="77" t="s">
        <v>56</v>
      </c>
      <c r="I472" s="133" t="s">
        <v>55</v>
      </c>
      <c r="J472" s="494">
        <f t="shared" si="29"/>
        <v>2</v>
      </c>
      <c r="K472" s="78" t="s">
        <v>2991</v>
      </c>
      <c r="L472" s="287"/>
      <c r="M472" s="130">
        <v>44718</v>
      </c>
      <c r="N472" s="81">
        <v>12</v>
      </c>
      <c r="O472" s="82">
        <f t="shared" si="28"/>
        <v>45083</v>
      </c>
      <c r="P472" s="83" t="str">
        <f t="shared" ca="1" si="30"/>
        <v>Przekroczony termin</v>
      </c>
      <c r="Q472" s="84" t="str">
        <f t="shared" ca="1" si="31"/>
        <v>WYKONAĆ PRZEGLĄD</v>
      </c>
      <c r="R472" s="85" t="s">
        <v>2401</v>
      </c>
    </row>
    <row r="473" spans="1:27" ht="45" hidden="1" customHeight="1">
      <c r="A473" s="98">
        <v>472</v>
      </c>
      <c r="B473" s="39" t="s">
        <v>4009</v>
      </c>
      <c r="C473" s="102" t="s">
        <v>59</v>
      </c>
      <c r="D473" s="102" t="s">
        <v>2990</v>
      </c>
      <c r="E473" s="102" t="s">
        <v>2070</v>
      </c>
      <c r="F473" s="102">
        <v>2016</v>
      </c>
      <c r="G473" s="102" t="s">
        <v>58</v>
      </c>
      <c r="H473" s="100" t="s">
        <v>56</v>
      </c>
      <c r="I473" s="118" t="s">
        <v>2989</v>
      </c>
      <c r="J473" s="494">
        <f t="shared" si="29"/>
        <v>2</v>
      </c>
      <c r="K473" s="102" t="s">
        <v>2988</v>
      </c>
      <c r="L473" s="124" t="s">
        <v>2414</v>
      </c>
      <c r="M473" s="104">
        <v>45385</v>
      </c>
      <c r="N473" s="105">
        <v>12</v>
      </c>
      <c r="O473" s="239">
        <f t="shared" si="28"/>
        <v>45750</v>
      </c>
      <c r="P473" s="107" t="str">
        <f t="shared" ca="1" si="30"/>
        <v>Do terminu brakuje 142 dni</v>
      </c>
      <c r="Q473" s="108" t="str">
        <f t="shared" ca="1" si="31"/>
        <v>WAŻNY PRZEGLĄD</v>
      </c>
      <c r="R473" s="268" t="s">
        <v>2401</v>
      </c>
    </row>
    <row r="474" spans="1:27" s="74" customFormat="1" ht="30" hidden="1" customHeight="1">
      <c r="A474" s="63">
        <v>473</v>
      </c>
      <c r="B474" s="37" t="s">
        <v>2300</v>
      </c>
      <c r="C474" s="66" t="s">
        <v>2987</v>
      </c>
      <c r="D474" s="66" t="s">
        <v>2986</v>
      </c>
      <c r="E474" s="66" t="s">
        <v>2985</v>
      </c>
      <c r="F474" s="87">
        <v>2005</v>
      </c>
      <c r="G474" s="66" t="s">
        <v>2410</v>
      </c>
      <c r="H474" s="66" t="s">
        <v>2984</v>
      </c>
      <c r="I474" s="64" t="s">
        <v>2983</v>
      </c>
      <c r="J474" s="494">
        <f t="shared" si="29"/>
        <v>1</v>
      </c>
      <c r="K474" s="67" t="s">
        <v>2982</v>
      </c>
      <c r="L474" s="288"/>
      <c r="M474" s="153"/>
      <c r="N474" s="154"/>
      <c r="O474" s="155" t="str">
        <f t="shared" si="28"/>
        <v/>
      </c>
      <c r="P474" s="275" t="str">
        <f t="shared" ca="1" si="30"/>
        <v xml:space="preserve"> </v>
      </c>
      <c r="Q474" s="276" t="str">
        <f t="shared" ca="1" si="31"/>
        <v xml:space="preserve"> </v>
      </c>
      <c r="R474" s="73" t="s">
        <v>2671</v>
      </c>
      <c r="AA474" s="97">
        <v>1</v>
      </c>
    </row>
    <row r="475" spans="1:27" ht="90" hidden="1" customHeight="1">
      <c r="A475" s="220">
        <v>474</v>
      </c>
      <c r="B475" s="39">
        <v>80</v>
      </c>
      <c r="C475" s="264" t="s">
        <v>1935</v>
      </c>
      <c r="D475" s="289" t="s">
        <v>1433</v>
      </c>
      <c r="E475" s="289" t="s">
        <v>1430</v>
      </c>
      <c r="F475" s="289" t="s">
        <v>1938</v>
      </c>
      <c r="G475" s="289" t="s">
        <v>14</v>
      </c>
      <c r="H475" s="289" t="s">
        <v>1937</v>
      </c>
      <c r="I475" s="264" t="s">
        <v>1936</v>
      </c>
      <c r="J475" s="494">
        <f t="shared" si="29"/>
        <v>1</v>
      </c>
      <c r="K475" s="290" t="s">
        <v>2981</v>
      </c>
      <c r="L475" s="291" t="s">
        <v>2980</v>
      </c>
      <c r="M475" s="292">
        <v>45405</v>
      </c>
      <c r="N475" s="224">
        <v>12</v>
      </c>
      <c r="O475" s="266">
        <f t="shared" si="28"/>
        <v>45770</v>
      </c>
      <c r="P475" s="227" t="str">
        <f t="shared" ca="1" si="30"/>
        <v>Do terminu brakuje 162 dni</v>
      </c>
      <c r="Q475" s="228" t="str">
        <f t="shared" ca="1" si="31"/>
        <v>WAŻNY PRZEGLĄD</v>
      </c>
      <c r="R475" s="293" t="s">
        <v>2401</v>
      </c>
    </row>
    <row r="476" spans="1:27" ht="120" hidden="1" customHeight="1">
      <c r="A476" s="220">
        <v>475</v>
      </c>
      <c r="B476" s="39">
        <v>79</v>
      </c>
      <c r="C476" s="264" t="s">
        <v>1927</v>
      </c>
      <c r="D476" s="264" t="s">
        <v>1929</v>
      </c>
      <c r="E476" s="264" t="s">
        <v>1928</v>
      </c>
      <c r="F476" s="289">
        <v>2017</v>
      </c>
      <c r="G476" s="289" t="s">
        <v>14</v>
      </c>
      <c r="H476" s="289" t="s">
        <v>1931</v>
      </c>
      <c r="I476" s="264" t="s">
        <v>1930</v>
      </c>
      <c r="J476" s="494">
        <f t="shared" si="29"/>
        <v>1</v>
      </c>
      <c r="K476" s="294" t="s">
        <v>2979</v>
      </c>
      <c r="L476" s="289" t="s">
        <v>2978</v>
      </c>
      <c r="M476" s="292">
        <v>45470</v>
      </c>
      <c r="N476" s="224">
        <v>12</v>
      </c>
      <c r="O476" s="266">
        <f t="shared" si="28"/>
        <v>45835</v>
      </c>
      <c r="P476" s="227" t="str">
        <f t="shared" ca="1" si="30"/>
        <v>Do terminu brakuje 227 dni</v>
      </c>
      <c r="Q476" s="228" t="str">
        <f t="shared" ca="1" si="31"/>
        <v>WAŻNY PRZEGLĄD</v>
      </c>
      <c r="R476" s="295" t="s">
        <v>2401</v>
      </c>
    </row>
    <row r="477" spans="1:27" ht="195" hidden="1" customHeight="1">
      <c r="A477" s="220">
        <v>476</v>
      </c>
      <c r="B477" s="39">
        <v>85</v>
      </c>
      <c r="C477" s="264" t="s">
        <v>219</v>
      </c>
      <c r="D477" s="264" t="s">
        <v>1972</v>
      </c>
      <c r="E477" s="264" t="s">
        <v>1973</v>
      </c>
      <c r="F477" s="289">
        <v>2018</v>
      </c>
      <c r="G477" s="289" t="s">
        <v>14</v>
      </c>
      <c r="H477" s="289" t="s">
        <v>1975</v>
      </c>
      <c r="I477" s="264" t="s">
        <v>1974</v>
      </c>
      <c r="J477" s="494">
        <f t="shared" si="29"/>
        <v>1</v>
      </c>
      <c r="K477" s="296" t="s">
        <v>2977</v>
      </c>
      <c r="L477" s="297" t="s">
        <v>2976</v>
      </c>
      <c r="M477" s="292">
        <v>45421</v>
      </c>
      <c r="N477" s="224">
        <v>12</v>
      </c>
      <c r="O477" s="266">
        <f t="shared" si="28"/>
        <v>45786</v>
      </c>
      <c r="P477" s="227" t="str">
        <f t="shared" ca="1" si="30"/>
        <v>Do terminu brakuje 178 dni</v>
      </c>
      <c r="Q477" s="228" t="str">
        <f t="shared" ca="1" si="31"/>
        <v>WAŻNY PRZEGLĄD</v>
      </c>
      <c r="R477" s="293" t="s">
        <v>2401</v>
      </c>
    </row>
    <row r="478" spans="1:27" ht="90" hidden="1" customHeight="1">
      <c r="A478" s="98">
        <v>477</v>
      </c>
      <c r="B478" s="39">
        <v>108</v>
      </c>
      <c r="C478" s="298" t="s">
        <v>2215</v>
      </c>
      <c r="D478" s="298" t="s">
        <v>2022</v>
      </c>
      <c r="E478" s="298" t="s">
        <v>1346</v>
      </c>
      <c r="F478" s="298">
        <v>2019</v>
      </c>
      <c r="G478" s="298" t="s">
        <v>284</v>
      </c>
      <c r="H478" s="298" t="s">
        <v>2216</v>
      </c>
      <c r="I478" s="299">
        <v>180088</v>
      </c>
      <c r="J478" s="494">
        <f t="shared" si="29"/>
        <v>1</v>
      </c>
      <c r="K478" s="298" t="s">
        <v>2975</v>
      </c>
      <c r="L478" s="300" t="s">
        <v>2607</v>
      </c>
      <c r="M478" s="148">
        <v>44995</v>
      </c>
      <c r="N478" s="301">
        <v>12</v>
      </c>
      <c r="O478" s="239">
        <f t="shared" si="28"/>
        <v>45361</v>
      </c>
      <c r="P478" s="107" t="str">
        <f t="shared" ca="1" si="30"/>
        <v>Przekroczony termin</v>
      </c>
      <c r="Q478" s="108" t="str">
        <f t="shared" ca="1" si="31"/>
        <v>WYKONAĆ PRZEGLĄD</v>
      </c>
      <c r="R478" s="302" t="s">
        <v>2401</v>
      </c>
    </row>
    <row r="479" spans="1:27" ht="30" hidden="1" customHeight="1">
      <c r="A479" s="98">
        <v>478</v>
      </c>
      <c r="B479" s="39">
        <v>108</v>
      </c>
      <c r="C479" s="298" t="s">
        <v>2215</v>
      </c>
      <c r="D479" s="298" t="s">
        <v>2022</v>
      </c>
      <c r="E479" s="298" t="s">
        <v>1346</v>
      </c>
      <c r="F479" s="298">
        <v>2019</v>
      </c>
      <c r="G479" s="298" t="s">
        <v>284</v>
      </c>
      <c r="H479" s="298" t="s">
        <v>2217</v>
      </c>
      <c r="I479" s="299">
        <v>180087</v>
      </c>
      <c r="J479" s="494">
        <f t="shared" si="29"/>
        <v>1</v>
      </c>
      <c r="K479" s="298" t="s">
        <v>2974</v>
      </c>
      <c r="L479" s="300" t="s">
        <v>2607</v>
      </c>
      <c r="M479" s="148">
        <v>45001</v>
      </c>
      <c r="N479" s="301">
        <v>12</v>
      </c>
      <c r="O479" s="239">
        <f t="shared" si="28"/>
        <v>45367</v>
      </c>
      <c r="P479" s="107" t="str">
        <f t="shared" ca="1" si="30"/>
        <v>Przekroczony termin</v>
      </c>
      <c r="Q479" s="108" t="str">
        <f t="shared" ca="1" si="31"/>
        <v>WYKONAĆ PRZEGLĄD</v>
      </c>
      <c r="R479" s="302" t="s">
        <v>2401</v>
      </c>
    </row>
    <row r="480" spans="1:27" ht="90" hidden="1" customHeight="1">
      <c r="A480" s="98">
        <v>479</v>
      </c>
      <c r="B480" s="39">
        <v>44</v>
      </c>
      <c r="C480" s="298" t="s">
        <v>1151</v>
      </c>
      <c r="D480" s="298" t="s">
        <v>1152</v>
      </c>
      <c r="E480" s="298" t="s">
        <v>2929</v>
      </c>
      <c r="F480" s="298">
        <v>2019</v>
      </c>
      <c r="G480" s="298" t="s">
        <v>242</v>
      </c>
      <c r="H480" s="298" t="s">
        <v>1154</v>
      </c>
      <c r="I480" s="298" t="s">
        <v>1153</v>
      </c>
      <c r="J480" s="494">
        <f t="shared" si="29"/>
        <v>1</v>
      </c>
      <c r="K480" s="298" t="s">
        <v>2973</v>
      </c>
      <c r="L480" s="298"/>
      <c r="M480" s="148">
        <v>44719</v>
      </c>
      <c r="N480" s="105">
        <v>12</v>
      </c>
      <c r="O480" s="239">
        <f t="shared" si="28"/>
        <v>45084</v>
      </c>
      <c r="P480" s="107" t="str">
        <f t="shared" ca="1" si="30"/>
        <v>Przekroczony termin</v>
      </c>
      <c r="Q480" s="108" t="str">
        <f t="shared" ca="1" si="31"/>
        <v>WYKONAĆ PRZEGLĄD</v>
      </c>
      <c r="R480" s="302" t="s">
        <v>2401</v>
      </c>
    </row>
    <row r="481" spans="1:18" ht="90" hidden="1" customHeight="1">
      <c r="A481" s="98">
        <v>480</v>
      </c>
      <c r="B481" s="39">
        <v>44</v>
      </c>
      <c r="C481" s="298" t="s">
        <v>1151</v>
      </c>
      <c r="D481" s="298" t="s">
        <v>1152</v>
      </c>
      <c r="E481" s="298" t="s">
        <v>2929</v>
      </c>
      <c r="F481" s="298">
        <v>2019</v>
      </c>
      <c r="G481" s="298" t="s">
        <v>242</v>
      </c>
      <c r="H481" s="298" t="s">
        <v>1156</v>
      </c>
      <c r="I481" s="298" t="s">
        <v>1155</v>
      </c>
      <c r="J481" s="494">
        <f t="shared" si="29"/>
        <v>1</v>
      </c>
      <c r="K481" s="298" t="s">
        <v>2973</v>
      </c>
      <c r="L481" s="298"/>
      <c r="M481" s="148">
        <v>44719</v>
      </c>
      <c r="N481" s="105">
        <v>12</v>
      </c>
      <c r="O481" s="239">
        <f t="shared" si="28"/>
        <v>45084</v>
      </c>
      <c r="P481" s="107" t="str">
        <f t="shared" ca="1" si="30"/>
        <v>Przekroczony termin</v>
      </c>
      <c r="Q481" s="108" t="str">
        <f t="shared" ca="1" si="31"/>
        <v>WYKONAĆ PRZEGLĄD</v>
      </c>
      <c r="R481" s="302" t="s">
        <v>2401</v>
      </c>
    </row>
    <row r="482" spans="1:18" ht="90" hidden="1" customHeight="1">
      <c r="A482" s="98">
        <v>481</v>
      </c>
      <c r="B482" s="39">
        <v>44</v>
      </c>
      <c r="C482" s="298" t="s">
        <v>1151</v>
      </c>
      <c r="D482" s="298" t="s">
        <v>1152</v>
      </c>
      <c r="E482" s="298" t="s">
        <v>2929</v>
      </c>
      <c r="F482" s="298">
        <v>2019</v>
      </c>
      <c r="G482" s="298" t="s">
        <v>242</v>
      </c>
      <c r="H482" s="298" t="s">
        <v>1158</v>
      </c>
      <c r="I482" s="298" t="s">
        <v>1157</v>
      </c>
      <c r="J482" s="494">
        <f t="shared" si="29"/>
        <v>1</v>
      </c>
      <c r="K482" s="298" t="s">
        <v>2973</v>
      </c>
      <c r="L482" s="298"/>
      <c r="M482" s="148">
        <v>45078</v>
      </c>
      <c r="N482" s="105">
        <v>12</v>
      </c>
      <c r="O482" s="239">
        <f t="shared" si="28"/>
        <v>45444</v>
      </c>
      <c r="P482" s="107" t="str">
        <f t="shared" ca="1" si="30"/>
        <v>Przekroczony termin</v>
      </c>
      <c r="Q482" s="108" t="str">
        <f t="shared" ca="1" si="31"/>
        <v>WYKONAĆ PRZEGLĄD</v>
      </c>
      <c r="R482" s="302" t="s">
        <v>2401</v>
      </c>
    </row>
    <row r="483" spans="1:18" ht="90" hidden="1" customHeight="1">
      <c r="A483" s="98">
        <v>482</v>
      </c>
      <c r="B483" s="39">
        <v>44</v>
      </c>
      <c r="C483" s="298" t="s">
        <v>1151</v>
      </c>
      <c r="D483" s="298" t="s">
        <v>1152</v>
      </c>
      <c r="E483" s="298" t="s">
        <v>2929</v>
      </c>
      <c r="F483" s="298">
        <v>2019</v>
      </c>
      <c r="G483" s="298" t="s">
        <v>242</v>
      </c>
      <c r="H483" s="298" t="s">
        <v>1160</v>
      </c>
      <c r="I483" s="298" t="s">
        <v>1159</v>
      </c>
      <c r="J483" s="494">
        <f t="shared" si="29"/>
        <v>1</v>
      </c>
      <c r="K483" s="298" t="s">
        <v>2973</v>
      </c>
      <c r="L483" s="298"/>
      <c r="M483" s="148">
        <v>45084</v>
      </c>
      <c r="N483" s="105">
        <v>12</v>
      </c>
      <c r="O483" s="239">
        <f t="shared" si="28"/>
        <v>45450</v>
      </c>
      <c r="P483" s="107" t="str">
        <f t="shared" ca="1" si="30"/>
        <v>Przekroczony termin</v>
      </c>
      <c r="Q483" s="108" t="str">
        <f t="shared" ca="1" si="31"/>
        <v>WYKONAĆ PRZEGLĄD</v>
      </c>
      <c r="R483" s="302" t="s">
        <v>2401</v>
      </c>
    </row>
    <row r="484" spans="1:18" ht="90" hidden="1" customHeight="1">
      <c r="A484" s="98">
        <v>483</v>
      </c>
      <c r="B484" s="39">
        <v>44</v>
      </c>
      <c r="C484" s="298" t="s">
        <v>1151</v>
      </c>
      <c r="D484" s="298" t="s">
        <v>1152</v>
      </c>
      <c r="E484" s="298" t="s">
        <v>2929</v>
      </c>
      <c r="F484" s="298">
        <v>2019</v>
      </c>
      <c r="G484" s="298" t="s">
        <v>242</v>
      </c>
      <c r="H484" s="298" t="s">
        <v>1162</v>
      </c>
      <c r="I484" s="298" t="s">
        <v>1161</v>
      </c>
      <c r="J484" s="494">
        <f t="shared" si="29"/>
        <v>1</v>
      </c>
      <c r="K484" s="298" t="s">
        <v>2973</v>
      </c>
      <c r="L484" s="298"/>
      <c r="M484" s="148">
        <v>44719</v>
      </c>
      <c r="N484" s="105">
        <v>12</v>
      </c>
      <c r="O484" s="239">
        <f t="shared" si="28"/>
        <v>45084</v>
      </c>
      <c r="P484" s="107" t="str">
        <f t="shared" ca="1" si="30"/>
        <v>Przekroczony termin</v>
      </c>
      <c r="Q484" s="108" t="str">
        <f t="shared" ca="1" si="31"/>
        <v>WYKONAĆ PRZEGLĄD</v>
      </c>
      <c r="R484" s="302" t="s">
        <v>2401</v>
      </c>
    </row>
    <row r="485" spans="1:18" ht="90" hidden="1" customHeight="1">
      <c r="A485" s="98">
        <v>484</v>
      </c>
      <c r="B485" s="39">
        <v>44</v>
      </c>
      <c r="C485" s="298" t="s">
        <v>1151</v>
      </c>
      <c r="D485" s="298" t="s">
        <v>1152</v>
      </c>
      <c r="E485" s="298" t="s">
        <v>2929</v>
      </c>
      <c r="F485" s="298">
        <v>2019</v>
      </c>
      <c r="G485" s="298" t="s">
        <v>242</v>
      </c>
      <c r="H485" s="298" t="s">
        <v>1164</v>
      </c>
      <c r="I485" s="298" t="s">
        <v>1163</v>
      </c>
      <c r="J485" s="494">
        <f t="shared" si="29"/>
        <v>1</v>
      </c>
      <c r="K485" s="298" t="s">
        <v>2973</v>
      </c>
      <c r="L485" s="119"/>
      <c r="M485" s="148">
        <v>44719</v>
      </c>
      <c r="N485" s="105">
        <v>12</v>
      </c>
      <c r="O485" s="239">
        <f t="shared" si="28"/>
        <v>45084</v>
      </c>
      <c r="P485" s="107" t="str">
        <f t="shared" ca="1" si="30"/>
        <v>Przekroczony termin</v>
      </c>
      <c r="Q485" s="108" t="str">
        <f t="shared" ca="1" si="31"/>
        <v>WYKONAĆ PRZEGLĄD</v>
      </c>
      <c r="R485" s="302" t="s">
        <v>2401</v>
      </c>
    </row>
    <row r="486" spans="1:18" ht="90" hidden="1" customHeight="1">
      <c r="A486" s="98">
        <v>485</v>
      </c>
      <c r="B486" s="39">
        <v>44</v>
      </c>
      <c r="C486" s="298" t="s">
        <v>1151</v>
      </c>
      <c r="D486" s="298" t="s">
        <v>1152</v>
      </c>
      <c r="E486" s="298" t="s">
        <v>2929</v>
      </c>
      <c r="F486" s="298">
        <v>2019</v>
      </c>
      <c r="G486" s="298" t="s">
        <v>242</v>
      </c>
      <c r="H486" s="298" t="s">
        <v>1166</v>
      </c>
      <c r="I486" s="298" t="s">
        <v>1165</v>
      </c>
      <c r="J486" s="494">
        <f t="shared" si="29"/>
        <v>1</v>
      </c>
      <c r="K486" s="298" t="s">
        <v>2973</v>
      </c>
      <c r="L486" s="119"/>
      <c r="M486" s="148">
        <v>44719</v>
      </c>
      <c r="N486" s="105">
        <v>12</v>
      </c>
      <c r="O486" s="239">
        <f t="shared" si="28"/>
        <v>45084</v>
      </c>
      <c r="P486" s="107" t="str">
        <f t="shared" ca="1" si="30"/>
        <v>Przekroczony termin</v>
      </c>
      <c r="Q486" s="108" t="str">
        <f t="shared" ca="1" si="31"/>
        <v>WYKONAĆ PRZEGLĄD</v>
      </c>
      <c r="R486" s="302" t="s">
        <v>2401</v>
      </c>
    </row>
    <row r="487" spans="1:18" ht="90" hidden="1" customHeight="1">
      <c r="A487" s="98">
        <v>486</v>
      </c>
      <c r="B487" s="39">
        <v>44</v>
      </c>
      <c r="C487" s="298" t="s">
        <v>1151</v>
      </c>
      <c r="D487" s="298" t="s">
        <v>1152</v>
      </c>
      <c r="E487" s="298" t="s">
        <v>2929</v>
      </c>
      <c r="F487" s="298">
        <v>2019</v>
      </c>
      <c r="G487" s="298" t="s">
        <v>242</v>
      </c>
      <c r="H487" s="298" t="s">
        <v>1168</v>
      </c>
      <c r="I487" s="298" t="s">
        <v>1167</v>
      </c>
      <c r="J487" s="494">
        <f t="shared" si="29"/>
        <v>1</v>
      </c>
      <c r="K487" s="298" t="s">
        <v>2973</v>
      </c>
      <c r="L487" s="119"/>
      <c r="M487" s="148">
        <v>44719</v>
      </c>
      <c r="N487" s="105">
        <v>12</v>
      </c>
      <c r="O487" s="239">
        <f t="shared" si="28"/>
        <v>45084</v>
      </c>
      <c r="P487" s="107" t="str">
        <f t="shared" ca="1" si="30"/>
        <v>Przekroczony termin</v>
      </c>
      <c r="Q487" s="108" t="str">
        <f t="shared" ca="1" si="31"/>
        <v>WYKONAĆ PRZEGLĄD</v>
      </c>
      <c r="R487" s="302" t="s">
        <v>2401</v>
      </c>
    </row>
    <row r="488" spans="1:18" ht="90" hidden="1" customHeight="1">
      <c r="A488" s="98">
        <v>487</v>
      </c>
      <c r="B488" s="39">
        <v>44</v>
      </c>
      <c r="C488" s="298" t="s">
        <v>1151</v>
      </c>
      <c r="D488" s="298" t="s">
        <v>1152</v>
      </c>
      <c r="E488" s="298" t="s">
        <v>2929</v>
      </c>
      <c r="F488" s="298">
        <v>2019</v>
      </c>
      <c r="G488" s="298" t="s">
        <v>242</v>
      </c>
      <c r="H488" s="298" t="s">
        <v>1170</v>
      </c>
      <c r="I488" s="298" t="s">
        <v>1169</v>
      </c>
      <c r="J488" s="494">
        <f t="shared" si="29"/>
        <v>1</v>
      </c>
      <c r="K488" s="298" t="s">
        <v>2973</v>
      </c>
      <c r="L488" s="119"/>
      <c r="M488" s="148">
        <v>44719</v>
      </c>
      <c r="N488" s="105">
        <v>12</v>
      </c>
      <c r="O488" s="239">
        <f t="shared" si="28"/>
        <v>45084</v>
      </c>
      <c r="P488" s="107" t="str">
        <f t="shared" ca="1" si="30"/>
        <v>Przekroczony termin</v>
      </c>
      <c r="Q488" s="108" t="str">
        <f t="shared" ca="1" si="31"/>
        <v>WYKONAĆ PRZEGLĄD</v>
      </c>
      <c r="R488" s="302" t="s">
        <v>2401</v>
      </c>
    </row>
    <row r="489" spans="1:18" ht="90" hidden="1" customHeight="1">
      <c r="A489" s="98">
        <v>488</v>
      </c>
      <c r="B489" s="39">
        <v>44</v>
      </c>
      <c r="C489" s="298" t="s">
        <v>1151</v>
      </c>
      <c r="D489" s="298" t="s">
        <v>1152</v>
      </c>
      <c r="E489" s="298" t="s">
        <v>2929</v>
      </c>
      <c r="F489" s="298">
        <v>2019</v>
      </c>
      <c r="G489" s="298" t="s">
        <v>242</v>
      </c>
      <c r="H489" s="298" t="s">
        <v>1172</v>
      </c>
      <c r="I489" s="298" t="s">
        <v>1171</v>
      </c>
      <c r="J489" s="494">
        <f t="shared" si="29"/>
        <v>1</v>
      </c>
      <c r="K489" s="298" t="s">
        <v>2973</v>
      </c>
      <c r="L489" s="119"/>
      <c r="M489" s="148">
        <v>44719</v>
      </c>
      <c r="N489" s="105">
        <v>12</v>
      </c>
      <c r="O489" s="239">
        <f t="shared" si="28"/>
        <v>45084</v>
      </c>
      <c r="P489" s="107" t="str">
        <f t="shared" ca="1" si="30"/>
        <v>Przekroczony termin</v>
      </c>
      <c r="Q489" s="108" t="str">
        <f t="shared" ca="1" si="31"/>
        <v>WYKONAĆ PRZEGLĄD</v>
      </c>
      <c r="R489" s="302" t="s">
        <v>2401</v>
      </c>
    </row>
    <row r="490" spans="1:18" s="74" customFormat="1" ht="30" hidden="1" customHeight="1">
      <c r="A490" s="63">
        <v>489</v>
      </c>
      <c r="B490" s="37" t="s">
        <v>2300</v>
      </c>
      <c r="C490" s="303" t="s">
        <v>2972</v>
      </c>
      <c r="D490" s="304" t="s">
        <v>2971</v>
      </c>
      <c r="E490" s="304" t="s">
        <v>2970</v>
      </c>
      <c r="F490" s="304">
        <v>2007</v>
      </c>
      <c r="G490" s="304" t="s">
        <v>242</v>
      </c>
      <c r="H490" s="305" t="s">
        <v>2969</v>
      </c>
      <c r="I490" s="306">
        <v>402016</v>
      </c>
      <c r="J490" s="494">
        <f t="shared" si="29"/>
        <v>1</v>
      </c>
      <c r="K490" s="307" t="s">
        <v>2968</v>
      </c>
      <c r="L490" s="88"/>
      <c r="M490" s="308"/>
      <c r="N490" s="69">
        <v>12</v>
      </c>
      <c r="O490" s="309" t="str">
        <f t="shared" si="28"/>
        <v/>
      </c>
      <c r="P490" s="71" t="str">
        <f t="shared" ca="1" si="30"/>
        <v xml:space="preserve"> </v>
      </c>
      <c r="Q490" s="72" t="str">
        <f t="shared" ca="1" si="31"/>
        <v xml:space="preserve"> </v>
      </c>
      <c r="R490" s="73" t="s">
        <v>2671</v>
      </c>
    </row>
    <row r="491" spans="1:18" s="74" customFormat="1" ht="45" hidden="1" customHeight="1">
      <c r="A491" s="63">
        <v>490</v>
      </c>
      <c r="B491" s="37" t="s">
        <v>2300</v>
      </c>
      <c r="C491" s="65" t="s">
        <v>1246</v>
      </c>
      <c r="D491" s="87" t="s">
        <v>2967</v>
      </c>
      <c r="E491" s="87" t="s">
        <v>1247</v>
      </c>
      <c r="F491" s="87"/>
      <c r="G491" s="87" t="s">
        <v>242</v>
      </c>
      <c r="H491" s="65" t="s">
        <v>1248</v>
      </c>
      <c r="I491" s="64" t="s">
        <v>2966</v>
      </c>
      <c r="J491" s="494">
        <f t="shared" si="29"/>
        <v>1</v>
      </c>
      <c r="K491" s="65" t="s">
        <v>2965</v>
      </c>
      <c r="L491" s="88"/>
      <c r="M491" s="230"/>
      <c r="N491" s="69"/>
      <c r="O491" s="70" t="str">
        <f t="shared" ref="O491:O554" si="32">IF(ISBLANK(M491)," ",DATE(YEAR(M491),MONTH(M491)+N491,DAY(M491)))</f>
        <v/>
      </c>
      <c r="P491" s="71" t="str">
        <f t="shared" ca="1" si="30"/>
        <v xml:space="preserve"> </v>
      </c>
      <c r="Q491" s="72" t="str">
        <f t="shared" ca="1" si="31"/>
        <v xml:space="preserve"> </v>
      </c>
      <c r="R491" s="302" t="s">
        <v>2671</v>
      </c>
    </row>
    <row r="492" spans="1:18" ht="45" hidden="1" customHeight="1">
      <c r="A492" s="98">
        <v>491</v>
      </c>
      <c r="B492" s="39" t="s">
        <v>2300</v>
      </c>
      <c r="C492" s="310" t="s">
        <v>1526</v>
      </c>
      <c r="D492" s="311" t="s">
        <v>2964</v>
      </c>
      <c r="E492" s="311" t="s">
        <v>2963</v>
      </c>
      <c r="F492" s="311">
        <v>2019</v>
      </c>
      <c r="G492" s="311" t="s">
        <v>229</v>
      </c>
      <c r="H492" s="311" t="s">
        <v>2962</v>
      </c>
      <c r="I492" s="312" t="s">
        <v>2961</v>
      </c>
      <c r="J492" s="494">
        <f t="shared" si="29"/>
        <v>1</v>
      </c>
      <c r="K492" s="313" t="s">
        <v>2960</v>
      </c>
      <c r="L492" s="314" t="s">
        <v>2959</v>
      </c>
      <c r="M492" s="315">
        <v>44449</v>
      </c>
      <c r="N492" s="105">
        <v>12</v>
      </c>
      <c r="O492" s="239">
        <f t="shared" si="32"/>
        <v>44814</v>
      </c>
      <c r="P492" s="107" t="str">
        <f t="shared" ca="1" si="30"/>
        <v>Przekroczony termin</v>
      </c>
      <c r="Q492" s="108" t="str">
        <f t="shared" ca="1" si="31"/>
        <v>WYKONAĆ PRZEGLĄD</v>
      </c>
      <c r="R492" s="272" t="s">
        <v>2401</v>
      </c>
    </row>
    <row r="493" spans="1:18" ht="45" hidden="1" customHeight="1">
      <c r="A493" s="98">
        <v>492</v>
      </c>
      <c r="B493" s="39" t="s">
        <v>2300</v>
      </c>
      <c r="C493" s="310" t="s">
        <v>2958</v>
      </c>
      <c r="D493" s="311"/>
      <c r="E493" s="311" t="s">
        <v>2957</v>
      </c>
      <c r="F493" s="311"/>
      <c r="G493" s="311" t="s">
        <v>85</v>
      </c>
      <c r="H493" s="311" t="s">
        <v>2956</v>
      </c>
      <c r="I493" s="312" t="s">
        <v>2955</v>
      </c>
      <c r="J493" s="494">
        <f t="shared" si="29"/>
        <v>1</v>
      </c>
      <c r="K493" s="313"/>
      <c r="L493" s="316" t="s">
        <v>2294</v>
      </c>
      <c r="M493" s="315">
        <v>44477</v>
      </c>
      <c r="N493" s="105">
        <v>12</v>
      </c>
      <c r="O493" s="239">
        <f t="shared" si="32"/>
        <v>44842</v>
      </c>
      <c r="P493" s="107" t="str">
        <f t="shared" ca="1" si="30"/>
        <v>Przekroczony termin</v>
      </c>
      <c r="Q493" s="108" t="str">
        <f t="shared" ca="1" si="31"/>
        <v>WYKONAĆ PRZEGLĄD</v>
      </c>
      <c r="R493" s="272" t="s">
        <v>2401</v>
      </c>
    </row>
    <row r="494" spans="1:18" ht="45" hidden="1" customHeight="1">
      <c r="A494" s="98">
        <v>493</v>
      </c>
      <c r="B494" s="39">
        <v>55</v>
      </c>
      <c r="C494" s="105" t="s">
        <v>2950</v>
      </c>
      <c r="D494" s="105" t="s">
        <v>2949</v>
      </c>
      <c r="E494" s="105" t="s">
        <v>1416</v>
      </c>
      <c r="F494" s="105">
        <v>2019</v>
      </c>
      <c r="G494" s="105" t="s">
        <v>224</v>
      </c>
      <c r="H494" s="105" t="s">
        <v>1417</v>
      </c>
      <c r="I494" s="112" t="s">
        <v>2954</v>
      </c>
      <c r="J494" s="494">
        <f t="shared" si="29"/>
        <v>1</v>
      </c>
      <c r="K494" s="112" t="s">
        <v>2947</v>
      </c>
      <c r="L494" s="112"/>
      <c r="M494" s="148">
        <v>44853</v>
      </c>
      <c r="N494" s="105">
        <v>12</v>
      </c>
      <c r="O494" s="239">
        <f t="shared" si="32"/>
        <v>45218</v>
      </c>
      <c r="P494" s="107" t="str">
        <f t="shared" ca="1" si="30"/>
        <v>Przekroczony termin</v>
      </c>
      <c r="Q494" s="108" t="str">
        <f t="shared" ca="1" si="31"/>
        <v>WYKONAĆ PRZEGLĄD</v>
      </c>
      <c r="R494" s="272" t="s">
        <v>2401</v>
      </c>
    </row>
    <row r="495" spans="1:18" ht="45" hidden="1" customHeight="1">
      <c r="A495" s="98">
        <v>494</v>
      </c>
      <c r="B495" s="39">
        <v>55</v>
      </c>
      <c r="C495" s="105" t="s">
        <v>2950</v>
      </c>
      <c r="D495" s="105" t="s">
        <v>2949</v>
      </c>
      <c r="E495" s="105" t="s">
        <v>1416</v>
      </c>
      <c r="F495" s="105">
        <v>2019</v>
      </c>
      <c r="G495" s="105" t="s">
        <v>253</v>
      </c>
      <c r="H495" s="105" t="s">
        <v>1418</v>
      </c>
      <c r="I495" s="112" t="s">
        <v>2953</v>
      </c>
      <c r="J495" s="494">
        <f t="shared" si="29"/>
        <v>1</v>
      </c>
      <c r="K495" s="112" t="s">
        <v>2947</v>
      </c>
      <c r="L495" s="112"/>
      <c r="M495" s="148">
        <v>44853</v>
      </c>
      <c r="N495" s="105">
        <v>12</v>
      </c>
      <c r="O495" s="239">
        <f t="shared" si="32"/>
        <v>45218</v>
      </c>
      <c r="P495" s="107" t="str">
        <f t="shared" ca="1" si="30"/>
        <v>Przekroczony termin</v>
      </c>
      <c r="Q495" s="108" t="str">
        <f t="shared" ca="1" si="31"/>
        <v>WYKONAĆ PRZEGLĄD</v>
      </c>
      <c r="R495" s="272" t="s">
        <v>2401</v>
      </c>
    </row>
    <row r="496" spans="1:18" ht="45" hidden="1" customHeight="1">
      <c r="A496" s="98">
        <v>495</v>
      </c>
      <c r="B496" s="39">
        <v>55</v>
      </c>
      <c r="C496" s="105" t="s">
        <v>2950</v>
      </c>
      <c r="D496" s="105" t="s">
        <v>2949</v>
      </c>
      <c r="E496" s="105" t="s">
        <v>1416</v>
      </c>
      <c r="F496" s="105">
        <v>2019</v>
      </c>
      <c r="G496" s="105" t="s">
        <v>104</v>
      </c>
      <c r="H496" s="105" t="s">
        <v>1419</v>
      </c>
      <c r="I496" s="112" t="s">
        <v>2952</v>
      </c>
      <c r="J496" s="494">
        <f t="shared" si="29"/>
        <v>1</v>
      </c>
      <c r="K496" s="112" t="s">
        <v>2947</v>
      </c>
      <c r="L496" s="112"/>
      <c r="M496" s="148">
        <v>44853</v>
      </c>
      <c r="N496" s="105">
        <v>12</v>
      </c>
      <c r="O496" s="317">
        <f t="shared" si="32"/>
        <v>45218</v>
      </c>
      <c r="P496" s="107" t="str">
        <f t="shared" ca="1" si="30"/>
        <v>Przekroczony termin</v>
      </c>
      <c r="Q496" s="108" t="str">
        <f t="shared" ca="1" si="31"/>
        <v>WYKONAĆ PRZEGLĄD</v>
      </c>
      <c r="R496" s="272" t="s">
        <v>2401</v>
      </c>
    </row>
    <row r="497" spans="1:18" ht="45" hidden="1" customHeight="1">
      <c r="A497" s="98">
        <v>496</v>
      </c>
      <c r="B497" s="39">
        <v>55</v>
      </c>
      <c r="C497" s="105" t="s">
        <v>2950</v>
      </c>
      <c r="D497" s="105" t="s">
        <v>2949</v>
      </c>
      <c r="E497" s="105" t="s">
        <v>1416</v>
      </c>
      <c r="F497" s="105">
        <v>2019</v>
      </c>
      <c r="G497" s="105" t="s">
        <v>242</v>
      </c>
      <c r="H497" s="105" t="s">
        <v>1420</v>
      </c>
      <c r="I497" s="112" t="s">
        <v>2951</v>
      </c>
      <c r="J497" s="494">
        <f t="shared" si="29"/>
        <v>1</v>
      </c>
      <c r="K497" s="112" t="s">
        <v>2947</v>
      </c>
      <c r="L497" s="112"/>
      <c r="M497" s="148">
        <v>44853</v>
      </c>
      <c r="N497" s="105">
        <v>12</v>
      </c>
      <c r="O497" s="317">
        <f t="shared" si="32"/>
        <v>45218</v>
      </c>
      <c r="P497" s="107" t="str">
        <f t="shared" ca="1" si="30"/>
        <v>Przekroczony termin</v>
      </c>
      <c r="Q497" s="108" t="str">
        <f t="shared" ca="1" si="31"/>
        <v>WYKONAĆ PRZEGLĄD</v>
      </c>
      <c r="R497" s="272" t="s">
        <v>2401</v>
      </c>
    </row>
    <row r="498" spans="1:18" ht="45" hidden="1" customHeight="1">
      <c r="A498" s="98">
        <v>497</v>
      </c>
      <c r="B498" s="39">
        <v>55</v>
      </c>
      <c r="C498" s="105" t="s">
        <v>2950</v>
      </c>
      <c r="D498" s="105" t="s">
        <v>2949</v>
      </c>
      <c r="E498" s="105" t="s">
        <v>1416</v>
      </c>
      <c r="F498" s="105">
        <v>2019</v>
      </c>
      <c r="G498" s="105" t="s">
        <v>85</v>
      </c>
      <c r="H498" s="105" t="s">
        <v>1421</v>
      </c>
      <c r="I498" s="112" t="s">
        <v>2948</v>
      </c>
      <c r="J498" s="494">
        <f t="shared" si="29"/>
        <v>1</v>
      </c>
      <c r="K498" s="112" t="s">
        <v>2947</v>
      </c>
      <c r="L498" s="112"/>
      <c r="M498" s="148">
        <v>44853</v>
      </c>
      <c r="N498" s="105">
        <v>12</v>
      </c>
      <c r="O498" s="317">
        <f t="shared" si="32"/>
        <v>45218</v>
      </c>
      <c r="P498" s="107" t="str">
        <f t="shared" ca="1" si="30"/>
        <v>Przekroczony termin</v>
      </c>
      <c r="Q498" s="108" t="str">
        <f t="shared" ca="1" si="31"/>
        <v>WYKONAĆ PRZEGLĄD</v>
      </c>
      <c r="R498" s="272" t="s">
        <v>2401</v>
      </c>
    </row>
    <row r="499" spans="1:18" ht="105" hidden="1" customHeight="1">
      <c r="A499" s="318">
        <v>498</v>
      </c>
      <c r="B499" s="25">
        <v>67</v>
      </c>
      <c r="C499" s="319" t="s">
        <v>2946</v>
      </c>
      <c r="D499" s="319" t="s">
        <v>2945</v>
      </c>
      <c r="E499" s="319"/>
      <c r="F499" s="319">
        <v>2017</v>
      </c>
      <c r="G499" s="319" t="s">
        <v>284</v>
      </c>
      <c r="H499" s="320" t="s">
        <v>1530</v>
      </c>
      <c r="I499" s="319"/>
      <c r="J499" s="494">
        <f t="shared" si="29"/>
        <v>1</v>
      </c>
      <c r="K499" s="319" t="s">
        <v>2944</v>
      </c>
      <c r="L499" s="321" t="s">
        <v>2943</v>
      </c>
      <c r="M499" s="322">
        <v>45337</v>
      </c>
      <c r="N499" s="323">
        <v>12</v>
      </c>
      <c r="O499" s="317">
        <f t="shared" si="32"/>
        <v>45703</v>
      </c>
      <c r="P499" s="107" t="str">
        <f t="shared" ca="1" si="30"/>
        <v>Do terminu brakuje 95 dni</v>
      </c>
      <c r="Q499" s="108" t="str">
        <f t="shared" ca="1" si="31"/>
        <v>WAŻNY PRZEGLĄD</v>
      </c>
      <c r="R499" s="272" t="s">
        <v>2401</v>
      </c>
    </row>
    <row r="500" spans="1:18" ht="60" hidden="1" customHeight="1">
      <c r="A500" s="318">
        <v>499</v>
      </c>
      <c r="B500" s="25" t="s">
        <v>2300</v>
      </c>
      <c r="C500" s="319" t="s">
        <v>2942</v>
      </c>
      <c r="D500" s="319" t="s">
        <v>2941</v>
      </c>
      <c r="E500" s="319"/>
      <c r="F500" s="319"/>
      <c r="G500" s="319" t="s">
        <v>253</v>
      </c>
      <c r="H500" s="320" t="s">
        <v>2940</v>
      </c>
      <c r="I500" s="319" t="s">
        <v>2939</v>
      </c>
      <c r="J500" s="494">
        <f t="shared" si="29"/>
        <v>1</v>
      </c>
      <c r="K500" s="319"/>
      <c r="L500" s="324" t="s">
        <v>2294</v>
      </c>
      <c r="M500" s="322">
        <v>45205</v>
      </c>
      <c r="N500" s="323">
        <v>12</v>
      </c>
      <c r="O500" s="317">
        <f t="shared" si="32"/>
        <v>45571</v>
      </c>
      <c r="P500" s="107" t="str">
        <f t="shared" ca="1" si="30"/>
        <v>Przekroczony termin</v>
      </c>
      <c r="Q500" s="108" t="str">
        <f t="shared" ca="1" si="31"/>
        <v>WYKONAĆ PRZEGLĄD</v>
      </c>
      <c r="R500" s="272" t="s">
        <v>2401</v>
      </c>
    </row>
    <row r="501" spans="1:18" ht="45" hidden="1" customHeight="1">
      <c r="A501" s="325">
        <v>500</v>
      </c>
      <c r="B501" s="25" t="s">
        <v>2300</v>
      </c>
      <c r="C501" s="326" t="s">
        <v>2563</v>
      </c>
      <c r="D501" s="326"/>
      <c r="E501" s="326" t="s">
        <v>2867</v>
      </c>
      <c r="F501" s="326"/>
      <c r="G501" s="326" t="s">
        <v>229</v>
      </c>
      <c r="H501" s="327" t="s">
        <v>2934</v>
      </c>
      <c r="I501" s="326">
        <v>96068200</v>
      </c>
      <c r="J501" s="494">
        <f t="shared" si="29"/>
        <v>1</v>
      </c>
      <c r="K501" s="326" t="s">
        <v>2938</v>
      </c>
      <c r="L501" s="328" t="s">
        <v>2727</v>
      </c>
      <c r="M501" s="329">
        <v>44726</v>
      </c>
      <c r="N501" s="330">
        <v>12</v>
      </c>
      <c r="O501" s="331">
        <f t="shared" si="32"/>
        <v>45091</v>
      </c>
      <c r="P501" s="107" t="str">
        <f t="shared" ca="1" si="30"/>
        <v>Przekroczony termin</v>
      </c>
      <c r="Q501" s="108" t="str">
        <f t="shared" ca="1" si="31"/>
        <v>WYKONAĆ PRZEGLĄD</v>
      </c>
      <c r="R501" s="272" t="s">
        <v>2401</v>
      </c>
    </row>
    <row r="502" spans="1:18" ht="45" hidden="1" customHeight="1">
      <c r="A502" s="325">
        <v>501</v>
      </c>
      <c r="B502" s="25" t="s">
        <v>2300</v>
      </c>
      <c r="C502" s="326" t="s">
        <v>2563</v>
      </c>
      <c r="D502" s="326"/>
      <c r="E502" s="326" t="s">
        <v>2937</v>
      </c>
      <c r="F502" s="326"/>
      <c r="G502" s="326" t="s">
        <v>229</v>
      </c>
      <c r="H502" s="327" t="s">
        <v>2934</v>
      </c>
      <c r="I502" s="326">
        <v>96068197</v>
      </c>
      <c r="J502" s="494">
        <f t="shared" si="29"/>
        <v>1</v>
      </c>
      <c r="K502" s="326" t="s">
        <v>2936</v>
      </c>
      <c r="L502" s="328" t="s">
        <v>2727</v>
      </c>
      <c r="M502" s="329">
        <v>44726</v>
      </c>
      <c r="N502" s="330">
        <v>12</v>
      </c>
      <c r="O502" s="331">
        <f t="shared" si="32"/>
        <v>45091</v>
      </c>
      <c r="P502" s="107" t="str">
        <f t="shared" ca="1" si="30"/>
        <v>Przekroczony termin</v>
      </c>
      <c r="Q502" s="108" t="str">
        <f t="shared" ca="1" si="31"/>
        <v>WYKONAĆ PRZEGLĄD</v>
      </c>
      <c r="R502" s="272" t="s">
        <v>2401</v>
      </c>
    </row>
    <row r="503" spans="1:18" ht="45" hidden="1" customHeight="1">
      <c r="A503" s="325">
        <v>502</v>
      </c>
      <c r="B503" s="25" t="s">
        <v>2300</v>
      </c>
      <c r="C503" s="326" t="s">
        <v>2563</v>
      </c>
      <c r="D503" s="326"/>
      <c r="E503" s="326" t="s">
        <v>2935</v>
      </c>
      <c r="F503" s="326"/>
      <c r="G503" s="326" t="s">
        <v>229</v>
      </c>
      <c r="H503" s="327" t="s">
        <v>2934</v>
      </c>
      <c r="I503" s="326"/>
      <c r="J503" s="494">
        <f t="shared" si="29"/>
        <v>1</v>
      </c>
      <c r="K503" s="326" t="s">
        <v>2933</v>
      </c>
      <c r="L503" s="328" t="s">
        <v>2727</v>
      </c>
      <c r="M503" s="329">
        <v>44726</v>
      </c>
      <c r="N503" s="330">
        <v>12</v>
      </c>
      <c r="O503" s="331">
        <f t="shared" si="32"/>
        <v>45091</v>
      </c>
      <c r="P503" s="107" t="str">
        <f t="shared" ca="1" si="30"/>
        <v>Przekroczony termin</v>
      </c>
      <c r="Q503" s="108" t="str">
        <f t="shared" ca="1" si="31"/>
        <v>WYKONAĆ PRZEGLĄD</v>
      </c>
      <c r="R503" s="272" t="s">
        <v>2401</v>
      </c>
    </row>
    <row r="504" spans="1:18" ht="45" hidden="1" customHeight="1">
      <c r="A504" s="325">
        <v>503</v>
      </c>
      <c r="B504" s="25" t="s">
        <v>2300</v>
      </c>
      <c r="C504" s="326" t="s">
        <v>2563</v>
      </c>
      <c r="D504" s="326" t="s">
        <v>2841</v>
      </c>
      <c r="E504" s="326"/>
      <c r="F504" s="326"/>
      <c r="G504" s="326" t="s">
        <v>85</v>
      </c>
      <c r="H504" s="327" t="s">
        <v>2915</v>
      </c>
      <c r="I504" s="326" t="s">
        <v>2932</v>
      </c>
      <c r="J504" s="494">
        <f t="shared" si="29"/>
        <v>1</v>
      </c>
      <c r="K504" s="326" t="s">
        <v>2931</v>
      </c>
      <c r="L504" s="328" t="s">
        <v>2727</v>
      </c>
      <c r="M504" s="329">
        <v>44336</v>
      </c>
      <c r="N504" s="330">
        <v>12</v>
      </c>
      <c r="O504" s="331">
        <f t="shared" si="32"/>
        <v>44701</v>
      </c>
      <c r="P504" s="107" t="str">
        <f t="shared" ca="1" si="30"/>
        <v>Przekroczony termin</v>
      </c>
      <c r="Q504" s="108" t="str">
        <f t="shared" ca="1" si="31"/>
        <v>WYKONAĆ PRZEGLĄD</v>
      </c>
      <c r="R504" s="272" t="s">
        <v>2401</v>
      </c>
    </row>
    <row r="505" spans="1:18" s="213" customFormat="1" ht="45" hidden="1" customHeight="1">
      <c r="A505" s="332">
        <v>504</v>
      </c>
      <c r="B505" s="45" t="s">
        <v>2300</v>
      </c>
      <c r="C505" s="333" t="s">
        <v>2563</v>
      </c>
      <c r="D505" s="333"/>
      <c r="E505" s="333" t="s">
        <v>2929</v>
      </c>
      <c r="F505" s="333"/>
      <c r="G505" s="333" t="s">
        <v>85</v>
      </c>
      <c r="H505" s="334" t="s">
        <v>2926</v>
      </c>
      <c r="I505" s="333">
        <v>150450</v>
      </c>
      <c r="J505" s="494">
        <f t="shared" si="29"/>
        <v>1</v>
      </c>
      <c r="K505" s="333" t="s">
        <v>2930</v>
      </c>
      <c r="L505" s="335" t="s">
        <v>2727</v>
      </c>
      <c r="M505" s="336">
        <v>44400</v>
      </c>
      <c r="N505" s="332">
        <v>12</v>
      </c>
      <c r="O505" s="337">
        <f t="shared" si="32"/>
        <v>44765</v>
      </c>
      <c r="P505" s="210" t="str">
        <f t="shared" ca="1" si="30"/>
        <v>Przekroczony termin</v>
      </c>
      <c r="Q505" s="211" t="str">
        <f t="shared" ca="1" si="31"/>
        <v>WYKONAĆ PRZEGLĄD</v>
      </c>
      <c r="R505" s="338" t="s">
        <v>2401</v>
      </c>
    </row>
    <row r="506" spans="1:18" ht="45" hidden="1" customHeight="1">
      <c r="A506" s="325">
        <v>505</v>
      </c>
      <c r="B506" s="25" t="s">
        <v>2300</v>
      </c>
      <c r="C506" s="326" t="s">
        <v>2563</v>
      </c>
      <c r="D506" s="326"/>
      <c r="E506" s="326" t="s">
        <v>2929</v>
      </c>
      <c r="F506" s="326"/>
      <c r="G506" s="326" t="s">
        <v>85</v>
      </c>
      <c r="H506" s="327" t="s">
        <v>2926</v>
      </c>
      <c r="I506" s="326" t="s">
        <v>2928</v>
      </c>
      <c r="J506" s="494">
        <f t="shared" si="29"/>
        <v>1</v>
      </c>
      <c r="K506" s="326" t="s">
        <v>2927</v>
      </c>
      <c r="L506" s="328" t="s">
        <v>2727</v>
      </c>
      <c r="M506" s="329">
        <v>44338</v>
      </c>
      <c r="N506" s="330">
        <v>12</v>
      </c>
      <c r="O506" s="331">
        <f t="shared" si="32"/>
        <v>44703</v>
      </c>
      <c r="P506" s="107" t="str">
        <f t="shared" ca="1" si="30"/>
        <v>Przekroczony termin</v>
      </c>
      <c r="Q506" s="108" t="str">
        <f t="shared" ca="1" si="31"/>
        <v>WYKONAĆ PRZEGLĄD</v>
      </c>
      <c r="R506" s="272" t="s">
        <v>2401</v>
      </c>
    </row>
    <row r="507" spans="1:18" s="213" customFormat="1" ht="45" hidden="1" customHeight="1">
      <c r="A507" s="332">
        <v>506</v>
      </c>
      <c r="B507" s="45" t="s">
        <v>2300</v>
      </c>
      <c r="C507" s="333" t="s">
        <v>2563</v>
      </c>
      <c r="D507" s="333"/>
      <c r="E507" s="333" t="s">
        <v>2858</v>
      </c>
      <c r="F507" s="333"/>
      <c r="G507" s="333" t="s">
        <v>85</v>
      </c>
      <c r="H507" s="334" t="s">
        <v>2926</v>
      </c>
      <c r="I507" s="333">
        <v>120521</v>
      </c>
      <c r="J507" s="494">
        <f t="shared" si="29"/>
        <v>1</v>
      </c>
      <c r="K507" s="333" t="s">
        <v>2925</v>
      </c>
      <c r="L507" s="335" t="s">
        <v>2727</v>
      </c>
      <c r="M507" s="336">
        <v>44400</v>
      </c>
      <c r="N507" s="332">
        <v>12</v>
      </c>
      <c r="O507" s="337">
        <f t="shared" si="32"/>
        <v>44765</v>
      </c>
      <c r="P507" s="210" t="str">
        <f t="shared" ca="1" si="30"/>
        <v>Przekroczony termin</v>
      </c>
      <c r="Q507" s="211" t="str">
        <f t="shared" ca="1" si="31"/>
        <v>WYKONAĆ PRZEGLĄD</v>
      </c>
      <c r="R507" s="338" t="s">
        <v>2401</v>
      </c>
    </row>
    <row r="508" spans="1:18" ht="45" hidden="1" customHeight="1">
      <c r="A508" s="325">
        <v>507</v>
      </c>
      <c r="B508" s="25" t="s">
        <v>2300</v>
      </c>
      <c r="C508" s="326" t="s">
        <v>2563</v>
      </c>
      <c r="D508" s="326" t="s">
        <v>2841</v>
      </c>
      <c r="E508" s="326"/>
      <c r="F508" s="326"/>
      <c r="G508" s="326" t="s">
        <v>85</v>
      </c>
      <c r="H508" s="327" t="s">
        <v>2922</v>
      </c>
      <c r="I508" s="326" t="s">
        <v>2924</v>
      </c>
      <c r="J508" s="494">
        <f t="shared" si="29"/>
        <v>1</v>
      </c>
      <c r="K508" s="326" t="s">
        <v>2923</v>
      </c>
      <c r="L508" s="328" t="s">
        <v>2727</v>
      </c>
      <c r="M508" s="329">
        <v>44693</v>
      </c>
      <c r="N508" s="330">
        <v>12</v>
      </c>
      <c r="O508" s="331">
        <f t="shared" si="32"/>
        <v>45058</v>
      </c>
      <c r="P508" s="107" t="str">
        <f t="shared" ca="1" si="30"/>
        <v>Przekroczony termin</v>
      </c>
      <c r="Q508" s="108" t="str">
        <f t="shared" ca="1" si="31"/>
        <v>WYKONAĆ PRZEGLĄD</v>
      </c>
      <c r="R508" s="272" t="s">
        <v>2401</v>
      </c>
    </row>
    <row r="509" spans="1:18" ht="45" hidden="1" customHeight="1">
      <c r="A509" s="325">
        <v>508</v>
      </c>
      <c r="B509" s="25" t="s">
        <v>2300</v>
      </c>
      <c r="C509" s="326" t="s">
        <v>2563</v>
      </c>
      <c r="D509" s="326" t="s">
        <v>2841</v>
      </c>
      <c r="E509" s="326"/>
      <c r="F509" s="326"/>
      <c r="G509" s="326" t="s">
        <v>85</v>
      </c>
      <c r="H509" s="327" t="s">
        <v>2922</v>
      </c>
      <c r="I509" s="326" t="s">
        <v>2921</v>
      </c>
      <c r="J509" s="494">
        <f t="shared" si="29"/>
        <v>1</v>
      </c>
      <c r="K509" s="326" t="s">
        <v>2920</v>
      </c>
      <c r="L509" s="328" t="s">
        <v>2727</v>
      </c>
      <c r="M509" s="329">
        <v>44693</v>
      </c>
      <c r="N509" s="330">
        <v>12</v>
      </c>
      <c r="O509" s="331">
        <f t="shared" si="32"/>
        <v>45058</v>
      </c>
      <c r="P509" s="107" t="str">
        <f t="shared" ca="1" si="30"/>
        <v>Przekroczony termin</v>
      </c>
      <c r="Q509" s="108" t="str">
        <f t="shared" ca="1" si="31"/>
        <v>WYKONAĆ PRZEGLĄD</v>
      </c>
      <c r="R509" s="272" t="s">
        <v>2401</v>
      </c>
    </row>
    <row r="510" spans="1:18" ht="45" hidden="1" customHeight="1">
      <c r="A510" s="325">
        <v>509</v>
      </c>
      <c r="B510" s="25" t="s">
        <v>2300</v>
      </c>
      <c r="C510" s="326" t="s">
        <v>2563</v>
      </c>
      <c r="D510" s="326"/>
      <c r="E510" s="339" t="s">
        <v>2867</v>
      </c>
      <c r="F510" s="326"/>
      <c r="G510" s="326" t="s">
        <v>85</v>
      </c>
      <c r="H510" s="327" t="s">
        <v>2919</v>
      </c>
      <c r="I510" s="340" t="s">
        <v>2918</v>
      </c>
      <c r="J510" s="494">
        <f t="shared" si="29"/>
        <v>1</v>
      </c>
      <c r="K510" s="326" t="s">
        <v>2917</v>
      </c>
      <c r="L510" s="328" t="s">
        <v>2916</v>
      </c>
      <c r="M510" s="329">
        <v>44336</v>
      </c>
      <c r="N510" s="330">
        <v>12</v>
      </c>
      <c r="O510" s="331">
        <f t="shared" si="32"/>
        <v>44701</v>
      </c>
      <c r="P510" s="107" t="str">
        <f t="shared" ca="1" si="30"/>
        <v>Przekroczony termin</v>
      </c>
      <c r="Q510" s="108" t="str">
        <f t="shared" ca="1" si="31"/>
        <v>WYKONAĆ PRZEGLĄD</v>
      </c>
      <c r="R510" s="272" t="s">
        <v>2401</v>
      </c>
    </row>
    <row r="511" spans="1:18" ht="45" hidden="1" customHeight="1">
      <c r="A511" s="325">
        <v>510</v>
      </c>
      <c r="B511" s="25" t="s">
        <v>2300</v>
      </c>
      <c r="C511" s="326" t="s">
        <v>2563</v>
      </c>
      <c r="D511" s="326" t="s">
        <v>2841</v>
      </c>
      <c r="E511" s="326"/>
      <c r="F511" s="326"/>
      <c r="G511" s="326" t="s">
        <v>85</v>
      </c>
      <c r="H511" s="327" t="s">
        <v>2915</v>
      </c>
      <c r="I511" s="326">
        <v>175443</v>
      </c>
      <c r="J511" s="494">
        <f t="shared" si="29"/>
        <v>1</v>
      </c>
      <c r="K511" s="326" t="s">
        <v>2912</v>
      </c>
      <c r="L511" s="328" t="s">
        <v>2727</v>
      </c>
      <c r="M511" s="329">
        <v>44336</v>
      </c>
      <c r="N511" s="330">
        <v>12</v>
      </c>
      <c r="O511" s="331">
        <f t="shared" si="32"/>
        <v>44701</v>
      </c>
      <c r="P511" s="107" t="str">
        <f t="shared" ca="1" si="30"/>
        <v>Przekroczony termin</v>
      </c>
      <c r="Q511" s="108" t="str">
        <f t="shared" ca="1" si="31"/>
        <v>WYKONAĆ PRZEGLĄD</v>
      </c>
      <c r="R511" s="272" t="s">
        <v>2401</v>
      </c>
    </row>
    <row r="512" spans="1:18" ht="45" hidden="1" customHeight="1">
      <c r="A512" s="325">
        <v>511</v>
      </c>
      <c r="B512" s="25" t="s">
        <v>2300</v>
      </c>
      <c r="C512" s="326" t="s">
        <v>2563</v>
      </c>
      <c r="D512" s="326" t="s">
        <v>2914</v>
      </c>
      <c r="E512" s="326" t="s">
        <v>2867</v>
      </c>
      <c r="F512" s="326"/>
      <c r="G512" s="326" t="s">
        <v>85</v>
      </c>
      <c r="H512" s="327" t="s">
        <v>2913</v>
      </c>
      <c r="I512" s="326">
        <v>94115496</v>
      </c>
      <c r="J512" s="494">
        <f t="shared" si="29"/>
        <v>1</v>
      </c>
      <c r="K512" s="326" t="s">
        <v>2912</v>
      </c>
      <c r="L512" s="328" t="s">
        <v>2727</v>
      </c>
      <c r="M512" s="329">
        <v>44693</v>
      </c>
      <c r="N512" s="330">
        <v>12</v>
      </c>
      <c r="O512" s="331">
        <f t="shared" si="32"/>
        <v>45058</v>
      </c>
      <c r="P512" s="107" t="str">
        <f t="shared" ca="1" si="30"/>
        <v>Przekroczony termin</v>
      </c>
      <c r="Q512" s="108" t="str">
        <f t="shared" ca="1" si="31"/>
        <v>WYKONAĆ PRZEGLĄD</v>
      </c>
      <c r="R512" s="272" t="s">
        <v>2401</v>
      </c>
    </row>
    <row r="513" spans="1:18" ht="45" hidden="1" customHeight="1">
      <c r="A513" s="325">
        <v>512</v>
      </c>
      <c r="B513" s="25" t="s">
        <v>2300</v>
      </c>
      <c r="C513" s="326" t="s">
        <v>2563</v>
      </c>
      <c r="D513" s="326" t="s">
        <v>2907</v>
      </c>
      <c r="E513" s="326"/>
      <c r="F513" s="326">
        <v>2019</v>
      </c>
      <c r="G513" s="326" t="s">
        <v>104</v>
      </c>
      <c r="H513" s="327" t="s">
        <v>2909</v>
      </c>
      <c r="I513" s="326">
        <v>94113676</v>
      </c>
      <c r="J513" s="494">
        <f t="shared" si="29"/>
        <v>1</v>
      </c>
      <c r="K513" s="326" t="s">
        <v>2911</v>
      </c>
      <c r="L513" s="328" t="s">
        <v>2727</v>
      </c>
      <c r="M513" s="329">
        <v>44673</v>
      </c>
      <c r="N513" s="330">
        <v>12</v>
      </c>
      <c r="O513" s="331">
        <f t="shared" si="32"/>
        <v>45038</v>
      </c>
      <c r="P513" s="107" t="str">
        <f t="shared" ca="1" si="30"/>
        <v>Przekroczony termin</v>
      </c>
      <c r="Q513" s="108" t="str">
        <f t="shared" ca="1" si="31"/>
        <v>WYKONAĆ PRZEGLĄD</v>
      </c>
      <c r="R513" s="272" t="s">
        <v>2401</v>
      </c>
    </row>
    <row r="514" spans="1:18" ht="45" hidden="1" customHeight="1">
      <c r="A514" s="325">
        <v>513</v>
      </c>
      <c r="B514" s="25" t="s">
        <v>2300</v>
      </c>
      <c r="C514" s="326" t="s">
        <v>2563</v>
      </c>
      <c r="D514" s="326" t="s">
        <v>2907</v>
      </c>
      <c r="E514" s="326"/>
      <c r="F514" s="326">
        <v>2019</v>
      </c>
      <c r="G514" s="326" t="s">
        <v>104</v>
      </c>
      <c r="H514" s="327" t="s">
        <v>2906</v>
      </c>
      <c r="I514" s="326">
        <v>94128439</v>
      </c>
      <c r="J514" s="494">
        <f t="shared" ref="J514:J577" si="33">COUNTIF($I$1:$I$996,I514)</f>
        <v>1</v>
      </c>
      <c r="K514" s="326" t="s">
        <v>2910</v>
      </c>
      <c r="L514" s="328" t="s">
        <v>2727</v>
      </c>
      <c r="M514" s="329">
        <v>44673</v>
      </c>
      <c r="N514" s="330">
        <v>12</v>
      </c>
      <c r="O514" s="331">
        <f t="shared" si="32"/>
        <v>45038</v>
      </c>
      <c r="P514" s="107" t="str">
        <f t="shared" ref="P514:P577" ca="1" si="34">IF(ISBLANK(M514)," ",IF(O514&lt;TODAY(),"Przekroczony termin","Do terminu brakuje " &amp; O514-TODAY()&amp; " dni"))</f>
        <v>Przekroczony termin</v>
      </c>
      <c r="Q514" s="108" t="str">
        <f t="shared" ref="Q514:Q577" ca="1" si="35">IF(ISBLANK(M514)," ",IF(O514&lt;TODAY()+20,"WYKONAĆ PRZEGLĄD","WAŻNY PRZEGLĄD"))</f>
        <v>WYKONAĆ PRZEGLĄD</v>
      </c>
      <c r="R514" s="272" t="s">
        <v>2401</v>
      </c>
    </row>
    <row r="515" spans="1:18" ht="45" hidden="1" customHeight="1">
      <c r="A515" s="325">
        <v>514</v>
      </c>
      <c r="B515" s="25" t="s">
        <v>2300</v>
      </c>
      <c r="C515" s="326" t="s">
        <v>2563</v>
      </c>
      <c r="D515" s="326" t="s">
        <v>2907</v>
      </c>
      <c r="E515" s="326"/>
      <c r="F515" s="326">
        <v>2019</v>
      </c>
      <c r="G515" s="326" t="s">
        <v>104</v>
      </c>
      <c r="H515" s="327" t="s">
        <v>2909</v>
      </c>
      <c r="I515" s="326">
        <v>94113679</v>
      </c>
      <c r="J515" s="494">
        <f t="shared" si="33"/>
        <v>1</v>
      </c>
      <c r="K515" s="326" t="s">
        <v>2908</v>
      </c>
      <c r="L515" s="328" t="s">
        <v>2727</v>
      </c>
      <c r="M515" s="329">
        <v>44656</v>
      </c>
      <c r="N515" s="330">
        <v>12</v>
      </c>
      <c r="O515" s="331">
        <f t="shared" si="32"/>
        <v>45021</v>
      </c>
      <c r="P515" s="107" t="str">
        <f t="shared" ca="1" si="34"/>
        <v>Przekroczony termin</v>
      </c>
      <c r="Q515" s="108" t="str">
        <f t="shared" ca="1" si="35"/>
        <v>WYKONAĆ PRZEGLĄD</v>
      </c>
      <c r="R515" s="272" t="s">
        <v>2401</v>
      </c>
    </row>
    <row r="516" spans="1:18" ht="45" hidden="1" customHeight="1">
      <c r="A516" s="325">
        <v>515</v>
      </c>
      <c r="B516" s="25" t="s">
        <v>2300</v>
      </c>
      <c r="C516" s="326" t="s">
        <v>2563</v>
      </c>
      <c r="D516" s="326" t="s">
        <v>2907</v>
      </c>
      <c r="E516" s="326"/>
      <c r="F516" s="326">
        <v>2019</v>
      </c>
      <c r="G516" s="326" t="s">
        <v>104</v>
      </c>
      <c r="H516" s="327" t="s">
        <v>2906</v>
      </c>
      <c r="I516" s="326">
        <v>93113124</v>
      </c>
      <c r="J516" s="494">
        <f t="shared" si="33"/>
        <v>1</v>
      </c>
      <c r="K516" s="326" t="s">
        <v>2905</v>
      </c>
      <c r="L516" s="328" t="s">
        <v>2727</v>
      </c>
      <c r="M516" s="329">
        <v>44656</v>
      </c>
      <c r="N516" s="330">
        <v>12</v>
      </c>
      <c r="O516" s="331">
        <f t="shared" si="32"/>
        <v>45021</v>
      </c>
      <c r="P516" s="107" t="str">
        <f t="shared" ca="1" si="34"/>
        <v>Przekroczony termin</v>
      </c>
      <c r="Q516" s="108" t="str">
        <f t="shared" ca="1" si="35"/>
        <v>WYKONAĆ PRZEGLĄD</v>
      </c>
      <c r="R516" s="272" t="s">
        <v>2401</v>
      </c>
    </row>
    <row r="517" spans="1:18" ht="45" hidden="1" customHeight="1">
      <c r="A517" s="325">
        <v>516</v>
      </c>
      <c r="B517" s="25" t="s">
        <v>2300</v>
      </c>
      <c r="C517" s="326" t="s">
        <v>2563</v>
      </c>
      <c r="D517" s="326" t="s">
        <v>2904</v>
      </c>
      <c r="E517" s="326" t="s">
        <v>2901</v>
      </c>
      <c r="F517" s="326">
        <v>2019</v>
      </c>
      <c r="G517" s="326" t="s">
        <v>104</v>
      </c>
      <c r="H517" s="327" t="s">
        <v>2903</v>
      </c>
      <c r="I517" s="326"/>
      <c r="J517" s="494">
        <f t="shared" si="33"/>
        <v>1</v>
      </c>
      <c r="K517" s="326"/>
      <c r="L517" s="328" t="s">
        <v>2727</v>
      </c>
      <c r="M517" s="329">
        <v>44656</v>
      </c>
      <c r="N517" s="330">
        <v>12</v>
      </c>
      <c r="O517" s="331">
        <f t="shared" si="32"/>
        <v>45021</v>
      </c>
      <c r="P517" s="107" t="str">
        <f t="shared" ca="1" si="34"/>
        <v>Przekroczony termin</v>
      </c>
      <c r="Q517" s="108" t="str">
        <f t="shared" ca="1" si="35"/>
        <v>WYKONAĆ PRZEGLĄD</v>
      </c>
      <c r="R517" s="272" t="s">
        <v>2401</v>
      </c>
    </row>
    <row r="518" spans="1:18" ht="45" hidden="1" customHeight="1">
      <c r="A518" s="325">
        <v>517</v>
      </c>
      <c r="B518" s="25" t="s">
        <v>2300</v>
      </c>
      <c r="C518" s="326" t="s">
        <v>2563</v>
      </c>
      <c r="D518" s="326" t="s">
        <v>2902</v>
      </c>
      <c r="E518" s="326" t="s">
        <v>2901</v>
      </c>
      <c r="F518" s="326">
        <v>2019</v>
      </c>
      <c r="G518" s="326" t="s">
        <v>104</v>
      </c>
      <c r="H518" s="327" t="s">
        <v>2896</v>
      </c>
      <c r="I518" s="326">
        <v>163049</v>
      </c>
      <c r="J518" s="494">
        <f t="shared" si="33"/>
        <v>1</v>
      </c>
      <c r="K518" s="326" t="s">
        <v>2862</v>
      </c>
      <c r="L518" s="328" t="s">
        <v>2727</v>
      </c>
      <c r="M518" s="329">
        <v>44656</v>
      </c>
      <c r="N518" s="330">
        <v>12</v>
      </c>
      <c r="O518" s="331">
        <f t="shared" si="32"/>
        <v>45021</v>
      </c>
      <c r="P518" s="107" t="str">
        <f t="shared" ca="1" si="34"/>
        <v>Przekroczony termin</v>
      </c>
      <c r="Q518" s="108" t="str">
        <f t="shared" ca="1" si="35"/>
        <v>WYKONAĆ PRZEGLĄD</v>
      </c>
      <c r="R518" s="272" t="s">
        <v>2401</v>
      </c>
    </row>
    <row r="519" spans="1:18" ht="45" hidden="1" customHeight="1">
      <c r="A519" s="325">
        <v>518</v>
      </c>
      <c r="B519" s="25" t="s">
        <v>2300</v>
      </c>
      <c r="C519" s="326" t="s">
        <v>2563</v>
      </c>
      <c r="D519" s="326" t="s">
        <v>2900</v>
      </c>
      <c r="E519" s="326" t="s">
        <v>2899</v>
      </c>
      <c r="F519" s="326">
        <v>2017</v>
      </c>
      <c r="G519" s="326" t="s">
        <v>104</v>
      </c>
      <c r="H519" s="327" t="s">
        <v>2896</v>
      </c>
      <c r="I519" s="326">
        <v>165168</v>
      </c>
      <c r="J519" s="494">
        <f t="shared" si="33"/>
        <v>1</v>
      </c>
      <c r="K519" s="326" t="s">
        <v>2898</v>
      </c>
      <c r="L519" s="328" t="s">
        <v>2727</v>
      </c>
      <c r="M519" s="329">
        <v>44656</v>
      </c>
      <c r="N519" s="330">
        <v>12</v>
      </c>
      <c r="O519" s="331">
        <f t="shared" si="32"/>
        <v>45021</v>
      </c>
      <c r="P519" s="107" t="str">
        <f t="shared" ca="1" si="34"/>
        <v>Przekroczony termin</v>
      </c>
      <c r="Q519" s="108" t="str">
        <f t="shared" ca="1" si="35"/>
        <v>WYKONAĆ PRZEGLĄD</v>
      </c>
      <c r="R519" s="272" t="s">
        <v>2401</v>
      </c>
    </row>
    <row r="520" spans="1:18" s="350" customFormat="1" ht="60" hidden="1" customHeight="1">
      <c r="A520" s="325">
        <v>519</v>
      </c>
      <c r="B520" s="25" t="s">
        <v>2300</v>
      </c>
      <c r="C520" s="341" t="s">
        <v>2563</v>
      </c>
      <c r="D520" s="342"/>
      <c r="E520" s="342" t="s">
        <v>2897</v>
      </c>
      <c r="F520" s="342">
        <v>2017</v>
      </c>
      <c r="G520" s="342" t="s">
        <v>104</v>
      </c>
      <c r="H520" s="325" t="s">
        <v>2896</v>
      </c>
      <c r="I520" s="343">
        <v>59904</v>
      </c>
      <c r="J520" s="494">
        <f t="shared" si="33"/>
        <v>1</v>
      </c>
      <c r="K520" s="344" t="s">
        <v>2895</v>
      </c>
      <c r="L520" s="345" t="s">
        <v>2727</v>
      </c>
      <c r="M520" s="346">
        <v>44295</v>
      </c>
      <c r="N520" s="325">
        <v>12</v>
      </c>
      <c r="O520" s="347">
        <f t="shared" si="32"/>
        <v>44660</v>
      </c>
      <c r="P520" s="348" t="str">
        <f t="shared" ca="1" si="34"/>
        <v>Przekroczony termin</v>
      </c>
      <c r="Q520" s="349" t="str">
        <f t="shared" ca="1" si="35"/>
        <v>WYKONAĆ PRZEGLĄD</v>
      </c>
      <c r="R520" s="272" t="s">
        <v>2671</v>
      </c>
    </row>
    <row r="521" spans="1:18" ht="45" hidden="1" customHeight="1">
      <c r="A521" s="325">
        <v>520</v>
      </c>
      <c r="B521" s="25" t="s">
        <v>2300</v>
      </c>
      <c r="C521" s="351" t="s">
        <v>2563</v>
      </c>
      <c r="D521" s="352" t="s">
        <v>2894</v>
      </c>
      <c r="E521" s="352" t="s">
        <v>2893</v>
      </c>
      <c r="F521" s="352">
        <v>2019</v>
      </c>
      <c r="G521" s="352" t="s">
        <v>104</v>
      </c>
      <c r="H521" s="353" t="s">
        <v>2892</v>
      </c>
      <c r="I521" s="354" t="s">
        <v>2891</v>
      </c>
      <c r="J521" s="494">
        <f t="shared" si="33"/>
        <v>1</v>
      </c>
      <c r="K521" s="355" t="s">
        <v>2890</v>
      </c>
      <c r="L521" s="356" t="s">
        <v>2727</v>
      </c>
      <c r="M521" s="329">
        <v>44747</v>
      </c>
      <c r="N521" s="330">
        <v>12</v>
      </c>
      <c r="O521" s="331">
        <f t="shared" si="32"/>
        <v>45112</v>
      </c>
      <c r="P521" s="107" t="str">
        <f t="shared" ca="1" si="34"/>
        <v>Przekroczony termin</v>
      </c>
      <c r="Q521" s="108" t="str">
        <f t="shared" ca="1" si="35"/>
        <v>WYKONAĆ PRZEGLĄD</v>
      </c>
      <c r="R521" s="272" t="s">
        <v>2401</v>
      </c>
    </row>
    <row r="522" spans="1:18" s="213" customFormat="1" ht="45" hidden="1" customHeight="1">
      <c r="A522" s="332">
        <v>521</v>
      </c>
      <c r="B522" s="45" t="s">
        <v>2300</v>
      </c>
      <c r="C522" s="357" t="s">
        <v>2889</v>
      </c>
      <c r="D522" s="358"/>
      <c r="E522" s="358"/>
      <c r="F522" s="358"/>
      <c r="G522" s="358" t="s">
        <v>242</v>
      </c>
      <c r="H522" s="332" t="s">
        <v>2877</v>
      </c>
      <c r="I522" s="359"/>
      <c r="J522" s="494">
        <f t="shared" si="33"/>
        <v>1</v>
      </c>
      <c r="K522" s="360" t="s">
        <v>2888</v>
      </c>
      <c r="L522" s="361" t="s">
        <v>2727</v>
      </c>
      <c r="M522" s="336">
        <v>44622</v>
      </c>
      <c r="N522" s="332">
        <v>12</v>
      </c>
      <c r="O522" s="337">
        <f t="shared" si="32"/>
        <v>44987</v>
      </c>
      <c r="P522" s="210" t="str">
        <f t="shared" ca="1" si="34"/>
        <v>Przekroczony termin</v>
      </c>
      <c r="Q522" s="211" t="str">
        <f t="shared" ca="1" si="35"/>
        <v>WYKONAĆ PRZEGLĄD</v>
      </c>
      <c r="R522" s="338" t="s">
        <v>2401</v>
      </c>
    </row>
    <row r="523" spans="1:18" s="213" customFormat="1" ht="75" hidden="1" customHeight="1">
      <c r="A523" s="332">
        <v>522</v>
      </c>
      <c r="B523" s="45" t="s">
        <v>2300</v>
      </c>
      <c r="C523" s="357" t="s">
        <v>2887</v>
      </c>
      <c r="D523" s="358"/>
      <c r="E523" s="358" t="s">
        <v>2884</v>
      </c>
      <c r="F523" s="358"/>
      <c r="G523" s="358" t="s">
        <v>242</v>
      </c>
      <c r="H523" s="332" t="s">
        <v>2877</v>
      </c>
      <c r="I523" s="359">
        <v>5291173</v>
      </c>
      <c r="J523" s="494">
        <f t="shared" si="33"/>
        <v>1</v>
      </c>
      <c r="K523" s="360" t="s">
        <v>2886</v>
      </c>
      <c r="L523" s="361" t="s">
        <v>2727</v>
      </c>
      <c r="M523" s="336">
        <v>44622</v>
      </c>
      <c r="N523" s="332">
        <v>12</v>
      </c>
      <c r="O523" s="337">
        <f t="shared" si="32"/>
        <v>44987</v>
      </c>
      <c r="P523" s="210" t="str">
        <f t="shared" ca="1" si="34"/>
        <v>Przekroczony termin</v>
      </c>
      <c r="Q523" s="211" t="str">
        <f t="shared" ca="1" si="35"/>
        <v>WYKONAĆ PRZEGLĄD</v>
      </c>
      <c r="R523" s="338" t="s">
        <v>2401</v>
      </c>
    </row>
    <row r="524" spans="1:18" s="213" customFormat="1" ht="45" hidden="1" customHeight="1">
      <c r="A524" s="332">
        <v>523</v>
      </c>
      <c r="B524" s="45" t="s">
        <v>2300</v>
      </c>
      <c r="C524" s="357" t="s">
        <v>2825</v>
      </c>
      <c r="D524" s="358" t="s">
        <v>2885</v>
      </c>
      <c r="E524" s="358" t="s">
        <v>2884</v>
      </c>
      <c r="F524" s="358"/>
      <c r="G524" s="358" t="s">
        <v>242</v>
      </c>
      <c r="H524" s="332" t="s">
        <v>2877</v>
      </c>
      <c r="I524" s="359" t="s">
        <v>2883</v>
      </c>
      <c r="J524" s="494">
        <f t="shared" si="33"/>
        <v>1</v>
      </c>
      <c r="K524" s="360" t="s">
        <v>2882</v>
      </c>
      <c r="L524" s="361" t="s">
        <v>2727</v>
      </c>
      <c r="M524" s="336">
        <v>44622</v>
      </c>
      <c r="N524" s="332">
        <v>12</v>
      </c>
      <c r="O524" s="337">
        <f t="shared" si="32"/>
        <v>44987</v>
      </c>
      <c r="P524" s="210" t="str">
        <f t="shared" ca="1" si="34"/>
        <v>Przekroczony termin</v>
      </c>
      <c r="Q524" s="211" t="str">
        <f t="shared" ca="1" si="35"/>
        <v>WYKONAĆ PRZEGLĄD</v>
      </c>
      <c r="R524" s="338" t="s">
        <v>2401</v>
      </c>
    </row>
    <row r="525" spans="1:18" ht="45" hidden="1" customHeight="1">
      <c r="A525" s="325">
        <v>524</v>
      </c>
      <c r="B525" s="25" t="s">
        <v>2300</v>
      </c>
      <c r="C525" s="351" t="s">
        <v>2881</v>
      </c>
      <c r="D525" s="352"/>
      <c r="E525" s="352" t="s">
        <v>2878</v>
      </c>
      <c r="F525" s="352"/>
      <c r="G525" s="352" t="s">
        <v>242</v>
      </c>
      <c r="H525" s="353" t="s">
        <v>2877</v>
      </c>
      <c r="I525" s="354"/>
      <c r="J525" s="494">
        <f t="shared" si="33"/>
        <v>1</v>
      </c>
      <c r="K525" s="355" t="s">
        <v>2880</v>
      </c>
      <c r="L525" s="356" t="s">
        <v>2727</v>
      </c>
      <c r="M525" s="329">
        <v>44257</v>
      </c>
      <c r="N525" s="330">
        <v>12</v>
      </c>
      <c r="O525" s="331">
        <f t="shared" si="32"/>
        <v>44622</v>
      </c>
      <c r="P525" s="107" t="str">
        <f t="shared" ca="1" si="34"/>
        <v>Przekroczony termin</v>
      </c>
      <c r="Q525" s="108" t="str">
        <f t="shared" ca="1" si="35"/>
        <v>WYKONAĆ PRZEGLĄD</v>
      </c>
      <c r="R525" s="272" t="s">
        <v>2401</v>
      </c>
    </row>
    <row r="526" spans="1:18" ht="45" hidden="1" customHeight="1">
      <c r="A526" s="325">
        <v>525</v>
      </c>
      <c r="B526" s="25" t="s">
        <v>2300</v>
      </c>
      <c r="C526" s="351" t="s">
        <v>2563</v>
      </c>
      <c r="D526" s="352"/>
      <c r="E526" s="352"/>
      <c r="F526" s="352"/>
      <c r="G526" s="352" t="s">
        <v>242</v>
      </c>
      <c r="H526" s="353" t="s">
        <v>2877</v>
      </c>
      <c r="I526" s="354">
        <v>123</v>
      </c>
      <c r="J526" s="494">
        <f t="shared" si="33"/>
        <v>1</v>
      </c>
      <c r="K526" s="355" t="s">
        <v>2879</v>
      </c>
      <c r="L526" s="356" t="s">
        <v>2727</v>
      </c>
      <c r="M526" s="329">
        <v>44257</v>
      </c>
      <c r="N526" s="330">
        <v>12</v>
      </c>
      <c r="O526" s="331">
        <f t="shared" si="32"/>
        <v>44622</v>
      </c>
      <c r="P526" s="107" t="str">
        <f t="shared" ca="1" si="34"/>
        <v>Przekroczony termin</v>
      </c>
      <c r="Q526" s="108" t="str">
        <f t="shared" ca="1" si="35"/>
        <v>WYKONAĆ PRZEGLĄD</v>
      </c>
      <c r="R526" s="272" t="s">
        <v>2401</v>
      </c>
    </row>
    <row r="527" spans="1:18" ht="45" hidden="1" customHeight="1">
      <c r="A527" s="325">
        <v>526</v>
      </c>
      <c r="B527" s="25" t="s">
        <v>2300</v>
      </c>
      <c r="C527" s="351" t="s">
        <v>2563</v>
      </c>
      <c r="D527" s="352"/>
      <c r="E527" s="352" t="s">
        <v>2878</v>
      </c>
      <c r="F527" s="352"/>
      <c r="G527" s="352" t="s">
        <v>242</v>
      </c>
      <c r="H527" s="353" t="s">
        <v>2877</v>
      </c>
      <c r="I527" s="354">
        <v>197</v>
      </c>
      <c r="J527" s="494">
        <f t="shared" si="33"/>
        <v>1</v>
      </c>
      <c r="K527" s="355" t="s">
        <v>2876</v>
      </c>
      <c r="L527" s="356" t="s">
        <v>2727</v>
      </c>
      <c r="M527" s="329">
        <v>44257</v>
      </c>
      <c r="N527" s="330">
        <v>12</v>
      </c>
      <c r="O527" s="331">
        <f t="shared" si="32"/>
        <v>44622</v>
      </c>
      <c r="P527" s="107" t="str">
        <f t="shared" ca="1" si="34"/>
        <v>Przekroczony termin</v>
      </c>
      <c r="Q527" s="108" t="str">
        <f t="shared" ca="1" si="35"/>
        <v>WYKONAĆ PRZEGLĄD</v>
      </c>
      <c r="R527" s="272" t="s">
        <v>2401</v>
      </c>
    </row>
    <row r="528" spans="1:18" ht="45" hidden="1" customHeight="1">
      <c r="A528" s="325">
        <v>527</v>
      </c>
      <c r="B528" s="25" t="s">
        <v>2300</v>
      </c>
      <c r="C528" s="351" t="s">
        <v>2563</v>
      </c>
      <c r="D528" s="352"/>
      <c r="E528" s="352" t="s">
        <v>2864</v>
      </c>
      <c r="F528" s="352">
        <v>2015</v>
      </c>
      <c r="G528" s="352" t="s">
        <v>253</v>
      </c>
      <c r="H528" s="353" t="s">
        <v>2873</v>
      </c>
      <c r="I528" s="354">
        <v>162434</v>
      </c>
      <c r="J528" s="494">
        <f t="shared" si="33"/>
        <v>1</v>
      </c>
      <c r="K528" s="355" t="s">
        <v>2875</v>
      </c>
      <c r="L528" s="356" t="s">
        <v>2727</v>
      </c>
      <c r="M528" s="329">
        <v>44727</v>
      </c>
      <c r="N528" s="330">
        <v>12</v>
      </c>
      <c r="O528" s="331">
        <f t="shared" si="32"/>
        <v>45092</v>
      </c>
      <c r="P528" s="107" t="str">
        <f t="shared" ca="1" si="34"/>
        <v>Przekroczony termin</v>
      </c>
      <c r="Q528" s="108" t="str">
        <f t="shared" ca="1" si="35"/>
        <v>WYKONAĆ PRZEGLĄD</v>
      </c>
      <c r="R528" s="272" t="s">
        <v>2401</v>
      </c>
    </row>
    <row r="529" spans="1:18" ht="45" hidden="1" customHeight="1">
      <c r="A529" s="325">
        <v>528</v>
      </c>
      <c r="B529" s="25" t="s">
        <v>2300</v>
      </c>
      <c r="C529" s="351" t="s">
        <v>2563</v>
      </c>
      <c r="D529" s="352"/>
      <c r="E529" s="352"/>
      <c r="F529" s="352">
        <v>2015</v>
      </c>
      <c r="G529" s="352" t="s">
        <v>253</v>
      </c>
      <c r="H529" s="353" t="s">
        <v>2873</v>
      </c>
      <c r="I529" s="354" t="s">
        <v>2872</v>
      </c>
      <c r="J529" s="494">
        <f t="shared" si="33"/>
        <v>5</v>
      </c>
      <c r="K529" s="355" t="s">
        <v>2874</v>
      </c>
      <c r="L529" s="356" t="s">
        <v>2727</v>
      </c>
      <c r="M529" s="329">
        <v>44362</v>
      </c>
      <c r="N529" s="330">
        <v>12</v>
      </c>
      <c r="O529" s="331">
        <f t="shared" si="32"/>
        <v>44727</v>
      </c>
      <c r="P529" s="107" t="str">
        <f t="shared" ca="1" si="34"/>
        <v>Przekroczony termin</v>
      </c>
      <c r="Q529" s="108" t="str">
        <f t="shared" ca="1" si="35"/>
        <v>WYKONAĆ PRZEGLĄD</v>
      </c>
      <c r="R529" s="272" t="s">
        <v>2401</v>
      </c>
    </row>
    <row r="530" spans="1:18" ht="45" hidden="1" customHeight="1">
      <c r="A530" s="325">
        <v>529</v>
      </c>
      <c r="B530" s="25" t="s">
        <v>2300</v>
      </c>
      <c r="C530" s="351" t="s">
        <v>2563</v>
      </c>
      <c r="D530" s="352"/>
      <c r="E530" s="352"/>
      <c r="F530" s="352">
        <v>2015</v>
      </c>
      <c r="G530" s="352" t="s">
        <v>253</v>
      </c>
      <c r="H530" s="353" t="s">
        <v>2873</v>
      </c>
      <c r="I530" s="354" t="s">
        <v>2872</v>
      </c>
      <c r="J530" s="494">
        <f t="shared" si="33"/>
        <v>5</v>
      </c>
      <c r="K530" s="355" t="s">
        <v>2871</v>
      </c>
      <c r="L530" s="356" t="s">
        <v>2727</v>
      </c>
      <c r="M530" s="329"/>
      <c r="N530" s="330"/>
      <c r="O530" s="331" t="str">
        <f t="shared" si="32"/>
        <v/>
      </c>
      <c r="P530" s="107" t="str">
        <f t="shared" ca="1" si="34"/>
        <v xml:space="preserve"> </v>
      </c>
      <c r="Q530" s="108" t="str">
        <f t="shared" ca="1" si="35"/>
        <v xml:space="preserve"> </v>
      </c>
      <c r="R530" s="272" t="s">
        <v>2401</v>
      </c>
    </row>
    <row r="531" spans="1:18" ht="45" hidden="1" customHeight="1">
      <c r="A531" s="325">
        <v>530</v>
      </c>
      <c r="B531" s="25" t="s">
        <v>2300</v>
      </c>
      <c r="C531" s="351" t="s">
        <v>2563</v>
      </c>
      <c r="D531" s="352"/>
      <c r="E531" s="352"/>
      <c r="F531" s="352">
        <v>2015</v>
      </c>
      <c r="G531" s="352" t="s">
        <v>253</v>
      </c>
      <c r="H531" s="353" t="s">
        <v>2873</v>
      </c>
      <c r="I531" s="354" t="s">
        <v>2872</v>
      </c>
      <c r="J531" s="494">
        <f t="shared" si="33"/>
        <v>5</v>
      </c>
      <c r="K531" s="355" t="s">
        <v>2871</v>
      </c>
      <c r="L531" s="356" t="s">
        <v>2727</v>
      </c>
      <c r="M531" s="329">
        <v>44362</v>
      </c>
      <c r="N531" s="330">
        <v>12</v>
      </c>
      <c r="O531" s="331">
        <f t="shared" si="32"/>
        <v>44727</v>
      </c>
      <c r="P531" s="107" t="str">
        <f t="shared" ca="1" si="34"/>
        <v>Przekroczony termin</v>
      </c>
      <c r="Q531" s="108" t="str">
        <f t="shared" ca="1" si="35"/>
        <v>WYKONAĆ PRZEGLĄD</v>
      </c>
      <c r="R531" s="272" t="s">
        <v>2401</v>
      </c>
    </row>
    <row r="532" spans="1:18" ht="45" hidden="1" customHeight="1">
      <c r="A532" s="325">
        <v>531</v>
      </c>
      <c r="B532" s="25" t="s">
        <v>2300</v>
      </c>
      <c r="C532" s="351" t="s">
        <v>2563</v>
      </c>
      <c r="D532" s="352"/>
      <c r="E532" s="352"/>
      <c r="F532" s="352">
        <v>2015</v>
      </c>
      <c r="G532" s="352" t="s">
        <v>253</v>
      </c>
      <c r="H532" s="353" t="s">
        <v>2873</v>
      </c>
      <c r="I532" s="354" t="s">
        <v>2872</v>
      </c>
      <c r="J532" s="494">
        <f t="shared" si="33"/>
        <v>5</v>
      </c>
      <c r="K532" s="355" t="s">
        <v>2871</v>
      </c>
      <c r="L532" s="356" t="s">
        <v>2727</v>
      </c>
      <c r="M532" s="329"/>
      <c r="N532" s="330"/>
      <c r="O532" s="331" t="str">
        <f t="shared" si="32"/>
        <v/>
      </c>
      <c r="P532" s="107" t="str">
        <f t="shared" ca="1" si="34"/>
        <v xml:space="preserve"> </v>
      </c>
      <c r="Q532" s="108" t="str">
        <f t="shared" ca="1" si="35"/>
        <v xml:space="preserve"> </v>
      </c>
      <c r="R532" s="272" t="s">
        <v>2401</v>
      </c>
    </row>
    <row r="533" spans="1:18" ht="45" hidden="1" customHeight="1">
      <c r="A533" s="325">
        <v>532</v>
      </c>
      <c r="B533" s="25" t="s">
        <v>2300</v>
      </c>
      <c r="C533" s="351" t="s">
        <v>2563</v>
      </c>
      <c r="D533" s="352"/>
      <c r="E533" s="352"/>
      <c r="F533" s="352">
        <v>2015</v>
      </c>
      <c r="G533" s="352" t="s">
        <v>253</v>
      </c>
      <c r="H533" s="353" t="s">
        <v>2873</v>
      </c>
      <c r="I533" s="354" t="s">
        <v>2872</v>
      </c>
      <c r="J533" s="494">
        <f t="shared" si="33"/>
        <v>5</v>
      </c>
      <c r="K533" s="355" t="s">
        <v>2871</v>
      </c>
      <c r="L533" s="356" t="s">
        <v>2727</v>
      </c>
      <c r="M533" s="329"/>
      <c r="N533" s="330"/>
      <c r="O533" s="331" t="str">
        <f t="shared" si="32"/>
        <v/>
      </c>
      <c r="P533" s="107" t="str">
        <f t="shared" ca="1" si="34"/>
        <v xml:space="preserve"> </v>
      </c>
      <c r="Q533" s="108" t="str">
        <f t="shared" ca="1" si="35"/>
        <v xml:space="preserve"> </v>
      </c>
      <c r="R533" s="272" t="s">
        <v>2401</v>
      </c>
    </row>
    <row r="534" spans="1:18" ht="45" hidden="1" customHeight="1">
      <c r="A534" s="325">
        <v>533</v>
      </c>
      <c r="B534" s="25" t="s">
        <v>2300</v>
      </c>
      <c r="C534" s="351" t="s">
        <v>2563</v>
      </c>
      <c r="D534" s="352"/>
      <c r="E534" s="352" t="s">
        <v>2867</v>
      </c>
      <c r="F534" s="352">
        <v>2000</v>
      </c>
      <c r="G534" s="352" t="s">
        <v>253</v>
      </c>
      <c r="H534" s="353" t="s">
        <v>2866</v>
      </c>
      <c r="I534" s="354">
        <v>94113686</v>
      </c>
      <c r="J534" s="494">
        <f t="shared" si="33"/>
        <v>1</v>
      </c>
      <c r="K534" s="355" t="s">
        <v>2870</v>
      </c>
      <c r="L534" s="356" t="s">
        <v>2727</v>
      </c>
      <c r="M534" s="329">
        <v>44727</v>
      </c>
      <c r="N534" s="330">
        <v>12</v>
      </c>
      <c r="O534" s="331">
        <f t="shared" si="32"/>
        <v>45092</v>
      </c>
      <c r="P534" s="107" t="str">
        <f t="shared" ca="1" si="34"/>
        <v>Przekroczony termin</v>
      </c>
      <c r="Q534" s="108" t="str">
        <f t="shared" ca="1" si="35"/>
        <v>WYKONAĆ PRZEGLĄD</v>
      </c>
      <c r="R534" s="272" t="s">
        <v>2401</v>
      </c>
    </row>
    <row r="535" spans="1:18" ht="45" hidden="1" customHeight="1">
      <c r="A535" s="325">
        <v>534</v>
      </c>
      <c r="B535" s="25" t="s">
        <v>2300</v>
      </c>
      <c r="C535" s="351" t="s">
        <v>2563</v>
      </c>
      <c r="D535" s="352"/>
      <c r="E535" s="352" t="s">
        <v>2867</v>
      </c>
      <c r="F535" s="352">
        <v>2000</v>
      </c>
      <c r="G535" s="352" t="s">
        <v>253</v>
      </c>
      <c r="H535" s="353" t="s">
        <v>2866</v>
      </c>
      <c r="I535" s="354">
        <v>94113690</v>
      </c>
      <c r="J535" s="494">
        <f t="shared" si="33"/>
        <v>1</v>
      </c>
      <c r="K535" s="355" t="s">
        <v>2869</v>
      </c>
      <c r="L535" s="356" t="s">
        <v>2727</v>
      </c>
      <c r="M535" s="329">
        <v>44727</v>
      </c>
      <c r="N535" s="330">
        <v>12</v>
      </c>
      <c r="O535" s="331">
        <f t="shared" si="32"/>
        <v>45092</v>
      </c>
      <c r="P535" s="107" t="str">
        <f t="shared" ca="1" si="34"/>
        <v>Przekroczony termin</v>
      </c>
      <c r="Q535" s="108" t="str">
        <f t="shared" ca="1" si="35"/>
        <v>WYKONAĆ PRZEGLĄD</v>
      </c>
      <c r="R535" s="272" t="s">
        <v>2401</v>
      </c>
    </row>
    <row r="536" spans="1:18" ht="45" hidden="1" customHeight="1">
      <c r="A536" s="325">
        <v>535</v>
      </c>
      <c r="B536" s="25" t="s">
        <v>2300</v>
      </c>
      <c r="C536" s="351" t="s">
        <v>2563</v>
      </c>
      <c r="D536" s="352"/>
      <c r="E536" s="352" t="s">
        <v>2867</v>
      </c>
      <c r="F536" s="352">
        <v>2000</v>
      </c>
      <c r="G536" s="352" t="s">
        <v>253</v>
      </c>
      <c r="H536" s="353" t="s">
        <v>2866</v>
      </c>
      <c r="I536" s="354">
        <v>95033984</v>
      </c>
      <c r="J536" s="494">
        <f t="shared" si="33"/>
        <v>1</v>
      </c>
      <c r="K536" s="355" t="s">
        <v>2868</v>
      </c>
      <c r="L536" s="356" t="s">
        <v>2727</v>
      </c>
      <c r="M536" s="329">
        <v>44727</v>
      </c>
      <c r="N536" s="330">
        <v>12</v>
      </c>
      <c r="O536" s="331">
        <f t="shared" si="32"/>
        <v>45092</v>
      </c>
      <c r="P536" s="107" t="str">
        <f t="shared" ca="1" si="34"/>
        <v>Przekroczony termin</v>
      </c>
      <c r="Q536" s="108" t="str">
        <f t="shared" ca="1" si="35"/>
        <v>WYKONAĆ PRZEGLĄD</v>
      </c>
      <c r="R536" s="272" t="s">
        <v>2401</v>
      </c>
    </row>
    <row r="537" spans="1:18" ht="45" hidden="1" customHeight="1">
      <c r="A537" s="325">
        <v>536</v>
      </c>
      <c r="B537" s="25" t="s">
        <v>2300</v>
      </c>
      <c r="C537" s="351" t="s">
        <v>2563</v>
      </c>
      <c r="D537" s="352"/>
      <c r="E537" s="352" t="s">
        <v>2867</v>
      </c>
      <c r="F537" s="352">
        <v>2000</v>
      </c>
      <c r="G537" s="352" t="s">
        <v>253</v>
      </c>
      <c r="H537" s="353" t="s">
        <v>2866</v>
      </c>
      <c r="I537" s="354">
        <v>94113684</v>
      </c>
      <c r="J537" s="494">
        <f t="shared" si="33"/>
        <v>1</v>
      </c>
      <c r="K537" s="355" t="s">
        <v>2865</v>
      </c>
      <c r="L537" s="356" t="s">
        <v>2727</v>
      </c>
      <c r="M537" s="329">
        <v>44727</v>
      </c>
      <c r="N537" s="330">
        <v>12</v>
      </c>
      <c r="O537" s="331">
        <f t="shared" si="32"/>
        <v>45092</v>
      </c>
      <c r="P537" s="107" t="str">
        <f t="shared" ca="1" si="34"/>
        <v>Przekroczony termin</v>
      </c>
      <c r="Q537" s="108" t="str">
        <f t="shared" ca="1" si="35"/>
        <v>WYKONAĆ PRZEGLĄD</v>
      </c>
      <c r="R537" s="272" t="s">
        <v>2401</v>
      </c>
    </row>
    <row r="538" spans="1:18" ht="45" hidden="1" customHeight="1">
      <c r="A538" s="325">
        <v>537</v>
      </c>
      <c r="B538" s="25" t="s">
        <v>2300</v>
      </c>
      <c r="C538" s="351" t="s">
        <v>2563</v>
      </c>
      <c r="D538" s="352"/>
      <c r="E538" s="352" t="s">
        <v>2864</v>
      </c>
      <c r="F538" s="352"/>
      <c r="G538" s="352" t="s">
        <v>14</v>
      </c>
      <c r="H538" s="353" t="s">
        <v>2861</v>
      </c>
      <c r="I538" s="354">
        <v>176762</v>
      </c>
      <c r="J538" s="494">
        <f t="shared" si="33"/>
        <v>1</v>
      </c>
      <c r="K538" s="355" t="s">
        <v>2863</v>
      </c>
      <c r="L538" s="356" t="s">
        <v>2727</v>
      </c>
      <c r="M538" s="329">
        <v>44755</v>
      </c>
      <c r="N538" s="330">
        <v>12</v>
      </c>
      <c r="O538" s="331">
        <f t="shared" si="32"/>
        <v>45120</v>
      </c>
      <c r="P538" s="107" t="str">
        <f t="shared" ca="1" si="34"/>
        <v>Przekroczony termin</v>
      </c>
      <c r="Q538" s="108" t="str">
        <f t="shared" ca="1" si="35"/>
        <v>WYKONAĆ PRZEGLĄD</v>
      </c>
      <c r="R538" s="272" t="s">
        <v>2401</v>
      </c>
    </row>
    <row r="539" spans="1:18" ht="45" hidden="1" customHeight="1">
      <c r="A539" s="325">
        <v>538</v>
      </c>
      <c r="B539" s="25" t="s">
        <v>2300</v>
      </c>
      <c r="C539" s="351" t="s">
        <v>2563</v>
      </c>
      <c r="D539" s="352"/>
      <c r="E539" s="352"/>
      <c r="F539" s="352"/>
      <c r="G539" s="352" t="s">
        <v>14</v>
      </c>
      <c r="H539" s="353" t="s">
        <v>2861</v>
      </c>
      <c r="I539" s="354"/>
      <c r="J539" s="494">
        <f t="shared" si="33"/>
        <v>1</v>
      </c>
      <c r="K539" s="355" t="s">
        <v>2862</v>
      </c>
      <c r="L539" s="356" t="s">
        <v>2727</v>
      </c>
      <c r="M539" s="329">
        <v>44755</v>
      </c>
      <c r="N539" s="330">
        <v>12</v>
      </c>
      <c r="O539" s="331">
        <f t="shared" si="32"/>
        <v>45120</v>
      </c>
      <c r="P539" s="107" t="str">
        <f t="shared" ca="1" si="34"/>
        <v>Przekroczony termin</v>
      </c>
      <c r="Q539" s="108" t="str">
        <f t="shared" ca="1" si="35"/>
        <v>WYKONAĆ PRZEGLĄD</v>
      </c>
      <c r="R539" s="272" t="s">
        <v>2401</v>
      </c>
    </row>
    <row r="540" spans="1:18" ht="30" hidden="1" customHeight="1">
      <c r="A540" s="325">
        <v>539</v>
      </c>
      <c r="B540" s="25" t="s">
        <v>2300</v>
      </c>
      <c r="C540" s="351" t="s">
        <v>2563</v>
      </c>
      <c r="D540" s="352"/>
      <c r="E540" s="352"/>
      <c r="F540" s="352"/>
      <c r="G540" s="352" t="s">
        <v>14</v>
      </c>
      <c r="H540" s="353" t="s">
        <v>2861</v>
      </c>
      <c r="I540" s="354"/>
      <c r="J540" s="494">
        <f t="shared" si="33"/>
        <v>1</v>
      </c>
      <c r="K540" s="362" t="s">
        <v>2860</v>
      </c>
      <c r="L540" s="363"/>
      <c r="M540" s="329">
        <v>44390</v>
      </c>
      <c r="N540" s="330">
        <v>12</v>
      </c>
      <c r="O540" s="331">
        <f t="shared" si="32"/>
        <v>44755</v>
      </c>
      <c r="P540" s="107" t="str">
        <f t="shared" ca="1" si="34"/>
        <v>Przekroczony termin</v>
      </c>
      <c r="Q540" s="108" t="str">
        <f t="shared" ca="1" si="35"/>
        <v>WYKONAĆ PRZEGLĄD</v>
      </c>
      <c r="R540" s="272" t="s">
        <v>2671</v>
      </c>
    </row>
    <row r="541" spans="1:18" ht="30" hidden="1" customHeight="1">
      <c r="A541" s="325">
        <v>540</v>
      </c>
      <c r="B541" s="25" t="s">
        <v>2300</v>
      </c>
      <c r="C541" s="351" t="s">
        <v>2563</v>
      </c>
      <c r="D541" s="351" t="s">
        <v>2841</v>
      </c>
      <c r="E541" s="352"/>
      <c r="F541" s="352"/>
      <c r="G541" s="352" t="s">
        <v>224</v>
      </c>
      <c r="H541" s="353"/>
      <c r="I541" s="354">
        <v>163344</v>
      </c>
      <c r="J541" s="494">
        <f t="shared" si="33"/>
        <v>1</v>
      </c>
      <c r="K541" s="355" t="s">
        <v>2859</v>
      </c>
      <c r="L541" s="363"/>
      <c r="M541" s="329"/>
      <c r="N541" s="330"/>
      <c r="O541" s="331" t="str">
        <f t="shared" si="32"/>
        <v/>
      </c>
      <c r="P541" s="107" t="str">
        <f t="shared" ca="1" si="34"/>
        <v xml:space="preserve"> </v>
      </c>
      <c r="Q541" s="108" t="str">
        <f t="shared" ca="1" si="35"/>
        <v xml:space="preserve"> </v>
      </c>
      <c r="R541" s="272" t="s">
        <v>2401</v>
      </c>
    </row>
    <row r="542" spans="1:18" ht="45" hidden="1" customHeight="1">
      <c r="A542" s="325">
        <v>541</v>
      </c>
      <c r="B542" s="25" t="s">
        <v>2300</v>
      </c>
      <c r="C542" s="351" t="s">
        <v>2563</v>
      </c>
      <c r="D542" s="351" t="s">
        <v>2841</v>
      </c>
      <c r="E542" s="352"/>
      <c r="F542" s="352"/>
      <c r="G542" s="352" t="s">
        <v>224</v>
      </c>
      <c r="H542" s="353"/>
      <c r="I542" s="354">
        <v>164326</v>
      </c>
      <c r="J542" s="494">
        <f t="shared" si="33"/>
        <v>1</v>
      </c>
      <c r="K542" s="355"/>
      <c r="L542" s="356" t="s">
        <v>2836</v>
      </c>
      <c r="M542" s="329"/>
      <c r="N542" s="330"/>
      <c r="O542" s="331" t="str">
        <f t="shared" si="32"/>
        <v/>
      </c>
      <c r="P542" s="107" t="str">
        <f t="shared" ca="1" si="34"/>
        <v xml:space="preserve"> </v>
      </c>
      <c r="Q542" s="108" t="str">
        <f t="shared" ca="1" si="35"/>
        <v xml:space="preserve"> </v>
      </c>
      <c r="R542" s="272" t="s">
        <v>2401</v>
      </c>
    </row>
    <row r="543" spans="1:18" ht="45" hidden="1" customHeight="1">
      <c r="A543" s="325">
        <v>542</v>
      </c>
      <c r="B543" s="25" t="s">
        <v>2300</v>
      </c>
      <c r="C543" s="351" t="s">
        <v>2563</v>
      </c>
      <c r="D543" s="351"/>
      <c r="E543" s="352" t="s">
        <v>2858</v>
      </c>
      <c r="F543" s="352"/>
      <c r="G543" s="352" t="s">
        <v>224</v>
      </c>
      <c r="H543" s="353"/>
      <c r="I543" s="354">
        <v>6021143</v>
      </c>
      <c r="J543" s="494">
        <f t="shared" si="33"/>
        <v>1</v>
      </c>
      <c r="K543" s="355"/>
      <c r="L543" s="356" t="s">
        <v>2836</v>
      </c>
      <c r="M543" s="329"/>
      <c r="N543" s="330"/>
      <c r="O543" s="331" t="str">
        <f t="shared" si="32"/>
        <v/>
      </c>
      <c r="P543" s="107" t="str">
        <f t="shared" ca="1" si="34"/>
        <v xml:space="preserve"> </v>
      </c>
      <c r="Q543" s="108" t="str">
        <f t="shared" ca="1" si="35"/>
        <v xml:space="preserve"> </v>
      </c>
      <c r="R543" s="272" t="s">
        <v>2401</v>
      </c>
    </row>
    <row r="544" spans="1:18" ht="45" hidden="1" customHeight="1">
      <c r="A544" s="325">
        <v>543</v>
      </c>
      <c r="B544" s="25" t="s">
        <v>2300</v>
      </c>
      <c r="C544" s="351" t="s">
        <v>2563</v>
      </c>
      <c r="D544" s="351"/>
      <c r="E544" s="352" t="s">
        <v>2857</v>
      </c>
      <c r="F544" s="352"/>
      <c r="G544" s="352" t="s">
        <v>224</v>
      </c>
      <c r="H544" s="353"/>
      <c r="I544" s="354" t="s">
        <v>2856</v>
      </c>
      <c r="J544" s="494">
        <f t="shared" si="33"/>
        <v>1</v>
      </c>
      <c r="K544" s="355" t="s">
        <v>2855</v>
      </c>
      <c r="L544" s="356" t="s">
        <v>2836</v>
      </c>
      <c r="M544" s="329">
        <v>44819</v>
      </c>
      <c r="N544" s="330">
        <v>12</v>
      </c>
      <c r="O544" s="331">
        <f t="shared" si="32"/>
        <v>45184</v>
      </c>
      <c r="P544" s="107" t="str">
        <f t="shared" ca="1" si="34"/>
        <v>Przekroczony termin</v>
      </c>
      <c r="Q544" s="108" t="str">
        <f t="shared" ca="1" si="35"/>
        <v>WYKONAĆ PRZEGLĄD</v>
      </c>
      <c r="R544" s="272" t="s">
        <v>2401</v>
      </c>
    </row>
    <row r="545" spans="1:18" ht="45" hidden="1" customHeight="1">
      <c r="A545" s="325">
        <v>544</v>
      </c>
      <c r="B545" s="25" t="s">
        <v>2300</v>
      </c>
      <c r="C545" s="351" t="s">
        <v>2563</v>
      </c>
      <c r="D545" s="351" t="s">
        <v>2854</v>
      </c>
      <c r="E545" s="352" t="s">
        <v>2853</v>
      </c>
      <c r="F545" s="352">
        <v>2012</v>
      </c>
      <c r="G545" s="352" t="s">
        <v>224</v>
      </c>
      <c r="H545" s="353"/>
      <c r="I545" s="364" t="s">
        <v>2852</v>
      </c>
      <c r="J545" s="494">
        <f t="shared" si="33"/>
        <v>1</v>
      </c>
      <c r="K545" s="355" t="s">
        <v>2838</v>
      </c>
      <c r="L545" s="356" t="s">
        <v>2836</v>
      </c>
      <c r="M545" s="329">
        <v>44819</v>
      </c>
      <c r="N545" s="330">
        <v>12</v>
      </c>
      <c r="O545" s="331">
        <f t="shared" si="32"/>
        <v>45184</v>
      </c>
      <c r="P545" s="107" t="str">
        <f t="shared" ca="1" si="34"/>
        <v>Przekroczony termin</v>
      </c>
      <c r="Q545" s="108" t="str">
        <f t="shared" ca="1" si="35"/>
        <v>WYKONAĆ PRZEGLĄD</v>
      </c>
      <c r="R545" s="272" t="s">
        <v>2401</v>
      </c>
    </row>
    <row r="546" spans="1:18" ht="45" hidden="1" customHeight="1">
      <c r="A546" s="325">
        <v>545</v>
      </c>
      <c r="B546" s="25" t="s">
        <v>2300</v>
      </c>
      <c r="C546" s="351" t="s">
        <v>2563</v>
      </c>
      <c r="D546" s="351" t="s">
        <v>2841</v>
      </c>
      <c r="E546" s="352"/>
      <c r="F546" s="352"/>
      <c r="G546" s="352" t="s">
        <v>224</v>
      </c>
      <c r="H546" s="353"/>
      <c r="I546" s="364" t="s">
        <v>2850</v>
      </c>
      <c r="J546" s="494">
        <f t="shared" si="33"/>
        <v>3</v>
      </c>
      <c r="K546" s="355" t="s">
        <v>2851</v>
      </c>
      <c r="L546" s="356" t="s">
        <v>2836</v>
      </c>
      <c r="M546" s="329">
        <v>44819</v>
      </c>
      <c r="N546" s="330">
        <v>12</v>
      </c>
      <c r="O546" s="331">
        <f t="shared" si="32"/>
        <v>45184</v>
      </c>
      <c r="P546" s="107" t="str">
        <f t="shared" ca="1" si="34"/>
        <v>Przekroczony termin</v>
      </c>
      <c r="Q546" s="108" t="str">
        <f t="shared" ca="1" si="35"/>
        <v>WYKONAĆ PRZEGLĄD</v>
      </c>
      <c r="R546" s="272" t="s">
        <v>2401</v>
      </c>
    </row>
    <row r="547" spans="1:18" ht="45" hidden="1" customHeight="1">
      <c r="A547" s="325">
        <v>546</v>
      </c>
      <c r="B547" s="25" t="s">
        <v>2300</v>
      </c>
      <c r="C547" s="351" t="s">
        <v>2563</v>
      </c>
      <c r="D547" s="351" t="s">
        <v>2841</v>
      </c>
      <c r="E547" s="352"/>
      <c r="F547" s="352"/>
      <c r="G547" s="352" t="s">
        <v>224</v>
      </c>
      <c r="H547" s="353"/>
      <c r="I547" s="354" t="s">
        <v>2850</v>
      </c>
      <c r="J547" s="494">
        <f t="shared" si="33"/>
        <v>3</v>
      </c>
      <c r="K547" s="355"/>
      <c r="L547" s="356" t="s">
        <v>2836</v>
      </c>
      <c r="M547" s="329"/>
      <c r="N547" s="330"/>
      <c r="O547" s="331" t="str">
        <f t="shared" si="32"/>
        <v/>
      </c>
      <c r="P547" s="107" t="str">
        <f t="shared" ca="1" si="34"/>
        <v xml:space="preserve"> </v>
      </c>
      <c r="Q547" s="108" t="str">
        <f t="shared" ca="1" si="35"/>
        <v xml:space="preserve"> </v>
      </c>
      <c r="R547" s="272" t="s">
        <v>2401</v>
      </c>
    </row>
    <row r="548" spans="1:18" ht="45" hidden="1" customHeight="1">
      <c r="A548" s="325">
        <v>547</v>
      </c>
      <c r="B548" s="25" t="s">
        <v>2300</v>
      </c>
      <c r="C548" s="351" t="s">
        <v>2563</v>
      </c>
      <c r="D548" s="351" t="s">
        <v>2841</v>
      </c>
      <c r="E548" s="352"/>
      <c r="F548" s="352">
        <v>0</v>
      </c>
      <c r="G548" s="352" t="s">
        <v>224</v>
      </c>
      <c r="H548" s="353"/>
      <c r="I548" s="354" t="s">
        <v>2850</v>
      </c>
      <c r="J548" s="494">
        <f t="shared" si="33"/>
        <v>3</v>
      </c>
      <c r="K548" s="355"/>
      <c r="L548" s="356" t="s">
        <v>2836</v>
      </c>
      <c r="M548" s="329"/>
      <c r="N548" s="330"/>
      <c r="O548" s="331" t="str">
        <f t="shared" si="32"/>
        <v/>
      </c>
      <c r="P548" s="107" t="str">
        <f t="shared" ca="1" si="34"/>
        <v xml:space="preserve"> </v>
      </c>
      <c r="Q548" s="108" t="str">
        <f t="shared" ca="1" si="35"/>
        <v xml:space="preserve"> </v>
      </c>
      <c r="R548" s="272" t="s">
        <v>2401</v>
      </c>
    </row>
    <row r="549" spans="1:18" ht="45" hidden="1" customHeight="1">
      <c r="A549" s="325">
        <v>548</v>
      </c>
      <c r="B549" s="25" t="s">
        <v>2300</v>
      </c>
      <c r="C549" s="351" t="s">
        <v>2563</v>
      </c>
      <c r="D549" s="351"/>
      <c r="E549" s="352" t="s">
        <v>2849</v>
      </c>
      <c r="F549" s="352"/>
      <c r="G549" s="352" t="s">
        <v>224</v>
      </c>
      <c r="H549" s="353"/>
      <c r="I549" s="354" t="s">
        <v>2848</v>
      </c>
      <c r="J549" s="494">
        <f t="shared" si="33"/>
        <v>1</v>
      </c>
      <c r="K549" s="355"/>
      <c r="L549" s="356" t="s">
        <v>2836</v>
      </c>
      <c r="M549" s="329"/>
      <c r="N549" s="330"/>
      <c r="O549" s="331" t="str">
        <f t="shared" si="32"/>
        <v/>
      </c>
      <c r="P549" s="107" t="str">
        <f t="shared" ca="1" si="34"/>
        <v xml:space="preserve"> </v>
      </c>
      <c r="Q549" s="108" t="str">
        <f t="shared" ca="1" si="35"/>
        <v xml:space="preserve"> </v>
      </c>
      <c r="R549" s="272" t="s">
        <v>2401</v>
      </c>
    </row>
    <row r="550" spans="1:18" ht="45" hidden="1" customHeight="1">
      <c r="A550" s="325">
        <v>549</v>
      </c>
      <c r="B550" s="25" t="s">
        <v>2300</v>
      </c>
      <c r="C550" s="351" t="s">
        <v>2563</v>
      </c>
      <c r="D550" s="351" t="s">
        <v>2841</v>
      </c>
      <c r="E550" s="352"/>
      <c r="F550" s="352"/>
      <c r="G550" s="352" t="s">
        <v>224</v>
      </c>
      <c r="H550" s="353"/>
      <c r="I550" s="364" t="s">
        <v>2847</v>
      </c>
      <c r="J550" s="494">
        <f t="shared" si="33"/>
        <v>1</v>
      </c>
      <c r="K550" s="355" t="s">
        <v>2846</v>
      </c>
      <c r="L550" s="356" t="s">
        <v>2836</v>
      </c>
      <c r="M550" s="329">
        <v>44819</v>
      </c>
      <c r="N550" s="330">
        <v>12</v>
      </c>
      <c r="O550" s="331">
        <f t="shared" si="32"/>
        <v>45184</v>
      </c>
      <c r="P550" s="107" t="str">
        <f t="shared" ca="1" si="34"/>
        <v>Przekroczony termin</v>
      </c>
      <c r="Q550" s="108" t="str">
        <f t="shared" ca="1" si="35"/>
        <v>WYKONAĆ PRZEGLĄD</v>
      </c>
      <c r="R550" s="272" t="s">
        <v>2401</v>
      </c>
    </row>
    <row r="551" spans="1:18" ht="45" hidden="1" customHeight="1">
      <c r="A551" s="325">
        <v>550</v>
      </c>
      <c r="B551" s="25" t="s">
        <v>2300</v>
      </c>
      <c r="C551" s="351" t="s">
        <v>2563</v>
      </c>
      <c r="D551" s="351" t="s">
        <v>2845</v>
      </c>
      <c r="E551" s="352"/>
      <c r="F551" s="352"/>
      <c r="G551" s="352" t="s">
        <v>224</v>
      </c>
      <c r="H551" s="353"/>
      <c r="I551" s="362" t="s">
        <v>2844</v>
      </c>
      <c r="J551" s="494">
        <f t="shared" si="33"/>
        <v>1</v>
      </c>
      <c r="K551" s="355" t="s">
        <v>2843</v>
      </c>
      <c r="L551" s="356" t="s">
        <v>2836</v>
      </c>
      <c r="M551" s="329"/>
      <c r="N551" s="330"/>
      <c r="O551" s="331" t="str">
        <f t="shared" si="32"/>
        <v/>
      </c>
      <c r="P551" s="107" t="str">
        <f t="shared" ca="1" si="34"/>
        <v xml:space="preserve"> </v>
      </c>
      <c r="Q551" s="108" t="str">
        <f t="shared" ca="1" si="35"/>
        <v xml:space="preserve"> </v>
      </c>
      <c r="R551" s="272" t="s">
        <v>2671</v>
      </c>
    </row>
    <row r="552" spans="1:18" ht="45" hidden="1" customHeight="1">
      <c r="A552" s="325">
        <v>551</v>
      </c>
      <c r="B552" s="25" t="s">
        <v>2300</v>
      </c>
      <c r="C552" s="351" t="s">
        <v>2563</v>
      </c>
      <c r="D552" s="351" t="s">
        <v>2842</v>
      </c>
      <c r="E552" s="352"/>
      <c r="F552" s="352"/>
      <c r="G552" s="352" t="s">
        <v>224</v>
      </c>
      <c r="H552" s="353"/>
      <c r="I552" s="354"/>
      <c r="J552" s="494">
        <f t="shared" si="33"/>
        <v>1</v>
      </c>
      <c r="K552" s="355"/>
      <c r="L552" s="356" t="s">
        <v>2836</v>
      </c>
      <c r="M552" s="329"/>
      <c r="N552" s="330"/>
      <c r="O552" s="331" t="str">
        <f t="shared" si="32"/>
        <v/>
      </c>
      <c r="P552" s="107" t="str">
        <f t="shared" ca="1" si="34"/>
        <v xml:space="preserve"> </v>
      </c>
      <c r="Q552" s="108" t="str">
        <f t="shared" ca="1" si="35"/>
        <v xml:space="preserve"> </v>
      </c>
      <c r="R552" s="272" t="s">
        <v>2401</v>
      </c>
    </row>
    <row r="553" spans="1:18" ht="45" hidden="1" customHeight="1">
      <c r="A553" s="325">
        <v>552</v>
      </c>
      <c r="B553" s="25" t="s">
        <v>2300</v>
      </c>
      <c r="C553" s="351" t="s">
        <v>2563</v>
      </c>
      <c r="D553" s="351" t="s">
        <v>2841</v>
      </c>
      <c r="E553" s="352" t="s">
        <v>2840</v>
      </c>
      <c r="F553" s="352"/>
      <c r="G553" s="352" t="s">
        <v>224</v>
      </c>
      <c r="H553" s="353"/>
      <c r="I553" s="364" t="s">
        <v>2839</v>
      </c>
      <c r="J553" s="494">
        <f t="shared" si="33"/>
        <v>1</v>
      </c>
      <c r="K553" s="355" t="s">
        <v>2838</v>
      </c>
      <c r="L553" s="356" t="s">
        <v>2836</v>
      </c>
      <c r="M553" s="329"/>
      <c r="N553" s="330"/>
      <c r="O553" s="331" t="str">
        <f t="shared" si="32"/>
        <v/>
      </c>
      <c r="P553" s="107" t="str">
        <f t="shared" ca="1" si="34"/>
        <v xml:space="preserve"> </v>
      </c>
      <c r="Q553" s="108" t="str">
        <f t="shared" ca="1" si="35"/>
        <v xml:space="preserve"> </v>
      </c>
      <c r="R553" s="272" t="s">
        <v>2401</v>
      </c>
    </row>
    <row r="554" spans="1:18" ht="45" hidden="1" customHeight="1">
      <c r="A554" s="325">
        <v>553</v>
      </c>
      <c r="B554" s="25" t="s">
        <v>2300</v>
      </c>
      <c r="C554" s="351" t="s">
        <v>2563</v>
      </c>
      <c r="D554" s="351" t="s">
        <v>2837</v>
      </c>
      <c r="E554" s="352"/>
      <c r="F554" s="352"/>
      <c r="G554" s="352" t="s">
        <v>224</v>
      </c>
      <c r="H554" s="353"/>
      <c r="I554" s="354">
        <v>92586</v>
      </c>
      <c r="J554" s="494">
        <f t="shared" si="33"/>
        <v>1</v>
      </c>
      <c r="K554" s="355"/>
      <c r="L554" s="356" t="s">
        <v>2836</v>
      </c>
      <c r="M554" s="329"/>
      <c r="N554" s="330"/>
      <c r="O554" s="331" t="str">
        <f t="shared" si="32"/>
        <v/>
      </c>
      <c r="P554" s="107" t="str">
        <f t="shared" ca="1" si="34"/>
        <v xml:space="preserve"> </v>
      </c>
      <c r="Q554" s="108" t="str">
        <f t="shared" ca="1" si="35"/>
        <v xml:space="preserve"> </v>
      </c>
      <c r="R554" s="272" t="s">
        <v>2401</v>
      </c>
    </row>
    <row r="555" spans="1:18" ht="93.75" hidden="1" customHeight="1">
      <c r="A555" s="318">
        <v>554</v>
      </c>
      <c r="B555" s="25">
        <v>46</v>
      </c>
      <c r="C555" s="365" t="s">
        <v>2833</v>
      </c>
      <c r="D555" s="366" t="s">
        <v>2834</v>
      </c>
      <c r="E555" s="366" t="s">
        <v>1346</v>
      </c>
      <c r="F555" s="366">
        <v>2019</v>
      </c>
      <c r="G555" s="366" t="s">
        <v>284</v>
      </c>
      <c r="H555" s="311" t="s">
        <v>1364</v>
      </c>
      <c r="I555" s="367" t="s">
        <v>1363</v>
      </c>
      <c r="J555" s="494">
        <f t="shared" si="33"/>
        <v>1</v>
      </c>
      <c r="K555" s="368" t="s">
        <v>2835</v>
      </c>
      <c r="L555" s="369"/>
      <c r="M555" s="322">
        <v>45462</v>
      </c>
      <c r="N555" s="323">
        <v>12</v>
      </c>
      <c r="O555" s="317">
        <f t="shared" ref="O555:O618" si="36">IF(ISBLANK(M555)," ",DATE(YEAR(M555),MONTH(M555)+N555,DAY(M555)))</f>
        <v>45827</v>
      </c>
      <c r="P555" s="107" t="str">
        <f t="shared" ca="1" si="34"/>
        <v>Do terminu brakuje 219 dni</v>
      </c>
      <c r="Q555" s="108" t="str">
        <f t="shared" ca="1" si="35"/>
        <v>WAŻNY PRZEGLĄD</v>
      </c>
      <c r="R555" s="272" t="s">
        <v>2401</v>
      </c>
    </row>
    <row r="556" spans="1:18" ht="15" hidden="1" customHeight="1">
      <c r="A556" s="318">
        <v>555</v>
      </c>
      <c r="B556" s="25">
        <v>46</v>
      </c>
      <c r="C556" s="365" t="s">
        <v>2833</v>
      </c>
      <c r="D556" s="366" t="s">
        <v>2834</v>
      </c>
      <c r="E556" s="366" t="s">
        <v>1346</v>
      </c>
      <c r="F556" s="366">
        <v>2019</v>
      </c>
      <c r="G556" s="366" t="s">
        <v>284</v>
      </c>
      <c r="H556" s="311" t="s">
        <v>1366</v>
      </c>
      <c r="I556" s="367" t="s">
        <v>1365</v>
      </c>
      <c r="J556" s="494">
        <f t="shared" si="33"/>
        <v>1</v>
      </c>
      <c r="K556" s="368"/>
      <c r="L556" s="369"/>
      <c r="M556" s="322">
        <v>45399</v>
      </c>
      <c r="N556" s="323">
        <v>12</v>
      </c>
      <c r="O556" s="317">
        <f t="shared" si="36"/>
        <v>45764</v>
      </c>
      <c r="P556" s="107" t="str">
        <f t="shared" ca="1" si="34"/>
        <v>Do terminu brakuje 156 dni</v>
      </c>
      <c r="Q556" s="108" t="str">
        <f t="shared" ca="1" si="35"/>
        <v>WAŻNY PRZEGLĄD</v>
      </c>
      <c r="R556" s="272" t="s">
        <v>2401</v>
      </c>
    </row>
    <row r="557" spans="1:18" ht="30" hidden="1" customHeight="1">
      <c r="A557" s="98">
        <v>556</v>
      </c>
      <c r="B557" s="39">
        <v>46</v>
      </c>
      <c r="C557" s="277" t="s">
        <v>2833</v>
      </c>
      <c r="D557" s="278"/>
      <c r="E557" s="105" t="s">
        <v>1367</v>
      </c>
      <c r="F557" s="279"/>
      <c r="G557" s="105" t="s">
        <v>284</v>
      </c>
      <c r="H557" s="280" t="s">
        <v>1360</v>
      </c>
      <c r="I557" s="280" t="s">
        <v>1359</v>
      </c>
      <c r="J557" s="494">
        <f t="shared" si="33"/>
        <v>1</v>
      </c>
      <c r="K557" s="281"/>
      <c r="L557" s="112" t="s">
        <v>2832</v>
      </c>
      <c r="M557" s="121">
        <v>45160</v>
      </c>
      <c r="N557" s="105">
        <v>12</v>
      </c>
      <c r="O557" s="239">
        <f t="shared" si="36"/>
        <v>45526</v>
      </c>
      <c r="P557" s="107" t="str">
        <f t="shared" ca="1" si="34"/>
        <v>Przekroczony termin</v>
      </c>
      <c r="Q557" s="108" t="str">
        <f t="shared" ca="1" si="35"/>
        <v>WYKONAĆ PRZEGLĄD</v>
      </c>
      <c r="R557" s="272" t="s">
        <v>2401</v>
      </c>
    </row>
    <row r="558" spans="1:18" s="86" customFormat="1" ht="45" hidden="1" customHeight="1">
      <c r="A558" s="370">
        <v>557</v>
      </c>
      <c r="B558" s="25">
        <v>7</v>
      </c>
      <c r="C558" s="371" t="s">
        <v>2831</v>
      </c>
      <c r="D558" s="372" t="s">
        <v>2830</v>
      </c>
      <c r="E558" s="372" t="s">
        <v>2829</v>
      </c>
      <c r="F558" s="372">
        <v>1998</v>
      </c>
      <c r="G558" s="372" t="s">
        <v>85</v>
      </c>
      <c r="H558" s="372" t="s">
        <v>151</v>
      </c>
      <c r="I558" s="373">
        <v>482</v>
      </c>
      <c r="J558" s="494">
        <f t="shared" si="33"/>
        <v>1</v>
      </c>
      <c r="K558" s="374" t="s">
        <v>2828</v>
      </c>
      <c r="L558" s="375" t="s">
        <v>2827</v>
      </c>
      <c r="M558" s="376">
        <v>45393</v>
      </c>
      <c r="N558" s="377">
        <v>12</v>
      </c>
      <c r="O558" s="263">
        <f t="shared" si="36"/>
        <v>45758</v>
      </c>
      <c r="P558" s="83" t="str">
        <f t="shared" ca="1" si="34"/>
        <v>Do terminu brakuje 150 dni</v>
      </c>
      <c r="Q558" s="84" t="str">
        <f t="shared" ca="1" si="35"/>
        <v>WAŻNY PRZEGLĄD</v>
      </c>
      <c r="R558" s="272" t="s">
        <v>2401</v>
      </c>
    </row>
    <row r="559" spans="1:18" ht="45" hidden="1" customHeight="1">
      <c r="A559" s="325">
        <v>558</v>
      </c>
      <c r="B559" s="25" t="s">
        <v>2300</v>
      </c>
      <c r="C559" s="351" t="s">
        <v>2825</v>
      </c>
      <c r="D559" s="352"/>
      <c r="E559" s="352"/>
      <c r="F559" s="352"/>
      <c r="G559" s="352" t="s">
        <v>242</v>
      </c>
      <c r="H559" s="353"/>
      <c r="I559" s="354">
        <v>173317</v>
      </c>
      <c r="J559" s="494">
        <f t="shared" si="33"/>
        <v>1</v>
      </c>
      <c r="K559" s="355" t="s">
        <v>2826</v>
      </c>
      <c r="L559" s="356" t="s">
        <v>2727</v>
      </c>
      <c r="M559" s="329">
        <v>44600</v>
      </c>
      <c r="N559" s="330">
        <v>12</v>
      </c>
      <c r="O559" s="331">
        <f t="shared" si="36"/>
        <v>44965</v>
      </c>
      <c r="P559" s="107" t="str">
        <f t="shared" ca="1" si="34"/>
        <v>Przekroczony termin</v>
      </c>
      <c r="Q559" s="108" t="str">
        <f t="shared" ca="1" si="35"/>
        <v>WYKONAĆ PRZEGLĄD</v>
      </c>
      <c r="R559" s="272" t="s">
        <v>2401</v>
      </c>
    </row>
    <row r="560" spans="1:18" ht="45" hidden="1" customHeight="1">
      <c r="A560" s="325">
        <v>559</v>
      </c>
      <c r="B560" s="25" t="s">
        <v>2300</v>
      </c>
      <c r="C560" s="351" t="s">
        <v>2825</v>
      </c>
      <c r="D560" s="352"/>
      <c r="E560" s="352"/>
      <c r="F560" s="352"/>
      <c r="G560" s="352" t="s">
        <v>242</v>
      </c>
      <c r="H560" s="353"/>
      <c r="I560" s="354">
        <v>175548</v>
      </c>
      <c r="J560" s="494">
        <f t="shared" si="33"/>
        <v>1</v>
      </c>
      <c r="K560" s="355" t="s">
        <v>2824</v>
      </c>
      <c r="L560" s="356" t="s">
        <v>2727</v>
      </c>
      <c r="M560" s="329">
        <v>44600</v>
      </c>
      <c r="N560" s="330">
        <v>12</v>
      </c>
      <c r="O560" s="331">
        <f t="shared" si="36"/>
        <v>44965</v>
      </c>
      <c r="P560" s="107" t="str">
        <f t="shared" ca="1" si="34"/>
        <v>Przekroczony termin</v>
      </c>
      <c r="Q560" s="108" t="str">
        <f t="shared" ca="1" si="35"/>
        <v>WYKONAĆ PRZEGLĄD</v>
      </c>
      <c r="R560" s="272" t="s">
        <v>2401</v>
      </c>
    </row>
    <row r="561" spans="1:18" ht="45" hidden="1" customHeight="1">
      <c r="A561" s="318">
        <v>560</v>
      </c>
      <c r="B561" s="25" t="s">
        <v>2300</v>
      </c>
      <c r="C561" s="365" t="s">
        <v>2819</v>
      </c>
      <c r="D561" s="366" t="s">
        <v>2818</v>
      </c>
      <c r="E561" s="366" t="s">
        <v>2817</v>
      </c>
      <c r="F561" s="366"/>
      <c r="G561" s="366" t="s">
        <v>224</v>
      </c>
      <c r="H561" s="311" t="s">
        <v>2823</v>
      </c>
      <c r="I561" s="367">
        <v>9652</v>
      </c>
      <c r="J561" s="494">
        <f t="shared" si="33"/>
        <v>1</v>
      </c>
      <c r="K561" s="368" t="s">
        <v>2822</v>
      </c>
      <c r="L561" s="116" t="s">
        <v>2294</v>
      </c>
      <c r="M561" s="322">
        <v>44979</v>
      </c>
      <c r="N561" s="323">
        <v>12</v>
      </c>
      <c r="O561" s="317">
        <f t="shared" si="36"/>
        <v>45344</v>
      </c>
      <c r="P561" s="107" t="str">
        <f t="shared" ca="1" si="34"/>
        <v>Przekroczony termin</v>
      </c>
      <c r="Q561" s="108" t="str">
        <f t="shared" ca="1" si="35"/>
        <v>WYKONAĆ PRZEGLĄD</v>
      </c>
      <c r="R561" s="272" t="s">
        <v>2401</v>
      </c>
    </row>
    <row r="562" spans="1:18" ht="45" hidden="1" customHeight="1">
      <c r="A562" s="318">
        <v>561</v>
      </c>
      <c r="B562" s="25" t="s">
        <v>2300</v>
      </c>
      <c r="C562" s="365" t="s">
        <v>2819</v>
      </c>
      <c r="D562" s="366" t="s">
        <v>2818</v>
      </c>
      <c r="E562" s="366" t="s">
        <v>2817</v>
      </c>
      <c r="F562" s="366"/>
      <c r="G562" s="366" t="s">
        <v>224</v>
      </c>
      <c r="H562" s="311" t="s">
        <v>2821</v>
      </c>
      <c r="I562" s="367">
        <v>9651</v>
      </c>
      <c r="J562" s="494">
        <f t="shared" si="33"/>
        <v>1</v>
      </c>
      <c r="K562" s="368" t="s">
        <v>2820</v>
      </c>
      <c r="L562" s="116" t="s">
        <v>2294</v>
      </c>
      <c r="M562" s="322">
        <v>44979</v>
      </c>
      <c r="N562" s="323">
        <v>12</v>
      </c>
      <c r="O562" s="317">
        <f t="shared" si="36"/>
        <v>45344</v>
      </c>
      <c r="P562" s="107" t="str">
        <f t="shared" ca="1" si="34"/>
        <v>Przekroczony termin</v>
      </c>
      <c r="Q562" s="108" t="str">
        <f t="shared" ca="1" si="35"/>
        <v>WYKONAĆ PRZEGLĄD</v>
      </c>
      <c r="R562" s="272" t="s">
        <v>2401</v>
      </c>
    </row>
    <row r="563" spans="1:18" ht="45" hidden="1" customHeight="1">
      <c r="A563" s="318">
        <v>562</v>
      </c>
      <c r="B563" s="25" t="s">
        <v>2300</v>
      </c>
      <c r="C563" s="365" t="s">
        <v>2819</v>
      </c>
      <c r="D563" s="366" t="s">
        <v>2818</v>
      </c>
      <c r="E563" s="366" t="s">
        <v>2817</v>
      </c>
      <c r="F563" s="366"/>
      <c r="G563" s="366" t="s">
        <v>224</v>
      </c>
      <c r="H563" s="311" t="s">
        <v>2816</v>
      </c>
      <c r="I563" s="367">
        <v>9650</v>
      </c>
      <c r="J563" s="494">
        <f t="shared" si="33"/>
        <v>1</v>
      </c>
      <c r="K563" s="368" t="s">
        <v>2815</v>
      </c>
      <c r="L563" s="116" t="s">
        <v>2294</v>
      </c>
      <c r="M563" s="322">
        <v>44979</v>
      </c>
      <c r="N563" s="323">
        <v>12</v>
      </c>
      <c r="O563" s="317">
        <f t="shared" si="36"/>
        <v>45344</v>
      </c>
      <c r="P563" s="107" t="str">
        <f t="shared" ca="1" si="34"/>
        <v>Przekroczony termin</v>
      </c>
      <c r="Q563" s="108" t="str">
        <f t="shared" ca="1" si="35"/>
        <v>WYKONAĆ PRZEGLĄD</v>
      </c>
      <c r="R563" s="272" t="s">
        <v>2401</v>
      </c>
    </row>
    <row r="564" spans="1:18" ht="25.5" hidden="1" customHeight="1">
      <c r="A564" s="318">
        <v>563</v>
      </c>
      <c r="B564" s="25">
        <v>69</v>
      </c>
      <c r="C564" s="378" t="s">
        <v>1533</v>
      </c>
      <c r="D564" s="378" t="s">
        <v>1534</v>
      </c>
      <c r="E564" s="378" t="s">
        <v>1535</v>
      </c>
      <c r="F564" s="379">
        <v>2017</v>
      </c>
      <c r="G564" s="380"/>
      <c r="H564" s="311"/>
      <c r="I564" s="378" t="s">
        <v>1536</v>
      </c>
      <c r="J564" s="494">
        <f t="shared" si="33"/>
        <v>1</v>
      </c>
      <c r="K564" s="381"/>
      <c r="L564" s="119" t="s">
        <v>2794</v>
      </c>
      <c r="M564" s="382">
        <v>45495</v>
      </c>
      <c r="N564" s="298">
        <v>12</v>
      </c>
      <c r="O564" s="317">
        <f t="shared" si="36"/>
        <v>45860</v>
      </c>
      <c r="P564" s="107" t="str">
        <f t="shared" ca="1" si="34"/>
        <v>Do terminu brakuje 252 dni</v>
      </c>
      <c r="Q564" s="108" t="str">
        <f t="shared" ca="1" si="35"/>
        <v>WAŻNY PRZEGLĄD</v>
      </c>
      <c r="R564" s="272" t="s">
        <v>2401</v>
      </c>
    </row>
    <row r="565" spans="1:18" ht="25.5" hidden="1" customHeight="1">
      <c r="A565" s="318">
        <v>564</v>
      </c>
      <c r="B565" s="25" t="s">
        <v>2300</v>
      </c>
      <c r="C565" s="378" t="s">
        <v>1533</v>
      </c>
      <c r="D565" s="378" t="s">
        <v>1534</v>
      </c>
      <c r="E565" s="378" t="s">
        <v>1535</v>
      </c>
      <c r="F565" s="379">
        <v>2017</v>
      </c>
      <c r="G565" s="380" t="s">
        <v>14</v>
      </c>
      <c r="H565" s="311"/>
      <c r="I565" s="378" t="s">
        <v>1537</v>
      </c>
      <c r="J565" s="494">
        <f t="shared" si="33"/>
        <v>1</v>
      </c>
      <c r="K565" s="381" t="s">
        <v>3951</v>
      </c>
      <c r="L565" s="369" t="s">
        <v>2794</v>
      </c>
      <c r="M565" s="382"/>
      <c r="N565" s="298">
        <v>12</v>
      </c>
      <c r="O565" s="317" t="str">
        <f t="shared" si="36"/>
        <v/>
      </c>
      <c r="P565" s="107" t="str">
        <f t="shared" ca="1" si="34"/>
        <v xml:space="preserve"> </v>
      </c>
      <c r="Q565" s="108" t="str">
        <f t="shared" ca="1" si="35"/>
        <v xml:space="preserve"> </v>
      </c>
      <c r="R565" s="272" t="s">
        <v>2401</v>
      </c>
    </row>
    <row r="566" spans="1:18" ht="25.5" hidden="1" customHeight="1">
      <c r="A566" s="318">
        <v>565</v>
      </c>
      <c r="B566" s="25">
        <v>69</v>
      </c>
      <c r="C566" s="378" t="s">
        <v>1533</v>
      </c>
      <c r="D566" s="378" t="s">
        <v>1534</v>
      </c>
      <c r="E566" s="378" t="s">
        <v>1535</v>
      </c>
      <c r="F566" s="379">
        <v>2017</v>
      </c>
      <c r="G566" s="380" t="s">
        <v>14</v>
      </c>
      <c r="H566" s="311"/>
      <c r="I566" s="378" t="s">
        <v>1538</v>
      </c>
      <c r="J566" s="494">
        <f t="shared" si="33"/>
        <v>1</v>
      </c>
      <c r="K566" s="381"/>
      <c r="L566" s="369" t="s">
        <v>2794</v>
      </c>
      <c r="M566" s="382">
        <v>45495</v>
      </c>
      <c r="N566" s="298">
        <v>12</v>
      </c>
      <c r="O566" s="317">
        <f t="shared" si="36"/>
        <v>45860</v>
      </c>
      <c r="P566" s="107" t="str">
        <f t="shared" ca="1" si="34"/>
        <v>Do terminu brakuje 252 dni</v>
      </c>
      <c r="Q566" s="108" t="str">
        <f t="shared" ca="1" si="35"/>
        <v>WAŻNY PRZEGLĄD</v>
      </c>
      <c r="R566" s="272" t="s">
        <v>2401</v>
      </c>
    </row>
    <row r="567" spans="1:18" ht="25.5" hidden="1" customHeight="1">
      <c r="A567" s="318">
        <v>566</v>
      </c>
      <c r="B567" s="25">
        <v>69</v>
      </c>
      <c r="C567" s="378" t="s">
        <v>1533</v>
      </c>
      <c r="D567" s="378" t="s">
        <v>1534</v>
      </c>
      <c r="E567" s="378" t="s">
        <v>1535</v>
      </c>
      <c r="F567" s="379">
        <v>2017</v>
      </c>
      <c r="G567" s="380" t="s">
        <v>14</v>
      </c>
      <c r="H567" s="311"/>
      <c r="I567" s="378" t="s">
        <v>1539</v>
      </c>
      <c r="J567" s="494">
        <f t="shared" si="33"/>
        <v>1</v>
      </c>
      <c r="K567" s="381" t="s">
        <v>3951</v>
      </c>
      <c r="L567" s="369" t="s">
        <v>2794</v>
      </c>
      <c r="M567" s="382"/>
      <c r="N567" s="298">
        <v>12</v>
      </c>
      <c r="O567" s="317" t="str">
        <f t="shared" si="36"/>
        <v/>
      </c>
      <c r="P567" s="107" t="str">
        <f t="shared" ca="1" si="34"/>
        <v xml:space="preserve"> </v>
      </c>
      <c r="Q567" s="108" t="str">
        <f t="shared" ca="1" si="35"/>
        <v xml:space="preserve"> </v>
      </c>
      <c r="R567" s="272" t="s">
        <v>2401</v>
      </c>
    </row>
    <row r="568" spans="1:18" ht="25.5" hidden="1" customHeight="1">
      <c r="A568" s="318">
        <v>567</v>
      </c>
      <c r="B568" s="25">
        <v>69</v>
      </c>
      <c r="C568" s="378" t="s">
        <v>1533</v>
      </c>
      <c r="D568" s="378" t="s">
        <v>1540</v>
      </c>
      <c r="E568" s="378" t="s">
        <v>1541</v>
      </c>
      <c r="F568" s="379">
        <v>2015</v>
      </c>
      <c r="G568" s="380" t="s">
        <v>14</v>
      </c>
      <c r="H568" s="311"/>
      <c r="I568" s="378" t="s">
        <v>1542</v>
      </c>
      <c r="J568" s="494">
        <f t="shared" si="33"/>
        <v>1</v>
      </c>
      <c r="K568" s="381"/>
      <c r="L568" s="369" t="s">
        <v>2794</v>
      </c>
      <c r="M568" s="382">
        <v>45495</v>
      </c>
      <c r="N568" s="298">
        <v>12</v>
      </c>
      <c r="O568" s="317">
        <f t="shared" si="36"/>
        <v>45860</v>
      </c>
      <c r="P568" s="107" t="str">
        <f t="shared" ca="1" si="34"/>
        <v>Do terminu brakuje 252 dni</v>
      </c>
      <c r="Q568" s="108" t="str">
        <f t="shared" ca="1" si="35"/>
        <v>WAŻNY PRZEGLĄD</v>
      </c>
      <c r="R568" s="272" t="s">
        <v>2401</v>
      </c>
    </row>
    <row r="569" spans="1:18" ht="51" hidden="1" customHeight="1">
      <c r="A569" s="318">
        <v>568</v>
      </c>
      <c r="B569" s="25" t="s">
        <v>4022</v>
      </c>
      <c r="C569" s="378" t="s">
        <v>2811</v>
      </c>
      <c r="D569" s="378" t="s">
        <v>2810</v>
      </c>
      <c r="E569" s="378" t="s">
        <v>1551</v>
      </c>
      <c r="F569" s="379">
        <v>1971</v>
      </c>
      <c r="G569" s="366" t="s">
        <v>104</v>
      </c>
      <c r="H569" s="311"/>
      <c r="I569" s="378" t="s">
        <v>2814</v>
      </c>
      <c r="J569" s="494">
        <f t="shared" si="33"/>
        <v>1</v>
      </c>
      <c r="K569" s="381" t="s">
        <v>2801</v>
      </c>
      <c r="L569" s="369"/>
      <c r="M569" s="382">
        <v>44035</v>
      </c>
      <c r="N569" s="298">
        <v>12</v>
      </c>
      <c r="O569" s="317">
        <f t="shared" si="36"/>
        <v>44400</v>
      </c>
      <c r="P569" s="107" t="str">
        <f t="shared" ca="1" si="34"/>
        <v>Przekroczony termin</v>
      </c>
      <c r="Q569" s="108" t="str">
        <f t="shared" ca="1" si="35"/>
        <v>WYKONAĆ PRZEGLĄD</v>
      </c>
      <c r="R569" s="272" t="s">
        <v>2671</v>
      </c>
    </row>
    <row r="570" spans="1:18" ht="51" hidden="1" customHeight="1">
      <c r="A570" s="318">
        <v>569</v>
      </c>
      <c r="B570" s="25" t="s">
        <v>4022</v>
      </c>
      <c r="C570" s="378" t="s">
        <v>2811</v>
      </c>
      <c r="D570" s="378" t="s">
        <v>2810</v>
      </c>
      <c r="E570" s="378" t="s">
        <v>1551</v>
      </c>
      <c r="F570" s="379">
        <v>1970</v>
      </c>
      <c r="G570" s="366" t="s">
        <v>104</v>
      </c>
      <c r="H570" s="311"/>
      <c r="I570" s="378" t="s">
        <v>2813</v>
      </c>
      <c r="J570" s="494">
        <f t="shared" si="33"/>
        <v>1</v>
      </c>
      <c r="K570" s="381" t="s">
        <v>2801</v>
      </c>
      <c r="L570" s="369"/>
      <c r="M570" s="382">
        <v>44035</v>
      </c>
      <c r="N570" s="298">
        <v>12</v>
      </c>
      <c r="O570" s="317">
        <f t="shared" si="36"/>
        <v>44400</v>
      </c>
      <c r="P570" s="107" t="str">
        <f t="shared" ca="1" si="34"/>
        <v>Przekroczony termin</v>
      </c>
      <c r="Q570" s="108" t="str">
        <f t="shared" ca="1" si="35"/>
        <v>WYKONAĆ PRZEGLĄD</v>
      </c>
      <c r="R570" s="272" t="s">
        <v>2671</v>
      </c>
    </row>
    <row r="571" spans="1:18" ht="51" hidden="1" customHeight="1">
      <c r="A571" s="318">
        <v>570</v>
      </c>
      <c r="B571" s="25" t="s">
        <v>4022</v>
      </c>
      <c r="C571" s="378" t="s">
        <v>2811</v>
      </c>
      <c r="D571" s="378" t="s">
        <v>2810</v>
      </c>
      <c r="E571" s="378" t="s">
        <v>1551</v>
      </c>
      <c r="F571" s="379">
        <v>1969</v>
      </c>
      <c r="G571" s="366" t="s">
        <v>104</v>
      </c>
      <c r="H571" s="311"/>
      <c r="I571" s="378" t="s">
        <v>2812</v>
      </c>
      <c r="J571" s="494">
        <f t="shared" si="33"/>
        <v>1</v>
      </c>
      <c r="K571" s="381" t="s">
        <v>2801</v>
      </c>
      <c r="L571" s="369"/>
      <c r="M571" s="382">
        <v>44035</v>
      </c>
      <c r="N571" s="298">
        <v>12</v>
      </c>
      <c r="O571" s="317">
        <f t="shared" si="36"/>
        <v>44400</v>
      </c>
      <c r="P571" s="107" t="str">
        <f t="shared" ca="1" si="34"/>
        <v>Przekroczony termin</v>
      </c>
      <c r="Q571" s="108" t="str">
        <f t="shared" ca="1" si="35"/>
        <v>WYKONAĆ PRZEGLĄD</v>
      </c>
      <c r="R571" s="272" t="s">
        <v>2671</v>
      </c>
    </row>
    <row r="572" spans="1:18" ht="51" hidden="1" customHeight="1">
      <c r="A572" s="318">
        <v>571</v>
      </c>
      <c r="B572" s="25" t="s">
        <v>4022</v>
      </c>
      <c r="C572" s="378" t="s">
        <v>2811</v>
      </c>
      <c r="D572" s="378" t="s">
        <v>2810</v>
      </c>
      <c r="E572" s="378" t="s">
        <v>1551</v>
      </c>
      <c r="F572" s="379">
        <v>1973</v>
      </c>
      <c r="G572" s="366" t="s">
        <v>104</v>
      </c>
      <c r="H572" s="311"/>
      <c r="I572" s="378" t="s">
        <v>2809</v>
      </c>
      <c r="J572" s="494">
        <f t="shared" si="33"/>
        <v>1</v>
      </c>
      <c r="K572" s="381" t="s">
        <v>2801</v>
      </c>
      <c r="L572" s="369"/>
      <c r="M572" s="382">
        <v>44035</v>
      </c>
      <c r="N572" s="298">
        <v>12</v>
      </c>
      <c r="O572" s="317">
        <f t="shared" si="36"/>
        <v>44400</v>
      </c>
      <c r="P572" s="107" t="str">
        <f t="shared" ca="1" si="34"/>
        <v>Przekroczony termin</v>
      </c>
      <c r="Q572" s="108" t="str">
        <f t="shared" ca="1" si="35"/>
        <v>WYKONAĆ PRZEGLĄD</v>
      </c>
      <c r="R572" s="272" t="s">
        <v>2671</v>
      </c>
    </row>
    <row r="573" spans="1:18" ht="25.5" hidden="1" customHeight="1">
      <c r="A573" s="318">
        <v>572</v>
      </c>
      <c r="B573" s="25">
        <v>69</v>
      </c>
      <c r="C573" s="378" t="s">
        <v>1533</v>
      </c>
      <c r="D573" s="378" t="s">
        <v>1534</v>
      </c>
      <c r="E573" s="378" t="s">
        <v>1535</v>
      </c>
      <c r="F573" s="379">
        <v>2017</v>
      </c>
      <c r="G573" s="366" t="s">
        <v>104</v>
      </c>
      <c r="H573" s="311"/>
      <c r="I573" s="378" t="s">
        <v>1543</v>
      </c>
      <c r="J573" s="494">
        <f t="shared" si="33"/>
        <v>1</v>
      </c>
      <c r="K573" s="381"/>
      <c r="L573" s="369" t="s">
        <v>2794</v>
      </c>
      <c r="M573" s="382">
        <v>45495</v>
      </c>
      <c r="N573" s="298">
        <v>12</v>
      </c>
      <c r="O573" s="317">
        <f t="shared" si="36"/>
        <v>45860</v>
      </c>
      <c r="P573" s="107" t="str">
        <f t="shared" ca="1" si="34"/>
        <v>Do terminu brakuje 252 dni</v>
      </c>
      <c r="Q573" s="108" t="str">
        <f t="shared" ca="1" si="35"/>
        <v>WAŻNY PRZEGLĄD</v>
      </c>
      <c r="R573" s="272" t="s">
        <v>2401</v>
      </c>
    </row>
    <row r="574" spans="1:18" ht="25.5" hidden="1" customHeight="1">
      <c r="A574" s="318">
        <v>573</v>
      </c>
      <c r="B574" s="25">
        <v>69</v>
      </c>
      <c r="C574" s="378" t="s">
        <v>1533</v>
      </c>
      <c r="D574" s="378" t="s">
        <v>1534</v>
      </c>
      <c r="E574" s="378" t="s">
        <v>1535</v>
      </c>
      <c r="F574" s="379">
        <v>2017</v>
      </c>
      <c r="G574" s="366" t="s">
        <v>104</v>
      </c>
      <c r="H574" s="311"/>
      <c r="I574" s="378" t="s">
        <v>1544</v>
      </c>
      <c r="J574" s="494">
        <f t="shared" si="33"/>
        <v>1</v>
      </c>
      <c r="K574" s="381"/>
      <c r="L574" s="369" t="s">
        <v>2794</v>
      </c>
      <c r="M574" s="382">
        <v>45495</v>
      </c>
      <c r="N574" s="298">
        <v>12</v>
      </c>
      <c r="O574" s="317">
        <f t="shared" si="36"/>
        <v>45860</v>
      </c>
      <c r="P574" s="107" t="str">
        <f t="shared" ca="1" si="34"/>
        <v>Do terminu brakuje 252 dni</v>
      </c>
      <c r="Q574" s="108" t="str">
        <f t="shared" ca="1" si="35"/>
        <v>WAŻNY PRZEGLĄD</v>
      </c>
      <c r="R574" s="272" t="s">
        <v>2401</v>
      </c>
    </row>
    <row r="575" spans="1:18" ht="25.5" hidden="1" customHeight="1">
      <c r="A575" s="318">
        <v>574</v>
      </c>
      <c r="B575" s="25">
        <v>69</v>
      </c>
      <c r="C575" s="378" t="s">
        <v>1533</v>
      </c>
      <c r="D575" s="378" t="s">
        <v>1534</v>
      </c>
      <c r="E575" s="378" t="s">
        <v>1535</v>
      </c>
      <c r="F575" s="379">
        <v>2017</v>
      </c>
      <c r="G575" s="366" t="s">
        <v>104</v>
      </c>
      <c r="H575" s="311"/>
      <c r="I575" s="378" t="s">
        <v>1545</v>
      </c>
      <c r="J575" s="494">
        <f t="shared" si="33"/>
        <v>1</v>
      </c>
      <c r="K575" s="381"/>
      <c r="L575" s="369" t="s">
        <v>2794</v>
      </c>
      <c r="M575" s="382">
        <v>45495</v>
      </c>
      <c r="N575" s="298">
        <v>12</v>
      </c>
      <c r="O575" s="317">
        <f t="shared" si="36"/>
        <v>45860</v>
      </c>
      <c r="P575" s="107" t="str">
        <f t="shared" ca="1" si="34"/>
        <v>Do terminu brakuje 252 dni</v>
      </c>
      <c r="Q575" s="108" t="str">
        <f t="shared" ca="1" si="35"/>
        <v>WAŻNY PRZEGLĄD</v>
      </c>
      <c r="R575" s="272" t="s">
        <v>2401</v>
      </c>
    </row>
    <row r="576" spans="1:18" ht="25.5" hidden="1" customHeight="1">
      <c r="A576" s="318">
        <v>575</v>
      </c>
      <c r="B576" s="25">
        <v>69</v>
      </c>
      <c r="C576" s="378" t="s">
        <v>1533</v>
      </c>
      <c r="D576" s="378" t="s">
        <v>1534</v>
      </c>
      <c r="E576" s="378" t="s">
        <v>1535</v>
      </c>
      <c r="F576" s="379">
        <v>2017</v>
      </c>
      <c r="G576" s="366" t="s">
        <v>104</v>
      </c>
      <c r="H576" s="311"/>
      <c r="I576" s="378" t="s">
        <v>1546</v>
      </c>
      <c r="J576" s="494">
        <f t="shared" si="33"/>
        <v>1</v>
      </c>
      <c r="K576" s="381"/>
      <c r="L576" s="369" t="s">
        <v>2794</v>
      </c>
      <c r="M576" s="382">
        <v>45495</v>
      </c>
      <c r="N576" s="298">
        <v>12</v>
      </c>
      <c r="O576" s="317">
        <f t="shared" si="36"/>
        <v>45860</v>
      </c>
      <c r="P576" s="107" t="str">
        <f t="shared" ca="1" si="34"/>
        <v>Do terminu brakuje 252 dni</v>
      </c>
      <c r="Q576" s="108" t="str">
        <f t="shared" ca="1" si="35"/>
        <v>WAŻNY PRZEGLĄD</v>
      </c>
      <c r="R576" s="272" t="s">
        <v>2401</v>
      </c>
    </row>
    <row r="577" spans="1:18" ht="15" hidden="1" customHeight="1">
      <c r="A577" s="318">
        <v>576</v>
      </c>
      <c r="B577" s="25" t="s">
        <v>2300</v>
      </c>
      <c r="C577" s="378" t="s">
        <v>1533</v>
      </c>
      <c r="D577" s="378" t="s">
        <v>1547</v>
      </c>
      <c r="E577" s="378" t="s">
        <v>1548</v>
      </c>
      <c r="F577" s="379">
        <v>1990</v>
      </c>
      <c r="G577" s="366" t="s">
        <v>104</v>
      </c>
      <c r="H577" s="311"/>
      <c r="I577" s="378" t="s">
        <v>630</v>
      </c>
      <c r="J577" s="494">
        <f t="shared" si="33"/>
        <v>13</v>
      </c>
      <c r="K577" s="381" t="s">
        <v>3951</v>
      </c>
      <c r="L577" s="369" t="s">
        <v>2794</v>
      </c>
      <c r="M577" s="382"/>
      <c r="N577" s="298">
        <v>12</v>
      </c>
      <c r="O577" s="317" t="str">
        <f t="shared" si="36"/>
        <v/>
      </c>
      <c r="P577" s="107" t="str">
        <f t="shared" ca="1" si="34"/>
        <v xml:space="preserve"> </v>
      </c>
      <c r="Q577" s="108" t="str">
        <f t="shared" ca="1" si="35"/>
        <v xml:space="preserve"> </v>
      </c>
      <c r="R577" s="272" t="s">
        <v>2401</v>
      </c>
    </row>
    <row r="578" spans="1:18" ht="25.5" hidden="1" customHeight="1">
      <c r="A578" s="318">
        <v>577</v>
      </c>
      <c r="B578" s="25">
        <v>69</v>
      </c>
      <c r="C578" s="378" t="s">
        <v>1533</v>
      </c>
      <c r="D578" s="378" t="s">
        <v>1534</v>
      </c>
      <c r="E578" s="378" t="s">
        <v>1535</v>
      </c>
      <c r="F578" s="379">
        <v>2017</v>
      </c>
      <c r="G578" s="366" t="s">
        <v>253</v>
      </c>
      <c r="H578" s="311"/>
      <c r="I578" s="378" t="s">
        <v>1549</v>
      </c>
      <c r="J578" s="494">
        <f t="shared" ref="J578:J641" si="37">COUNTIF($I$1:$I$996,I578)</f>
        <v>1</v>
      </c>
      <c r="K578" s="381" t="s">
        <v>2808</v>
      </c>
      <c r="L578" s="369" t="s">
        <v>2794</v>
      </c>
      <c r="M578" s="382">
        <v>45495</v>
      </c>
      <c r="N578" s="298">
        <v>12</v>
      </c>
      <c r="O578" s="317">
        <f t="shared" si="36"/>
        <v>45860</v>
      </c>
      <c r="P578" s="107" t="str">
        <f t="shared" ref="P578:P641" ca="1" si="38">IF(ISBLANK(M578)," ",IF(O578&lt;TODAY(),"Przekroczony termin","Do terminu brakuje " &amp; O578-TODAY()&amp; " dni"))</f>
        <v>Do terminu brakuje 252 dni</v>
      </c>
      <c r="Q578" s="108" t="str">
        <f t="shared" ref="Q578:Q641" ca="1" si="39">IF(ISBLANK(M578)," ",IF(O578&lt;TODAY()+20,"WYKONAĆ PRZEGLĄD","WAŻNY PRZEGLĄD"))</f>
        <v>WAŻNY PRZEGLĄD</v>
      </c>
      <c r="R578" s="272" t="s">
        <v>2401</v>
      </c>
    </row>
    <row r="579" spans="1:18" ht="25.5" hidden="1" customHeight="1">
      <c r="A579" s="318">
        <v>578</v>
      </c>
      <c r="B579" s="25" t="s">
        <v>2300</v>
      </c>
      <c r="C579" s="378" t="s">
        <v>1533</v>
      </c>
      <c r="D579" s="378" t="s">
        <v>1550</v>
      </c>
      <c r="E579" s="378" t="s">
        <v>1551</v>
      </c>
      <c r="F579" s="380">
        <v>1993</v>
      </c>
      <c r="G579" s="366" t="s">
        <v>253</v>
      </c>
      <c r="H579" s="311"/>
      <c r="I579" s="378" t="s">
        <v>1552</v>
      </c>
      <c r="J579" s="494">
        <f t="shared" si="37"/>
        <v>1</v>
      </c>
      <c r="K579" s="380" t="s">
        <v>3952</v>
      </c>
      <c r="L579" s="369" t="s">
        <v>2794</v>
      </c>
      <c r="M579" s="382"/>
      <c r="N579" s="298">
        <v>12</v>
      </c>
      <c r="O579" s="317" t="str">
        <f t="shared" si="36"/>
        <v/>
      </c>
      <c r="P579" s="107" t="str">
        <f t="shared" ca="1" si="38"/>
        <v xml:space="preserve"> </v>
      </c>
      <c r="Q579" s="108" t="str">
        <f t="shared" ca="1" si="39"/>
        <v xml:space="preserve"> </v>
      </c>
      <c r="R579" s="272" t="s">
        <v>2401</v>
      </c>
    </row>
    <row r="580" spans="1:18" ht="25.5" hidden="1" customHeight="1">
      <c r="A580" s="318">
        <v>579</v>
      </c>
      <c r="B580" s="25" t="s">
        <v>2300</v>
      </c>
      <c r="C580" s="378" t="s">
        <v>1533</v>
      </c>
      <c r="D580" s="378" t="s">
        <v>1550</v>
      </c>
      <c r="E580" s="378" t="s">
        <v>1551</v>
      </c>
      <c r="F580" s="380" t="s">
        <v>1554</v>
      </c>
      <c r="G580" s="366" t="s">
        <v>253</v>
      </c>
      <c r="H580" s="311"/>
      <c r="I580" s="378" t="s">
        <v>1553</v>
      </c>
      <c r="J580" s="494">
        <f t="shared" si="37"/>
        <v>1</v>
      </c>
      <c r="K580" s="380" t="s">
        <v>3953</v>
      </c>
      <c r="L580" s="119" t="s">
        <v>2794</v>
      </c>
      <c r="M580" s="382"/>
      <c r="N580" s="298">
        <v>12</v>
      </c>
      <c r="O580" s="317" t="str">
        <f t="shared" si="36"/>
        <v/>
      </c>
      <c r="P580" s="107" t="str">
        <f t="shared" ca="1" si="38"/>
        <v xml:space="preserve"> </v>
      </c>
      <c r="Q580" s="108" t="str">
        <f t="shared" ca="1" si="39"/>
        <v xml:space="preserve"> </v>
      </c>
      <c r="R580" s="272" t="s">
        <v>2401</v>
      </c>
    </row>
    <row r="581" spans="1:18" ht="25.5" hidden="1" customHeight="1">
      <c r="A581" s="318">
        <v>580</v>
      </c>
      <c r="B581" s="25" t="s">
        <v>2300</v>
      </c>
      <c r="C581" s="378" t="s">
        <v>1533</v>
      </c>
      <c r="D581" s="378" t="s">
        <v>1550</v>
      </c>
      <c r="E581" s="378" t="s">
        <v>1551</v>
      </c>
      <c r="F581" s="380" t="s">
        <v>1554</v>
      </c>
      <c r="G581" s="366" t="s">
        <v>253</v>
      </c>
      <c r="H581" s="311"/>
      <c r="I581" s="378" t="s">
        <v>1555</v>
      </c>
      <c r="J581" s="494">
        <f t="shared" si="37"/>
        <v>1</v>
      </c>
      <c r="K581" s="380" t="s">
        <v>3954</v>
      </c>
      <c r="L581" s="119" t="s">
        <v>2794</v>
      </c>
      <c r="M581" s="382"/>
      <c r="N581" s="298">
        <v>12</v>
      </c>
      <c r="O581" s="317" t="str">
        <f t="shared" si="36"/>
        <v/>
      </c>
      <c r="P581" s="107" t="str">
        <f t="shared" ca="1" si="38"/>
        <v xml:space="preserve"> </v>
      </c>
      <c r="Q581" s="108" t="str">
        <f t="shared" ca="1" si="39"/>
        <v xml:space="preserve"> </v>
      </c>
      <c r="R581" s="272" t="s">
        <v>2401</v>
      </c>
    </row>
    <row r="582" spans="1:18" ht="25.5" hidden="1" customHeight="1">
      <c r="A582" s="318">
        <v>581</v>
      </c>
      <c r="B582" s="25">
        <v>69</v>
      </c>
      <c r="C582" s="378" t="s">
        <v>1533</v>
      </c>
      <c r="D582" s="378" t="s">
        <v>1534</v>
      </c>
      <c r="E582" s="378" t="s">
        <v>1535</v>
      </c>
      <c r="F582" s="380" t="s">
        <v>499</v>
      </c>
      <c r="G582" s="366" t="s">
        <v>253</v>
      </c>
      <c r="H582" s="311"/>
      <c r="I582" s="378" t="s">
        <v>1556</v>
      </c>
      <c r="J582" s="494">
        <f t="shared" si="37"/>
        <v>1</v>
      </c>
      <c r="K582" s="380" t="s">
        <v>2807</v>
      </c>
      <c r="L582" s="119" t="s">
        <v>2794</v>
      </c>
      <c r="M582" s="382">
        <v>45495</v>
      </c>
      <c r="N582" s="298">
        <v>12</v>
      </c>
      <c r="O582" s="317">
        <f t="shared" si="36"/>
        <v>45860</v>
      </c>
      <c r="P582" s="107" t="str">
        <f t="shared" ca="1" si="38"/>
        <v>Do terminu brakuje 252 dni</v>
      </c>
      <c r="Q582" s="108" t="str">
        <f t="shared" ca="1" si="39"/>
        <v>WAŻNY PRZEGLĄD</v>
      </c>
      <c r="R582" s="272" t="s">
        <v>2401</v>
      </c>
    </row>
    <row r="583" spans="1:18" ht="25.5" hidden="1" customHeight="1">
      <c r="A583" s="318">
        <v>582</v>
      </c>
      <c r="B583" s="25">
        <v>69</v>
      </c>
      <c r="C583" s="378" t="s">
        <v>1533</v>
      </c>
      <c r="D583" s="378" t="s">
        <v>1557</v>
      </c>
      <c r="E583" s="378" t="s">
        <v>1558</v>
      </c>
      <c r="F583" s="383" t="s">
        <v>499</v>
      </c>
      <c r="G583" s="366" t="s">
        <v>253</v>
      </c>
      <c r="H583" s="311"/>
      <c r="I583" s="378" t="s">
        <v>630</v>
      </c>
      <c r="J583" s="494">
        <f t="shared" si="37"/>
        <v>13</v>
      </c>
      <c r="K583" s="380" t="s">
        <v>2806</v>
      </c>
      <c r="L583" s="119" t="s">
        <v>2794</v>
      </c>
      <c r="M583" s="382">
        <v>45495</v>
      </c>
      <c r="N583" s="298">
        <v>12</v>
      </c>
      <c r="O583" s="317">
        <f t="shared" si="36"/>
        <v>45860</v>
      </c>
      <c r="P583" s="107" t="str">
        <f t="shared" ca="1" si="38"/>
        <v>Do terminu brakuje 252 dni</v>
      </c>
      <c r="Q583" s="108" t="str">
        <f t="shared" ca="1" si="39"/>
        <v>WAŻNY PRZEGLĄD</v>
      </c>
      <c r="R583" s="272" t="s">
        <v>2401</v>
      </c>
    </row>
    <row r="584" spans="1:18" ht="25.5" hidden="1" customHeight="1">
      <c r="A584" s="318">
        <v>583</v>
      </c>
      <c r="B584" s="25" t="s">
        <v>4022</v>
      </c>
      <c r="C584" s="378" t="s">
        <v>1533</v>
      </c>
      <c r="D584" s="378" t="s">
        <v>1550</v>
      </c>
      <c r="E584" s="378" t="s">
        <v>1551</v>
      </c>
      <c r="F584" s="380" t="s">
        <v>1560</v>
      </c>
      <c r="G584" s="366" t="s">
        <v>253</v>
      </c>
      <c r="H584" s="311"/>
      <c r="I584" s="378" t="s">
        <v>1559</v>
      </c>
      <c r="J584" s="494">
        <f t="shared" si="37"/>
        <v>1</v>
      </c>
      <c r="K584" s="380" t="s">
        <v>3955</v>
      </c>
      <c r="L584" s="119" t="s">
        <v>3956</v>
      </c>
      <c r="M584" s="382"/>
      <c r="N584" s="298">
        <v>12</v>
      </c>
      <c r="O584" s="317" t="str">
        <f t="shared" si="36"/>
        <v/>
      </c>
      <c r="P584" s="107" t="str">
        <f t="shared" ca="1" si="38"/>
        <v xml:space="preserve"> </v>
      </c>
      <c r="Q584" s="108" t="str">
        <f t="shared" ca="1" si="39"/>
        <v xml:space="preserve"> </v>
      </c>
      <c r="R584" s="272" t="s">
        <v>2401</v>
      </c>
    </row>
    <row r="585" spans="1:18" ht="25.5" hidden="1" customHeight="1">
      <c r="A585" s="318">
        <v>584</v>
      </c>
      <c r="B585" s="25" t="s">
        <v>4022</v>
      </c>
      <c r="C585" s="378" t="s">
        <v>1533</v>
      </c>
      <c r="D585" s="378" t="s">
        <v>1550</v>
      </c>
      <c r="E585" s="378" t="s">
        <v>1551</v>
      </c>
      <c r="F585" s="380" t="s">
        <v>1554</v>
      </c>
      <c r="G585" s="366" t="s">
        <v>253</v>
      </c>
      <c r="H585" s="311"/>
      <c r="I585" s="378" t="s">
        <v>1561</v>
      </c>
      <c r="J585" s="494">
        <f t="shared" si="37"/>
        <v>1</v>
      </c>
      <c r="K585" s="380" t="s">
        <v>3957</v>
      </c>
      <c r="L585" s="119" t="s">
        <v>3956</v>
      </c>
      <c r="M585" s="382"/>
      <c r="N585" s="298">
        <v>12</v>
      </c>
      <c r="O585" s="317" t="str">
        <f t="shared" si="36"/>
        <v/>
      </c>
      <c r="P585" s="107" t="str">
        <f t="shared" ca="1" si="38"/>
        <v xml:space="preserve"> </v>
      </c>
      <c r="Q585" s="108" t="str">
        <f t="shared" ca="1" si="39"/>
        <v xml:space="preserve"> </v>
      </c>
      <c r="R585" s="384" t="s">
        <v>2805</v>
      </c>
    </row>
    <row r="586" spans="1:18" ht="25.5" hidden="1" customHeight="1">
      <c r="A586" s="318">
        <v>585</v>
      </c>
      <c r="B586" s="25" t="s">
        <v>4022</v>
      </c>
      <c r="C586" s="378" t="s">
        <v>1533</v>
      </c>
      <c r="D586" s="378" t="s">
        <v>1550</v>
      </c>
      <c r="E586" s="378" t="s">
        <v>1551</v>
      </c>
      <c r="F586" s="380" t="s">
        <v>1563</v>
      </c>
      <c r="G586" s="366" t="s">
        <v>253</v>
      </c>
      <c r="H586" s="311"/>
      <c r="I586" s="378" t="s">
        <v>1562</v>
      </c>
      <c r="J586" s="494">
        <f t="shared" si="37"/>
        <v>1</v>
      </c>
      <c r="K586" s="380" t="s">
        <v>3958</v>
      </c>
      <c r="L586" s="119" t="s">
        <v>3956</v>
      </c>
      <c r="M586" s="382"/>
      <c r="N586" s="298">
        <v>12</v>
      </c>
      <c r="O586" s="317" t="str">
        <f t="shared" si="36"/>
        <v/>
      </c>
      <c r="P586" s="107" t="str">
        <f t="shared" ca="1" si="38"/>
        <v xml:space="preserve"> </v>
      </c>
      <c r="Q586" s="108" t="str">
        <f t="shared" ca="1" si="39"/>
        <v xml:space="preserve"> </v>
      </c>
      <c r="R586" s="384" t="s">
        <v>2805</v>
      </c>
    </row>
    <row r="587" spans="1:18" ht="25.5" hidden="1" customHeight="1">
      <c r="A587" s="318">
        <v>586</v>
      </c>
      <c r="B587" s="25" t="s">
        <v>4022</v>
      </c>
      <c r="C587" s="378" t="s">
        <v>1533</v>
      </c>
      <c r="D587" s="378" t="s">
        <v>1550</v>
      </c>
      <c r="E587" s="378" t="s">
        <v>1551</v>
      </c>
      <c r="F587" s="380" t="s">
        <v>1554</v>
      </c>
      <c r="G587" s="366" t="s">
        <v>253</v>
      </c>
      <c r="H587" s="311"/>
      <c r="I587" s="378" t="s">
        <v>1564</v>
      </c>
      <c r="J587" s="494">
        <f t="shared" si="37"/>
        <v>1</v>
      </c>
      <c r="K587" s="380" t="s">
        <v>3959</v>
      </c>
      <c r="L587" s="119" t="s">
        <v>3956</v>
      </c>
      <c r="M587" s="382"/>
      <c r="N587" s="298">
        <v>12</v>
      </c>
      <c r="O587" s="317" t="str">
        <f t="shared" si="36"/>
        <v/>
      </c>
      <c r="P587" s="107" t="str">
        <f t="shared" ca="1" si="38"/>
        <v xml:space="preserve"> </v>
      </c>
      <c r="Q587" s="108" t="str">
        <f t="shared" ca="1" si="39"/>
        <v xml:space="preserve"> </v>
      </c>
      <c r="R587" s="384" t="s">
        <v>2805</v>
      </c>
    </row>
    <row r="588" spans="1:18" ht="25.5" hidden="1" customHeight="1">
      <c r="A588" s="318">
        <v>587</v>
      </c>
      <c r="B588" s="25" t="s">
        <v>4022</v>
      </c>
      <c r="C588" s="378" t="s">
        <v>1533</v>
      </c>
      <c r="D588" s="378" t="s">
        <v>1550</v>
      </c>
      <c r="E588" s="378" t="s">
        <v>1551</v>
      </c>
      <c r="F588" s="380" t="s">
        <v>1554</v>
      </c>
      <c r="G588" s="366" t="s">
        <v>253</v>
      </c>
      <c r="H588" s="311"/>
      <c r="I588" s="378" t="s">
        <v>1565</v>
      </c>
      <c r="J588" s="494">
        <f t="shared" si="37"/>
        <v>1</v>
      </c>
      <c r="K588" s="380" t="s">
        <v>3960</v>
      </c>
      <c r="L588" s="119" t="s">
        <v>3956</v>
      </c>
      <c r="M588" s="382"/>
      <c r="N588" s="298">
        <v>12</v>
      </c>
      <c r="O588" s="317" t="str">
        <f t="shared" si="36"/>
        <v/>
      </c>
      <c r="P588" s="107" t="str">
        <f t="shared" ca="1" si="38"/>
        <v xml:space="preserve"> </v>
      </c>
      <c r="Q588" s="108" t="str">
        <f t="shared" ca="1" si="39"/>
        <v xml:space="preserve"> </v>
      </c>
      <c r="R588" s="384" t="s">
        <v>2401</v>
      </c>
    </row>
    <row r="589" spans="1:18" ht="25.5" hidden="1" customHeight="1">
      <c r="A589" s="318">
        <v>588</v>
      </c>
      <c r="B589" s="25" t="s">
        <v>4022</v>
      </c>
      <c r="C589" s="378" t="s">
        <v>1533</v>
      </c>
      <c r="D589" s="378" t="s">
        <v>1550</v>
      </c>
      <c r="E589" s="378" t="s">
        <v>1551</v>
      </c>
      <c r="F589" s="380" t="s">
        <v>1554</v>
      </c>
      <c r="G589" s="366" t="s">
        <v>253</v>
      </c>
      <c r="H589" s="311"/>
      <c r="I589" s="378" t="s">
        <v>1566</v>
      </c>
      <c r="J589" s="494">
        <f t="shared" si="37"/>
        <v>1</v>
      </c>
      <c r="K589" s="380" t="s">
        <v>3961</v>
      </c>
      <c r="L589" s="119" t="s">
        <v>3956</v>
      </c>
      <c r="M589" s="382"/>
      <c r="N589" s="298">
        <v>12</v>
      </c>
      <c r="O589" s="317" t="str">
        <f t="shared" si="36"/>
        <v/>
      </c>
      <c r="P589" s="107" t="str">
        <f t="shared" ca="1" si="38"/>
        <v xml:space="preserve"> </v>
      </c>
      <c r="Q589" s="108" t="str">
        <f t="shared" ca="1" si="39"/>
        <v xml:space="preserve"> </v>
      </c>
      <c r="R589" s="384" t="s">
        <v>2805</v>
      </c>
    </row>
    <row r="590" spans="1:18" ht="15" hidden="1" customHeight="1">
      <c r="A590" s="318">
        <v>589</v>
      </c>
      <c r="B590" s="25" t="s">
        <v>2300</v>
      </c>
      <c r="C590" s="378" t="s">
        <v>1533</v>
      </c>
      <c r="D590" s="378" t="s">
        <v>1547</v>
      </c>
      <c r="E590" s="378" t="s">
        <v>1548</v>
      </c>
      <c r="F590" s="383" t="s">
        <v>1567</v>
      </c>
      <c r="G590" s="366" t="s">
        <v>253</v>
      </c>
      <c r="H590" s="311"/>
      <c r="I590" s="378" t="s">
        <v>630</v>
      </c>
      <c r="J590" s="494">
        <f t="shared" si="37"/>
        <v>13</v>
      </c>
      <c r="K590" s="380" t="s">
        <v>3962</v>
      </c>
      <c r="L590" s="119" t="s">
        <v>2794</v>
      </c>
      <c r="M590" s="382"/>
      <c r="N590" s="298">
        <v>12</v>
      </c>
      <c r="O590" s="317" t="str">
        <f t="shared" si="36"/>
        <v/>
      </c>
      <c r="P590" s="107" t="str">
        <f t="shared" ca="1" si="38"/>
        <v xml:space="preserve"> </v>
      </c>
      <c r="Q590" s="108" t="str">
        <f t="shared" ca="1" si="39"/>
        <v xml:space="preserve"> </v>
      </c>
      <c r="R590" s="384" t="s">
        <v>2401</v>
      </c>
    </row>
    <row r="591" spans="1:18" ht="25.5" hidden="1" customHeight="1">
      <c r="A591" s="318">
        <v>590</v>
      </c>
      <c r="B591" s="25" t="s">
        <v>2300</v>
      </c>
      <c r="C591" s="378" t="s">
        <v>1533</v>
      </c>
      <c r="D591" s="378" t="s">
        <v>1550</v>
      </c>
      <c r="E591" s="378" t="s">
        <v>1551</v>
      </c>
      <c r="F591" s="380" t="s">
        <v>1554</v>
      </c>
      <c r="G591" s="366" t="s">
        <v>253</v>
      </c>
      <c r="H591" s="311"/>
      <c r="I591" s="378" t="s">
        <v>1568</v>
      </c>
      <c r="J591" s="494">
        <f t="shared" si="37"/>
        <v>1</v>
      </c>
      <c r="K591" s="380" t="s">
        <v>3963</v>
      </c>
      <c r="L591" s="119" t="s">
        <v>3956</v>
      </c>
      <c r="M591" s="382"/>
      <c r="N591" s="298">
        <v>12</v>
      </c>
      <c r="O591" s="317" t="str">
        <f t="shared" si="36"/>
        <v/>
      </c>
      <c r="P591" s="107" t="str">
        <f t="shared" ca="1" si="38"/>
        <v xml:space="preserve"> </v>
      </c>
      <c r="Q591" s="108" t="str">
        <f t="shared" ca="1" si="39"/>
        <v xml:space="preserve"> </v>
      </c>
      <c r="R591" s="384" t="s">
        <v>2401</v>
      </c>
    </row>
    <row r="592" spans="1:18" ht="25.5" hidden="1" customHeight="1">
      <c r="A592" s="318">
        <v>591</v>
      </c>
      <c r="B592" s="25" t="s">
        <v>2300</v>
      </c>
      <c r="C592" s="378" t="s">
        <v>1533</v>
      </c>
      <c r="D592" s="378" t="s">
        <v>1550</v>
      </c>
      <c r="E592" s="378" t="s">
        <v>1551</v>
      </c>
      <c r="F592" s="380" t="s">
        <v>1554</v>
      </c>
      <c r="G592" s="366" t="s">
        <v>253</v>
      </c>
      <c r="H592" s="311"/>
      <c r="I592" s="378" t="s">
        <v>1569</v>
      </c>
      <c r="J592" s="494">
        <f t="shared" si="37"/>
        <v>1</v>
      </c>
      <c r="K592" s="380" t="s">
        <v>3964</v>
      </c>
      <c r="L592" s="119" t="s">
        <v>3956</v>
      </c>
      <c r="M592" s="382"/>
      <c r="N592" s="298">
        <v>12</v>
      </c>
      <c r="O592" s="317" t="str">
        <f t="shared" si="36"/>
        <v/>
      </c>
      <c r="P592" s="107" t="str">
        <f t="shared" ca="1" si="38"/>
        <v xml:space="preserve"> </v>
      </c>
      <c r="Q592" s="108" t="str">
        <f t="shared" ca="1" si="39"/>
        <v xml:space="preserve"> </v>
      </c>
      <c r="R592" s="384" t="s">
        <v>2805</v>
      </c>
    </row>
    <row r="593" spans="1:18" ht="25.5" hidden="1" customHeight="1">
      <c r="A593" s="318">
        <v>592</v>
      </c>
      <c r="B593" s="25" t="s">
        <v>2300</v>
      </c>
      <c r="C593" s="378" t="s">
        <v>1533</v>
      </c>
      <c r="D593" s="378" t="s">
        <v>1570</v>
      </c>
      <c r="E593" s="378" t="s">
        <v>1571</v>
      </c>
      <c r="F593" s="380" t="s">
        <v>1379</v>
      </c>
      <c r="G593" s="366" t="s">
        <v>253</v>
      </c>
      <c r="H593" s="311"/>
      <c r="I593" s="378" t="s">
        <v>1572</v>
      </c>
      <c r="J593" s="494">
        <f t="shared" si="37"/>
        <v>1</v>
      </c>
      <c r="K593" s="380" t="s">
        <v>3965</v>
      </c>
      <c r="L593" s="119" t="s">
        <v>3956</v>
      </c>
      <c r="M593" s="382"/>
      <c r="N593" s="298">
        <v>12</v>
      </c>
      <c r="O593" s="317" t="str">
        <f t="shared" si="36"/>
        <v/>
      </c>
      <c r="P593" s="107" t="str">
        <f t="shared" ca="1" si="38"/>
        <v xml:space="preserve"> </v>
      </c>
      <c r="Q593" s="108" t="str">
        <f t="shared" ca="1" si="39"/>
        <v xml:space="preserve"> </v>
      </c>
      <c r="R593" s="384" t="s">
        <v>2401</v>
      </c>
    </row>
    <row r="594" spans="1:18" ht="25.5" hidden="1" customHeight="1">
      <c r="A594" s="318">
        <v>593</v>
      </c>
      <c r="B594" s="25">
        <v>69</v>
      </c>
      <c r="C594" s="378" t="s">
        <v>1533</v>
      </c>
      <c r="D594" s="378" t="s">
        <v>1557</v>
      </c>
      <c r="E594" s="378" t="s">
        <v>1558</v>
      </c>
      <c r="F594" s="383" t="s">
        <v>499</v>
      </c>
      <c r="G594" s="366" t="s">
        <v>253</v>
      </c>
      <c r="H594" s="311"/>
      <c r="I594" s="378" t="s">
        <v>618</v>
      </c>
      <c r="J594" s="494">
        <f t="shared" si="37"/>
        <v>13</v>
      </c>
      <c r="K594" s="380" t="s">
        <v>2804</v>
      </c>
      <c r="L594" s="119" t="s">
        <v>2794</v>
      </c>
      <c r="M594" s="382">
        <v>45495</v>
      </c>
      <c r="N594" s="298">
        <v>12</v>
      </c>
      <c r="O594" s="317">
        <f t="shared" si="36"/>
        <v>45860</v>
      </c>
      <c r="P594" s="107" t="str">
        <f t="shared" ca="1" si="38"/>
        <v>Do terminu brakuje 252 dni</v>
      </c>
      <c r="Q594" s="108" t="str">
        <f t="shared" ca="1" si="39"/>
        <v>WAŻNY PRZEGLĄD</v>
      </c>
      <c r="R594" s="384" t="s">
        <v>2401</v>
      </c>
    </row>
    <row r="595" spans="1:18" ht="25.5" hidden="1" customHeight="1">
      <c r="A595" s="318">
        <v>594</v>
      </c>
      <c r="B595" s="25">
        <v>69</v>
      </c>
      <c r="C595" s="378" t="s">
        <v>1533</v>
      </c>
      <c r="D595" s="378" t="s">
        <v>1557</v>
      </c>
      <c r="E595" s="378" t="s">
        <v>1558</v>
      </c>
      <c r="F595" s="383" t="s">
        <v>499</v>
      </c>
      <c r="G595" s="366" t="s">
        <v>253</v>
      </c>
      <c r="H595" s="311"/>
      <c r="I595" s="378" t="s">
        <v>618</v>
      </c>
      <c r="J595" s="494">
        <f t="shared" si="37"/>
        <v>13</v>
      </c>
      <c r="K595" s="380" t="s">
        <v>2803</v>
      </c>
      <c r="L595" s="119" t="s">
        <v>2794</v>
      </c>
      <c r="M595" s="382">
        <v>45495</v>
      </c>
      <c r="N595" s="298">
        <v>12</v>
      </c>
      <c r="O595" s="317">
        <f t="shared" si="36"/>
        <v>45860</v>
      </c>
      <c r="P595" s="107" t="str">
        <f t="shared" ca="1" si="38"/>
        <v>Do terminu brakuje 252 dni</v>
      </c>
      <c r="Q595" s="108" t="str">
        <f t="shared" ca="1" si="39"/>
        <v>WAŻNY PRZEGLĄD</v>
      </c>
      <c r="R595" s="384" t="s">
        <v>2401</v>
      </c>
    </row>
    <row r="596" spans="1:18" ht="25.5" hidden="1" customHeight="1">
      <c r="A596" s="318">
        <v>595</v>
      </c>
      <c r="B596" s="25">
        <v>69</v>
      </c>
      <c r="C596" s="378" t="s">
        <v>1533</v>
      </c>
      <c r="D596" s="378" t="s">
        <v>1557</v>
      </c>
      <c r="E596" s="378" t="s">
        <v>1558</v>
      </c>
      <c r="F596" s="383" t="s">
        <v>1077</v>
      </c>
      <c r="G596" s="366" t="s">
        <v>253</v>
      </c>
      <c r="H596" s="311"/>
      <c r="I596" s="378" t="s">
        <v>618</v>
      </c>
      <c r="J596" s="494">
        <f t="shared" si="37"/>
        <v>13</v>
      </c>
      <c r="K596" s="380" t="s">
        <v>3966</v>
      </c>
      <c r="L596" s="119" t="s">
        <v>2794</v>
      </c>
      <c r="M596" s="382">
        <v>45495</v>
      </c>
      <c r="N596" s="298">
        <v>12</v>
      </c>
      <c r="O596" s="317">
        <f t="shared" si="36"/>
        <v>45860</v>
      </c>
      <c r="P596" s="107" t="str">
        <f t="shared" ca="1" si="38"/>
        <v>Do terminu brakuje 252 dni</v>
      </c>
      <c r="Q596" s="108" t="str">
        <f t="shared" ca="1" si="39"/>
        <v>WAŻNY PRZEGLĄD</v>
      </c>
      <c r="R596" s="384" t="s">
        <v>2401</v>
      </c>
    </row>
    <row r="597" spans="1:18" ht="51" hidden="1" customHeight="1">
      <c r="A597" s="318">
        <v>596</v>
      </c>
      <c r="B597" s="25" t="s">
        <v>4022</v>
      </c>
      <c r="C597" s="378" t="s">
        <v>1533</v>
      </c>
      <c r="D597" s="378" t="s">
        <v>1540</v>
      </c>
      <c r="E597" s="378" t="s">
        <v>1541</v>
      </c>
      <c r="F597" s="380" t="s">
        <v>1567</v>
      </c>
      <c r="G597" s="366" t="s">
        <v>253</v>
      </c>
      <c r="H597" s="311"/>
      <c r="I597" s="378" t="s">
        <v>2802</v>
      </c>
      <c r="J597" s="494">
        <f t="shared" si="37"/>
        <v>1</v>
      </c>
      <c r="K597" s="385" t="s">
        <v>2801</v>
      </c>
      <c r="L597" s="119"/>
      <c r="M597" s="382"/>
      <c r="N597" s="298">
        <v>12</v>
      </c>
      <c r="O597" s="317" t="str">
        <f t="shared" si="36"/>
        <v/>
      </c>
      <c r="P597" s="107" t="str">
        <f t="shared" ca="1" si="38"/>
        <v xml:space="preserve"> </v>
      </c>
      <c r="Q597" s="108" t="str">
        <f t="shared" ca="1" si="39"/>
        <v xml:space="preserve"> </v>
      </c>
      <c r="R597" s="384" t="s">
        <v>2671</v>
      </c>
    </row>
    <row r="598" spans="1:18" ht="25.5" hidden="1" customHeight="1">
      <c r="A598" s="318">
        <v>597</v>
      </c>
      <c r="B598" s="25" t="s">
        <v>2300</v>
      </c>
      <c r="C598" s="378" t="s">
        <v>1533</v>
      </c>
      <c r="D598" s="378" t="s">
        <v>1540</v>
      </c>
      <c r="E598" s="378" t="s">
        <v>1541</v>
      </c>
      <c r="F598" s="380" t="s">
        <v>1560</v>
      </c>
      <c r="G598" s="366" t="s">
        <v>253</v>
      </c>
      <c r="H598" s="311"/>
      <c r="I598" s="378" t="s">
        <v>1573</v>
      </c>
      <c r="J598" s="494">
        <f t="shared" si="37"/>
        <v>1</v>
      </c>
      <c r="K598" s="380" t="s">
        <v>3951</v>
      </c>
      <c r="L598" s="119" t="s">
        <v>2794</v>
      </c>
      <c r="M598" s="382"/>
      <c r="N598" s="298">
        <v>12</v>
      </c>
      <c r="O598" s="317" t="str">
        <f t="shared" si="36"/>
        <v/>
      </c>
      <c r="P598" s="107" t="str">
        <f t="shared" ca="1" si="38"/>
        <v xml:space="preserve"> </v>
      </c>
      <c r="Q598" s="108" t="str">
        <f t="shared" ca="1" si="39"/>
        <v xml:space="preserve"> </v>
      </c>
      <c r="R598" s="384" t="s">
        <v>2401</v>
      </c>
    </row>
    <row r="599" spans="1:18" ht="25.5" hidden="1" customHeight="1">
      <c r="A599" s="318">
        <v>598</v>
      </c>
      <c r="B599" s="25">
        <v>69</v>
      </c>
      <c r="C599" s="378" t="s">
        <v>1533</v>
      </c>
      <c r="D599" s="378" t="s">
        <v>1534</v>
      </c>
      <c r="E599" s="378" t="s">
        <v>1535</v>
      </c>
      <c r="F599" s="380" t="s">
        <v>499</v>
      </c>
      <c r="G599" s="380" t="s">
        <v>224</v>
      </c>
      <c r="H599" s="311"/>
      <c r="I599" s="378" t="s">
        <v>1574</v>
      </c>
      <c r="J599" s="494">
        <f t="shared" si="37"/>
        <v>1</v>
      </c>
      <c r="K599" s="380" t="s">
        <v>2872</v>
      </c>
      <c r="L599" s="119" t="s">
        <v>2794</v>
      </c>
      <c r="M599" s="382"/>
      <c r="N599" s="298">
        <v>12</v>
      </c>
      <c r="O599" s="317" t="str">
        <f t="shared" si="36"/>
        <v/>
      </c>
      <c r="P599" s="107" t="str">
        <f t="shared" ca="1" si="38"/>
        <v xml:space="preserve"> </v>
      </c>
      <c r="Q599" s="108" t="str">
        <f t="shared" ca="1" si="39"/>
        <v xml:space="preserve"> </v>
      </c>
      <c r="R599" s="384" t="s">
        <v>2401</v>
      </c>
    </row>
    <row r="600" spans="1:18" ht="25.5" hidden="1" customHeight="1">
      <c r="A600" s="318">
        <v>599</v>
      </c>
      <c r="B600" s="25">
        <v>69</v>
      </c>
      <c r="C600" s="378" t="s">
        <v>1533</v>
      </c>
      <c r="D600" s="378" t="s">
        <v>1534</v>
      </c>
      <c r="E600" s="378" t="s">
        <v>1535</v>
      </c>
      <c r="F600" s="380" t="s">
        <v>499</v>
      </c>
      <c r="G600" s="380" t="s">
        <v>224</v>
      </c>
      <c r="H600" s="311"/>
      <c r="I600" s="378" t="s">
        <v>1575</v>
      </c>
      <c r="J600" s="494">
        <f t="shared" si="37"/>
        <v>1</v>
      </c>
      <c r="K600" s="380"/>
      <c r="L600" s="119" t="s">
        <v>2794</v>
      </c>
      <c r="M600" s="382">
        <v>45495</v>
      </c>
      <c r="N600" s="298">
        <v>12</v>
      </c>
      <c r="O600" s="317">
        <f t="shared" si="36"/>
        <v>45860</v>
      </c>
      <c r="P600" s="107" t="str">
        <f t="shared" ca="1" si="38"/>
        <v>Do terminu brakuje 252 dni</v>
      </c>
      <c r="Q600" s="108" t="str">
        <f t="shared" ca="1" si="39"/>
        <v>WAŻNY PRZEGLĄD</v>
      </c>
      <c r="R600" s="384" t="s">
        <v>2401</v>
      </c>
    </row>
    <row r="601" spans="1:18" ht="25.5" hidden="1" customHeight="1">
      <c r="A601" s="318">
        <v>600</v>
      </c>
      <c r="B601" s="25">
        <v>69</v>
      </c>
      <c r="C601" s="378" t="s">
        <v>1533</v>
      </c>
      <c r="D601" s="378" t="s">
        <v>1534</v>
      </c>
      <c r="E601" s="378" t="s">
        <v>1535</v>
      </c>
      <c r="F601" s="380" t="s">
        <v>499</v>
      </c>
      <c r="G601" s="380" t="s">
        <v>224</v>
      </c>
      <c r="H601" s="311"/>
      <c r="I601" s="378" t="s">
        <v>1576</v>
      </c>
      <c r="J601" s="494">
        <f t="shared" si="37"/>
        <v>1</v>
      </c>
      <c r="K601" s="380" t="s">
        <v>3967</v>
      </c>
      <c r="L601" s="119"/>
      <c r="M601" s="382"/>
      <c r="N601" s="298">
        <v>12</v>
      </c>
      <c r="O601" s="317" t="str">
        <f t="shared" si="36"/>
        <v/>
      </c>
      <c r="P601" s="107" t="str">
        <f t="shared" ca="1" si="38"/>
        <v xml:space="preserve"> </v>
      </c>
      <c r="Q601" s="108" t="str">
        <f t="shared" ca="1" si="39"/>
        <v xml:space="preserve"> </v>
      </c>
      <c r="R601" s="384" t="s">
        <v>2401</v>
      </c>
    </row>
    <row r="602" spans="1:18" ht="25.5" hidden="1" customHeight="1">
      <c r="A602" s="318">
        <v>601</v>
      </c>
      <c r="B602" s="25">
        <v>69</v>
      </c>
      <c r="C602" s="378" t="s">
        <v>1533</v>
      </c>
      <c r="D602" s="378" t="s">
        <v>1534</v>
      </c>
      <c r="E602" s="378" t="s">
        <v>1535</v>
      </c>
      <c r="F602" s="380" t="s">
        <v>1096</v>
      </c>
      <c r="G602" s="380" t="s">
        <v>224</v>
      </c>
      <c r="H602" s="311"/>
      <c r="I602" s="378" t="s">
        <v>1577</v>
      </c>
      <c r="J602" s="494">
        <f t="shared" si="37"/>
        <v>1</v>
      </c>
      <c r="K602" s="380" t="s">
        <v>2872</v>
      </c>
      <c r="L602" s="119" t="s">
        <v>2794</v>
      </c>
      <c r="M602" s="382"/>
      <c r="N602" s="298">
        <v>12</v>
      </c>
      <c r="O602" s="317" t="str">
        <f t="shared" si="36"/>
        <v/>
      </c>
      <c r="P602" s="107" t="str">
        <f t="shared" ca="1" si="38"/>
        <v xml:space="preserve"> </v>
      </c>
      <c r="Q602" s="108" t="str">
        <f t="shared" ca="1" si="39"/>
        <v xml:space="preserve"> </v>
      </c>
      <c r="R602" s="384" t="s">
        <v>2401</v>
      </c>
    </row>
    <row r="603" spans="1:18" ht="25.5" hidden="1" customHeight="1">
      <c r="A603" s="318">
        <v>602</v>
      </c>
      <c r="B603" s="25" t="s">
        <v>2300</v>
      </c>
      <c r="C603" s="378" t="s">
        <v>1533</v>
      </c>
      <c r="D603" s="378" t="s">
        <v>1534</v>
      </c>
      <c r="E603" s="378" t="s">
        <v>1535</v>
      </c>
      <c r="F603" s="380" t="s">
        <v>499</v>
      </c>
      <c r="G603" s="380" t="s">
        <v>224</v>
      </c>
      <c r="H603" s="311"/>
      <c r="I603" s="378" t="s">
        <v>1578</v>
      </c>
      <c r="J603" s="494">
        <f t="shared" si="37"/>
        <v>1</v>
      </c>
      <c r="K603" s="380" t="s">
        <v>3951</v>
      </c>
      <c r="L603" s="119" t="s">
        <v>2794</v>
      </c>
      <c r="M603" s="382"/>
      <c r="N603" s="298">
        <v>12</v>
      </c>
      <c r="O603" s="317" t="str">
        <f t="shared" si="36"/>
        <v/>
      </c>
      <c r="P603" s="107" t="str">
        <f t="shared" ca="1" si="38"/>
        <v xml:space="preserve"> </v>
      </c>
      <c r="Q603" s="108" t="str">
        <f t="shared" ca="1" si="39"/>
        <v xml:space="preserve"> </v>
      </c>
      <c r="R603" s="384" t="s">
        <v>2401</v>
      </c>
    </row>
    <row r="604" spans="1:18" ht="25.5" hidden="1" customHeight="1">
      <c r="A604" s="318">
        <v>603</v>
      </c>
      <c r="B604" s="25" t="s">
        <v>2300</v>
      </c>
      <c r="C604" s="378" t="s">
        <v>1533</v>
      </c>
      <c r="D604" s="378" t="s">
        <v>1534</v>
      </c>
      <c r="E604" s="378" t="s">
        <v>1535</v>
      </c>
      <c r="F604" s="380" t="s">
        <v>1096</v>
      </c>
      <c r="G604" s="380" t="s">
        <v>224</v>
      </c>
      <c r="H604" s="311"/>
      <c r="I604" s="378" t="s">
        <v>1579</v>
      </c>
      <c r="J604" s="494">
        <f t="shared" si="37"/>
        <v>1</v>
      </c>
      <c r="K604" s="380" t="s">
        <v>3951</v>
      </c>
      <c r="L604" s="119" t="s">
        <v>2794</v>
      </c>
      <c r="M604" s="382"/>
      <c r="N604" s="298">
        <v>12</v>
      </c>
      <c r="O604" s="317" t="str">
        <f t="shared" si="36"/>
        <v/>
      </c>
      <c r="P604" s="107" t="str">
        <f t="shared" ca="1" si="38"/>
        <v xml:space="preserve"> </v>
      </c>
      <c r="Q604" s="108" t="str">
        <f t="shared" ca="1" si="39"/>
        <v xml:space="preserve"> </v>
      </c>
      <c r="R604" s="384" t="s">
        <v>2401</v>
      </c>
    </row>
    <row r="605" spans="1:18" ht="25.5" hidden="1" customHeight="1">
      <c r="A605" s="318">
        <v>604</v>
      </c>
      <c r="B605" s="25">
        <v>69</v>
      </c>
      <c r="C605" s="378" t="s">
        <v>1533</v>
      </c>
      <c r="D605" s="378" t="s">
        <v>1534</v>
      </c>
      <c r="E605" s="378" t="s">
        <v>1535</v>
      </c>
      <c r="F605" s="380" t="s">
        <v>499</v>
      </c>
      <c r="G605" s="380" t="s">
        <v>224</v>
      </c>
      <c r="H605" s="311"/>
      <c r="I605" s="378" t="s">
        <v>1580</v>
      </c>
      <c r="J605" s="494">
        <f t="shared" si="37"/>
        <v>1</v>
      </c>
      <c r="K605" s="380"/>
      <c r="L605" s="119" t="s">
        <v>2794</v>
      </c>
      <c r="M605" s="382">
        <v>45495</v>
      </c>
      <c r="N605" s="298">
        <v>12</v>
      </c>
      <c r="O605" s="317">
        <f t="shared" si="36"/>
        <v>45860</v>
      </c>
      <c r="P605" s="107" t="str">
        <f t="shared" ca="1" si="38"/>
        <v>Do terminu brakuje 252 dni</v>
      </c>
      <c r="Q605" s="108" t="str">
        <f t="shared" ca="1" si="39"/>
        <v>WAŻNY PRZEGLĄD</v>
      </c>
      <c r="R605" s="384" t="s">
        <v>2401</v>
      </c>
    </row>
    <row r="606" spans="1:18" ht="25.5" hidden="1" customHeight="1">
      <c r="A606" s="318">
        <v>605</v>
      </c>
      <c r="B606" s="25">
        <v>69</v>
      </c>
      <c r="C606" s="378" t="s">
        <v>1533</v>
      </c>
      <c r="D606" s="378" t="s">
        <v>1534</v>
      </c>
      <c r="E606" s="378" t="s">
        <v>1535</v>
      </c>
      <c r="F606" s="380" t="s">
        <v>499</v>
      </c>
      <c r="G606" s="380" t="s">
        <v>224</v>
      </c>
      <c r="H606" s="311"/>
      <c r="I606" s="378" t="s">
        <v>1581</v>
      </c>
      <c r="J606" s="494">
        <f t="shared" si="37"/>
        <v>1</v>
      </c>
      <c r="K606" s="380" t="s">
        <v>3968</v>
      </c>
      <c r="L606" s="119" t="s">
        <v>2794</v>
      </c>
      <c r="M606" s="382">
        <v>45495</v>
      </c>
      <c r="N606" s="298">
        <v>12</v>
      </c>
      <c r="O606" s="317">
        <f t="shared" si="36"/>
        <v>45860</v>
      </c>
      <c r="P606" s="107" t="str">
        <f t="shared" ca="1" si="38"/>
        <v>Do terminu brakuje 252 dni</v>
      </c>
      <c r="Q606" s="108" t="str">
        <f t="shared" ca="1" si="39"/>
        <v>WAŻNY PRZEGLĄD</v>
      </c>
      <c r="R606" s="384" t="s">
        <v>2401</v>
      </c>
    </row>
    <row r="607" spans="1:18" ht="25.5" hidden="1" customHeight="1">
      <c r="A607" s="318">
        <v>606</v>
      </c>
      <c r="B607" s="25">
        <v>69</v>
      </c>
      <c r="C607" s="378" t="s">
        <v>1533</v>
      </c>
      <c r="D607" s="378" t="s">
        <v>1534</v>
      </c>
      <c r="E607" s="378" t="s">
        <v>1535</v>
      </c>
      <c r="F607" s="380" t="s">
        <v>499</v>
      </c>
      <c r="G607" s="380" t="s">
        <v>224</v>
      </c>
      <c r="H607" s="311"/>
      <c r="I607" s="378" t="s">
        <v>1582</v>
      </c>
      <c r="J607" s="494">
        <f t="shared" si="37"/>
        <v>1</v>
      </c>
      <c r="K607" s="380"/>
      <c r="L607" s="119" t="s">
        <v>2794</v>
      </c>
      <c r="M607" s="382">
        <v>45495</v>
      </c>
      <c r="N607" s="298">
        <v>12</v>
      </c>
      <c r="O607" s="317">
        <f t="shared" si="36"/>
        <v>45860</v>
      </c>
      <c r="P607" s="107" t="str">
        <f t="shared" ca="1" si="38"/>
        <v>Do terminu brakuje 252 dni</v>
      </c>
      <c r="Q607" s="108" t="str">
        <f t="shared" ca="1" si="39"/>
        <v>WAŻNY PRZEGLĄD</v>
      </c>
      <c r="R607" s="384" t="s">
        <v>2401</v>
      </c>
    </row>
    <row r="608" spans="1:18" ht="25.5" hidden="1" customHeight="1">
      <c r="A608" s="318">
        <v>607</v>
      </c>
      <c r="B608" s="25">
        <v>69</v>
      </c>
      <c r="C608" s="378" t="s">
        <v>1533</v>
      </c>
      <c r="D608" s="378" t="s">
        <v>1534</v>
      </c>
      <c r="E608" s="378" t="s">
        <v>1535</v>
      </c>
      <c r="F608" s="380" t="s">
        <v>499</v>
      </c>
      <c r="G608" s="380" t="s">
        <v>224</v>
      </c>
      <c r="H608" s="311"/>
      <c r="I608" s="378" t="s">
        <v>1583</v>
      </c>
      <c r="J608" s="494">
        <f t="shared" si="37"/>
        <v>1</v>
      </c>
      <c r="K608" s="380"/>
      <c r="L608" s="119" t="s">
        <v>2794</v>
      </c>
      <c r="M608" s="382">
        <v>45495</v>
      </c>
      <c r="N608" s="298">
        <v>12</v>
      </c>
      <c r="O608" s="317">
        <f t="shared" si="36"/>
        <v>45860</v>
      </c>
      <c r="P608" s="107" t="str">
        <f t="shared" ca="1" si="38"/>
        <v>Do terminu brakuje 252 dni</v>
      </c>
      <c r="Q608" s="108" t="str">
        <f t="shared" ca="1" si="39"/>
        <v>WAŻNY PRZEGLĄD</v>
      </c>
      <c r="R608" s="384" t="s">
        <v>2401</v>
      </c>
    </row>
    <row r="609" spans="1:18" ht="25.5" hidden="1" customHeight="1">
      <c r="A609" s="318">
        <v>608</v>
      </c>
      <c r="B609" s="25">
        <v>69</v>
      </c>
      <c r="C609" s="378" t="s">
        <v>1533</v>
      </c>
      <c r="D609" s="378" t="s">
        <v>1534</v>
      </c>
      <c r="E609" s="378" t="s">
        <v>1535</v>
      </c>
      <c r="F609" s="380" t="s">
        <v>1096</v>
      </c>
      <c r="G609" s="380" t="s">
        <v>224</v>
      </c>
      <c r="H609" s="311"/>
      <c r="I609" s="378" t="s">
        <v>1584</v>
      </c>
      <c r="J609" s="494">
        <f t="shared" si="37"/>
        <v>1</v>
      </c>
      <c r="K609" s="380"/>
      <c r="L609" s="119" t="s">
        <v>2794</v>
      </c>
      <c r="M609" s="382">
        <v>45495</v>
      </c>
      <c r="N609" s="298">
        <v>12</v>
      </c>
      <c r="O609" s="317">
        <f t="shared" si="36"/>
        <v>45860</v>
      </c>
      <c r="P609" s="107" t="str">
        <f t="shared" ca="1" si="38"/>
        <v>Do terminu brakuje 252 dni</v>
      </c>
      <c r="Q609" s="108" t="str">
        <f t="shared" ca="1" si="39"/>
        <v>WAŻNY PRZEGLĄD</v>
      </c>
      <c r="R609" s="384" t="s">
        <v>2401</v>
      </c>
    </row>
    <row r="610" spans="1:18" ht="25.5" hidden="1" customHeight="1">
      <c r="A610" s="318">
        <v>609</v>
      </c>
      <c r="B610" s="25" t="s">
        <v>2300</v>
      </c>
      <c r="C610" s="378" t="s">
        <v>1533</v>
      </c>
      <c r="D610" s="378" t="s">
        <v>1534</v>
      </c>
      <c r="E610" s="378" t="s">
        <v>1535</v>
      </c>
      <c r="F610" s="380" t="s">
        <v>57</v>
      </c>
      <c r="G610" s="380" t="s">
        <v>224</v>
      </c>
      <c r="H610" s="311"/>
      <c r="I610" s="378" t="s">
        <v>1585</v>
      </c>
      <c r="J610" s="494">
        <f t="shared" si="37"/>
        <v>1</v>
      </c>
      <c r="K610" s="380" t="s">
        <v>3951</v>
      </c>
      <c r="L610" s="119" t="s">
        <v>2794</v>
      </c>
      <c r="M610" s="382"/>
      <c r="N610" s="298">
        <v>12</v>
      </c>
      <c r="O610" s="317" t="str">
        <f t="shared" si="36"/>
        <v/>
      </c>
      <c r="P610" s="107" t="str">
        <f t="shared" ca="1" si="38"/>
        <v xml:space="preserve"> </v>
      </c>
      <c r="Q610" s="108" t="str">
        <f t="shared" ca="1" si="39"/>
        <v xml:space="preserve"> </v>
      </c>
      <c r="R610" s="384" t="s">
        <v>2401</v>
      </c>
    </row>
    <row r="611" spans="1:18" ht="25.5" hidden="1" customHeight="1">
      <c r="A611" s="318">
        <v>610</v>
      </c>
      <c r="B611" s="25">
        <v>69</v>
      </c>
      <c r="C611" s="378" t="s">
        <v>1533</v>
      </c>
      <c r="D611" s="378" t="s">
        <v>1534</v>
      </c>
      <c r="E611" s="378" t="s">
        <v>1535</v>
      </c>
      <c r="F611" s="380" t="s">
        <v>499</v>
      </c>
      <c r="G611" s="380" t="s">
        <v>224</v>
      </c>
      <c r="H611" s="311"/>
      <c r="I611" s="378" t="s">
        <v>1586</v>
      </c>
      <c r="J611" s="494">
        <f t="shared" si="37"/>
        <v>1</v>
      </c>
      <c r="K611" s="380"/>
      <c r="L611" s="119" t="s">
        <v>2794</v>
      </c>
      <c r="M611" s="382">
        <v>45495</v>
      </c>
      <c r="N611" s="298">
        <v>12</v>
      </c>
      <c r="O611" s="317">
        <f t="shared" si="36"/>
        <v>45860</v>
      </c>
      <c r="P611" s="107" t="str">
        <f t="shared" ca="1" si="38"/>
        <v>Do terminu brakuje 252 dni</v>
      </c>
      <c r="Q611" s="108" t="str">
        <f t="shared" ca="1" si="39"/>
        <v>WAŻNY PRZEGLĄD</v>
      </c>
      <c r="R611" s="384" t="s">
        <v>2401</v>
      </c>
    </row>
    <row r="612" spans="1:18" ht="25.5" hidden="1" customHeight="1">
      <c r="A612" s="318">
        <v>611</v>
      </c>
      <c r="B612" s="25">
        <v>69</v>
      </c>
      <c r="C612" s="378" t="s">
        <v>1533</v>
      </c>
      <c r="D612" s="378" t="s">
        <v>1534</v>
      </c>
      <c r="E612" s="378" t="s">
        <v>1535</v>
      </c>
      <c r="F612" s="380" t="s">
        <v>57</v>
      </c>
      <c r="G612" s="380" t="s">
        <v>224</v>
      </c>
      <c r="H612" s="311"/>
      <c r="I612" s="378" t="s">
        <v>1587</v>
      </c>
      <c r="J612" s="494">
        <f t="shared" si="37"/>
        <v>1</v>
      </c>
      <c r="K612" s="380"/>
      <c r="L612" s="119" t="s">
        <v>2794</v>
      </c>
      <c r="M612" s="382">
        <v>45495</v>
      </c>
      <c r="N612" s="298">
        <v>12</v>
      </c>
      <c r="O612" s="317">
        <f t="shared" si="36"/>
        <v>45860</v>
      </c>
      <c r="P612" s="107" t="str">
        <f t="shared" ca="1" si="38"/>
        <v>Do terminu brakuje 252 dni</v>
      </c>
      <c r="Q612" s="108" t="str">
        <f t="shared" ca="1" si="39"/>
        <v>WAŻNY PRZEGLĄD</v>
      </c>
      <c r="R612" s="384" t="s">
        <v>2401</v>
      </c>
    </row>
    <row r="613" spans="1:18" ht="25.5" hidden="1" customHeight="1">
      <c r="A613" s="318">
        <v>612</v>
      </c>
      <c r="B613" s="25">
        <v>69</v>
      </c>
      <c r="C613" s="378" t="s">
        <v>1533</v>
      </c>
      <c r="D613" s="378" t="s">
        <v>1534</v>
      </c>
      <c r="E613" s="378" t="s">
        <v>1535</v>
      </c>
      <c r="F613" s="380" t="s">
        <v>1077</v>
      </c>
      <c r="G613" s="380" t="s">
        <v>224</v>
      </c>
      <c r="H613" s="311"/>
      <c r="I613" s="378" t="s">
        <v>1588</v>
      </c>
      <c r="J613" s="494">
        <f t="shared" si="37"/>
        <v>1</v>
      </c>
      <c r="K613" s="380"/>
      <c r="L613" s="119" t="s">
        <v>2794</v>
      </c>
      <c r="M613" s="382">
        <v>45495</v>
      </c>
      <c r="N613" s="298">
        <v>12</v>
      </c>
      <c r="O613" s="317">
        <f t="shared" si="36"/>
        <v>45860</v>
      </c>
      <c r="P613" s="107" t="str">
        <f t="shared" ca="1" si="38"/>
        <v>Do terminu brakuje 252 dni</v>
      </c>
      <c r="Q613" s="108" t="str">
        <f t="shared" ca="1" si="39"/>
        <v>WAŻNY PRZEGLĄD</v>
      </c>
      <c r="R613" s="384" t="s">
        <v>2401</v>
      </c>
    </row>
    <row r="614" spans="1:18" ht="25.5" hidden="1" customHeight="1">
      <c r="A614" s="318">
        <v>613</v>
      </c>
      <c r="B614" s="25" t="s">
        <v>2300</v>
      </c>
      <c r="C614" s="378" t="s">
        <v>1533</v>
      </c>
      <c r="D614" s="378" t="s">
        <v>1534</v>
      </c>
      <c r="E614" s="378" t="s">
        <v>1535</v>
      </c>
      <c r="F614" s="380" t="s">
        <v>499</v>
      </c>
      <c r="G614" s="380" t="s">
        <v>224</v>
      </c>
      <c r="H614" s="311"/>
      <c r="I614" s="378" t="s">
        <v>1589</v>
      </c>
      <c r="J614" s="494">
        <f t="shared" si="37"/>
        <v>1</v>
      </c>
      <c r="K614" s="380" t="s">
        <v>3951</v>
      </c>
      <c r="L614" s="119" t="s">
        <v>2794</v>
      </c>
      <c r="M614" s="382"/>
      <c r="N614" s="298">
        <v>12</v>
      </c>
      <c r="O614" s="317" t="str">
        <f t="shared" si="36"/>
        <v/>
      </c>
      <c r="P614" s="107" t="str">
        <f t="shared" ca="1" si="38"/>
        <v xml:space="preserve"> </v>
      </c>
      <c r="Q614" s="108" t="str">
        <f t="shared" ca="1" si="39"/>
        <v xml:space="preserve"> </v>
      </c>
      <c r="R614" s="384" t="s">
        <v>2401</v>
      </c>
    </row>
    <row r="615" spans="1:18" ht="25.5" hidden="1" customHeight="1">
      <c r="A615" s="318">
        <v>614</v>
      </c>
      <c r="B615" s="25">
        <v>69</v>
      </c>
      <c r="C615" s="378" t="s">
        <v>1533</v>
      </c>
      <c r="D615" s="378" t="s">
        <v>1534</v>
      </c>
      <c r="E615" s="378" t="s">
        <v>1535</v>
      </c>
      <c r="F615" s="380" t="s">
        <v>57</v>
      </c>
      <c r="G615" s="380" t="s">
        <v>224</v>
      </c>
      <c r="H615" s="311"/>
      <c r="I615" s="378" t="s">
        <v>1590</v>
      </c>
      <c r="J615" s="494">
        <f t="shared" si="37"/>
        <v>1</v>
      </c>
      <c r="K615" s="380"/>
      <c r="L615" s="119" t="s">
        <v>2794</v>
      </c>
      <c r="M615" s="382">
        <v>45495</v>
      </c>
      <c r="N615" s="298">
        <v>12</v>
      </c>
      <c r="O615" s="317">
        <f t="shared" si="36"/>
        <v>45860</v>
      </c>
      <c r="P615" s="107" t="str">
        <f t="shared" ca="1" si="38"/>
        <v>Do terminu brakuje 252 dni</v>
      </c>
      <c r="Q615" s="108" t="str">
        <f t="shared" ca="1" si="39"/>
        <v>WAŻNY PRZEGLĄD</v>
      </c>
      <c r="R615" s="384" t="s">
        <v>2401</v>
      </c>
    </row>
    <row r="616" spans="1:18" ht="25.5" hidden="1" customHeight="1">
      <c r="A616" s="318">
        <v>615</v>
      </c>
      <c r="B616" s="25">
        <v>69</v>
      </c>
      <c r="C616" s="378" t="s">
        <v>1533</v>
      </c>
      <c r="D616" s="378" t="s">
        <v>1534</v>
      </c>
      <c r="E616" s="378" t="s">
        <v>1535</v>
      </c>
      <c r="F616" s="380" t="s">
        <v>57</v>
      </c>
      <c r="G616" s="380" t="s">
        <v>224</v>
      </c>
      <c r="H616" s="311"/>
      <c r="I616" s="378" t="s">
        <v>1591</v>
      </c>
      <c r="J616" s="494">
        <f t="shared" si="37"/>
        <v>1</v>
      </c>
      <c r="K616" s="380"/>
      <c r="L616" s="119" t="s">
        <v>2794</v>
      </c>
      <c r="M616" s="382">
        <v>45495</v>
      </c>
      <c r="N616" s="298">
        <v>12</v>
      </c>
      <c r="O616" s="317">
        <f t="shared" si="36"/>
        <v>45860</v>
      </c>
      <c r="P616" s="107" t="str">
        <f t="shared" ca="1" si="38"/>
        <v>Do terminu brakuje 252 dni</v>
      </c>
      <c r="Q616" s="108" t="str">
        <f t="shared" ca="1" si="39"/>
        <v>WAŻNY PRZEGLĄD</v>
      </c>
      <c r="R616" s="384" t="s">
        <v>2401</v>
      </c>
    </row>
    <row r="617" spans="1:18" ht="25.5" hidden="1" customHeight="1">
      <c r="A617" s="318">
        <v>616</v>
      </c>
      <c r="B617" s="25">
        <v>69</v>
      </c>
      <c r="C617" s="378" t="s">
        <v>1533</v>
      </c>
      <c r="D617" s="378" t="s">
        <v>1534</v>
      </c>
      <c r="E617" s="378" t="s">
        <v>1535</v>
      </c>
      <c r="F617" s="380" t="s">
        <v>1077</v>
      </c>
      <c r="G617" s="380" t="s">
        <v>224</v>
      </c>
      <c r="H617" s="311"/>
      <c r="I617" s="378" t="s">
        <v>1592</v>
      </c>
      <c r="J617" s="494">
        <f t="shared" si="37"/>
        <v>1</v>
      </c>
      <c r="K617" s="380"/>
      <c r="L617" s="119" t="s">
        <v>2794</v>
      </c>
      <c r="M617" s="382">
        <v>45495</v>
      </c>
      <c r="N617" s="298">
        <v>12</v>
      </c>
      <c r="O617" s="317">
        <f t="shared" si="36"/>
        <v>45860</v>
      </c>
      <c r="P617" s="107" t="str">
        <f t="shared" ca="1" si="38"/>
        <v>Do terminu brakuje 252 dni</v>
      </c>
      <c r="Q617" s="108" t="str">
        <f t="shared" ca="1" si="39"/>
        <v>WAŻNY PRZEGLĄD</v>
      </c>
      <c r="R617" s="384" t="s">
        <v>2401</v>
      </c>
    </row>
    <row r="618" spans="1:18" ht="25.5" hidden="1" customHeight="1">
      <c r="A618" s="318">
        <v>617</v>
      </c>
      <c r="B618" s="25">
        <v>69</v>
      </c>
      <c r="C618" s="378" t="s">
        <v>1533</v>
      </c>
      <c r="D618" s="378" t="s">
        <v>1534</v>
      </c>
      <c r="E618" s="378" t="s">
        <v>1535</v>
      </c>
      <c r="F618" s="380" t="s">
        <v>57</v>
      </c>
      <c r="G618" s="380" t="s">
        <v>224</v>
      </c>
      <c r="H618" s="311"/>
      <c r="I618" s="378" t="s">
        <v>1593</v>
      </c>
      <c r="J618" s="494">
        <f t="shared" si="37"/>
        <v>1</v>
      </c>
      <c r="K618" s="380" t="s">
        <v>3969</v>
      </c>
      <c r="L618" s="119" t="s">
        <v>2794</v>
      </c>
      <c r="M618" s="382">
        <v>45495</v>
      </c>
      <c r="N618" s="298">
        <v>12</v>
      </c>
      <c r="O618" s="317">
        <f t="shared" si="36"/>
        <v>45860</v>
      </c>
      <c r="P618" s="107" t="str">
        <f t="shared" ca="1" si="38"/>
        <v>Do terminu brakuje 252 dni</v>
      </c>
      <c r="Q618" s="108" t="str">
        <f t="shared" ca="1" si="39"/>
        <v>WAŻNY PRZEGLĄD</v>
      </c>
      <c r="R618" s="384" t="s">
        <v>2401</v>
      </c>
    </row>
    <row r="619" spans="1:18" ht="25.5" hidden="1" customHeight="1">
      <c r="A619" s="318">
        <v>618</v>
      </c>
      <c r="B619" s="25" t="s">
        <v>2300</v>
      </c>
      <c r="C619" s="378" t="s">
        <v>1533</v>
      </c>
      <c r="D619" s="378" t="s">
        <v>1534</v>
      </c>
      <c r="E619" s="378" t="s">
        <v>1535</v>
      </c>
      <c r="F619" s="380" t="s">
        <v>57</v>
      </c>
      <c r="G619" s="380" t="s">
        <v>224</v>
      </c>
      <c r="H619" s="311"/>
      <c r="I619" s="378" t="s">
        <v>1594</v>
      </c>
      <c r="J619" s="494">
        <f t="shared" si="37"/>
        <v>1</v>
      </c>
      <c r="K619" s="380" t="s">
        <v>3951</v>
      </c>
      <c r="L619" s="119" t="s">
        <v>2794</v>
      </c>
      <c r="M619" s="382"/>
      <c r="N619" s="298">
        <v>12</v>
      </c>
      <c r="O619" s="317" t="str">
        <f t="shared" ref="O619:O682" si="40">IF(ISBLANK(M619)," ",DATE(YEAR(M619),MONTH(M619)+N619,DAY(M619)))</f>
        <v/>
      </c>
      <c r="P619" s="107" t="str">
        <f t="shared" ca="1" si="38"/>
        <v xml:space="preserve"> </v>
      </c>
      <c r="Q619" s="108" t="str">
        <f t="shared" ca="1" si="39"/>
        <v xml:space="preserve"> </v>
      </c>
      <c r="R619" s="384" t="s">
        <v>2401</v>
      </c>
    </row>
    <row r="620" spans="1:18" ht="25.5" hidden="1" customHeight="1">
      <c r="A620" s="318">
        <v>619</v>
      </c>
      <c r="B620" s="25" t="s">
        <v>2300</v>
      </c>
      <c r="C620" s="378" t="s">
        <v>1533</v>
      </c>
      <c r="D620" s="378" t="s">
        <v>1534</v>
      </c>
      <c r="E620" s="378" t="s">
        <v>1535</v>
      </c>
      <c r="F620" s="380" t="s">
        <v>57</v>
      </c>
      <c r="G620" s="380" t="s">
        <v>224</v>
      </c>
      <c r="H620" s="311"/>
      <c r="I620" s="378" t="s">
        <v>1595</v>
      </c>
      <c r="J620" s="494">
        <f t="shared" si="37"/>
        <v>1</v>
      </c>
      <c r="K620" s="380" t="s">
        <v>3951</v>
      </c>
      <c r="L620" s="119" t="s">
        <v>2794</v>
      </c>
      <c r="M620" s="382"/>
      <c r="N620" s="298">
        <v>12</v>
      </c>
      <c r="O620" s="317" t="str">
        <f t="shared" si="40"/>
        <v/>
      </c>
      <c r="P620" s="107" t="str">
        <f t="shared" ca="1" si="38"/>
        <v xml:space="preserve"> </v>
      </c>
      <c r="Q620" s="108" t="str">
        <f t="shared" ca="1" si="39"/>
        <v xml:space="preserve"> </v>
      </c>
      <c r="R620" s="384" t="s">
        <v>2401</v>
      </c>
    </row>
    <row r="621" spans="1:18" ht="25.5" hidden="1" customHeight="1">
      <c r="A621" s="318">
        <v>620</v>
      </c>
      <c r="B621" s="25">
        <v>69</v>
      </c>
      <c r="C621" s="378" t="s">
        <v>1533</v>
      </c>
      <c r="D621" s="378" t="s">
        <v>1534</v>
      </c>
      <c r="E621" s="378" t="s">
        <v>1535</v>
      </c>
      <c r="F621" s="380" t="s">
        <v>1077</v>
      </c>
      <c r="G621" s="380" t="s">
        <v>224</v>
      </c>
      <c r="H621" s="311"/>
      <c r="I621" s="378" t="s">
        <v>1596</v>
      </c>
      <c r="J621" s="494">
        <f t="shared" si="37"/>
        <v>1</v>
      </c>
      <c r="K621" s="380"/>
      <c r="L621" s="119" t="s">
        <v>2794</v>
      </c>
      <c r="M621" s="382">
        <v>45495</v>
      </c>
      <c r="N621" s="298">
        <v>12</v>
      </c>
      <c r="O621" s="317">
        <f t="shared" si="40"/>
        <v>45860</v>
      </c>
      <c r="P621" s="107" t="str">
        <f t="shared" ca="1" si="38"/>
        <v>Do terminu brakuje 252 dni</v>
      </c>
      <c r="Q621" s="108" t="str">
        <f t="shared" ca="1" si="39"/>
        <v>WAŻNY PRZEGLĄD</v>
      </c>
      <c r="R621" s="384" t="s">
        <v>2401</v>
      </c>
    </row>
    <row r="622" spans="1:18" ht="25.5" hidden="1" customHeight="1">
      <c r="A622" s="318">
        <v>621</v>
      </c>
      <c r="B622" s="25">
        <v>69</v>
      </c>
      <c r="C622" s="378" t="s">
        <v>1533</v>
      </c>
      <c r="D622" s="378" t="s">
        <v>1534</v>
      </c>
      <c r="E622" s="378" t="s">
        <v>1535</v>
      </c>
      <c r="F622" s="380" t="s">
        <v>499</v>
      </c>
      <c r="G622" s="380" t="s">
        <v>224</v>
      </c>
      <c r="H622" s="311"/>
      <c r="I622" s="378" t="s">
        <v>1597</v>
      </c>
      <c r="J622" s="494">
        <f t="shared" si="37"/>
        <v>1</v>
      </c>
      <c r="K622" s="380" t="s">
        <v>3970</v>
      </c>
      <c r="L622" s="119" t="s">
        <v>2794</v>
      </c>
      <c r="M622" s="382">
        <v>45495</v>
      </c>
      <c r="N622" s="298">
        <v>12</v>
      </c>
      <c r="O622" s="317">
        <f t="shared" si="40"/>
        <v>45860</v>
      </c>
      <c r="P622" s="107" t="str">
        <f t="shared" ca="1" si="38"/>
        <v>Do terminu brakuje 252 dni</v>
      </c>
      <c r="Q622" s="108" t="str">
        <f t="shared" ca="1" si="39"/>
        <v>WAŻNY PRZEGLĄD</v>
      </c>
      <c r="R622" s="384" t="s">
        <v>2401</v>
      </c>
    </row>
    <row r="623" spans="1:18" ht="25.5" hidden="1" customHeight="1">
      <c r="A623" s="318">
        <v>622</v>
      </c>
      <c r="B623" s="25">
        <v>69</v>
      </c>
      <c r="C623" s="378" t="s">
        <v>1533</v>
      </c>
      <c r="D623" s="378" t="s">
        <v>1534</v>
      </c>
      <c r="E623" s="378" t="s">
        <v>1535</v>
      </c>
      <c r="F623" s="380" t="s">
        <v>1348</v>
      </c>
      <c r="G623" s="380" t="s">
        <v>224</v>
      </c>
      <c r="H623" s="311"/>
      <c r="I623" s="378" t="s">
        <v>1598</v>
      </c>
      <c r="J623" s="494">
        <f t="shared" si="37"/>
        <v>1</v>
      </c>
      <c r="K623" s="380"/>
      <c r="L623" s="119" t="s">
        <v>2794</v>
      </c>
      <c r="M623" s="382">
        <v>45495</v>
      </c>
      <c r="N623" s="298">
        <v>12</v>
      </c>
      <c r="O623" s="317">
        <f t="shared" si="40"/>
        <v>45860</v>
      </c>
      <c r="P623" s="107" t="str">
        <f t="shared" ca="1" si="38"/>
        <v>Do terminu brakuje 252 dni</v>
      </c>
      <c r="Q623" s="108" t="str">
        <f t="shared" ca="1" si="39"/>
        <v>WAŻNY PRZEGLĄD</v>
      </c>
      <c r="R623" s="384" t="s">
        <v>2401</v>
      </c>
    </row>
    <row r="624" spans="1:18" ht="25.5" hidden="1" customHeight="1">
      <c r="A624" s="318">
        <v>623</v>
      </c>
      <c r="B624" s="25">
        <v>69</v>
      </c>
      <c r="C624" s="378" t="s">
        <v>1533</v>
      </c>
      <c r="D624" s="378" t="s">
        <v>1534</v>
      </c>
      <c r="E624" s="378" t="s">
        <v>1535</v>
      </c>
      <c r="F624" s="380" t="s">
        <v>57</v>
      </c>
      <c r="G624" s="380" t="s">
        <v>224</v>
      </c>
      <c r="H624" s="311"/>
      <c r="I624" s="378" t="s">
        <v>1599</v>
      </c>
      <c r="J624" s="494">
        <f t="shared" si="37"/>
        <v>1</v>
      </c>
      <c r="K624" s="380"/>
      <c r="L624" s="119" t="s">
        <v>2794</v>
      </c>
      <c r="M624" s="382">
        <v>45495</v>
      </c>
      <c r="N624" s="298">
        <v>12</v>
      </c>
      <c r="O624" s="317">
        <f t="shared" si="40"/>
        <v>45860</v>
      </c>
      <c r="P624" s="107" t="str">
        <f t="shared" ca="1" si="38"/>
        <v>Do terminu brakuje 252 dni</v>
      </c>
      <c r="Q624" s="108" t="str">
        <f t="shared" ca="1" si="39"/>
        <v>WAŻNY PRZEGLĄD</v>
      </c>
      <c r="R624" s="384" t="s">
        <v>2401</v>
      </c>
    </row>
    <row r="625" spans="1:18" ht="25.5" hidden="1" customHeight="1">
      <c r="A625" s="318">
        <v>624</v>
      </c>
      <c r="B625" s="25">
        <v>69</v>
      </c>
      <c r="C625" s="378" t="s">
        <v>1533</v>
      </c>
      <c r="D625" s="378" t="s">
        <v>1534</v>
      </c>
      <c r="E625" s="378" t="s">
        <v>1535</v>
      </c>
      <c r="F625" s="380" t="s">
        <v>57</v>
      </c>
      <c r="G625" s="380" t="s">
        <v>224</v>
      </c>
      <c r="H625" s="311"/>
      <c r="I625" s="378" t="s">
        <v>1600</v>
      </c>
      <c r="J625" s="494">
        <f t="shared" si="37"/>
        <v>1</v>
      </c>
      <c r="K625" s="380"/>
      <c r="L625" s="119" t="s">
        <v>2794</v>
      </c>
      <c r="M625" s="382">
        <v>45497</v>
      </c>
      <c r="N625" s="298">
        <v>12</v>
      </c>
      <c r="O625" s="317">
        <f t="shared" si="40"/>
        <v>45862</v>
      </c>
      <c r="P625" s="107" t="str">
        <f t="shared" ca="1" si="38"/>
        <v>Do terminu brakuje 254 dni</v>
      </c>
      <c r="Q625" s="108" t="str">
        <f t="shared" ca="1" si="39"/>
        <v>WAŻNY PRZEGLĄD</v>
      </c>
      <c r="R625" s="384" t="s">
        <v>2401</v>
      </c>
    </row>
    <row r="626" spans="1:18" ht="25.5" hidden="1" customHeight="1">
      <c r="A626" s="318">
        <v>625</v>
      </c>
      <c r="B626" s="25">
        <v>69</v>
      </c>
      <c r="C626" s="378" t="s">
        <v>1533</v>
      </c>
      <c r="D626" s="378" t="s">
        <v>1534</v>
      </c>
      <c r="E626" s="378" t="s">
        <v>1535</v>
      </c>
      <c r="F626" s="380" t="s">
        <v>57</v>
      </c>
      <c r="G626" s="380" t="s">
        <v>224</v>
      </c>
      <c r="H626" s="311"/>
      <c r="I626" s="378" t="s">
        <v>1601</v>
      </c>
      <c r="J626" s="494">
        <f t="shared" si="37"/>
        <v>1</v>
      </c>
      <c r="K626" s="380"/>
      <c r="L626" s="119" t="s">
        <v>2794</v>
      </c>
      <c r="M626" s="382">
        <v>45495</v>
      </c>
      <c r="N626" s="298">
        <v>12</v>
      </c>
      <c r="O626" s="317">
        <f t="shared" si="40"/>
        <v>45860</v>
      </c>
      <c r="P626" s="107" t="str">
        <f t="shared" ca="1" si="38"/>
        <v>Do terminu brakuje 252 dni</v>
      </c>
      <c r="Q626" s="108" t="str">
        <f t="shared" ca="1" si="39"/>
        <v>WAŻNY PRZEGLĄD</v>
      </c>
      <c r="R626" s="384" t="s">
        <v>2401</v>
      </c>
    </row>
    <row r="627" spans="1:18" ht="25.5" hidden="1" customHeight="1">
      <c r="A627" s="318">
        <v>626</v>
      </c>
      <c r="B627" s="25">
        <v>69</v>
      </c>
      <c r="C627" s="378" t="s">
        <v>1533</v>
      </c>
      <c r="D627" s="378" t="s">
        <v>1534</v>
      </c>
      <c r="E627" s="378" t="s">
        <v>1535</v>
      </c>
      <c r="F627" s="380" t="s">
        <v>57</v>
      </c>
      <c r="G627" s="380" t="s">
        <v>224</v>
      </c>
      <c r="H627" s="311"/>
      <c r="I627" s="378" t="s">
        <v>1602</v>
      </c>
      <c r="J627" s="494">
        <f t="shared" si="37"/>
        <v>1</v>
      </c>
      <c r="K627" s="380"/>
      <c r="L627" s="119" t="s">
        <v>2794</v>
      </c>
      <c r="M627" s="382">
        <v>45495</v>
      </c>
      <c r="N627" s="298">
        <v>12</v>
      </c>
      <c r="O627" s="317">
        <f t="shared" si="40"/>
        <v>45860</v>
      </c>
      <c r="P627" s="107" t="str">
        <f t="shared" ca="1" si="38"/>
        <v>Do terminu brakuje 252 dni</v>
      </c>
      <c r="Q627" s="108" t="str">
        <f t="shared" ca="1" si="39"/>
        <v>WAŻNY PRZEGLĄD</v>
      </c>
      <c r="R627" s="384" t="s">
        <v>2401</v>
      </c>
    </row>
    <row r="628" spans="1:18" ht="25.5" hidden="1" customHeight="1">
      <c r="A628" s="318">
        <v>627</v>
      </c>
      <c r="B628" s="25" t="s">
        <v>2300</v>
      </c>
      <c r="C628" s="378" t="s">
        <v>1533</v>
      </c>
      <c r="D628" s="378" t="s">
        <v>1534</v>
      </c>
      <c r="E628" s="378" t="s">
        <v>1535</v>
      </c>
      <c r="F628" s="380" t="s">
        <v>57</v>
      </c>
      <c r="G628" s="380" t="s">
        <v>224</v>
      </c>
      <c r="H628" s="311"/>
      <c r="I628" s="378" t="s">
        <v>1603</v>
      </c>
      <c r="J628" s="494">
        <f t="shared" si="37"/>
        <v>1</v>
      </c>
      <c r="K628" s="380" t="s">
        <v>3951</v>
      </c>
      <c r="L628" s="119" t="s">
        <v>2794</v>
      </c>
      <c r="M628" s="382"/>
      <c r="N628" s="298">
        <v>12</v>
      </c>
      <c r="O628" s="317" t="str">
        <f t="shared" si="40"/>
        <v/>
      </c>
      <c r="P628" s="107" t="str">
        <f t="shared" ca="1" si="38"/>
        <v xml:space="preserve"> </v>
      </c>
      <c r="Q628" s="108" t="str">
        <f t="shared" ca="1" si="39"/>
        <v xml:space="preserve"> </v>
      </c>
      <c r="R628" s="384" t="s">
        <v>2401</v>
      </c>
    </row>
    <row r="629" spans="1:18" ht="25.5" hidden="1" customHeight="1">
      <c r="A629" s="318">
        <v>628</v>
      </c>
      <c r="B629" s="25">
        <v>69</v>
      </c>
      <c r="C629" s="378" t="s">
        <v>1533</v>
      </c>
      <c r="D629" s="378" t="s">
        <v>1534</v>
      </c>
      <c r="E629" s="378" t="s">
        <v>1535</v>
      </c>
      <c r="F629" s="380" t="s">
        <v>57</v>
      </c>
      <c r="G629" s="380" t="s">
        <v>224</v>
      </c>
      <c r="H629" s="311"/>
      <c r="I629" s="378" t="s">
        <v>1604</v>
      </c>
      <c r="J629" s="494">
        <f t="shared" si="37"/>
        <v>1</v>
      </c>
      <c r="K629" s="380"/>
      <c r="L629" s="119" t="s">
        <v>2794</v>
      </c>
      <c r="M629" s="382">
        <v>45495</v>
      </c>
      <c r="N629" s="298">
        <v>12</v>
      </c>
      <c r="O629" s="317">
        <f t="shared" si="40"/>
        <v>45860</v>
      </c>
      <c r="P629" s="107" t="str">
        <f t="shared" ca="1" si="38"/>
        <v>Do terminu brakuje 252 dni</v>
      </c>
      <c r="Q629" s="108" t="str">
        <f t="shared" ca="1" si="39"/>
        <v>WAŻNY PRZEGLĄD</v>
      </c>
      <c r="R629" s="384" t="s">
        <v>2401</v>
      </c>
    </row>
    <row r="630" spans="1:18" ht="25.5" hidden="1" customHeight="1">
      <c r="A630" s="318">
        <v>629</v>
      </c>
      <c r="B630" s="25">
        <v>69</v>
      </c>
      <c r="C630" s="378" t="s">
        <v>1533</v>
      </c>
      <c r="D630" s="378" t="s">
        <v>1534</v>
      </c>
      <c r="E630" s="378" t="s">
        <v>1535</v>
      </c>
      <c r="F630" s="380" t="s">
        <v>1077</v>
      </c>
      <c r="G630" s="380" t="s">
        <v>224</v>
      </c>
      <c r="H630" s="311"/>
      <c r="I630" s="378" t="s">
        <v>1605</v>
      </c>
      <c r="J630" s="494">
        <f t="shared" si="37"/>
        <v>1</v>
      </c>
      <c r="K630" s="380"/>
      <c r="L630" s="119" t="s">
        <v>2794</v>
      </c>
      <c r="M630" s="382">
        <v>45495</v>
      </c>
      <c r="N630" s="298">
        <v>12</v>
      </c>
      <c r="O630" s="317">
        <f t="shared" si="40"/>
        <v>45860</v>
      </c>
      <c r="P630" s="107" t="str">
        <f t="shared" ca="1" si="38"/>
        <v>Do terminu brakuje 252 dni</v>
      </c>
      <c r="Q630" s="108" t="str">
        <f t="shared" ca="1" si="39"/>
        <v>WAŻNY PRZEGLĄD</v>
      </c>
      <c r="R630" s="384" t="s">
        <v>2401</v>
      </c>
    </row>
    <row r="631" spans="1:18" ht="25.5" hidden="1" customHeight="1">
      <c r="A631" s="318">
        <v>630</v>
      </c>
      <c r="B631" s="25" t="s">
        <v>2300</v>
      </c>
      <c r="C631" s="378" t="s">
        <v>1533</v>
      </c>
      <c r="D631" s="378" t="s">
        <v>1534</v>
      </c>
      <c r="E631" s="378" t="s">
        <v>1535</v>
      </c>
      <c r="F631" s="380" t="s">
        <v>57</v>
      </c>
      <c r="G631" s="380" t="s">
        <v>224</v>
      </c>
      <c r="H631" s="311"/>
      <c r="I631" s="378" t="s">
        <v>1606</v>
      </c>
      <c r="J631" s="494">
        <f t="shared" si="37"/>
        <v>1</v>
      </c>
      <c r="K631" s="380" t="s">
        <v>3951</v>
      </c>
      <c r="L631" s="119" t="s">
        <v>2794</v>
      </c>
      <c r="M631" s="382"/>
      <c r="N631" s="298">
        <v>12</v>
      </c>
      <c r="O631" s="317" t="str">
        <f t="shared" si="40"/>
        <v/>
      </c>
      <c r="P631" s="107" t="str">
        <f t="shared" ca="1" si="38"/>
        <v xml:space="preserve"> </v>
      </c>
      <c r="Q631" s="108" t="str">
        <f t="shared" ca="1" si="39"/>
        <v xml:space="preserve"> </v>
      </c>
      <c r="R631" s="384" t="s">
        <v>2401</v>
      </c>
    </row>
    <row r="632" spans="1:18" ht="25.5" hidden="1" customHeight="1">
      <c r="A632" s="318">
        <v>631</v>
      </c>
      <c r="B632" s="25" t="s">
        <v>2300</v>
      </c>
      <c r="C632" s="378" t="s">
        <v>1533</v>
      </c>
      <c r="D632" s="378" t="s">
        <v>1534</v>
      </c>
      <c r="E632" s="378" t="s">
        <v>1535</v>
      </c>
      <c r="F632" s="380" t="s">
        <v>57</v>
      </c>
      <c r="G632" s="380" t="s">
        <v>224</v>
      </c>
      <c r="H632" s="311"/>
      <c r="I632" s="378"/>
      <c r="J632" s="494">
        <f t="shared" si="37"/>
        <v>1</v>
      </c>
      <c r="K632" s="380" t="s">
        <v>3967</v>
      </c>
      <c r="L632" s="119"/>
      <c r="M632" s="382"/>
      <c r="N632" s="298">
        <v>12</v>
      </c>
      <c r="O632" s="317" t="str">
        <f t="shared" si="40"/>
        <v/>
      </c>
      <c r="P632" s="107" t="str">
        <f t="shared" ca="1" si="38"/>
        <v xml:space="preserve"> </v>
      </c>
      <c r="Q632" s="108" t="str">
        <f t="shared" ca="1" si="39"/>
        <v xml:space="preserve"> </v>
      </c>
      <c r="R632" s="384" t="s">
        <v>2401</v>
      </c>
    </row>
    <row r="633" spans="1:18" ht="25.5" hidden="1" customHeight="1">
      <c r="A633" s="318">
        <v>632</v>
      </c>
      <c r="B633" s="25" t="s">
        <v>2300</v>
      </c>
      <c r="C633" s="378" t="s">
        <v>1533</v>
      </c>
      <c r="D633" s="378" t="s">
        <v>1534</v>
      </c>
      <c r="E633" s="378" t="s">
        <v>1535</v>
      </c>
      <c r="F633" s="380" t="s">
        <v>57</v>
      </c>
      <c r="G633" s="380" t="s">
        <v>224</v>
      </c>
      <c r="H633" s="311"/>
      <c r="I633" s="378" t="s">
        <v>1607</v>
      </c>
      <c r="J633" s="494">
        <f t="shared" si="37"/>
        <v>1</v>
      </c>
      <c r="K633" s="380" t="s">
        <v>3951</v>
      </c>
      <c r="L633" s="119" t="s">
        <v>2794</v>
      </c>
      <c r="M633" s="382"/>
      <c r="N633" s="298">
        <v>12</v>
      </c>
      <c r="O633" s="317" t="str">
        <f t="shared" si="40"/>
        <v/>
      </c>
      <c r="P633" s="107" t="str">
        <f t="shared" ca="1" si="38"/>
        <v xml:space="preserve"> </v>
      </c>
      <c r="Q633" s="108" t="str">
        <f t="shared" ca="1" si="39"/>
        <v xml:space="preserve"> </v>
      </c>
      <c r="R633" s="384" t="s">
        <v>2401</v>
      </c>
    </row>
    <row r="634" spans="1:18" ht="25.5" hidden="1" customHeight="1">
      <c r="A634" s="318">
        <v>633</v>
      </c>
      <c r="B634" s="25" t="s">
        <v>2300</v>
      </c>
      <c r="C634" s="378" t="s">
        <v>1533</v>
      </c>
      <c r="D634" s="378" t="s">
        <v>1534</v>
      </c>
      <c r="E634" s="378" t="s">
        <v>1535</v>
      </c>
      <c r="F634" s="380" t="s">
        <v>1096</v>
      </c>
      <c r="G634" s="380" t="s">
        <v>224</v>
      </c>
      <c r="H634" s="311"/>
      <c r="I634" s="378" t="s">
        <v>1608</v>
      </c>
      <c r="J634" s="494">
        <f t="shared" si="37"/>
        <v>1</v>
      </c>
      <c r="K634" s="380" t="s">
        <v>3951</v>
      </c>
      <c r="L634" s="119" t="s">
        <v>2794</v>
      </c>
      <c r="M634" s="382"/>
      <c r="N634" s="298">
        <v>12</v>
      </c>
      <c r="O634" s="317" t="str">
        <f t="shared" si="40"/>
        <v/>
      </c>
      <c r="P634" s="107" t="str">
        <f t="shared" ca="1" si="38"/>
        <v xml:space="preserve"> </v>
      </c>
      <c r="Q634" s="108" t="str">
        <f t="shared" ca="1" si="39"/>
        <v xml:space="preserve"> </v>
      </c>
      <c r="R634" s="384" t="s">
        <v>2401</v>
      </c>
    </row>
    <row r="635" spans="1:18" ht="25.5" hidden="1" customHeight="1">
      <c r="A635" s="318">
        <v>634</v>
      </c>
      <c r="B635" s="25" t="s">
        <v>2300</v>
      </c>
      <c r="C635" s="378" t="s">
        <v>1533</v>
      </c>
      <c r="D635" s="378" t="s">
        <v>1534</v>
      </c>
      <c r="E635" s="378" t="s">
        <v>1535</v>
      </c>
      <c r="F635" s="380" t="s">
        <v>57</v>
      </c>
      <c r="G635" s="380" t="s">
        <v>224</v>
      </c>
      <c r="H635" s="311"/>
      <c r="I635" s="378" t="s">
        <v>1609</v>
      </c>
      <c r="J635" s="494">
        <f t="shared" si="37"/>
        <v>1</v>
      </c>
      <c r="K635" s="380" t="s">
        <v>3951</v>
      </c>
      <c r="L635" s="119" t="s">
        <v>2794</v>
      </c>
      <c r="M635" s="382"/>
      <c r="N635" s="298">
        <v>12</v>
      </c>
      <c r="O635" s="317" t="str">
        <f t="shared" si="40"/>
        <v/>
      </c>
      <c r="P635" s="107" t="str">
        <f t="shared" ca="1" si="38"/>
        <v xml:space="preserve"> </v>
      </c>
      <c r="Q635" s="108" t="str">
        <f t="shared" ca="1" si="39"/>
        <v xml:space="preserve"> </v>
      </c>
      <c r="R635" s="384" t="s">
        <v>2401</v>
      </c>
    </row>
    <row r="636" spans="1:18" ht="25.5" hidden="1" customHeight="1">
      <c r="A636" s="318">
        <v>635</v>
      </c>
      <c r="B636" s="25">
        <v>69</v>
      </c>
      <c r="C636" s="378" t="s">
        <v>1533</v>
      </c>
      <c r="D636" s="378" t="s">
        <v>1534</v>
      </c>
      <c r="E636" s="378" t="s">
        <v>1535</v>
      </c>
      <c r="F636" s="380" t="s">
        <v>57</v>
      </c>
      <c r="G636" s="380" t="s">
        <v>224</v>
      </c>
      <c r="H636" s="311"/>
      <c r="I636" s="378" t="s">
        <v>1610</v>
      </c>
      <c r="J636" s="494">
        <f t="shared" si="37"/>
        <v>1</v>
      </c>
      <c r="K636" s="380" t="s">
        <v>3970</v>
      </c>
      <c r="L636" s="119" t="s">
        <v>2794</v>
      </c>
      <c r="M636" s="382">
        <v>45495</v>
      </c>
      <c r="N636" s="298">
        <v>12</v>
      </c>
      <c r="O636" s="317">
        <f t="shared" si="40"/>
        <v>45860</v>
      </c>
      <c r="P636" s="107" t="str">
        <f t="shared" ca="1" si="38"/>
        <v>Do terminu brakuje 252 dni</v>
      </c>
      <c r="Q636" s="108" t="str">
        <f t="shared" ca="1" si="39"/>
        <v>WAŻNY PRZEGLĄD</v>
      </c>
      <c r="R636" s="384" t="s">
        <v>2401</v>
      </c>
    </row>
    <row r="637" spans="1:18" ht="25.5" hidden="1" customHeight="1">
      <c r="A637" s="318">
        <v>636</v>
      </c>
      <c r="B637" s="25">
        <v>69</v>
      </c>
      <c r="C637" s="378" t="s">
        <v>1533</v>
      </c>
      <c r="D637" s="378" t="s">
        <v>1534</v>
      </c>
      <c r="E637" s="378" t="s">
        <v>1535</v>
      </c>
      <c r="F637" s="380" t="s">
        <v>57</v>
      </c>
      <c r="G637" s="380" t="s">
        <v>224</v>
      </c>
      <c r="H637" s="311"/>
      <c r="I637" s="378" t="s">
        <v>1611</v>
      </c>
      <c r="J637" s="494">
        <f t="shared" si="37"/>
        <v>1</v>
      </c>
      <c r="K637" s="380" t="s">
        <v>3969</v>
      </c>
      <c r="L637" s="119" t="s">
        <v>2794</v>
      </c>
      <c r="M637" s="382">
        <v>45495</v>
      </c>
      <c r="N637" s="298">
        <v>12</v>
      </c>
      <c r="O637" s="317">
        <f t="shared" si="40"/>
        <v>45860</v>
      </c>
      <c r="P637" s="107" t="str">
        <f t="shared" ca="1" si="38"/>
        <v>Do terminu brakuje 252 dni</v>
      </c>
      <c r="Q637" s="108" t="str">
        <f t="shared" ca="1" si="39"/>
        <v>WAŻNY PRZEGLĄD</v>
      </c>
      <c r="R637" s="384" t="s">
        <v>2401</v>
      </c>
    </row>
    <row r="638" spans="1:18" ht="30" hidden="1" customHeight="1">
      <c r="A638" s="318">
        <v>637</v>
      </c>
      <c r="B638" s="25">
        <v>69</v>
      </c>
      <c r="C638" s="378" t="s">
        <v>1533</v>
      </c>
      <c r="D638" s="378" t="s">
        <v>1534</v>
      </c>
      <c r="E638" s="378" t="s">
        <v>1535</v>
      </c>
      <c r="F638" s="380" t="s">
        <v>57</v>
      </c>
      <c r="G638" s="380" t="s">
        <v>229</v>
      </c>
      <c r="H638" s="311"/>
      <c r="I638" s="378" t="s">
        <v>1612</v>
      </c>
      <c r="J638" s="494">
        <f t="shared" si="37"/>
        <v>1</v>
      </c>
      <c r="K638" s="380"/>
      <c r="L638" s="119" t="s">
        <v>2794</v>
      </c>
      <c r="M638" s="382">
        <v>45495</v>
      </c>
      <c r="N638" s="298">
        <v>12</v>
      </c>
      <c r="O638" s="317">
        <f t="shared" si="40"/>
        <v>45860</v>
      </c>
      <c r="P638" s="107" t="str">
        <f t="shared" ca="1" si="38"/>
        <v>Do terminu brakuje 252 dni</v>
      </c>
      <c r="Q638" s="108" t="str">
        <f t="shared" ca="1" si="39"/>
        <v>WAŻNY PRZEGLĄD</v>
      </c>
      <c r="R638" s="384" t="s">
        <v>2401</v>
      </c>
    </row>
    <row r="639" spans="1:18" ht="15" hidden="1" customHeight="1">
      <c r="A639" s="318">
        <v>638</v>
      </c>
      <c r="B639" s="25" t="s">
        <v>2300</v>
      </c>
      <c r="C639" s="378" t="s">
        <v>1613</v>
      </c>
      <c r="D639" s="378" t="s">
        <v>1614</v>
      </c>
      <c r="E639" s="378" t="s">
        <v>1615</v>
      </c>
      <c r="F639" s="380" t="s">
        <v>499</v>
      </c>
      <c r="G639" s="380" t="s">
        <v>229</v>
      </c>
      <c r="H639" s="311"/>
      <c r="I639" s="378" t="s">
        <v>1616</v>
      </c>
      <c r="J639" s="494">
        <f t="shared" si="37"/>
        <v>1</v>
      </c>
      <c r="K639" s="380" t="s">
        <v>3951</v>
      </c>
      <c r="L639" s="119" t="s">
        <v>2794</v>
      </c>
      <c r="M639" s="382"/>
      <c r="N639" s="298">
        <v>12</v>
      </c>
      <c r="O639" s="317" t="str">
        <f t="shared" si="40"/>
        <v/>
      </c>
      <c r="P639" s="107" t="str">
        <f t="shared" ca="1" si="38"/>
        <v xml:space="preserve"> </v>
      </c>
      <c r="Q639" s="108" t="str">
        <f t="shared" ca="1" si="39"/>
        <v xml:space="preserve"> </v>
      </c>
      <c r="R639" s="384" t="s">
        <v>2401</v>
      </c>
    </row>
    <row r="640" spans="1:18" ht="75" hidden="1" customHeight="1">
      <c r="A640" s="318">
        <v>639</v>
      </c>
      <c r="B640" s="25" t="s">
        <v>2300</v>
      </c>
      <c r="C640" s="378" t="s">
        <v>1613</v>
      </c>
      <c r="D640" s="378" t="s">
        <v>1617</v>
      </c>
      <c r="E640" s="378" t="s">
        <v>1551</v>
      </c>
      <c r="F640" s="380" t="s">
        <v>1619</v>
      </c>
      <c r="G640" s="380" t="s">
        <v>229</v>
      </c>
      <c r="H640" s="311"/>
      <c r="I640" s="378" t="s">
        <v>1618</v>
      </c>
      <c r="J640" s="494">
        <f t="shared" si="37"/>
        <v>1</v>
      </c>
      <c r="K640" s="380" t="s">
        <v>3971</v>
      </c>
      <c r="L640" s="119" t="s">
        <v>3956</v>
      </c>
      <c r="M640" s="382"/>
      <c r="N640" s="298">
        <v>12</v>
      </c>
      <c r="O640" s="317" t="str">
        <f t="shared" si="40"/>
        <v/>
      </c>
      <c r="P640" s="107" t="str">
        <f t="shared" ca="1" si="38"/>
        <v xml:space="preserve"> </v>
      </c>
      <c r="Q640" s="108" t="str">
        <f t="shared" ca="1" si="39"/>
        <v xml:space="preserve"> </v>
      </c>
      <c r="R640" s="384" t="s">
        <v>2671</v>
      </c>
    </row>
    <row r="641" spans="1:26" ht="30" hidden="1" customHeight="1">
      <c r="A641" s="318">
        <v>640</v>
      </c>
      <c r="B641" s="25">
        <v>69</v>
      </c>
      <c r="C641" s="378" t="s">
        <v>1533</v>
      </c>
      <c r="D641" s="378" t="s">
        <v>1547</v>
      </c>
      <c r="E641" s="378" t="s">
        <v>1548</v>
      </c>
      <c r="F641" s="380" t="s">
        <v>1531</v>
      </c>
      <c r="G641" s="380" t="s">
        <v>284</v>
      </c>
      <c r="H641" s="311"/>
      <c r="I641" s="378" t="s">
        <v>630</v>
      </c>
      <c r="J641" s="494">
        <f t="shared" si="37"/>
        <v>13</v>
      </c>
      <c r="K641" s="380" t="s">
        <v>2800</v>
      </c>
      <c r="L641" s="119" t="s">
        <v>2794</v>
      </c>
      <c r="M641" s="382">
        <v>45495</v>
      </c>
      <c r="N641" s="298">
        <v>12</v>
      </c>
      <c r="O641" s="317">
        <f t="shared" si="40"/>
        <v>45860</v>
      </c>
      <c r="P641" s="107" t="str">
        <f t="shared" ca="1" si="38"/>
        <v>Do terminu brakuje 252 dni</v>
      </c>
      <c r="Q641" s="108" t="str">
        <f t="shared" ca="1" si="39"/>
        <v>WAŻNY PRZEGLĄD</v>
      </c>
      <c r="R641" s="384" t="s">
        <v>2401</v>
      </c>
    </row>
    <row r="642" spans="1:26" ht="30" hidden="1" customHeight="1">
      <c r="A642" s="318">
        <v>641</v>
      </c>
      <c r="B642" s="25">
        <v>69</v>
      </c>
      <c r="C642" s="378" t="s">
        <v>1533</v>
      </c>
      <c r="D642" s="378" t="s">
        <v>1547</v>
      </c>
      <c r="E642" s="378" t="s">
        <v>1548</v>
      </c>
      <c r="F642" s="380" t="s">
        <v>1531</v>
      </c>
      <c r="G642" s="380" t="s">
        <v>284</v>
      </c>
      <c r="H642" s="311"/>
      <c r="I642" s="378" t="s">
        <v>630</v>
      </c>
      <c r="J642" s="494">
        <f t="shared" ref="J642:J705" si="41">COUNTIF($I$1:$I$996,I642)</f>
        <v>13</v>
      </c>
      <c r="K642" s="380" t="s">
        <v>2799</v>
      </c>
      <c r="L642" s="119" t="s">
        <v>2794</v>
      </c>
      <c r="M642" s="382">
        <v>45495</v>
      </c>
      <c r="N642" s="298">
        <v>12</v>
      </c>
      <c r="O642" s="317">
        <f t="shared" si="40"/>
        <v>45860</v>
      </c>
      <c r="P642" s="107" t="str">
        <f t="shared" ref="P642:P705" ca="1" si="42">IF(ISBLANK(M642)," ",IF(O642&lt;TODAY(),"Przekroczony termin","Do terminu brakuje " &amp; O642-TODAY()&amp; " dni"))</f>
        <v>Do terminu brakuje 252 dni</v>
      </c>
      <c r="Q642" s="108" t="str">
        <f t="shared" ref="Q642:Q705" ca="1" si="43">IF(ISBLANK(M642)," ",IF(O642&lt;TODAY()+20,"WYKONAĆ PRZEGLĄD","WAŻNY PRZEGLĄD"))</f>
        <v>WAŻNY PRZEGLĄD</v>
      </c>
      <c r="R642" s="384" t="s">
        <v>2401</v>
      </c>
    </row>
    <row r="643" spans="1:26" ht="30" hidden="1" customHeight="1">
      <c r="A643" s="318">
        <v>642</v>
      </c>
      <c r="B643" s="25">
        <v>69</v>
      </c>
      <c r="C643" s="378" t="s">
        <v>1533</v>
      </c>
      <c r="D643" s="378" t="s">
        <v>1547</v>
      </c>
      <c r="E643" s="378" t="s">
        <v>1548</v>
      </c>
      <c r="F643" s="380" t="s">
        <v>1531</v>
      </c>
      <c r="G643" s="380" t="s">
        <v>284</v>
      </c>
      <c r="H643" s="311"/>
      <c r="I643" s="378" t="s">
        <v>630</v>
      </c>
      <c r="J643" s="494">
        <f t="shared" si="41"/>
        <v>13</v>
      </c>
      <c r="K643" s="380" t="s">
        <v>2798</v>
      </c>
      <c r="L643" s="119" t="s">
        <v>2794</v>
      </c>
      <c r="M643" s="382">
        <v>45495</v>
      </c>
      <c r="N643" s="298">
        <v>12</v>
      </c>
      <c r="O643" s="317">
        <f t="shared" si="40"/>
        <v>45860</v>
      </c>
      <c r="P643" s="107" t="str">
        <f t="shared" ca="1" si="42"/>
        <v>Do terminu brakuje 252 dni</v>
      </c>
      <c r="Q643" s="108" t="str">
        <f t="shared" ca="1" si="43"/>
        <v>WAŻNY PRZEGLĄD</v>
      </c>
      <c r="R643" s="384" t="s">
        <v>2401</v>
      </c>
    </row>
    <row r="644" spans="1:26" ht="30" hidden="1" customHeight="1">
      <c r="A644" s="318">
        <v>643</v>
      </c>
      <c r="B644" s="25">
        <v>69</v>
      </c>
      <c r="C644" s="378" t="s">
        <v>1613</v>
      </c>
      <c r="D644" s="378" t="s">
        <v>1620</v>
      </c>
      <c r="E644" s="378" t="s">
        <v>2796</v>
      </c>
      <c r="F644" s="380" t="s">
        <v>408</v>
      </c>
      <c r="G644" s="380" t="s">
        <v>284</v>
      </c>
      <c r="H644" s="311"/>
      <c r="I644" s="378" t="s">
        <v>1621</v>
      </c>
      <c r="J644" s="494">
        <f t="shared" si="41"/>
        <v>1</v>
      </c>
      <c r="K644" s="380" t="s">
        <v>2797</v>
      </c>
      <c r="L644" s="119" t="s">
        <v>2794</v>
      </c>
      <c r="M644" s="382">
        <v>45495</v>
      </c>
      <c r="N644" s="298">
        <v>12</v>
      </c>
      <c r="O644" s="317">
        <f t="shared" si="40"/>
        <v>45860</v>
      </c>
      <c r="P644" s="107" t="str">
        <f t="shared" ca="1" si="42"/>
        <v>Do terminu brakuje 252 dni</v>
      </c>
      <c r="Q644" s="108" t="str">
        <f t="shared" ca="1" si="43"/>
        <v>WAŻNY PRZEGLĄD</v>
      </c>
      <c r="R644" s="384" t="s">
        <v>2401</v>
      </c>
    </row>
    <row r="645" spans="1:26" ht="30" hidden="1" customHeight="1">
      <c r="A645" s="318">
        <v>644</v>
      </c>
      <c r="B645" s="25">
        <v>69</v>
      </c>
      <c r="C645" s="378" t="s">
        <v>1613</v>
      </c>
      <c r="D645" s="378" t="s">
        <v>1622</v>
      </c>
      <c r="E645" s="378" t="s">
        <v>2796</v>
      </c>
      <c r="F645" s="380" t="s">
        <v>400</v>
      </c>
      <c r="G645" s="380" t="s">
        <v>284</v>
      </c>
      <c r="H645" s="311"/>
      <c r="I645" s="378" t="s">
        <v>1623</v>
      </c>
      <c r="J645" s="494">
        <f t="shared" si="41"/>
        <v>1</v>
      </c>
      <c r="K645" s="380" t="s">
        <v>3972</v>
      </c>
      <c r="L645" s="119" t="s">
        <v>2794</v>
      </c>
      <c r="M645" s="382"/>
      <c r="N645" s="298">
        <v>12</v>
      </c>
      <c r="O645" s="317" t="str">
        <f t="shared" si="40"/>
        <v/>
      </c>
      <c r="P645" s="107" t="str">
        <f t="shared" ca="1" si="42"/>
        <v xml:space="preserve"> </v>
      </c>
      <c r="Q645" s="108" t="str">
        <f t="shared" ca="1" si="43"/>
        <v xml:space="preserve"> </v>
      </c>
      <c r="R645" s="384" t="s">
        <v>2401</v>
      </c>
      <c r="S645" s="109">
        <v>1</v>
      </c>
      <c r="Z645" s="110">
        <v>35</v>
      </c>
    </row>
    <row r="646" spans="1:26" ht="30" hidden="1" customHeight="1">
      <c r="A646" s="318">
        <v>645</v>
      </c>
      <c r="B646" s="25">
        <v>69</v>
      </c>
      <c r="C646" s="378" t="s">
        <v>1613</v>
      </c>
      <c r="D646" s="378" t="s">
        <v>1622</v>
      </c>
      <c r="E646" s="378" t="s">
        <v>2796</v>
      </c>
      <c r="F646" s="380" t="s">
        <v>400</v>
      </c>
      <c r="G646" s="380" t="s">
        <v>284</v>
      </c>
      <c r="H646" s="311"/>
      <c r="I646" s="378" t="s">
        <v>1624</v>
      </c>
      <c r="J646" s="494">
        <f t="shared" si="41"/>
        <v>2</v>
      </c>
      <c r="K646" s="380" t="s">
        <v>2795</v>
      </c>
      <c r="L646" s="119" t="s">
        <v>2794</v>
      </c>
      <c r="M646" s="382">
        <v>45495</v>
      </c>
      <c r="N646" s="298">
        <v>12</v>
      </c>
      <c r="O646" s="317">
        <f t="shared" si="40"/>
        <v>45860</v>
      </c>
      <c r="P646" s="107" t="str">
        <f t="shared" ca="1" si="42"/>
        <v>Do terminu brakuje 252 dni</v>
      </c>
      <c r="Q646" s="108" t="str">
        <f t="shared" ca="1" si="43"/>
        <v>WAŻNY PRZEGLĄD</v>
      </c>
      <c r="R646" s="384" t="s">
        <v>2401</v>
      </c>
    </row>
    <row r="647" spans="1:26" s="213" customFormat="1" ht="51" hidden="1" customHeight="1">
      <c r="A647" s="386">
        <v>646</v>
      </c>
      <c r="B647" s="45" t="s">
        <v>2300</v>
      </c>
      <c r="C647" s="387" t="s">
        <v>1613</v>
      </c>
      <c r="D647" s="387" t="s">
        <v>1617</v>
      </c>
      <c r="E647" s="387" t="s">
        <v>1551</v>
      </c>
      <c r="F647" s="388" t="s">
        <v>2793</v>
      </c>
      <c r="G647" s="388" t="s">
        <v>242</v>
      </c>
      <c r="H647" s="387" t="s">
        <v>2792</v>
      </c>
      <c r="I647" s="387" t="s">
        <v>2791</v>
      </c>
      <c r="J647" s="494">
        <f t="shared" si="41"/>
        <v>1</v>
      </c>
      <c r="K647" s="388" t="s">
        <v>2790</v>
      </c>
      <c r="L647" s="389"/>
      <c r="M647" s="390">
        <v>44400</v>
      </c>
      <c r="N647" s="391">
        <v>12</v>
      </c>
      <c r="O647" s="392">
        <f t="shared" si="40"/>
        <v>44765</v>
      </c>
      <c r="P647" s="210" t="str">
        <f t="shared" ca="1" si="42"/>
        <v>Przekroczony termin</v>
      </c>
      <c r="Q647" s="211" t="str">
        <f t="shared" ca="1" si="43"/>
        <v>WYKONAĆ PRZEGLĄD</v>
      </c>
      <c r="R647" s="393" t="s">
        <v>2671</v>
      </c>
    </row>
    <row r="648" spans="1:26" ht="25.5" hidden="1" customHeight="1">
      <c r="A648" s="318">
        <v>647</v>
      </c>
      <c r="B648" s="25">
        <v>69</v>
      </c>
      <c r="C648" s="378" t="s">
        <v>1533</v>
      </c>
      <c r="D648" s="378" t="s">
        <v>1534</v>
      </c>
      <c r="E648" s="378" t="s">
        <v>1535</v>
      </c>
      <c r="F648" s="380" t="s">
        <v>57</v>
      </c>
      <c r="G648" s="366" t="s">
        <v>85</v>
      </c>
      <c r="H648" s="311"/>
      <c r="I648" s="378" t="s">
        <v>1625</v>
      </c>
      <c r="J648" s="494">
        <f t="shared" si="41"/>
        <v>1</v>
      </c>
      <c r="K648" s="380"/>
      <c r="L648" s="119" t="s">
        <v>2794</v>
      </c>
      <c r="M648" s="382">
        <v>45495</v>
      </c>
      <c r="N648" s="298">
        <v>12</v>
      </c>
      <c r="O648" s="317">
        <f t="shared" si="40"/>
        <v>45860</v>
      </c>
      <c r="P648" s="107" t="str">
        <f t="shared" ca="1" si="42"/>
        <v>Do terminu brakuje 252 dni</v>
      </c>
      <c r="Q648" s="108" t="str">
        <f t="shared" ca="1" si="43"/>
        <v>WAŻNY PRZEGLĄD</v>
      </c>
      <c r="R648" s="384" t="s">
        <v>2401</v>
      </c>
    </row>
    <row r="649" spans="1:26" ht="25.5" hidden="1" customHeight="1">
      <c r="A649" s="318">
        <v>648</v>
      </c>
      <c r="B649" s="25">
        <v>69</v>
      </c>
      <c r="C649" s="378" t="s">
        <v>1533</v>
      </c>
      <c r="D649" s="378" t="s">
        <v>1534</v>
      </c>
      <c r="E649" s="378" t="s">
        <v>1535</v>
      </c>
      <c r="F649" s="380" t="s">
        <v>57</v>
      </c>
      <c r="G649" s="366" t="s">
        <v>85</v>
      </c>
      <c r="H649" s="311"/>
      <c r="I649" s="378" t="s">
        <v>1627</v>
      </c>
      <c r="J649" s="494">
        <f t="shared" si="41"/>
        <v>1</v>
      </c>
      <c r="K649" s="380"/>
      <c r="L649" s="119" t="s">
        <v>2794</v>
      </c>
      <c r="M649" s="382">
        <v>45495</v>
      </c>
      <c r="N649" s="298">
        <v>12</v>
      </c>
      <c r="O649" s="317">
        <f t="shared" si="40"/>
        <v>45860</v>
      </c>
      <c r="P649" s="107" t="str">
        <f t="shared" ca="1" si="42"/>
        <v>Do terminu brakuje 252 dni</v>
      </c>
      <c r="Q649" s="108" t="str">
        <f t="shared" ca="1" si="43"/>
        <v>WAŻNY PRZEGLĄD</v>
      </c>
      <c r="R649" s="384" t="s">
        <v>2401</v>
      </c>
    </row>
    <row r="650" spans="1:26" ht="25.5" hidden="1" customHeight="1">
      <c r="A650" s="318">
        <v>649</v>
      </c>
      <c r="B650" s="25">
        <v>69</v>
      </c>
      <c r="C650" s="378" t="s">
        <v>1533</v>
      </c>
      <c r="D650" s="378" t="s">
        <v>1534</v>
      </c>
      <c r="E650" s="378" t="s">
        <v>1535</v>
      </c>
      <c r="F650" s="380" t="s">
        <v>57</v>
      </c>
      <c r="G650" s="366" t="s">
        <v>85</v>
      </c>
      <c r="H650" s="311"/>
      <c r="I650" s="378" t="s">
        <v>1628</v>
      </c>
      <c r="J650" s="494">
        <f t="shared" si="41"/>
        <v>1</v>
      </c>
      <c r="K650" s="380"/>
      <c r="L650" s="119" t="s">
        <v>2794</v>
      </c>
      <c r="M650" s="382">
        <v>45495</v>
      </c>
      <c r="N650" s="298">
        <v>12</v>
      </c>
      <c r="O650" s="317">
        <f t="shared" si="40"/>
        <v>45860</v>
      </c>
      <c r="P650" s="107" t="str">
        <f t="shared" ca="1" si="42"/>
        <v>Do terminu brakuje 252 dni</v>
      </c>
      <c r="Q650" s="108" t="str">
        <f t="shared" ca="1" si="43"/>
        <v>WAŻNY PRZEGLĄD</v>
      </c>
      <c r="R650" s="384" t="s">
        <v>2401</v>
      </c>
    </row>
    <row r="651" spans="1:26" ht="25.5" hidden="1" customHeight="1">
      <c r="A651" s="318">
        <v>650</v>
      </c>
      <c r="B651" s="25" t="s">
        <v>2300</v>
      </c>
      <c r="C651" s="378" t="s">
        <v>1533</v>
      </c>
      <c r="D651" s="378" t="s">
        <v>1534</v>
      </c>
      <c r="E651" s="378" t="s">
        <v>1535</v>
      </c>
      <c r="F651" s="380" t="s">
        <v>57</v>
      </c>
      <c r="G651" s="366" t="s">
        <v>85</v>
      </c>
      <c r="H651" s="311"/>
      <c r="I651" s="378" t="s">
        <v>1629</v>
      </c>
      <c r="J651" s="494">
        <f t="shared" si="41"/>
        <v>1</v>
      </c>
      <c r="K651" s="380" t="s">
        <v>3951</v>
      </c>
      <c r="L651" s="119" t="s">
        <v>2794</v>
      </c>
      <c r="M651" s="382"/>
      <c r="N651" s="298">
        <v>12</v>
      </c>
      <c r="O651" s="317" t="str">
        <f t="shared" si="40"/>
        <v/>
      </c>
      <c r="P651" s="107" t="str">
        <f t="shared" ca="1" si="42"/>
        <v xml:space="preserve"> </v>
      </c>
      <c r="Q651" s="108" t="str">
        <f t="shared" ca="1" si="43"/>
        <v xml:space="preserve"> </v>
      </c>
      <c r="R651" s="384" t="s">
        <v>2401</v>
      </c>
    </row>
    <row r="652" spans="1:26" ht="25.5" hidden="1" customHeight="1">
      <c r="A652" s="318">
        <v>651</v>
      </c>
      <c r="B652" s="25">
        <v>69</v>
      </c>
      <c r="C652" s="378" t="s">
        <v>1533</v>
      </c>
      <c r="D652" s="378" t="s">
        <v>1534</v>
      </c>
      <c r="E652" s="378" t="s">
        <v>1535</v>
      </c>
      <c r="F652" s="380" t="s">
        <v>57</v>
      </c>
      <c r="G652" s="366" t="s">
        <v>85</v>
      </c>
      <c r="H652" s="311"/>
      <c r="I652" s="378" t="s">
        <v>1630</v>
      </c>
      <c r="J652" s="494">
        <f t="shared" si="41"/>
        <v>1</v>
      </c>
      <c r="K652" s="380" t="s">
        <v>2872</v>
      </c>
      <c r="L652" s="119" t="s">
        <v>2794</v>
      </c>
      <c r="M652" s="382"/>
      <c r="N652" s="298">
        <v>12</v>
      </c>
      <c r="O652" s="317" t="str">
        <f t="shared" si="40"/>
        <v/>
      </c>
      <c r="P652" s="107" t="str">
        <f t="shared" ca="1" si="42"/>
        <v xml:space="preserve"> </v>
      </c>
      <c r="Q652" s="108" t="str">
        <f t="shared" ca="1" si="43"/>
        <v xml:space="preserve"> </v>
      </c>
      <c r="R652" s="384" t="s">
        <v>2401</v>
      </c>
    </row>
    <row r="653" spans="1:26" ht="25.5" hidden="1" customHeight="1">
      <c r="A653" s="318">
        <v>652</v>
      </c>
      <c r="B653" s="25" t="s">
        <v>2300</v>
      </c>
      <c r="C653" s="378" t="s">
        <v>1533</v>
      </c>
      <c r="D653" s="378" t="s">
        <v>1534</v>
      </c>
      <c r="E653" s="378" t="s">
        <v>1535</v>
      </c>
      <c r="F653" s="380" t="s">
        <v>57</v>
      </c>
      <c r="G653" s="366" t="s">
        <v>85</v>
      </c>
      <c r="H653" s="311"/>
      <c r="I653" s="378" t="s">
        <v>1631</v>
      </c>
      <c r="J653" s="494">
        <f t="shared" si="41"/>
        <v>1</v>
      </c>
      <c r="K653" s="380" t="s">
        <v>3951</v>
      </c>
      <c r="L653" s="119" t="s">
        <v>2794</v>
      </c>
      <c r="M653" s="382"/>
      <c r="N653" s="298">
        <v>12</v>
      </c>
      <c r="O653" s="317" t="str">
        <f t="shared" si="40"/>
        <v/>
      </c>
      <c r="P653" s="107" t="str">
        <f t="shared" ca="1" si="42"/>
        <v xml:space="preserve"> </v>
      </c>
      <c r="Q653" s="108" t="str">
        <f t="shared" ca="1" si="43"/>
        <v xml:space="preserve"> </v>
      </c>
      <c r="R653" s="384" t="s">
        <v>2401</v>
      </c>
    </row>
    <row r="654" spans="1:26" ht="25.5" hidden="1" customHeight="1">
      <c r="A654" s="318">
        <v>653</v>
      </c>
      <c r="B654" s="25" t="s">
        <v>2300</v>
      </c>
      <c r="C654" s="378" t="s">
        <v>1533</v>
      </c>
      <c r="D654" s="378" t="s">
        <v>1534</v>
      </c>
      <c r="E654" s="378" t="s">
        <v>1535</v>
      </c>
      <c r="F654" s="380" t="s">
        <v>57</v>
      </c>
      <c r="G654" s="366" t="s">
        <v>85</v>
      </c>
      <c r="H654" s="311"/>
      <c r="I654" s="378" t="s">
        <v>1632</v>
      </c>
      <c r="J654" s="494">
        <f t="shared" si="41"/>
        <v>1</v>
      </c>
      <c r="K654" s="380" t="s">
        <v>3951</v>
      </c>
      <c r="L654" s="119" t="s">
        <v>2794</v>
      </c>
      <c r="M654" s="382"/>
      <c r="N654" s="298">
        <v>12</v>
      </c>
      <c r="O654" s="317" t="str">
        <f t="shared" si="40"/>
        <v/>
      </c>
      <c r="P654" s="107" t="str">
        <f t="shared" ca="1" si="42"/>
        <v xml:space="preserve"> </v>
      </c>
      <c r="Q654" s="108" t="str">
        <f t="shared" ca="1" si="43"/>
        <v xml:space="preserve"> </v>
      </c>
      <c r="R654" s="384" t="s">
        <v>2401</v>
      </c>
    </row>
    <row r="655" spans="1:26" ht="25.5" hidden="1" customHeight="1">
      <c r="A655" s="318">
        <v>654</v>
      </c>
      <c r="B655" s="25">
        <v>69</v>
      </c>
      <c r="C655" s="378" t="s">
        <v>1533</v>
      </c>
      <c r="D655" s="378" t="s">
        <v>1534</v>
      </c>
      <c r="E655" s="378" t="s">
        <v>1535</v>
      </c>
      <c r="F655" s="380" t="s">
        <v>57</v>
      </c>
      <c r="G655" s="366" t="s">
        <v>85</v>
      </c>
      <c r="H655" s="311"/>
      <c r="I655" s="378" t="s">
        <v>1633</v>
      </c>
      <c r="J655" s="494">
        <f t="shared" si="41"/>
        <v>1</v>
      </c>
      <c r="K655" s="380"/>
      <c r="L655" s="119" t="s">
        <v>2794</v>
      </c>
      <c r="M655" s="382">
        <v>45495</v>
      </c>
      <c r="N655" s="298">
        <v>12</v>
      </c>
      <c r="O655" s="317">
        <f t="shared" si="40"/>
        <v>45860</v>
      </c>
      <c r="P655" s="107" t="str">
        <f t="shared" ca="1" si="42"/>
        <v>Do terminu brakuje 252 dni</v>
      </c>
      <c r="Q655" s="108" t="str">
        <f t="shared" ca="1" si="43"/>
        <v>WAŻNY PRZEGLĄD</v>
      </c>
      <c r="R655" s="384" t="s">
        <v>2401</v>
      </c>
    </row>
    <row r="656" spans="1:26" ht="25.5" hidden="1" customHeight="1">
      <c r="A656" s="318">
        <v>655</v>
      </c>
      <c r="B656" s="25">
        <v>69</v>
      </c>
      <c r="C656" s="378" t="s">
        <v>1533</v>
      </c>
      <c r="D656" s="378" t="s">
        <v>1534</v>
      </c>
      <c r="E656" s="378" t="s">
        <v>1535</v>
      </c>
      <c r="F656" s="380" t="s">
        <v>57</v>
      </c>
      <c r="G656" s="366" t="s">
        <v>85</v>
      </c>
      <c r="H656" s="311"/>
      <c r="I656" s="378" t="s">
        <v>1634</v>
      </c>
      <c r="J656" s="494">
        <f t="shared" si="41"/>
        <v>1</v>
      </c>
      <c r="K656" s="380"/>
      <c r="L656" s="119" t="s">
        <v>2794</v>
      </c>
      <c r="M656" s="382">
        <v>45495</v>
      </c>
      <c r="N656" s="298">
        <v>12</v>
      </c>
      <c r="O656" s="317">
        <f t="shared" si="40"/>
        <v>45860</v>
      </c>
      <c r="P656" s="107" t="str">
        <f t="shared" ca="1" si="42"/>
        <v>Do terminu brakuje 252 dni</v>
      </c>
      <c r="Q656" s="108" t="str">
        <f t="shared" ca="1" si="43"/>
        <v>WAŻNY PRZEGLĄD</v>
      </c>
      <c r="R656" s="384" t="s">
        <v>2401</v>
      </c>
    </row>
    <row r="657" spans="1:18" ht="25.5" hidden="1" customHeight="1">
      <c r="A657" s="318">
        <v>656</v>
      </c>
      <c r="B657" s="25">
        <v>69</v>
      </c>
      <c r="C657" s="378" t="s">
        <v>1533</v>
      </c>
      <c r="D657" s="378" t="s">
        <v>1534</v>
      </c>
      <c r="E657" s="378" t="s">
        <v>1535</v>
      </c>
      <c r="F657" s="380" t="s">
        <v>57</v>
      </c>
      <c r="G657" s="366" t="s">
        <v>85</v>
      </c>
      <c r="H657" s="311"/>
      <c r="I657" s="378" t="s">
        <v>1635</v>
      </c>
      <c r="J657" s="494">
        <f t="shared" si="41"/>
        <v>1</v>
      </c>
      <c r="K657" s="380"/>
      <c r="L657" s="119" t="s">
        <v>2794</v>
      </c>
      <c r="M657" s="382">
        <v>45495</v>
      </c>
      <c r="N657" s="298">
        <v>12</v>
      </c>
      <c r="O657" s="317">
        <f t="shared" si="40"/>
        <v>45860</v>
      </c>
      <c r="P657" s="107" t="str">
        <f t="shared" ca="1" si="42"/>
        <v>Do terminu brakuje 252 dni</v>
      </c>
      <c r="Q657" s="108" t="str">
        <f t="shared" ca="1" si="43"/>
        <v>WAŻNY PRZEGLĄD</v>
      </c>
      <c r="R657" s="384" t="s">
        <v>2401</v>
      </c>
    </row>
    <row r="658" spans="1:18" ht="25.5" hidden="1" customHeight="1">
      <c r="A658" s="318">
        <v>657</v>
      </c>
      <c r="B658" s="25">
        <v>69</v>
      </c>
      <c r="C658" s="378" t="s">
        <v>1533</v>
      </c>
      <c r="D658" s="378" t="s">
        <v>1534</v>
      </c>
      <c r="E658" s="378" t="s">
        <v>1535</v>
      </c>
      <c r="F658" s="380" t="s">
        <v>1096</v>
      </c>
      <c r="G658" s="366" t="s">
        <v>85</v>
      </c>
      <c r="H658" s="311"/>
      <c r="I658" s="378" t="s">
        <v>1636</v>
      </c>
      <c r="J658" s="494">
        <f t="shared" si="41"/>
        <v>1</v>
      </c>
      <c r="K658" s="380"/>
      <c r="L658" s="119" t="s">
        <v>2794</v>
      </c>
      <c r="M658" s="382">
        <v>45495</v>
      </c>
      <c r="N658" s="298">
        <v>12</v>
      </c>
      <c r="O658" s="317">
        <f t="shared" si="40"/>
        <v>45860</v>
      </c>
      <c r="P658" s="107" t="str">
        <f t="shared" ca="1" si="42"/>
        <v>Do terminu brakuje 252 dni</v>
      </c>
      <c r="Q658" s="108" t="str">
        <f t="shared" ca="1" si="43"/>
        <v>WAŻNY PRZEGLĄD</v>
      </c>
      <c r="R658" s="384" t="s">
        <v>2401</v>
      </c>
    </row>
    <row r="659" spans="1:18" ht="25.5" hidden="1" customHeight="1">
      <c r="A659" s="318">
        <v>658</v>
      </c>
      <c r="B659" s="25">
        <v>69</v>
      </c>
      <c r="C659" s="378" t="s">
        <v>1533</v>
      </c>
      <c r="D659" s="378" t="s">
        <v>1534</v>
      </c>
      <c r="E659" s="378" t="s">
        <v>1535</v>
      </c>
      <c r="F659" s="380" t="s">
        <v>57</v>
      </c>
      <c r="G659" s="366" t="s">
        <v>85</v>
      </c>
      <c r="H659" s="311"/>
      <c r="I659" s="378" t="s">
        <v>1637</v>
      </c>
      <c r="J659" s="494">
        <f t="shared" si="41"/>
        <v>1</v>
      </c>
      <c r="K659" s="380"/>
      <c r="L659" s="119" t="s">
        <v>2794</v>
      </c>
      <c r="M659" s="382">
        <v>45495</v>
      </c>
      <c r="N659" s="298">
        <v>12</v>
      </c>
      <c r="O659" s="317">
        <f t="shared" si="40"/>
        <v>45860</v>
      </c>
      <c r="P659" s="107" t="str">
        <f t="shared" ca="1" si="42"/>
        <v>Do terminu brakuje 252 dni</v>
      </c>
      <c r="Q659" s="108" t="str">
        <f t="shared" ca="1" si="43"/>
        <v>WAŻNY PRZEGLĄD</v>
      </c>
      <c r="R659" s="384" t="s">
        <v>2401</v>
      </c>
    </row>
    <row r="660" spans="1:18" ht="25.5" hidden="1" customHeight="1">
      <c r="A660" s="318">
        <v>659</v>
      </c>
      <c r="B660" s="25">
        <v>69</v>
      </c>
      <c r="C660" s="378" t="s">
        <v>1533</v>
      </c>
      <c r="D660" s="378" t="s">
        <v>1534</v>
      </c>
      <c r="E660" s="378" t="s">
        <v>1535</v>
      </c>
      <c r="F660" s="380" t="s">
        <v>1096</v>
      </c>
      <c r="G660" s="366" t="s">
        <v>85</v>
      </c>
      <c r="H660" s="311"/>
      <c r="I660" s="378" t="s">
        <v>1638</v>
      </c>
      <c r="J660" s="494">
        <f t="shared" si="41"/>
        <v>1</v>
      </c>
      <c r="K660" s="380"/>
      <c r="L660" s="119" t="s">
        <v>2794</v>
      </c>
      <c r="M660" s="382">
        <v>45495</v>
      </c>
      <c r="N660" s="298">
        <v>12</v>
      </c>
      <c r="O660" s="317">
        <f t="shared" si="40"/>
        <v>45860</v>
      </c>
      <c r="P660" s="107" t="str">
        <f t="shared" ca="1" si="42"/>
        <v>Do terminu brakuje 252 dni</v>
      </c>
      <c r="Q660" s="108" t="str">
        <f t="shared" ca="1" si="43"/>
        <v>WAŻNY PRZEGLĄD</v>
      </c>
      <c r="R660" s="384" t="s">
        <v>2401</v>
      </c>
    </row>
    <row r="661" spans="1:18" ht="25.5" hidden="1" customHeight="1">
      <c r="A661" s="318">
        <v>660</v>
      </c>
      <c r="B661" s="25">
        <v>69</v>
      </c>
      <c r="C661" s="378" t="s">
        <v>1533</v>
      </c>
      <c r="D661" s="378" t="s">
        <v>1534</v>
      </c>
      <c r="E661" s="378" t="s">
        <v>1535</v>
      </c>
      <c r="F661" s="380" t="s">
        <v>57</v>
      </c>
      <c r="G661" s="366" t="s">
        <v>85</v>
      </c>
      <c r="H661" s="311"/>
      <c r="I661" s="378" t="s">
        <v>1639</v>
      </c>
      <c r="J661" s="494">
        <f t="shared" si="41"/>
        <v>1</v>
      </c>
      <c r="K661" s="380"/>
      <c r="L661" s="119" t="s">
        <v>2794</v>
      </c>
      <c r="M661" s="382">
        <v>45495</v>
      </c>
      <c r="N661" s="298">
        <v>12</v>
      </c>
      <c r="O661" s="317">
        <f t="shared" si="40"/>
        <v>45860</v>
      </c>
      <c r="P661" s="107" t="str">
        <f t="shared" ca="1" si="42"/>
        <v>Do terminu brakuje 252 dni</v>
      </c>
      <c r="Q661" s="108" t="str">
        <f t="shared" ca="1" si="43"/>
        <v>WAŻNY PRZEGLĄD</v>
      </c>
      <c r="R661" s="384" t="s">
        <v>2401</v>
      </c>
    </row>
    <row r="662" spans="1:18" ht="25.5" hidden="1" customHeight="1">
      <c r="A662" s="318">
        <v>661</v>
      </c>
      <c r="B662" s="25">
        <v>69</v>
      </c>
      <c r="C662" s="378" t="s">
        <v>1533</v>
      </c>
      <c r="D662" s="378" t="s">
        <v>1534</v>
      </c>
      <c r="E662" s="378" t="s">
        <v>1535</v>
      </c>
      <c r="F662" s="380" t="s">
        <v>57</v>
      </c>
      <c r="G662" s="366" t="s">
        <v>85</v>
      </c>
      <c r="H662" s="311"/>
      <c r="I662" s="378" t="s">
        <v>1640</v>
      </c>
      <c r="J662" s="494">
        <f t="shared" si="41"/>
        <v>1</v>
      </c>
      <c r="K662" s="380"/>
      <c r="L662" s="119" t="s">
        <v>2794</v>
      </c>
      <c r="M662" s="382">
        <v>45495</v>
      </c>
      <c r="N662" s="298">
        <v>12</v>
      </c>
      <c r="O662" s="317">
        <f t="shared" si="40"/>
        <v>45860</v>
      </c>
      <c r="P662" s="107" t="str">
        <f t="shared" ca="1" si="42"/>
        <v>Do terminu brakuje 252 dni</v>
      </c>
      <c r="Q662" s="108" t="str">
        <f t="shared" ca="1" si="43"/>
        <v>WAŻNY PRZEGLĄD</v>
      </c>
      <c r="R662" s="384" t="s">
        <v>2401</v>
      </c>
    </row>
    <row r="663" spans="1:18" ht="25.5" hidden="1" customHeight="1">
      <c r="A663" s="318">
        <v>662</v>
      </c>
      <c r="B663" s="25">
        <v>69</v>
      </c>
      <c r="C663" s="378" t="s">
        <v>1533</v>
      </c>
      <c r="D663" s="378" t="s">
        <v>1534</v>
      </c>
      <c r="E663" s="378" t="s">
        <v>1535</v>
      </c>
      <c r="F663" s="380" t="s">
        <v>57</v>
      </c>
      <c r="G663" s="366" t="s">
        <v>85</v>
      </c>
      <c r="H663" s="311"/>
      <c r="I663" s="378" t="s">
        <v>1641</v>
      </c>
      <c r="J663" s="494">
        <f t="shared" si="41"/>
        <v>1</v>
      </c>
      <c r="K663" s="380"/>
      <c r="L663" s="119" t="s">
        <v>2794</v>
      </c>
      <c r="M663" s="382">
        <v>45495</v>
      </c>
      <c r="N663" s="298">
        <v>12</v>
      </c>
      <c r="O663" s="317">
        <f t="shared" si="40"/>
        <v>45860</v>
      </c>
      <c r="P663" s="107" t="str">
        <f t="shared" ca="1" si="42"/>
        <v>Do terminu brakuje 252 dni</v>
      </c>
      <c r="Q663" s="108" t="str">
        <f t="shared" ca="1" si="43"/>
        <v>WAŻNY PRZEGLĄD</v>
      </c>
      <c r="R663" s="384" t="s">
        <v>2401</v>
      </c>
    </row>
    <row r="664" spans="1:18" ht="25.5" hidden="1" customHeight="1">
      <c r="A664" s="318">
        <v>663</v>
      </c>
      <c r="B664" s="25">
        <v>69</v>
      </c>
      <c r="C664" s="378" t="s">
        <v>1533</v>
      </c>
      <c r="D664" s="378" t="s">
        <v>1534</v>
      </c>
      <c r="E664" s="378" t="s">
        <v>1535</v>
      </c>
      <c r="F664" s="380" t="s">
        <v>1077</v>
      </c>
      <c r="G664" s="366" t="s">
        <v>85</v>
      </c>
      <c r="H664" s="311"/>
      <c r="I664" s="378" t="s">
        <v>1642</v>
      </c>
      <c r="J664" s="494">
        <f t="shared" si="41"/>
        <v>1</v>
      </c>
      <c r="K664" s="380"/>
      <c r="L664" s="119" t="s">
        <v>2794</v>
      </c>
      <c r="M664" s="382">
        <v>45495</v>
      </c>
      <c r="N664" s="298">
        <v>12</v>
      </c>
      <c r="O664" s="317">
        <f t="shared" si="40"/>
        <v>45860</v>
      </c>
      <c r="P664" s="107" t="str">
        <f t="shared" ca="1" si="42"/>
        <v>Do terminu brakuje 252 dni</v>
      </c>
      <c r="Q664" s="108" t="str">
        <f t="shared" ca="1" si="43"/>
        <v>WAŻNY PRZEGLĄD</v>
      </c>
      <c r="R664" s="384" t="s">
        <v>2401</v>
      </c>
    </row>
    <row r="665" spans="1:18" ht="25.5" hidden="1" customHeight="1">
      <c r="A665" s="318">
        <v>664</v>
      </c>
      <c r="B665" s="25">
        <v>69</v>
      </c>
      <c r="C665" s="378" t="s">
        <v>1533</v>
      </c>
      <c r="D665" s="378" t="s">
        <v>1534</v>
      </c>
      <c r="E665" s="378" t="s">
        <v>1535</v>
      </c>
      <c r="F665" s="380" t="s">
        <v>1096</v>
      </c>
      <c r="G665" s="366" t="s">
        <v>85</v>
      </c>
      <c r="H665" s="311"/>
      <c r="I665" s="378" t="s">
        <v>1643</v>
      </c>
      <c r="J665" s="494">
        <f t="shared" si="41"/>
        <v>1</v>
      </c>
      <c r="K665" s="380"/>
      <c r="L665" s="119" t="s">
        <v>2794</v>
      </c>
      <c r="M665" s="382">
        <v>45495</v>
      </c>
      <c r="N665" s="298">
        <v>12</v>
      </c>
      <c r="O665" s="317">
        <f t="shared" si="40"/>
        <v>45860</v>
      </c>
      <c r="P665" s="107" t="str">
        <f t="shared" ca="1" si="42"/>
        <v>Do terminu brakuje 252 dni</v>
      </c>
      <c r="Q665" s="108" t="str">
        <f t="shared" ca="1" si="43"/>
        <v>WAŻNY PRZEGLĄD</v>
      </c>
      <c r="R665" s="384" t="s">
        <v>2401</v>
      </c>
    </row>
    <row r="666" spans="1:18" ht="25.5" hidden="1" customHeight="1">
      <c r="A666" s="318">
        <v>665</v>
      </c>
      <c r="B666" s="25" t="s">
        <v>2300</v>
      </c>
      <c r="C666" s="378" t="s">
        <v>1533</v>
      </c>
      <c r="D666" s="378" t="s">
        <v>1534</v>
      </c>
      <c r="E666" s="378" t="s">
        <v>1535</v>
      </c>
      <c r="F666" s="380" t="s">
        <v>57</v>
      </c>
      <c r="G666" s="366" t="s">
        <v>85</v>
      </c>
      <c r="H666" s="311"/>
      <c r="I666" s="378" t="s">
        <v>1644</v>
      </c>
      <c r="J666" s="494">
        <f t="shared" si="41"/>
        <v>1</v>
      </c>
      <c r="K666" s="380" t="s">
        <v>3951</v>
      </c>
      <c r="L666" s="119" t="s">
        <v>2794</v>
      </c>
      <c r="M666" s="382"/>
      <c r="N666" s="298">
        <v>12</v>
      </c>
      <c r="O666" s="317" t="str">
        <f t="shared" si="40"/>
        <v/>
      </c>
      <c r="P666" s="107" t="str">
        <f t="shared" ca="1" si="42"/>
        <v xml:space="preserve"> </v>
      </c>
      <c r="Q666" s="108" t="str">
        <f t="shared" ca="1" si="43"/>
        <v xml:space="preserve"> </v>
      </c>
      <c r="R666" s="384" t="s">
        <v>2401</v>
      </c>
    </row>
    <row r="667" spans="1:18" ht="25.5" hidden="1" customHeight="1">
      <c r="A667" s="318">
        <v>666</v>
      </c>
      <c r="B667" s="25">
        <v>69</v>
      </c>
      <c r="C667" s="378" t="s">
        <v>1533</v>
      </c>
      <c r="D667" s="378" t="s">
        <v>1534</v>
      </c>
      <c r="E667" s="378" t="s">
        <v>1535</v>
      </c>
      <c r="F667" s="380" t="s">
        <v>57</v>
      </c>
      <c r="G667" s="366" t="s">
        <v>85</v>
      </c>
      <c r="H667" s="311"/>
      <c r="I667" s="378" t="s">
        <v>1645</v>
      </c>
      <c r="J667" s="494">
        <f t="shared" si="41"/>
        <v>1</v>
      </c>
      <c r="K667" s="380"/>
      <c r="L667" s="119" t="s">
        <v>2794</v>
      </c>
      <c r="M667" s="382">
        <v>45495</v>
      </c>
      <c r="N667" s="298">
        <v>12</v>
      </c>
      <c r="O667" s="317">
        <f t="shared" si="40"/>
        <v>45860</v>
      </c>
      <c r="P667" s="107" t="str">
        <f t="shared" ca="1" si="42"/>
        <v>Do terminu brakuje 252 dni</v>
      </c>
      <c r="Q667" s="108" t="str">
        <f t="shared" ca="1" si="43"/>
        <v>WAŻNY PRZEGLĄD</v>
      </c>
      <c r="R667" s="384" t="s">
        <v>2401</v>
      </c>
    </row>
    <row r="668" spans="1:18" ht="25.5" hidden="1" customHeight="1">
      <c r="A668" s="318">
        <v>667</v>
      </c>
      <c r="B668" s="25" t="s">
        <v>2300</v>
      </c>
      <c r="C668" s="378" t="s">
        <v>1533</v>
      </c>
      <c r="D668" s="378" t="s">
        <v>1534</v>
      </c>
      <c r="E668" s="378" t="s">
        <v>1535</v>
      </c>
      <c r="F668" s="380" t="s">
        <v>57</v>
      </c>
      <c r="G668" s="366" t="s">
        <v>85</v>
      </c>
      <c r="H668" s="311"/>
      <c r="I668" s="378" t="s">
        <v>1646</v>
      </c>
      <c r="J668" s="494">
        <f t="shared" si="41"/>
        <v>1</v>
      </c>
      <c r="K668" s="380" t="s">
        <v>3951</v>
      </c>
      <c r="L668" s="119" t="s">
        <v>2794</v>
      </c>
      <c r="M668" s="382"/>
      <c r="N668" s="298">
        <v>12</v>
      </c>
      <c r="O668" s="317" t="str">
        <f t="shared" si="40"/>
        <v/>
      </c>
      <c r="P668" s="107" t="str">
        <f t="shared" ca="1" si="42"/>
        <v xml:space="preserve"> </v>
      </c>
      <c r="Q668" s="108" t="str">
        <f t="shared" ca="1" si="43"/>
        <v xml:space="preserve"> </v>
      </c>
      <c r="R668" s="384" t="s">
        <v>2401</v>
      </c>
    </row>
    <row r="669" spans="1:18" ht="30" hidden="1" customHeight="1">
      <c r="A669" s="318">
        <v>668</v>
      </c>
      <c r="B669" s="25" t="s">
        <v>2300</v>
      </c>
      <c r="C669" s="378" t="s">
        <v>1533</v>
      </c>
      <c r="D669" s="378" t="s">
        <v>2487</v>
      </c>
      <c r="E669" s="378" t="s">
        <v>2486</v>
      </c>
      <c r="F669" s="380" t="s">
        <v>2076</v>
      </c>
      <c r="G669" s="380" t="s">
        <v>224</v>
      </c>
      <c r="H669" s="311"/>
      <c r="I669" s="378" t="s">
        <v>2789</v>
      </c>
      <c r="J669" s="494">
        <f t="shared" si="41"/>
        <v>1</v>
      </c>
      <c r="K669" s="380"/>
      <c r="L669" s="119" t="s">
        <v>2484</v>
      </c>
      <c r="M669" s="382">
        <v>45111</v>
      </c>
      <c r="N669" s="298">
        <v>12</v>
      </c>
      <c r="O669" s="317">
        <f t="shared" si="40"/>
        <v>45477</v>
      </c>
      <c r="P669" s="107" t="str">
        <f t="shared" ca="1" si="42"/>
        <v>Przekroczony termin</v>
      </c>
      <c r="Q669" s="108" t="str">
        <f t="shared" ca="1" si="43"/>
        <v>WYKONAĆ PRZEGLĄD</v>
      </c>
      <c r="R669" s="384" t="s">
        <v>2401</v>
      </c>
    </row>
    <row r="670" spans="1:18" ht="30" hidden="1" customHeight="1">
      <c r="A670" s="318">
        <v>669</v>
      </c>
      <c r="B670" s="25" t="s">
        <v>2300</v>
      </c>
      <c r="C670" s="378" t="s">
        <v>1533</v>
      </c>
      <c r="D670" s="378" t="s">
        <v>2487</v>
      </c>
      <c r="E670" s="378" t="s">
        <v>2486</v>
      </c>
      <c r="F670" s="380" t="s">
        <v>2076</v>
      </c>
      <c r="G670" s="380" t="s">
        <v>224</v>
      </c>
      <c r="H670" s="311"/>
      <c r="I670" s="378" t="s">
        <v>2788</v>
      </c>
      <c r="J670" s="494">
        <f t="shared" si="41"/>
        <v>1</v>
      </c>
      <c r="K670" s="380"/>
      <c r="L670" s="119" t="s">
        <v>2484</v>
      </c>
      <c r="M670" s="382">
        <v>45111</v>
      </c>
      <c r="N670" s="298">
        <v>12</v>
      </c>
      <c r="O670" s="317">
        <f t="shared" si="40"/>
        <v>45477</v>
      </c>
      <c r="P670" s="107" t="str">
        <f t="shared" ca="1" si="42"/>
        <v>Przekroczony termin</v>
      </c>
      <c r="Q670" s="108" t="str">
        <f t="shared" ca="1" si="43"/>
        <v>WYKONAĆ PRZEGLĄD</v>
      </c>
      <c r="R670" s="384" t="s">
        <v>2401</v>
      </c>
    </row>
    <row r="671" spans="1:18" ht="30" hidden="1" customHeight="1">
      <c r="A671" s="318">
        <v>670</v>
      </c>
      <c r="B671" s="25" t="s">
        <v>2300</v>
      </c>
      <c r="C671" s="378" t="s">
        <v>1533</v>
      </c>
      <c r="D671" s="378" t="s">
        <v>2487</v>
      </c>
      <c r="E671" s="378" t="s">
        <v>2486</v>
      </c>
      <c r="F671" s="380" t="s">
        <v>2076</v>
      </c>
      <c r="G671" s="380" t="s">
        <v>224</v>
      </c>
      <c r="H671" s="311"/>
      <c r="I671" s="378" t="s">
        <v>2787</v>
      </c>
      <c r="J671" s="494">
        <f t="shared" si="41"/>
        <v>1</v>
      </c>
      <c r="K671" s="380"/>
      <c r="L671" s="119" t="s">
        <v>2484</v>
      </c>
      <c r="M671" s="382">
        <v>45111</v>
      </c>
      <c r="N671" s="298">
        <v>12</v>
      </c>
      <c r="O671" s="317">
        <f t="shared" si="40"/>
        <v>45477</v>
      </c>
      <c r="P671" s="107" t="str">
        <f t="shared" ca="1" si="42"/>
        <v>Przekroczony termin</v>
      </c>
      <c r="Q671" s="108" t="str">
        <f t="shared" ca="1" si="43"/>
        <v>WYKONAĆ PRZEGLĄD</v>
      </c>
      <c r="R671" s="384" t="s">
        <v>2401</v>
      </c>
    </row>
    <row r="672" spans="1:18" ht="30" hidden="1" customHeight="1">
      <c r="A672" s="318">
        <v>671</v>
      </c>
      <c r="B672" s="25" t="s">
        <v>2300</v>
      </c>
      <c r="C672" s="378" t="s">
        <v>1533</v>
      </c>
      <c r="D672" s="378" t="s">
        <v>2487</v>
      </c>
      <c r="E672" s="378" t="s">
        <v>2486</v>
      </c>
      <c r="F672" s="380" t="s">
        <v>2076</v>
      </c>
      <c r="G672" s="380" t="s">
        <v>253</v>
      </c>
      <c r="H672" s="311"/>
      <c r="I672" s="378" t="s">
        <v>2786</v>
      </c>
      <c r="J672" s="494">
        <f t="shared" si="41"/>
        <v>1</v>
      </c>
      <c r="K672" s="380" t="s">
        <v>2785</v>
      </c>
      <c r="L672" s="119" t="s">
        <v>2484</v>
      </c>
      <c r="M672" s="382">
        <v>45111</v>
      </c>
      <c r="N672" s="298">
        <v>12</v>
      </c>
      <c r="O672" s="317">
        <f t="shared" si="40"/>
        <v>45477</v>
      </c>
      <c r="P672" s="107" t="str">
        <f t="shared" ca="1" si="42"/>
        <v>Przekroczony termin</v>
      </c>
      <c r="Q672" s="108" t="str">
        <f t="shared" ca="1" si="43"/>
        <v>WYKONAĆ PRZEGLĄD</v>
      </c>
      <c r="R672" s="384" t="s">
        <v>2401</v>
      </c>
    </row>
    <row r="673" spans="1:18" ht="30" hidden="1" customHeight="1">
      <c r="A673" s="318">
        <v>672</v>
      </c>
      <c r="B673" s="25" t="s">
        <v>2300</v>
      </c>
      <c r="C673" s="378" t="s">
        <v>1533</v>
      </c>
      <c r="D673" s="378" t="s">
        <v>2487</v>
      </c>
      <c r="E673" s="378" t="s">
        <v>2486</v>
      </c>
      <c r="F673" s="380" t="s">
        <v>2076</v>
      </c>
      <c r="G673" s="380" t="s">
        <v>253</v>
      </c>
      <c r="H673" s="311"/>
      <c r="I673" s="378" t="s">
        <v>2784</v>
      </c>
      <c r="J673" s="494">
        <f t="shared" si="41"/>
        <v>1</v>
      </c>
      <c r="K673" s="380" t="s">
        <v>2783</v>
      </c>
      <c r="L673" s="119" t="s">
        <v>2484</v>
      </c>
      <c r="M673" s="382">
        <v>45111</v>
      </c>
      <c r="N673" s="298">
        <v>12</v>
      </c>
      <c r="O673" s="317">
        <f t="shared" si="40"/>
        <v>45477</v>
      </c>
      <c r="P673" s="107" t="str">
        <f t="shared" ca="1" si="42"/>
        <v>Przekroczony termin</v>
      </c>
      <c r="Q673" s="108" t="str">
        <f t="shared" ca="1" si="43"/>
        <v>WYKONAĆ PRZEGLĄD</v>
      </c>
      <c r="R673" s="384" t="s">
        <v>2401</v>
      </c>
    </row>
    <row r="674" spans="1:18" ht="30" hidden="1" customHeight="1">
      <c r="A674" s="318">
        <v>673</v>
      </c>
      <c r="B674" s="25" t="s">
        <v>2300</v>
      </c>
      <c r="C674" s="378" t="s">
        <v>1533</v>
      </c>
      <c r="D674" s="378" t="s">
        <v>2487</v>
      </c>
      <c r="E674" s="378" t="s">
        <v>2486</v>
      </c>
      <c r="F674" s="380" t="s">
        <v>2076</v>
      </c>
      <c r="G674" s="366" t="s">
        <v>104</v>
      </c>
      <c r="H674" s="311"/>
      <c r="I674" s="378" t="s">
        <v>2782</v>
      </c>
      <c r="J674" s="494">
        <f t="shared" si="41"/>
        <v>1</v>
      </c>
      <c r="K674" s="380"/>
      <c r="L674" s="119" t="s">
        <v>2484</v>
      </c>
      <c r="M674" s="382">
        <v>45111</v>
      </c>
      <c r="N674" s="298">
        <v>12</v>
      </c>
      <c r="O674" s="317">
        <f t="shared" si="40"/>
        <v>45477</v>
      </c>
      <c r="P674" s="107" t="str">
        <f t="shared" ca="1" si="42"/>
        <v>Przekroczony termin</v>
      </c>
      <c r="Q674" s="108" t="str">
        <f t="shared" ca="1" si="43"/>
        <v>WYKONAĆ PRZEGLĄD</v>
      </c>
      <c r="R674" s="384" t="s">
        <v>2401</v>
      </c>
    </row>
    <row r="675" spans="1:18" ht="30" hidden="1" customHeight="1">
      <c r="A675" s="318">
        <v>674</v>
      </c>
      <c r="B675" s="25" t="s">
        <v>2300</v>
      </c>
      <c r="C675" s="378" t="s">
        <v>1533</v>
      </c>
      <c r="D675" s="378" t="s">
        <v>2487</v>
      </c>
      <c r="E675" s="378" t="s">
        <v>2486</v>
      </c>
      <c r="F675" s="380" t="s">
        <v>2076</v>
      </c>
      <c r="G675" s="380" t="s">
        <v>14</v>
      </c>
      <c r="H675" s="311"/>
      <c r="I675" s="378" t="s">
        <v>2781</v>
      </c>
      <c r="J675" s="494">
        <f t="shared" si="41"/>
        <v>1</v>
      </c>
      <c r="K675" s="380"/>
      <c r="L675" s="119" t="s">
        <v>2484</v>
      </c>
      <c r="M675" s="382">
        <v>45111</v>
      </c>
      <c r="N675" s="298">
        <v>12</v>
      </c>
      <c r="O675" s="317">
        <f t="shared" si="40"/>
        <v>45477</v>
      </c>
      <c r="P675" s="107" t="str">
        <f t="shared" ca="1" si="42"/>
        <v>Przekroczony termin</v>
      </c>
      <c r="Q675" s="108" t="str">
        <f t="shared" ca="1" si="43"/>
        <v>WYKONAĆ PRZEGLĄD</v>
      </c>
      <c r="R675" s="384" t="s">
        <v>2401</v>
      </c>
    </row>
    <row r="676" spans="1:18" ht="30" hidden="1" customHeight="1">
      <c r="A676" s="318">
        <v>675</v>
      </c>
      <c r="B676" s="25" t="s">
        <v>2300</v>
      </c>
      <c r="C676" s="378" t="s">
        <v>1533</v>
      </c>
      <c r="D676" s="378" t="s">
        <v>2487</v>
      </c>
      <c r="E676" s="378" t="s">
        <v>2486</v>
      </c>
      <c r="F676" s="380" t="s">
        <v>2076</v>
      </c>
      <c r="G676" s="380" t="s">
        <v>14</v>
      </c>
      <c r="H676" s="311"/>
      <c r="I676" s="378" t="s">
        <v>2780</v>
      </c>
      <c r="J676" s="494">
        <f t="shared" si="41"/>
        <v>1</v>
      </c>
      <c r="K676" s="380"/>
      <c r="L676" s="119" t="s">
        <v>2484</v>
      </c>
      <c r="M676" s="382">
        <v>45111</v>
      </c>
      <c r="N676" s="298">
        <v>12</v>
      </c>
      <c r="O676" s="317">
        <f t="shared" si="40"/>
        <v>45477</v>
      </c>
      <c r="P676" s="107" t="str">
        <f t="shared" ca="1" si="42"/>
        <v>Przekroczony termin</v>
      </c>
      <c r="Q676" s="108" t="str">
        <f t="shared" ca="1" si="43"/>
        <v>WYKONAĆ PRZEGLĄD</v>
      </c>
      <c r="R676" s="384" t="s">
        <v>2401</v>
      </c>
    </row>
    <row r="677" spans="1:18" ht="30" hidden="1" customHeight="1">
      <c r="A677" s="318">
        <v>676</v>
      </c>
      <c r="B677" s="25" t="s">
        <v>2300</v>
      </c>
      <c r="C677" s="378" t="s">
        <v>1533</v>
      </c>
      <c r="D677" s="378" t="s">
        <v>2487</v>
      </c>
      <c r="E677" s="378" t="s">
        <v>2486</v>
      </c>
      <c r="F677" s="380" t="s">
        <v>2076</v>
      </c>
      <c r="G677" s="366" t="s">
        <v>85</v>
      </c>
      <c r="H677" s="311"/>
      <c r="I677" s="378" t="s">
        <v>2779</v>
      </c>
      <c r="J677" s="494">
        <f t="shared" si="41"/>
        <v>1</v>
      </c>
      <c r="K677" s="380"/>
      <c r="L677" s="119" t="s">
        <v>2484</v>
      </c>
      <c r="M677" s="382">
        <v>45111</v>
      </c>
      <c r="N677" s="298">
        <v>12</v>
      </c>
      <c r="O677" s="317">
        <f t="shared" si="40"/>
        <v>45477</v>
      </c>
      <c r="P677" s="107" t="str">
        <f t="shared" ca="1" si="42"/>
        <v>Przekroczony termin</v>
      </c>
      <c r="Q677" s="108" t="str">
        <f t="shared" ca="1" si="43"/>
        <v>WYKONAĆ PRZEGLĄD</v>
      </c>
      <c r="R677" s="384" t="s">
        <v>2401</v>
      </c>
    </row>
    <row r="678" spans="1:18" ht="30" hidden="1" customHeight="1">
      <c r="A678" s="318">
        <v>677</v>
      </c>
      <c r="B678" s="25" t="s">
        <v>2300</v>
      </c>
      <c r="C678" s="378" t="s">
        <v>1533</v>
      </c>
      <c r="D678" s="378" t="s">
        <v>2487</v>
      </c>
      <c r="E678" s="378" t="s">
        <v>2486</v>
      </c>
      <c r="F678" s="380" t="s">
        <v>2076</v>
      </c>
      <c r="G678" s="366" t="s">
        <v>85</v>
      </c>
      <c r="H678" s="323"/>
      <c r="I678" s="378" t="s">
        <v>2778</v>
      </c>
      <c r="J678" s="494">
        <f t="shared" si="41"/>
        <v>1</v>
      </c>
      <c r="K678" s="380" t="s">
        <v>2777</v>
      </c>
      <c r="L678" s="119" t="s">
        <v>2484</v>
      </c>
      <c r="M678" s="382">
        <v>45111</v>
      </c>
      <c r="N678" s="298">
        <v>12</v>
      </c>
      <c r="O678" s="317">
        <f t="shared" si="40"/>
        <v>45477</v>
      </c>
      <c r="P678" s="107" t="str">
        <f t="shared" ca="1" si="42"/>
        <v>Przekroczony termin</v>
      </c>
      <c r="Q678" s="108" t="str">
        <f t="shared" ca="1" si="43"/>
        <v>WYKONAĆ PRZEGLĄD</v>
      </c>
      <c r="R678" s="384" t="s">
        <v>2401</v>
      </c>
    </row>
    <row r="679" spans="1:18" ht="15" hidden="1" customHeight="1">
      <c r="A679" s="318">
        <v>678</v>
      </c>
      <c r="B679" s="25" t="s">
        <v>2300</v>
      </c>
      <c r="C679" s="378" t="s">
        <v>1526</v>
      </c>
      <c r="D679" s="310" t="s">
        <v>2776</v>
      </c>
      <c r="E679" s="311" t="s">
        <v>2775</v>
      </c>
      <c r="F679" s="311">
        <v>2020</v>
      </c>
      <c r="G679" s="366" t="s">
        <v>229</v>
      </c>
      <c r="H679" s="311" t="s">
        <v>2774</v>
      </c>
      <c r="I679" s="312">
        <v>50536</v>
      </c>
      <c r="J679" s="494">
        <f t="shared" si="41"/>
        <v>1</v>
      </c>
      <c r="K679" s="313" t="s">
        <v>2773</v>
      </c>
      <c r="L679" s="119"/>
      <c r="M679" s="382">
        <v>44652</v>
      </c>
      <c r="N679" s="298">
        <v>12</v>
      </c>
      <c r="O679" s="317">
        <f t="shared" si="40"/>
        <v>45017</v>
      </c>
      <c r="P679" s="107" t="str">
        <f t="shared" ca="1" si="42"/>
        <v>Przekroczony termin</v>
      </c>
      <c r="Q679" s="108" t="str">
        <f t="shared" ca="1" si="43"/>
        <v>WYKONAĆ PRZEGLĄD</v>
      </c>
      <c r="R679" s="384" t="s">
        <v>2401</v>
      </c>
    </row>
    <row r="680" spans="1:18" ht="30" hidden="1" customHeight="1">
      <c r="A680" s="318">
        <v>679</v>
      </c>
      <c r="B680" s="39">
        <v>35</v>
      </c>
      <c r="C680" s="378" t="s">
        <v>2218</v>
      </c>
      <c r="D680" s="310">
        <v>8717050</v>
      </c>
      <c r="E680" s="378" t="s">
        <v>2219</v>
      </c>
      <c r="F680" s="311">
        <v>2020</v>
      </c>
      <c r="G680" s="366" t="s">
        <v>14</v>
      </c>
      <c r="H680" s="311" t="s">
        <v>2220</v>
      </c>
      <c r="I680" s="312">
        <v>15006</v>
      </c>
      <c r="J680" s="494">
        <f t="shared" si="41"/>
        <v>1</v>
      </c>
      <c r="K680" s="313"/>
      <c r="L680" s="119"/>
      <c r="M680" s="394">
        <v>44805</v>
      </c>
      <c r="N680" s="323">
        <v>24</v>
      </c>
      <c r="O680" s="317">
        <f t="shared" si="40"/>
        <v>45536</v>
      </c>
      <c r="P680" s="107" t="str">
        <f t="shared" ca="1" si="42"/>
        <v>Przekroczony termin</v>
      </c>
      <c r="Q680" s="108" t="str">
        <f t="shared" ca="1" si="43"/>
        <v>WYKONAĆ PRZEGLĄD</v>
      </c>
      <c r="R680" s="384" t="s">
        <v>2401</v>
      </c>
    </row>
    <row r="681" spans="1:18" ht="30" hidden="1" customHeight="1">
      <c r="A681" s="318">
        <v>680</v>
      </c>
      <c r="B681" s="39">
        <v>35</v>
      </c>
      <c r="C681" s="378" t="s">
        <v>2218</v>
      </c>
      <c r="D681" s="310">
        <v>8717050</v>
      </c>
      <c r="E681" s="378" t="s">
        <v>2219</v>
      </c>
      <c r="F681" s="311">
        <v>2020</v>
      </c>
      <c r="G681" s="366" t="s">
        <v>14</v>
      </c>
      <c r="H681" s="311" t="s">
        <v>2221</v>
      </c>
      <c r="I681" s="312">
        <v>15005</v>
      </c>
      <c r="J681" s="494">
        <f t="shared" si="41"/>
        <v>1</v>
      </c>
      <c r="K681" s="313"/>
      <c r="L681" s="119"/>
      <c r="M681" s="104">
        <v>44805</v>
      </c>
      <c r="N681" s="323">
        <v>24</v>
      </c>
      <c r="O681" s="317">
        <f t="shared" si="40"/>
        <v>45536</v>
      </c>
      <c r="P681" s="107" t="str">
        <f t="shared" ca="1" si="42"/>
        <v>Przekroczony termin</v>
      </c>
      <c r="Q681" s="108" t="str">
        <f t="shared" ca="1" si="43"/>
        <v>WYKONAĆ PRZEGLĄD</v>
      </c>
      <c r="R681" s="384" t="s">
        <v>2401</v>
      </c>
    </row>
    <row r="682" spans="1:18" ht="30" hidden="1" customHeight="1">
      <c r="A682" s="318">
        <v>681</v>
      </c>
      <c r="B682" s="39">
        <v>35</v>
      </c>
      <c r="C682" s="378" t="s">
        <v>2218</v>
      </c>
      <c r="D682" s="310">
        <v>8717050</v>
      </c>
      <c r="E682" s="378" t="s">
        <v>2219</v>
      </c>
      <c r="F682" s="311">
        <v>2020</v>
      </c>
      <c r="G682" s="366" t="s">
        <v>14</v>
      </c>
      <c r="H682" s="311" t="s">
        <v>2222</v>
      </c>
      <c r="I682" s="312">
        <v>14930</v>
      </c>
      <c r="J682" s="494">
        <f t="shared" si="41"/>
        <v>1</v>
      </c>
      <c r="K682" s="313"/>
      <c r="L682" s="119"/>
      <c r="M682" s="394">
        <v>44805</v>
      </c>
      <c r="N682" s="323">
        <v>24</v>
      </c>
      <c r="O682" s="317">
        <f t="shared" si="40"/>
        <v>45536</v>
      </c>
      <c r="P682" s="107" t="str">
        <f t="shared" ca="1" si="42"/>
        <v>Przekroczony termin</v>
      </c>
      <c r="Q682" s="108" t="str">
        <f t="shared" ca="1" si="43"/>
        <v>WYKONAĆ PRZEGLĄD</v>
      </c>
      <c r="R682" s="384" t="s">
        <v>2401</v>
      </c>
    </row>
    <row r="683" spans="1:18" ht="45" hidden="1" customHeight="1">
      <c r="A683" s="318">
        <v>682</v>
      </c>
      <c r="B683" s="39">
        <v>35</v>
      </c>
      <c r="C683" s="378" t="s">
        <v>2218</v>
      </c>
      <c r="D683" s="310">
        <v>8717050</v>
      </c>
      <c r="E683" s="378" t="s">
        <v>2219</v>
      </c>
      <c r="F683" s="311">
        <v>2020</v>
      </c>
      <c r="G683" s="366" t="s">
        <v>14</v>
      </c>
      <c r="H683" s="311" t="s">
        <v>2223</v>
      </c>
      <c r="I683" s="312">
        <v>16741</v>
      </c>
      <c r="J683" s="494">
        <f t="shared" si="41"/>
        <v>1</v>
      </c>
      <c r="K683" s="313"/>
      <c r="L683" s="119" t="s">
        <v>2577</v>
      </c>
      <c r="M683" s="394">
        <v>44805</v>
      </c>
      <c r="N683" s="323">
        <v>24</v>
      </c>
      <c r="O683" s="317">
        <f t="shared" ref="O683:O746" si="44">IF(ISBLANK(M683)," ",DATE(YEAR(M683),MONTH(M683)+N683,DAY(M683)))</f>
        <v>45536</v>
      </c>
      <c r="P683" s="107" t="str">
        <f t="shared" ca="1" si="42"/>
        <v>Przekroczony termin</v>
      </c>
      <c r="Q683" s="108" t="str">
        <f t="shared" ca="1" si="43"/>
        <v>WYKONAĆ PRZEGLĄD</v>
      </c>
      <c r="R683" s="384" t="s">
        <v>2401</v>
      </c>
    </row>
    <row r="684" spans="1:18" ht="30" hidden="1" customHeight="1">
      <c r="A684" s="318">
        <v>683</v>
      </c>
      <c r="B684" s="39">
        <v>35</v>
      </c>
      <c r="C684" s="378" t="s">
        <v>2218</v>
      </c>
      <c r="D684" s="310">
        <v>8717050</v>
      </c>
      <c r="E684" s="378" t="s">
        <v>2219</v>
      </c>
      <c r="F684" s="311">
        <v>2020</v>
      </c>
      <c r="G684" s="366" t="s">
        <v>14</v>
      </c>
      <c r="H684" s="311" t="s">
        <v>2224</v>
      </c>
      <c r="I684" s="312">
        <v>16733</v>
      </c>
      <c r="J684" s="494">
        <f t="shared" si="41"/>
        <v>1</v>
      </c>
      <c r="K684" s="313"/>
      <c r="L684" s="119"/>
      <c r="M684" s="394">
        <v>44805</v>
      </c>
      <c r="N684" s="323">
        <v>24</v>
      </c>
      <c r="O684" s="317">
        <f t="shared" si="44"/>
        <v>45536</v>
      </c>
      <c r="P684" s="107" t="str">
        <f t="shared" ca="1" si="42"/>
        <v>Przekroczony termin</v>
      </c>
      <c r="Q684" s="108" t="str">
        <f t="shared" ca="1" si="43"/>
        <v>WYKONAĆ PRZEGLĄD</v>
      </c>
      <c r="R684" s="384" t="s">
        <v>2401</v>
      </c>
    </row>
    <row r="685" spans="1:18" ht="30" hidden="1" customHeight="1">
      <c r="A685" s="318">
        <v>684</v>
      </c>
      <c r="B685" s="39">
        <v>35</v>
      </c>
      <c r="C685" s="378" t="s">
        <v>2218</v>
      </c>
      <c r="D685" s="310">
        <v>8717050</v>
      </c>
      <c r="E685" s="378" t="s">
        <v>2219</v>
      </c>
      <c r="F685" s="311">
        <v>2020</v>
      </c>
      <c r="G685" s="366" t="s">
        <v>224</v>
      </c>
      <c r="H685" s="311" t="s">
        <v>2225</v>
      </c>
      <c r="I685" s="312">
        <v>15010</v>
      </c>
      <c r="J685" s="494">
        <f t="shared" si="41"/>
        <v>1</v>
      </c>
      <c r="K685" s="313"/>
      <c r="L685" s="119"/>
      <c r="M685" s="395">
        <v>44805</v>
      </c>
      <c r="N685" s="318">
        <v>24</v>
      </c>
      <c r="O685" s="396">
        <f t="shared" si="44"/>
        <v>45536</v>
      </c>
      <c r="P685" s="107" t="str">
        <f t="shared" ca="1" si="42"/>
        <v>Przekroczony termin</v>
      </c>
      <c r="Q685" s="108" t="str">
        <f t="shared" ca="1" si="43"/>
        <v>WYKONAĆ PRZEGLĄD</v>
      </c>
      <c r="R685" s="384" t="s">
        <v>2401</v>
      </c>
    </row>
    <row r="686" spans="1:18" ht="30" hidden="1" customHeight="1">
      <c r="A686" s="318">
        <v>685</v>
      </c>
      <c r="B686" s="39">
        <v>35</v>
      </c>
      <c r="C686" s="378" t="s">
        <v>2218</v>
      </c>
      <c r="D686" s="310">
        <v>8717050</v>
      </c>
      <c r="E686" s="378" t="s">
        <v>2219</v>
      </c>
      <c r="F686" s="311">
        <v>2020</v>
      </c>
      <c r="G686" s="366" t="s">
        <v>85</v>
      </c>
      <c r="H686" s="311" t="s">
        <v>2226</v>
      </c>
      <c r="I686" s="312">
        <v>16738</v>
      </c>
      <c r="J686" s="494">
        <f t="shared" si="41"/>
        <v>1</v>
      </c>
      <c r="K686" s="313" t="s">
        <v>2772</v>
      </c>
      <c r="L686" s="119"/>
      <c r="M686" s="394">
        <v>44805</v>
      </c>
      <c r="N686" s="323">
        <v>24</v>
      </c>
      <c r="O686" s="317">
        <f t="shared" si="44"/>
        <v>45536</v>
      </c>
      <c r="P686" s="107" t="str">
        <f t="shared" ca="1" si="42"/>
        <v>Przekroczony termin</v>
      </c>
      <c r="Q686" s="108" t="str">
        <f t="shared" ca="1" si="43"/>
        <v>WYKONAĆ PRZEGLĄD</v>
      </c>
      <c r="R686" s="397" t="s">
        <v>2401</v>
      </c>
    </row>
    <row r="687" spans="1:18" ht="30" hidden="1" customHeight="1">
      <c r="A687" s="318">
        <v>686</v>
      </c>
      <c r="B687" s="39">
        <v>35</v>
      </c>
      <c r="C687" s="378" t="s">
        <v>2218</v>
      </c>
      <c r="D687" s="310">
        <v>8717050</v>
      </c>
      <c r="E687" s="378" t="s">
        <v>2219</v>
      </c>
      <c r="F687" s="311">
        <v>2020</v>
      </c>
      <c r="G687" s="366" t="s">
        <v>224</v>
      </c>
      <c r="H687" s="311" t="s">
        <v>2227</v>
      </c>
      <c r="I687" s="312">
        <v>16743</v>
      </c>
      <c r="J687" s="494">
        <f t="shared" si="41"/>
        <v>1</v>
      </c>
      <c r="K687" s="313"/>
      <c r="L687" s="119"/>
      <c r="M687" s="395">
        <v>44805</v>
      </c>
      <c r="N687" s="318">
        <v>24</v>
      </c>
      <c r="O687" s="396">
        <f t="shared" si="44"/>
        <v>45536</v>
      </c>
      <c r="P687" s="107" t="str">
        <f t="shared" ca="1" si="42"/>
        <v>Przekroczony termin</v>
      </c>
      <c r="Q687" s="108" t="str">
        <f t="shared" ca="1" si="43"/>
        <v>WYKONAĆ PRZEGLĄD</v>
      </c>
      <c r="R687" s="397" t="s">
        <v>2401</v>
      </c>
    </row>
    <row r="688" spans="1:18" ht="150" hidden="1" customHeight="1">
      <c r="A688" s="318">
        <v>687</v>
      </c>
      <c r="B688" s="39">
        <v>35</v>
      </c>
      <c r="C688" s="378" t="s">
        <v>2218</v>
      </c>
      <c r="D688" s="310">
        <v>8717050</v>
      </c>
      <c r="E688" s="378" t="s">
        <v>2219</v>
      </c>
      <c r="F688" s="311">
        <v>2020</v>
      </c>
      <c r="G688" s="366" t="s">
        <v>224</v>
      </c>
      <c r="H688" s="311" t="s">
        <v>2228</v>
      </c>
      <c r="I688" s="312">
        <v>16715</v>
      </c>
      <c r="J688" s="494">
        <f t="shared" si="41"/>
        <v>1</v>
      </c>
      <c r="K688" s="313" t="s">
        <v>2771</v>
      </c>
      <c r="L688" s="119"/>
      <c r="M688" s="395">
        <v>44805</v>
      </c>
      <c r="N688" s="318">
        <v>24</v>
      </c>
      <c r="O688" s="396">
        <f t="shared" si="44"/>
        <v>45536</v>
      </c>
      <c r="P688" s="107" t="str">
        <f t="shared" ca="1" si="42"/>
        <v>Przekroczony termin</v>
      </c>
      <c r="Q688" s="108" t="str">
        <f t="shared" ca="1" si="43"/>
        <v>WYKONAĆ PRZEGLĄD</v>
      </c>
      <c r="R688" s="397" t="s">
        <v>2401</v>
      </c>
    </row>
    <row r="689" spans="1:18" ht="60" hidden="1" customHeight="1">
      <c r="A689" s="318">
        <v>688</v>
      </c>
      <c r="B689" s="39">
        <v>35</v>
      </c>
      <c r="C689" s="378" t="s">
        <v>247</v>
      </c>
      <c r="D689" s="310">
        <v>8713030</v>
      </c>
      <c r="E689" s="378" t="s">
        <v>2219</v>
      </c>
      <c r="F689" s="311">
        <v>2012</v>
      </c>
      <c r="G689" s="311"/>
      <c r="H689" s="311" t="s">
        <v>706</v>
      </c>
      <c r="I689" s="312">
        <v>177647</v>
      </c>
      <c r="J689" s="494">
        <f t="shared" si="41"/>
        <v>1</v>
      </c>
      <c r="K689" s="398" t="s">
        <v>2770</v>
      </c>
      <c r="L689" s="119"/>
      <c r="M689" s="382">
        <v>43840</v>
      </c>
      <c r="N689" s="323">
        <v>12</v>
      </c>
      <c r="O689" s="317">
        <f t="shared" si="44"/>
        <v>44206</v>
      </c>
      <c r="P689" s="107" t="str">
        <f t="shared" ca="1" si="42"/>
        <v>Przekroczony termin</v>
      </c>
      <c r="Q689" s="108" t="str">
        <f t="shared" ca="1" si="43"/>
        <v>WYKONAĆ PRZEGLĄD</v>
      </c>
      <c r="R689" s="397" t="s">
        <v>2401</v>
      </c>
    </row>
    <row r="690" spans="1:18" ht="60" hidden="1" customHeight="1">
      <c r="A690" s="318">
        <v>689</v>
      </c>
      <c r="B690" s="39">
        <v>35</v>
      </c>
      <c r="C690" s="378" t="s">
        <v>247</v>
      </c>
      <c r="D690" s="310">
        <v>8713030</v>
      </c>
      <c r="E690" s="378" t="s">
        <v>2219</v>
      </c>
      <c r="F690" s="311">
        <v>2012</v>
      </c>
      <c r="G690" s="311"/>
      <c r="H690" s="311"/>
      <c r="I690" s="312">
        <v>175018</v>
      </c>
      <c r="J690" s="494">
        <f t="shared" si="41"/>
        <v>1</v>
      </c>
      <c r="K690" s="398" t="s">
        <v>2769</v>
      </c>
      <c r="L690" s="119"/>
      <c r="M690" s="382">
        <v>43840</v>
      </c>
      <c r="N690" s="323">
        <v>12</v>
      </c>
      <c r="O690" s="317">
        <f t="shared" si="44"/>
        <v>44206</v>
      </c>
      <c r="P690" s="107" t="str">
        <f t="shared" ca="1" si="42"/>
        <v>Przekroczony termin</v>
      </c>
      <c r="Q690" s="108" t="str">
        <f t="shared" ca="1" si="43"/>
        <v>WYKONAĆ PRZEGLĄD</v>
      </c>
      <c r="R690" s="397" t="s">
        <v>2401</v>
      </c>
    </row>
    <row r="691" spans="1:18" ht="30" hidden="1" customHeight="1">
      <c r="A691" s="318">
        <v>690</v>
      </c>
      <c r="B691" s="25">
        <v>47</v>
      </c>
      <c r="C691" s="378" t="s">
        <v>2764</v>
      </c>
      <c r="D691" s="310" t="s">
        <v>1369</v>
      </c>
      <c r="E691" s="378" t="s">
        <v>2768</v>
      </c>
      <c r="F691" s="323">
        <v>2020</v>
      </c>
      <c r="G691" s="311" t="s">
        <v>14</v>
      </c>
      <c r="H691" s="311" t="s">
        <v>1370</v>
      </c>
      <c r="I691" s="312">
        <v>22201176041</v>
      </c>
      <c r="J691" s="494">
        <f t="shared" si="41"/>
        <v>1</v>
      </c>
      <c r="K691" s="313" t="s">
        <v>2767</v>
      </c>
      <c r="L691" s="119" t="s">
        <v>2766</v>
      </c>
      <c r="M691" s="394">
        <v>44883</v>
      </c>
      <c r="N691" s="323">
        <v>24</v>
      </c>
      <c r="O691" s="317">
        <f t="shared" si="44"/>
        <v>45614</v>
      </c>
      <c r="P691" s="107" t="str">
        <f t="shared" ca="1" si="42"/>
        <v>Do terminu brakuje 6 dni</v>
      </c>
      <c r="Q691" s="108" t="str">
        <f t="shared" ca="1" si="43"/>
        <v>WYKONAĆ PRZEGLĄD</v>
      </c>
      <c r="R691" s="397" t="s">
        <v>2401</v>
      </c>
    </row>
    <row r="692" spans="1:18" ht="45" hidden="1" customHeight="1">
      <c r="A692" s="318">
        <v>691</v>
      </c>
      <c r="B692" s="25">
        <v>101</v>
      </c>
      <c r="C692" s="378" t="s">
        <v>2764</v>
      </c>
      <c r="D692" s="310" t="s">
        <v>2161</v>
      </c>
      <c r="E692" s="378" t="s">
        <v>2763</v>
      </c>
      <c r="F692" s="323">
        <v>2020</v>
      </c>
      <c r="G692" s="311" t="s">
        <v>14</v>
      </c>
      <c r="H692" s="311" t="s">
        <v>2765</v>
      </c>
      <c r="I692" s="312" t="s">
        <v>2163</v>
      </c>
      <c r="J692" s="494">
        <f t="shared" si="41"/>
        <v>1</v>
      </c>
      <c r="K692" s="313" t="s">
        <v>2761</v>
      </c>
      <c r="L692" s="119" t="s">
        <v>2577</v>
      </c>
      <c r="M692" s="382">
        <v>44848</v>
      </c>
      <c r="N692" s="323">
        <v>12</v>
      </c>
      <c r="O692" s="317">
        <f t="shared" si="44"/>
        <v>45213</v>
      </c>
      <c r="P692" s="107" t="str">
        <f t="shared" ca="1" si="42"/>
        <v>Przekroczony termin</v>
      </c>
      <c r="Q692" s="108" t="str">
        <f t="shared" ca="1" si="43"/>
        <v>WYKONAĆ PRZEGLĄD</v>
      </c>
      <c r="R692" s="397" t="s">
        <v>2401</v>
      </c>
    </row>
    <row r="693" spans="1:18" ht="45" hidden="1" customHeight="1">
      <c r="A693" s="318">
        <v>692</v>
      </c>
      <c r="B693" s="25">
        <v>101</v>
      </c>
      <c r="C693" s="378" t="s">
        <v>2764</v>
      </c>
      <c r="D693" s="310" t="s">
        <v>2161</v>
      </c>
      <c r="E693" s="378" t="s">
        <v>2763</v>
      </c>
      <c r="F693" s="323">
        <v>2020</v>
      </c>
      <c r="G693" s="311" t="s">
        <v>14</v>
      </c>
      <c r="H693" s="311" t="s">
        <v>2762</v>
      </c>
      <c r="I693" s="312" t="s">
        <v>2164</v>
      </c>
      <c r="J693" s="494">
        <f t="shared" si="41"/>
        <v>1</v>
      </c>
      <c r="K693" s="313" t="s">
        <v>2761</v>
      </c>
      <c r="L693" s="119" t="s">
        <v>2577</v>
      </c>
      <c r="M693" s="382">
        <v>44844</v>
      </c>
      <c r="N693" s="323">
        <v>12</v>
      </c>
      <c r="O693" s="317">
        <f t="shared" si="44"/>
        <v>45209</v>
      </c>
      <c r="P693" s="107" t="str">
        <f t="shared" ca="1" si="42"/>
        <v>Przekroczony termin</v>
      </c>
      <c r="Q693" s="108" t="str">
        <f t="shared" ca="1" si="43"/>
        <v>WYKONAĆ PRZEGLĄD</v>
      </c>
      <c r="R693" s="397" t="s">
        <v>2401</v>
      </c>
    </row>
    <row r="694" spans="1:18" ht="45" hidden="1" customHeight="1">
      <c r="A694" s="318">
        <v>693</v>
      </c>
      <c r="B694" s="25">
        <v>100</v>
      </c>
      <c r="C694" s="378" t="s">
        <v>2760</v>
      </c>
      <c r="D694" s="310" t="s">
        <v>2759</v>
      </c>
      <c r="E694" s="378" t="s">
        <v>2758</v>
      </c>
      <c r="F694" s="323">
        <v>2020</v>
      </c>
      <c r="G694" s="311" t="s">
        <v>14</v>
      </c>
      <c r="H694" s="311" t="s">
        <v>2158</v>
      </c>
      <c r="I694" s="312">
        <v>19766</v>
      </c>
      <c r="J694" s="494">
        <f t="shared" si="41"/>
        <v>1</v>
      </c>
      <c r="K694" s="313" t="s">
        <v>2757</v>
      </c>
      <c r="L694" s="119" t="s">
        <v>2577</v>
      </c>
      <c r="M694" s="382">
        <v>44845</v>
      </c>
      <c r="N694" s="323">
        <v>12</v>
      </c>
      <c r="O694" s="317">
        <f t="shared" si="44"/>
        <v>45210</v>
      </c>
      <c r="P694" s="107" t="str">
        <f t="shared" ca="1" si="42"/>
        <v>Przekroczony termin</v>
      </c>
      <c r="Q694" s="108" t="str">
        <f t="shared" ca="1" si="43"/>
        <v>WYKONAĆ PRZEGLĄD</v>
      </c>
      <c r="R694" s="397" t="s">
        <v>2401</v>
      </c>
    </row>
    <row r="695" spans="1:18" ht="45" hidden="1" customHeight="1">
      <c r="A695" s="318">
        <v>694</v>
      </c>
      <c r="B695" s="25">
        <v>100</v>
      </c>
      <c r="C695" s="378" t="s">
        <v>2760</v>
      </c>
      <c r="D695" s="310" t="s">
        <v>2759</v>
      </c>
      <c r="E695" s="378" t="s">
        <v>2758</v>
      </c>
      <c r="F695" s="323">
        <v>2020</v>
      </c>
      <c r="G695" s="311" t="s">
        <v>14</v>
      </c>
      <c r="H695" s="311" t="s">
        <v>2156</v>
      </c>
      <c r="I695" s="312">
        <v>19762</v>
      </c>
      <c r="J695" s="494">
        <f t="shared" si="41"/>
        <v>1</v>
      </c>
      <c r="K695" s="313" t="s">
        <v>2757</v>
      </c>
      <c r="L695" s="119" t="s">
        <v>2577</v>
      </c>
      <c r="M695" s="382">
        <v>44845</v>
      </c>
      <c r="N695" s="323">
        <v>12</v>
      </c>
      <c r="O695" s="317">
        <f t="shared" si="44"/>
        <v>45210</v>
      </c>
      <c r="P695" s="107" t="str">
        <f t="shared" ca="1" si="42"/>
        <v>Przekroczony termin</v>
      </c>
      <c r="Q695" s="108" t="str">
        <f t="shared" ca="1" si="43"/>
        <v>WYKONAĆ PRZEGLĄD</v>
      </c>
      <c r="R695" s="397" t="s">
        <v>2401</v>
      </c>
    </row>
    <row r="696" spans="1:18" ht="45" hidden="1" customHeight="1">
      <c r="A696" s="318">
        <v>695</v>
      </c>
      <c r="B696" s="25">
        <v>100</v>
      </c>
      <c r="C696" s="378" t="s">
        <v>2760</v>
      </c>
      <c r="D696" s="310" t="s">
        <v>2759</v>
      </c>
      <c r="E696" s="378" t="s">
        <v>2758</v>
      </c>
      <c r="F696" s="323">
        <v>2020</v>
      </c>
      <c r="G696" s="311" t="s">
        <v>14</v>
      </c>
      <c r="H696" s="311" t="s">
        <v>2157</v>
      </c>
      <c r="I696" s="312">
        <v>19765</v>
      </c>
      <c r="J696" s="494">
        <f t="shared" si="41"/>
        <v>1</v>
      </c>
      <c r="K696" s="313" t="s">
        <v>2757</v>
      </c>
      <c r="L696" s="119" t="s">
        <v>2577</v>
      </c>
      <c r="M696" s="382">
        <v>44845</v>
      </c>
      <c r="N696" s="323">
        <v>12</v>
      </c>
      <c r="O696" s="317">
        <f t="shared" si="44"/>
        <v>45210</v>
      </c>
      <c r="P696" s="107" t="str">
        <f t="shared" ca="1" si="42"/>
        <v>Przekroczony termin</v>
      </c>
      <c r="Q696" s="108" t="str">
        <f t="shared" ca="1" si="43"/>
        <v>WYKONAĆ PRZEGLĄD</v>
      </c>
      <c r="R696" s="397" t="s">
        <v>2401</v>
      </c>
    </row>
    <row r="697" spans="1:18" ht="165" hidden="1" customHeight="1">
      <c r="A697" s="399">
        <v>696</v>
      </c>
      <c r="B697" s="25">
        <v>91</v>
      </c>
      <c r="C697" s="289" t="s">
        <v>2756</v>
      </c>
      <c r="D697" s="400" t="s">
        <v>2031</v>
      </c>
      <c r="E697" s="401" t="s">
        <v>2755</v>
      </c>
      <c r="F697" s="289">
        <v>2017</v>
      </c>
      <c r="G697" s="289" t="s">
        <v>14</v>
      </c>
      <c r="H697" s="289" t="s">
        <v>2032</v>
      </c>
      <c r="I697" s="402">
        <v>17038058</v>
      </c>
      <c r="J697" s="494">
        <f t="shared" si="41"/>
        <v>1</v>
      </c>
      <c r="K697" s="403" t="s">
        <v>2754</v>
      </c>
      <c r="L697" s="404" t="s">
        <v>2753</v>
      </c>
      <c r="M697" s="405">
        <v>45441</v>
      </c>
      <c r="N697" s="224">
        <v>12</v>
      </c>
      <c r="O697" s="266">
        <f t="shared" si="44"/>
        <v>45806</v>
      </c>
      <c r="P697" s="227" t="str">
        <f t="shared" ca="1" si="42"/>
        <v>Do terminu brakuje 198 dni</v>
      </c>
      <c r="Q697" s="228" t="str">
        <f t="shared" ca="1" si="43"/>
        <v>WAŻNY PRZEGLĄD</v>
      </c>
      <c r="R697" s="406" t="s">
        <v>2401</v>
      </c>
    </row>
    <row r="698" spans="1:18" ht="45" hidden="1" customHeight="1">
      <c r="A698" s="318">
        <v>697</v>
      </c>
      <c r="B698" s="25">
        <v>21</v>
      </c>
      <c r="C698" s="378" t="s">
        <v>322</v>
      </c>
      <c r="D698" s="310"/>
      <c r="E698" s="105" t="s">
        <v>1367</v>
      </c>
      <c r="F698" s="311"/>
      <c r="G698" s="366" t="s">
        <v>2355</v>
      </c>
      <c r="H698" s="366" t="s">
        <v>324</v>
      </c>
      <c r="I698" s="312" t="s">
        <v>325</v>
      </c>
      <c r="J698" s="494">
        <f t="shared" si="41"/>
        <v>1</v>
      </c>
      <c r="K698" s="313"/>
      <c r="L698" s="119"/>
      <c r="M698" s="394">
        <v>44833</v>
      </c>
      <c r="N698" s="323">
        <v>12</v>
      </c>
      <c r="O698" s="317">
        <f t="shared" si="44"/>
        <v>45198</v>
      </c>
      <c r="P698" s="107" t="str">
        <f t="shared" ca="1" si="42"/>
        <v>Przekroczony termin</v>
      </c>
      <c r="Q698" s="108" t="str">
        <f t="shared" ca="1" si="43"/>
        <v>WYKONAĆ PRZEGLĄD</v>
      </c>
      <c r="R698" s="397" t="s">
        <v>2401</v>
      </c>
    </row>
    <row r="699" spans="1:18" ht="45" hidden="1" customHeight="1">
      <c r="A699" s="318">
        <v>698</v>
      </c>
      <c r="B699" s="25">
        <v>21</v>
      </c>
      <c r="C699" s="378" t="s">
        <v>322</v>
      </c>
      <c r="D699" s="310"/>
      <c r="E699" s="105" t="s">
        <v>1367</v>
      </c>
      <c r="F699" s="311"/>
      <c r="G699" s="366" t="s">
        <v>2355</v>
      </c>
      <c r="H699" s="366" t="s">
        <v>326</v>
      </c>
      <c r="I699" s="312" t="s">
        <v>323</v>
      </c>
      <c r="J699" s="494">
        <f t="shared" si="41"/>
        <v>1</v>
      </c>
      <c r="K699" s="313"/>
      <c r="L699" s="119"/>
      <c r="M699" s="394">
        <v>44833</v>
      </c>
      <c r="N699" s="323">
        <v>12</v>
      </c>
      <c r="O699" s="317">
        <f t="shared" si="44"/>
        <v>45198</v>
      </c>
      <c r="P699" s="107" t="str">
        <f t="shared" ca="1" si="42"/>
        <v>Przekroczony termin</v>
      </c>
      <c r="Q699" s="108" t="str">
        <f t="shared" ca="1" si="43"/>
        <v>WYKONAĆ PRZEGLĄD</v>
      </c>
      <c r="R699" s="407" t="s">
        <v>2401</v>
      </c>
    </row>
    <row r="700" spans="1:18" s="86" customFormat="1" ht="270" hidden="1" customHeight="1">
      <c r="A700" s="370">
        <v>699</v>
      </c>
      <c r="B700" s="25">
        <v>27</v>
      </c>
      <c r="C700" s="408" t="s">
        <v>2752</v>
      </c>
      <c r="D700" s="371" t="s">
        <v>2751</v>
      </c>
      <c r="E700" s="372" t="s">
        <v>483</v>
      </c>
      <c r="F700" s="377">
        <v>2013</v>
      </c>
      <c r="G700" s="372" t="s">
        <v>58</v>
      </c>
      <c r="H700" s="372" t="s">
        <v>491</v>
      </c>
      <c r="I700" s="373">
        <v>355194</v>
      </c>
      <c r="J700" s="494">
        <f t="shared" si="41"/>
        <v>1</v>
      </c>
      <c r="K700" s="374" t="s">
        <v>2750</v>
      </c>
      <c r="L700" s="409" t="s">
        <v>2749</v>
      </c>
      <c r="M700" s="376">
        <v>45098</v>
      </c>
      <c r="N700" s="377">
        <v>12</v>
      </c>
      <c r="O700" s="263">
        <f>IF(ISBLANK(M700)," ",DATE(YEAR(M700),MONTH(M700)+N700,DAY(M700)))</f>
        <v>45464</v>
      </c>
      <c r="P700" s="83" t="str">
        <f t="shared" ca="1" si="42"/>
        <v>Przekroczony termin</v>
      </c>
      <c r="Q700" s="84" t="str">
        <f t="shared" ca="1" si="43"/>
        <v>WYKONAĆ PRZEGLĄD</v>
      </c>
      <c r="R700" s="85" t="s">
        <v>2401</v>
      </c>
    </row>
    <row r="701" spans="1:18" ht="75" hidden="1" customHeight="1">
      <c r="A701" s="318">
        <v>700</v>
      </c>
      <c r="B701" s="25">
        <v>90</v>
      </c>
      <c r="C701" s="378" t="s">
        <v>2748</v>
      </c>
      <c r="D701" s="310" t="s">
        <v>2745</v>
      </c>
      <c r="E701" s="311" t="s">
        <v>1367</v>
      </c>
      <c r="F701" s="323">
        <v>2020</v>
      </c>
      <c r="G701" s="311" t="s">
        <v>2744</v>
      </c>
      <c r="H701" s="311" t="s">
        <v>2028</v>
      </c>
      <c r="I701" s="312" t="s">
        <v>2027</v>
      </c>
      <c r="J701" s="494">
        <f t="shared" si="41"/>
        <v>1</v>
      </c>
      <c r="K701" s="313" t="s">
        <v>2747</v>
      </c>
      <c r="L701" s="119"/>
      <c r="M701" s="382">
        <v>44974</v>
      </c>
      <c r="N701" s="323">
        <v>12</v>
      </c>
      <c r="O701" s="317">
        <f t="shared" si="44"/>
        <v>45339</v>
      </c>
      <c r="P701" s="107" t="str">
        <f t="shared" ca="1" si="42"/>
        <v>Przekroczony termin</v>
      </c>
      <c r="Q701" s="108" t="str">
        <f t="shared" ca="1" si="43"/>
        <v>WYKONAĆ PRZEGLĄD</v>
      </c>
      <c r="R701" s="397" t="s">
        <v>2401</v>
      </c>
    </row>
    <row r="702" spans="1:18" ht="30" hidden="1" customHeight="1">
      <c r="A702" s="318">
        <v>701</v>
      </c>
      <c r="B702" s="25">
        <v>90</v>
      </c>
      <c r="C702" s="378" t="s">
        <v>2746</v>
      </c>
      <c r="D702" s="310" t="s">
        <v>2745</v>
      </c>
      <c r="E702" s="311" t="s">
        <v>1367</v>
      </c>
      <c r="F702" s="323">
        <v>2020</v>
      </c>
      <c r="G702" s="311" t="s">
        <v>2744</v>
      </c>
      <c r="H702" s="311" t="s">
        <v>2029</v>
      </c>
      <c r="I702" s="312">
        <v>124074</v>
      </c>
      <c r="J702" s="494">
        <f t="shared" si="41"/>
        <v>1</v>
      </c>
      <c r="K702" s="313" t="s">
        <v>2743</v>
      </c>
      <c r="L702" s="119"/>
      <c r="M702" s="382">
        <v>44974</v>
      </c>
      <c r="N702" s="323">
        <v>12</v>
      </c>
      <c r="O702" s="317">
        <f t="shared" si="44"/>
        <v>45339</v>
      </c>
      <c r="P702" s="107" t="str">
        <f t="shared" ca="1" si="42"/>
        <v>Przekroczony termin</v>
      </c>
      <c r="Q702" s="108" t="str">
        <f t="shared" ca="1" si="43"/>
        <v>WYKONAĆ PRZEGLĄD</v>
      </c>
      <c r="R702" s="397" t="s">
        <v>2401</v>
      </c>
    </row>
    <row r="703" spans="1:18" ht="45" hidden="1" customHeight="1">
      <c r="A703" s="318">
        <v>702</v>
      </c>
      <c r="B703" s="25">
        <v>35</v>
      </c>
      <c r="C703" s="378" t="s">
        <v>2229</v>
      </c>
      <c r="D703" s="310">
        <v>8717030</v>
      </c>
      <c r="E703" s="311" t="s">
        <v>2230</v>
      </c>
      <c r="F703" s="323">
        <v>2020</v>
      </c>
      <c r="G703" s="323" t="s">
        <v>224</v>
      </c>
      <c r="H703" s="311" t="s">
        <v>2231</v>
      </c>
      <c r="I703" s="312">
        <v>40418</v>
      </c>
      <c r="J703" s="494">
        <f t="shared" si="41"/>
        <v>1</v>
      </c>
      <c r="K703" s="313"/>
      <c r="L703" s="119" t="s">
        <v>2577</v>
      </c>
      <c r="M703" s="395">
        <v>44805</v>
      </c>
      <c r="N703" s="318">
        <v>24</v>
      </c>
      <c r="O703" s="396">
        <f t="shared" si="44"/>
        <v>45536</v>
      </c>
      <c r="P703" s="107" t="str">
        <f t="shared" ca="1" si="42"/>
        <v>Przekroczony termin</v>
      </c>
      <c r="Q703" s="108" t="str">
        <f t="shared" ca="1" si="43"/>
        <v>WYKONAĆ PRZEGLĄD</v>
      </c>
      <c r="R703" s="397" t="s">
        <v>2401</v>
      </c>
    </row>
    <row r="704" spans="1:18" ht="45" hidden="1" customHeight="1">
      <c r="A704" s="318">
        <v>703</v>
      </c>
      <c r="B704" s="25">
        <v>35</v>
      </c>
      <c r="C704" s="378" t="s">
        <v>2229</v>
      </c>
      <c r="D704" s="310">
        <v>8717030</v>
      </c>
      <c r="E704" s="311" t="s">
        <v>2230</v>
      </c>
      <c r="F704" s="323">
        <v>2020</v>
      </c>
      <c r="G704" s="323" t="s">
        <v>224</v>
      </c>
      <c r="H704" s="311" t="s">
        <v>2232</v>
      </c>
      <c r="I704" s="312">
        <v>40416</v>
      </c>
      <c r="J704" s="494">
        <f t="shared" si="41"/>
        <v>1</v>
      </c>
      <c r="K704" s="313"/>
      <c r="L704" s="119" t="s">
        <v>2577</v>
      </c>
      <c r="M704" s="395">
        <v>44805</v>
      </c>
      <c r="N704" s="318">
        <v>24</v>
      </c>
      <c r="O704" s="396">
        <f t="shared" si="44"/>
        <v>45536</v>
      </c>
      <c r="P704" s="107" t="str">
        <f t="shared" ca="1" si="42"/>
        <v>Przekroczony termin</v>
      </c>
      <c r="Q704" s="108" t="str">
        <f t="shared" ca="1" si="43"/>
        <v>WYKONAĆ PRZEGLĄD</v>
      </c>
      <c r="R704" s="397" t="s">
        <v>2401</v>
      </c>
    </row>
    <row r="705" spans="1:18" ht="45" hidden="1" customHeight="1">
      <c r="A705" s="318">
        <v>704</v>
      </c>
      <c r="B705" s="25">
        <v>35</v>
      </c>
      <c r="C705" s="378" t="s">
        <v>2229</v>
      </c>
      <c r="D705" s="310">
        <v>8717030</v>
      </c>
      <c r="E705" s="311" t="s">
        <v>2230</v>
      </c>
      <c r="F705" s="323">
        <v>2020</v>
      </c>
      <c r="G705" s="323" t="s">
        <v>224</v>
      </c>
      <c r="H705" s="311" t="s">
        <v>2233</v>
      </c>
      <c r="I705" s="312">
        <v>40443</v>
      </c>
      <c r="J705" s="494">
        <f t="shared" si="41"/>
        <v>1</v>
      </c>
      <c r="K705" s="313"/>
      <c r="L705" s="119" t="s">
        <v>2577</v>
      </c>
      <c r="M705" s="395">
        <v>44805</v>
      </c>
      <c r="N705" s="318">
        <v>24</v>
      </c>
      <c r="O705" s="396">
        <f t="shared" si="44"/>
        <v>45536</v>
      </c>
      <c r="P705" s="107" t="str">
        <f t="shared" ca="1" si="42"/>
        <v>Przekroczony termin</v>
      </c>
      <c r="Q705" s="108" t="str">
        <f t="shared" ca="1" si="43"/>
        <v>WYKONAĆ PRZEGLĄD</v>
      </c>
      <c r="R705" s="397" t="s">
        <v>2401</v>
      </c>
    </row>
    <row r="706" spans="1:18" ht="45" hidden="1" customHeight="1">
      <c r="A706" s="318">
        <v>705</v>
      </c>
      <c r="B706" s="25">
        <v>35</v>
      </c>
      <c r="C706" s="378" t="s">
        <v>2229</v>
      </c>
      <c r="D706" s="310">
        <v>8717030</v>
      </c>
      <c r="E706" s="311" t="s">
        <v>2230</v>
      </c>
      <c r="F706" s="323">
        <v>2020</v>
      </c>
      <c r="G706" s="323" t="s">
        <v>224</v>
      </c>
      <c r="H706" s="311" t="s">
        <v>2234</v>
      </c>
      <c r="I706" s="312">
        <v>40444</v>
      </c>
      <c r="J706" s="494">
        <f t="shared" ref="J706:J769" si="45">COUNTIF($I$1:$I$996,I706)</f>
        <v>1</v>
      </c>
      <c r="K706" s="313"/>
      <c r="L706" s="119" t="s">
        <v>2577</v>
      </c>
      <c r="M706" s="394">
        <v>44805</v>
      </c>
      <c r="N706" s="323">
        <v>24</v>
      </c>
      <c r="O706" s="317">
        <f t="shared" si="44"/>
        <v>45536</v>
      </c>
      <c r="P706" s="107" t="str">
        <f t="shared" ref="P706:P769" ca="1" si="46">IF(ISBLANK(M706)," ",IF(O706&lt;TODAY(),"Przekroczony termin","Do terminu brakuje " &amp; O706-TODAY()&amp; " dni"))</f>
        <v>Przekroczony termin</v>
      </c>
      <c r="Q706" s="108" t="str">
        <f t="shared" ref="Q706:Q769" ca="1" si="47">IF(ISBLANK(M706)," ",IF(O706&lt;TODAY()+20,"WYKONAĆ PRZEGLĄD","WAŻNY PRZEGLĄD"))</f>
        <v>WYKONAĆ PRZEGLĄD</v>
      </c>
      <c r="R706" s="397" t="s">
        <v>2401</v>
      </c>
    </row>
    <row r="707" spans="1:18" ht="45" hidden="1" customHeight="1">
      <c r="A707" s="318">
        <v>706</v>
      </c>
      <c r="B707" s="25">
        <v>35</v>
      </c>
      <c r="C707" s="378" t="s">
        <v>2229</v>
      </c>
      <c r="D707" s="310">
        <v>8717030</v>
      </c>
      <c r="E707" s="311" t="s">
        <v>2230</v>
      </c>
      <c r="F707" s="323">
        <v>2020</v>
      </c>
      <c r="G707" s="323" t="s">
        <v>224</v>
      </c>
      <c r="H707" s="311" t="s">
        <v>2235</v>
      </c>
      <c r="I707" s="312">
        <v>40438</v>
      </c>
      <c r="J707" s="494">
        <f t="shared" si="45"/>
        <v>1</v>
      </c>
      <c r="K707" s="313"/>
      <c r="L707" s="119" t="s">
        <v>2577</v>
      </c>
      <c r="M707" s="395">
        <v>44805</v>
      </c>
      <c r="N707" s="318">
        <v>24</v>
      </c>
      <c r="O707" s="396">
        <f t="shared" si="44"/>
        <v>45536</v>
      </c>
      <c r="P707" s="107" t="str">
        <f t="shared" ca="1" si="46"/>
        <v>Przekroczony termin</v>
      </c>
      <c r="Q707" s="108" t="str">
        <f t="shared" ca="1" si="47"/>
        <v>WYKONAĆ PRZEGLĄD</v>
      </c>
      <c r="R707" s="397" t="s">
        <v>2401</v>
      </c>
    </row>
    <row r="708" spans="1:18" ht="45" hidden="1" customHeight="1">
      <c r="A708" s="318">
        <v>707</v>
      </c>
      <c r="B708" s="25">
        <v>35</v>
      </c>
      <c r="C708" s="378" t="s">
        <v>2229</v>
      </c>
      <c r="D708" s="310">
        <v>8717030</v>
      </c>
      <c r="E708" s="311" t="s">
        <v>2230</v>
      </c>
      <c r="F708" s="323">
        <v>2020</v>
      </c>
      <c r="G708" s="323" t="s">
        <v>253</v>
      </c>
      <c r="H708" s="311" t="s">
        <v>2236</v>
      </c>
      <c r="I708" s="312">
        <v>16722</v>
      </c>
      <c r="J708" s="494">
        <f t="shared" si="45"/>
        <v>1</v>
      </c>
      <c r="K708" s="313" t="s">
        <v>2742</v>
      </c>
      <c r="L708" s="119" t="s">
        <v>2577</v>
      </c>
      <c r="M708" s="410">
        <v>44805</v>
      </c>
      <c r="N708" s="323">
        <v>24</v>
      </c>
      <c r="O708" s="317">
        <f t="shared" si="44"/>
        <v>45536</v>
      </c>
      <c r="P708" s="107" t="str">
        <f t="shared" ca="1" si="46"/>
        <v>Przekroczony termin</v>
      </c>
      <c r="Q708" s="108" t="str">
        <f t="shared" ca="1" si="47"/>
        <v>WYKONAĆ PRZEGLĄD</v>
      </c>
      <c r="R708" s="397" t="s">
        <v>2401</v>
      </c>
    </row>
    <row r="709" spans="1:18" ht="45" hidden="1" customHeight="1">
      <c r="A709" s="318">
        <v>708</v>
      </c>
      <c r="B709" s="25">
        <v>35</v>
      </c>
      <c r="C709" s="378" t="s">
        <v>2229</v>
      </c>
      <c r="D709" s="310">
        <v>8717030</v>
      </c>
      <c r="E709" s="311" t="s">
        <v>2230</v>
      </c>
      <c r="F709" s="323">
        <v>2020</v>
      </c>
      <c r="G709" s="323" t="s">
        <v>224</v>
      </c>
      <c r="H709" s="311" t="s">
        <v>2237</v>
      </c>
      <c r="I709" s="312">
        <v>16708</v>
      </c>
      <c r="J709" s="494">
        <f t="shared" si="45"/>
        <v>1</v>
      </c>
      <c r="K709" s="313" t="s">
        <v>2741</v>
      </c>
      <c r="L709" s="119" t="s">
        <v>2577</v>
      </c>
      <c r="M709" s="395">
        <v>44805</v>
      </c>
      <c r="N709" s="318">
        <v>24</v>
      </c>
      <c r="O709" s="396">
        <f t="shared" si="44"/>
        <v>45536</v>
      </c>
      <c r="P709" s="107" t="str">
        <f t="shared" ca="1" si="46"/>
        <v>Przekroczony termin</v>
      </c>
      <c r="Q709" s="108" t="str">
        <f t="shared" ca="1" si="47"/>
        <v>WYKONAĆ PRZEGLĄD</v>
      </c>
      <c r="R709" s="397" t="s">
        <v>2401</v>
      </c>
    </row>
    <row r="710" spans="1:18" ht="45" hidden="1" customHeight="1">
      <c r="A710" s="318">
        <v>709</v>
      </c>
      <c r="B710" s="25">
        <v>35</v>
      </c>
      <c r="C710" s="378" t="s">
        <v>2229</v>
      </c>
      <c r="D710" s="310">
        <v>8717030</v>
      </c>
      <c r="E710" s="311" t="s">
        <v>2230</v>
      </c>
      <c r="F710" s="323">
        <v>2020</v>
      </c>
      <c r="G710" s="323" t="s">
        <v>224</v>
      </c>
      <c r="H710" s="311" t="s">
        <v>2238</v>
      </c>
      <c r="I710" s="312">
        <v>40436</v>
      </c>
      <c r="J710" s="494">
        <f t="shared" si="45"/>
        <v>1</v>
      </c>
      <c r="K710" s="313"/>
      <c r="L710" s="119" t="s">
        <v>2577</v>
      </c>
      <c r="M710" s="395">
        <v>44805</v>
      </c>
      <c r="N710" s="318">
        <v>24</v>
      </c>
      <c r="O710" s="396">
        <f t="shared" si="44"/>
        <v>45536</v>
      </c>
      <c r="P710" s="107" t="str">
        <f t="shared" ca="1" si="46"/>
        <v>Przekroczony termin</v>
      </c>
      <c r="Q710" s="108" t="str">
        <f t="shared" ca="1" si="47"/>
        <v>WYKONAĆ PRZEGLĄD</v>
      </c>
      <c r="R710" s="397" t="s">
        <v>2401</v>
      </c>
    </row>
    <row r="711" spans="1:18" ht="45" hidden="1" customHeight="1">
      <c r="A711" s="318">
        <v>710</v>
      </c>
      <c r="B711" s="25">
        <v>35</v>
      </c>
      <c r="C711" s="378" t="s">
        <v>2229</v>
      </c>
      <c r="D711" s="310">
        <v>8717030</v>
      </c>
      <c r="E711" s="311" t="s">
        <v>2230</v>
      </c>
      <c r="F711" s="323">
        <v>2020</v>
      </c>
      <c r="G711" s="323" t="s">
        <v>14</v>
      </c>
      <c r="H711" s="311" t="s">
        <v>2239</v>
      </c>
      <c r="I711" s="312">
        <v>40447</v>
      </c>
      <c r="J711" s="494">
        <f t="shared" si="45"/>
        <v>1</v>
      </c>
      <c r="K711" s="313"/>
      <c r="L711" s="119" t="s">
        <v>2577</v>
      </c>
      <c r="M711" s="394">
        <v>44805</v>
      </c>
      <c r="N711" s="323">
        <v>24</v>
      </c>
      <c r="O711" s="317">
        <f t="shared" si="44"/>
        <v>45536</v>
      </c>
      <c r="P711" s="107" t="str">
        <f t="shared" ca="1" si="46"/>
        <v>Przekroczony termin</v>
      </c>
      <c r="Q711" s="108" t="str">
        <f t="shared" ca="1" si="47"/>
        <v>WYKONAĆ PRZEGLĄD</v>
      </c>
      <c r="R711" s="397" t="s">
        <v>2401</v>
      </c>
    </row>
    <row r="712" spans="1:18" ht="45" hidden="1" customHeight="1">
      <c r="A712" s="318">
        <v>711</v>
      </c>
      <c r="B712" s="25">
        <v>35</v>
      </c>
      <c r="C712" s="378" t="s">
        <v>2229</v>
      </c>
      <c r="D712" s="310">
        <v>8717030</v>
      </c>
      <c r="E712" s="311" t="s">
        <v>2230</v>
      </c>
      <c r="F712" s="323">
        <v>2020</v>
      </c>
      <c r="G712" s="323" t="s">
        <v>253</v>
      </c>
      <c r="H712" s="311" t="s">
        <v>2240</v>
      </c>
      <c r="I712" s="312">
        <v>40423</v>
      </c>
      <c r="J712" s="494">
        <f t="shared" si="45"/>
        <v>1</v>
      </c>
      <c r="K712" s="313" t="s">
        <v>2740</v>
      </c>
      <c r="L712" s="119" t="s">
        <v>2577</v>
      </c>
      <c r="M712" s="394">
        <v>44805</v>
      </c>
      <c r="N712" s="323">
        <v>24</v>
      </c>
      <c r="O712" s="317">
        <f t="shared" si="44"/>
        <v>45536</v>
      </c>
      <c r="P712" s="107" t="str">
        <f t="shared" ca="1" si="46"/>
        <v>Przekroczony termin</v>
      </c>
      <c r="Q712" s="108" t="str">
        <f t="shared" ca="1" si="47"/>
        <v>WYKONAĆ PRZEGLĄD</v>
      </c>
      <c r="R712" s="397" t="s">
        <v>2401</v>
      </c>
    </row>
    <row r="713" spans="1:18" ht="45" hidden="1" customHeight="1">
      <c r="A713" s="318">
        <v>712</v>
      </c>
      <c r="B713" s="25">
        <v>35</v>
      </c>
      <c r="C713" s="378" t="s">
        <v>2229</v>
      </c>
      <c r="D713" s="310">
        <v>8717030</v>
      </c>
      <c r="E713" s="311" t="s">
        <v>2230</v>
      </c>
      <c r="F713" s="323">
        <v>2020</v>
      </c>
      <c r="G713" s="323" t="s">
        <v>14</v>
      </c>
      <c r="H713" s="311" t="s">
        <v>2241</v>
      </c>
      <c r="I713" s="312">
        <v>40441</v>
      </c>
      <c r="J713" s="494">
        <f t="shared" si="45"/>
        <v>1</v>
      </c>
      <c r="K713" s="313"/>
      <c r="L713" s="119" t="s">
        <v>2577</v>
      </c>
      <c r="M713" s="394">
        <v>44805</v>
      </c>
      <c r="N713" s="323">
        <v>24</v>
      </c>
      <c r="O713" s="317">
        <f t="shared" si="44"/>
        <v>45536</v>
      </c>
      <c r="P713" s="107" t="str">
        <f t="shared" ca="1" si="46"/>
        <v>Przekroczony termin</v>
      </c>
      <c r="Q713" s="108" t="str">
        <f t="shared" ca="1" si="47"/>
        <v>WYKONAĆ PRZEGLĄD</v>
      </c>
      <c r="R713" s="397" t="s">
        <v>2401</v>
      </c>
    </row>
    <row r="714" spans="1:18" ht="45" hidden="1" customHeight="1">
      <c r="A714" s="318">
        <v>713</v>
      </c>
      <c r="B714" s="25">
        <v>35</v>
      </c>
      <c r="C714" s="378" t="s">
        <v>2229</v>
      </c>
      <c r="D714" s="310">
        <v>8717030</v>
      </c>
      <c r="E714" s="311" t="s">
        <v>2230</v>
      </c>
      <c r="F714" s="323">
        <v>2020</v>
      </c>
      <c r="G714" s="323" t="s">
        <v>253</v>
      </c>
      <c r="H714" s="311" t="s">
        <v>2242</v>
      </c>
      <c r="I714" s="312">
        <v>40435</v>
      </c>
      <c r="J714" s="494">
        <f t="shared" si="45"/>
        <v>1</v>
      </c>
      <c r="K714" s="313" t="s">
        <v>2740</v>
      </c>
      <c r="L714" s="119" t="s">
        <v>2577</v>
      </c>
      <c r="M714" s="394">
        <v>44805</v>
      </c>
      <c r="N714" s="323">
        <v>24</v>
      </c>
      <c r="O714" s="317">
        <f t="shared" si="44"/>
        <v>45536</v>
      </c>
      <c r="P714" s="107" t="str">
        <f t="shared" ca="1" si="46"/>
        <v>Przekroczony termin</v>
      </c>
      <c r="Q714" s="108" t="str">
        <f t="shared" ca="1" si="47"/>
        <v>WYKONAĆ PRZEGLĄD</v>
      </c>
      <c r="R714" s="397" t="s">
        <v>2401</v>
      </c>
    </row>
    <row r="715" spans="1:18" ht="45" hidden="1" customHeight="1">
      <c r="A715" s="318">
        <v>714</v>
      </c>
      <c r="B715" s="25">
        <v>35</v>
      </c>
      <c r="C715" s="378" t="s">
        <v>2229</v>
      </c>
      <c r="D715" s="310">
        <v>8717030</v>
      </c>
      <c r="E715" s="311" t="s">
        <v>2230</v>
      </c>
      <c r="F715" s="323">
        <v>2020</v>
      </c>
      <c r="G715" s="323" t="s">
        <v>14</v>
      </c>
      <c r="H715" s="311" t="s">
        <v>2243</v>
      </c>
      <c r="I715" s="312">
        <v>40427</v>
      </c>
      <c r="J715" s="494">
        <f t="shared" si="45"/>
        <v>1</v>
      </c>
      <c r="K715" s="313"/>
      <c r="L715" s="119" t="s">
        <v>2577</v>
      </c>
      <c r="M715" s="394">
        <v>44805</v>
      </c>
      <c r="N715" s="323">
        <v>24</v>
      </c>
      <c r="O715" s="317">
        <f t="shared" si="44"/>
        <v>45536</v>
      </c>
      <c r="P715" s="107" t="str">
        <f t="shared" ca="1" si="46"/>
        <v>Przekroczony termin</v>
      </c>
      <c r="Q715" s="108" t="str">
        <f t="shared" ca="1" si="47"/>
        <v>WYKONAĆ PRZEGLĄD</v>
      </c>
      <c r="R715" s="397" t="s">
        <v>2401</v>
      </c>
    </row>
    <row r="716" spans="1:18" ht="45" hidden="1" customHeight="1">
      <c r="A716" s="318">
        <v>715</v>
      </c>
      <c r="B716" s="25">
        <v>35</v>
      </c>
      <c r="C716" s="378" t="s">
        <v>2229</v>
      </c>
      <c r="D716" s="310">
        <v>8717030</v>
      </c>
      <c r="E716" s="311" t="s">
        <v>2230</v>
      </c>
      <c r="F716" s="323">
        <v>2020</v>
      </c>
      <c r="G716" s="323" t="s">
        <v>14</v>
      </c>
      <c r="H716" s="311" t="s">
        <v>2244</v>
      </c>
      <c r="I716" s="312">
        <v>40448</v>
      </c>
      <c r="J716" s="494">
        <f t="shared" si="45"/>
        <v>1</v>
      </c>
      <c r="K716" s="313"/>
      <c r="L716" s="119" t="s">
        <v>2577</v>
      </c>
      <c r="M716" s="394">
        <v>44805</v>
      </c>
      <c r="N716" s="323">
        <v>24</v>
      </c>
      <c r="O716" s="317">
        <f t="shared" si="44"/>
        <v>45536</v>
      </c>
      <c r="P716" s="107" t="str">
        <f t="shared" ca="1" si="46"/>
        <v>Przekroczony termin</v>
      </c>
      <c r="Q716" s="108" t="str">
        <f t="shared" ca="1" si="47"/>
        <v>WYKONAĆ PRZEGLĄD</v>
      </c>
      <c r="R716" s="397" t="s">
        <v>2401</v>
      </c>
    </row>
    <row r="717" spans="1:18" ht="45" hidden="1" customHeight="1">
      <c r="A717" s="318">
        <v>716</v>
      </c>
      <c r="B717" s="25">
        <v>35</v>
      </c>
      <c r="C717" s="378" t="s">
        <v>2229</v>
      </c>
      <c r="D717" s="310">
        <v>8717030</v>
      </c>
      <c r="E717" s="311" t="s">
        <v>2230</v>
      </c>
      <c r="F717" s="323">
        <v>2020</v>
      </c>
      <c r="G717" s="323" t="s">
        <v>14</v>
      </c>
      <c r="H717" s="311" t="s">
        <v>2245</v>
      </c>
      <c r="I717" s="312">
        <v>40439</v>
      </c>
      <c r="J717" s="494">
        <f t="shared" si="45"/>
        <v>1</v>
      </c>
      <c r="K717" s="313"/>
      <c r="L717" s="119" t="s">
        <v>2577</v>
      </c>
      <c r="M717" s="394">
        <v>44805</v>
      </c>
      <c r="N717" s="323">
        <v>24</v>
      </c>
      <c r="O717" s="317">
        <f t="shared" si="44"/>
        <v>45536</v>
      </c>
      <c r="P717" s="107" t="str">
        <f t="shared" ca="1" si="46"/>
        <v>Przekroczony termin</v>
      </c>
      <c r="Q717" s="108" t="str">
        <f t="shared" ca="1" si="47"/>
        <v>WYKONAĆ PRZEGLĄD</v>
      </c>
      <c r="R717" s="397" t="s">
        <v>2401</v>
      </c>
    </row>
    <row r="718" spans="1:18" ht="45" hidden="1" customHeight="1">
      <c r="A718" s="318">
        <v>717</v>
      </c>
      <c r="B718" s="25">
        <v>35</v>
      </c>
      <c r="C718" s="378" t="s">
        <v>2229</v>
      </c>
      <c r="D718" s="310">
        <v>8717030</v>
      </c>
      <c r="E718" s="311" t="s">
        <v>2230</v>
      </c>
      <c r="F718" s="323">
        <v>2020</v>
      </c>
      <c r="G718" s="323" t="s">
        <v>14</v>
      </c>
      <c r="H718" s="311" t="s">
        <v>2246</v>
      </c>
      <c r="I718" s="312">
        <v>40442</v>
      </c>
      <c r="J718" s="494">
        <f t="shared" si="45"/>
        <v>1</v>
      </c>
      <c r="K718" s="313"/>
      <c r="L718" s="119" t="s">
        <v>2577</v>
      </c>
      <c r="M718" s="394">
        <v>44805</v>
      </c>
      <c r="N718" s="323">
        <v>24</v>
      </c>
      <c r="O718" s="317">
        <f t="shared" si="44"/>
        <v>45536</v>
      </c>
      <c r="P718" s="107" t="str">
        <f t="shared" ca="1" si="46"/>
        <v>Przekroczony termin</v>
      </c>
      <c r="Q718" s="108" t="str">
        <f t="shared" ca="1" si="47"/>
        <v>WYKONAĆ PRZEGLĄD</v>
      </c>
      <c r="R718" s="397" t="s">
        <v>2401</v>
      </c>
    </row>
    <row r="719" spans="1:18" ht="45" hidden="1" customHeight="1">
      <c r="A719" s="318">
        <v>718</v>
      </c>
      <c r="B719" s="25">
        <v>35</v>
      </c>
      <c r="C719" s="378" t="s">
        <v>2229</v>
      </c>
      <c r="D719" s="310">
        <v>8717030</v>
      </c>
      <c r="E719" s="311" t="s">
        <v>2230</v>
      </c>
      <c r="F719" s="323">
        <v>2020</v>
      </c>
      <c r="G719" s="323" t="s">
        <v>14</v>
      </c>
      <c r="H719" s="311" t="s">
        <v>2247</v>
      </c>
      <c r="I719" s="312">
        <v>40445</v>
      </c>
      <c r="J719" s="494">
        <f t="shared" si="45"/>
        <v>1</v>
      </c>
      <c r="K719" s="313" t="s">
        <v>2739</v>
      </c>
      <c r="L719" s="119" t="s">
        <v>2577</v>
      </c>
      <c r="M719" s="394">
        <v>44805</v>
      </c>
      <c r="N719" s="323">
        <v>24</v>
      </c>
      <c r="O719" s="317">
        <f t="shared" si="44"/>
        <v>45536</v>
      </c>
      <c r="P719" s="107" t="str">
        <f t="shared" ca="1" si="46"/>
        <v>Przekroczony termin</v>
      </c>
      <c r="Q719" s="108" t="str">
        <f t="shared" ca="1" si="47"/>
        <v>WYKONAĆ PRZEGLĄD</v>
      </c>
      <c r="R719" s="397" t="s">
        <v>2401</v>
      </c>
    </row>
    <row r="720" spans="1:18" ht="45" hidden="1" customHeight="1">
      <c r="A720" s="318">
        <v>719</v>
      </c>
      <c r="B720" s="25">
        <v>35</v>
      </c>
      <c r="C720" s="378" t="s">
        <v>2229</v>
      </c>
      <c r="D720" s="310">
        <v>8717030</v>
      </c>
      <c r="E720" s="311" t="s">
        <v>2230</v>
      </c>
      <c r="F720" s="323">
        <v>2020</v>
      </c>
      <c r="G720" s="323" t="s">
        <v>14</v>
      </c>
      <c r="H720" s="311" t="s">
        <v>2248</v>
      </c>
      <c r="I720" s="312">
        <v>40428</v>
      </c>
      <c r="J720" s="494">
        <f t="shared" si="45"/>
        <v>1</v>
      </c>
      <c r="K720" s="313" t="s">
        <v>2739</v>
      </c>
      <c r="L720" s="119" t="s">
        <v>2577</v>
      </c>
      <c r="M720" s="394">
        <v>44805</v>
      </c>
      <c r="N720" s="323">
        <v>24</v>
      </c>
      <c r="O720" s="317">
        <f t="shared" si="44"/>
        <v>45536</v>
      </c>
      <c r="P720" s="107" t="str">
        <f t="shared" ca="1" si="46"/>
        <v>Przekroczony termin</v>
      </c>
      <c r="Q720" s="108" t="str">
        <f t="shared" ca="1" si="47"/>
        <v>WYKONAĆ PRZEGLĄD</v>
      </c>
      <c r="R720" s="397" t="s">
        <v>2401</v>
      </c>
    </row>
    <row r="721" spans="1:18" ht="30" hidden="1" customHeight="1">
      <c r="A721" s="318">
        <v>720</v>
      </c>
      <c r="B721" s="25">
        <v>35</v>
      </c>
      <c r="C721" s="378" t="s">
        <v>2229</v>
      </c>
      <c r="D721" s="310">
        <v>8717030</v>
      </c>
      <c r="E721" s="311" t="s">
        <v>2230</v>
      </c>
      <c r="F721" s="323">
        <v>2020</v>
      </c>
      <c r="G721" s="323" t="s">
        <v>253</v>
      </c>
      <c r="H721" s="311" t="s">
        <v>2249</v>
      </c>
      <c r="I721" s="312">
        <v>45584</v>
      </c>
      <c r="J721" s="494">
        <f t="shared" si="45"/>
        <v>1</v>
      </c>
      <c r="K721" s="313"/>
      <c r="L721" s="119"/>
      <c r="M721" s="394">
        <v>44805</v>
      </c>
      <c r="N721" s="323">
        <v>24</v>
      </c>
      <c r="O721" s="317">
        <f t="shared" si="44"/>
        <v>45536</v>
      </c>
      <c r="P721" s="107" t="str">
        <f t="shared" ca="1" si="46"/>
        <v>Przekroczony termin</v>
      </c>
      <c r="Q721" s="108" t="str">
        <f t="shared" ca="1" si="47"/>
        <v>WYKONAĆ PRZEGLĄD</v>
      </c>
      <c r="R721" s="397" t="s">
        <v>2401</v>
      </c>
    </row>
    <row r="722" spans="1:18" ht="30" hidden="1" customHeight="1">
      <c r="A722" s="318">
        <v>721</v>
      </c>
      <c r="B722" s="25">
        <v>35</v>
      </c>
      <c r="C722" s="378" t="s">
        <v>2229</v>
      </c>
      <c r="D722" s="310">
        <v>8717030</v>
      </c>
      <c r="E722" s="311" t="s">
        <v>2230</v>
      </c>
      <c r="F722" s="323">
        <v>2020</v>
      </c>
      <c r="G722" s="323" t="s">
        <v>253</v>
      </c>
      <c r="H722" s="311" t="s">
        <v>2250</v>
      </c>
      <c r="I722" s="312">
        <v>45629</v>
      </c>
      <c r="J722" s="494">
        <f t="shared" si="45"/>
        <v>1</v>
      </c>
      <c r="K722" s="313"/>
      <c r="L722" s="119"/>
      <c r="M722" s="394">
        <v>44805</v>
      </c>
      <c r="N722" s="323">
        <v>24</v>
      </c>
      <c r="O722" s="317">
        <f t="shared" si="44"/>
        <v>45536</v>
      </c>
      <c r="P722" s="107" t="str">
        <f t="shared" ca="1" si="46"/>
        <v>Przekroczony termin</v>
      </c>
      <c r="Q722" s="108" t="str">
        <f t="shared" ca="1" si="47"/>
        <v>WYKONAĆ PRZEGLĄD</v>
      </c>
      <c r="R722" s="397" t="s">
        <v>2401</v>
      </c>
    </row>
    <row r="723" spans="1:18" ht="225" hidden="1" customHeight="1">
      <c r="A723" s="318">
        <v>722</v>
      </c>
      <c r="B723" s="25">
        <v>92</v>
      </c>
      <c r="C723" s="378" t="s">
        <v>2738</v>
      </c>
      <c r="D723" s="310" t="s">
        <v>3973</v>
      </c>
      <c r="E723" s="311" t="s">
        <v>2737</v>
      </c>
      <c r="F723" s="323">
        <v>2019</v>
      </c>
      <c r="G723" s="323" t="s">
        <v>14</v>
      </c>
      <c r="H723" s="311" t="s">
        <v>2034</v>
      </c>
      <c r="I723" s="312" t="s">
        <v>2033</v>
      </c>
      <c r="J723" s="494">
        <f t="shared" si="45"/>
        <v>1</v>
      </c>
      <c r="K723" s="313" t="s">
        <v>2736</v>
      </c>
      <c r="L723" s="119" t="s">
        <v>2735</v>
      </c>
      <c r="M723" s="382">
        <v>45358</v>
      </c>
      <c r="N723" s="323">
        <v>12</v>
      </c>
      <c r="O723" s="317">
        <f t="shared" si="44"/>
        <v>45723</v>
      </c>
      <c r="P723" s="107" t="str">
        <f t="shared" ca="1" si="46"/>
        <v>Do terminu brakuje 115 dni</v>
      </c>
      <c r="Q723" s="108" t="str">
        <f t="shared" ca="1" si="47"/>
        <v>WAŻNY PRZEGLĄD</v>
      </c>
      <c r="R723" s="397" t="s">
        <v>2401</v>
      </c>
    </row>
    <row r="724" spans="1:18" ht="68.25" hidden="1" customHeight="1">
      <c r="A724" s="318">
        <v>723</v>
      </c>
      <c r="B724" s="25">
        <v>69</v>
      </c>
      <c r="C724" s="509" t="s">
        <v>2407</v>
      </c>
      <c r="D724" s="310" t="s">
        <v>2406</v>
      </c>
      <c r="E724" s="311" t="s">
        <v>2405</v>
      </c>
      <c r="F724" s="323">
        <v>2020</v>
      </c>
      <c r="G724" s="323" t="s">
        <v>224</v>
      </c>
      <c r="H724" s="311"/>
      <c r="I724" s="312">
        <v>2303143</v>
      </c>
      <c r="J724" s="494">
        <f t="shared" si="45"/>
        <v>1</v>
      </c>
      <c r="K724" s="313" t="s">
        <v>2734</v>
      </c>
      <c r="L724" s="119"/>
      <c r="M724" s="382">
        <v>45365</v>
      </c>
      <c r="N724" s="323">
        <v>12</v>
      </c>
      <c r="O724" s="317">
        <f t="shared" si="44"/>
        <v>45730</v>
      </c>
      <c r="P724" s="107" t="str">
        <f t="shared" ca="1" si="46"/>
        <v>Do terminu brakuje 122 dni</v>
      </c>
      <c r="Q724" s="108" t="str">
        <f t="shared" ca="1" si="47"/>
        <v>WAŻNY PRZEGLĄD</v>
      </c>
      <c r="R724" s="397" t="s">
        <v>2401</v>
      </c>
    </row>
    <row r="725" spans="1:18" ht="25.5" hidden="1" customHeight="1">
      <c r="A725" s="318">
        <v>724</v>
      </c>
      <c r="B725" s="25">
        <v>69</v>
      </c>
      <c r="C725" s="378" t="s">
        <v>2407</v>
      </c>
      <c r="D725" s="310" t="s">
        <v>2406</v>
      </c>
      <c r="E725" s="311" t="s">
        <v>2405</v>
      </c>
      <c r="F725" s="323">
        <v>2020</v>
      </c>
      <c r="G725" s="323" t="s">
        <v>224</v>
      </c>
      <c r="H725" s="311"/>
      <c r="I725" s="312">
        <v>2303144</v>
      </c>
      <c r="J725" s="494">
        <f t="shared" si="45"/>
        <v>1</v>
      </c>
      <c r="K725" s="313" t="s">
        <v>2404</v>
      </c>
      <c r="L725" s="119"/>
      <c r="M725" s="382">
        <v>45365</v>
      </c>
      <c r="N725" s="323">
        <v>12</v>
      </c>
      <c r="O725" s="317">
        <f t="shared" si="44"/>
        <v>45730</v>
      </c>
      <c r="P725" s="107" t="str">
        <f t="shared" ca="1" si="46"/>
        <v>Do terminu brakuje 122 dni</v>
      </c>
      <c r="Q725" s="108" t="str">
        <f t="shared" ca="1" si="47"/>
        <v>WAŻNY PRZEGLĄD</v>
      </c>
      <c r="R725" s="397" t="s">
        <v>2401</v>
      </c>
    </row>
    <row r="726" spans="1:18" ht="45" hidden="1" customHeight="1">
      <c r="A726" s="318">
        <v>725</v>
      </c>
      <c r="B726" s="25">
        <v>49</v>
      </c>
      <c r="C726" s="378" t="s">
        <v>2733</v>
      </c>
      <c r="D726" s="310" t="s">
        <v>2580</v>
      </c>
      <c r="E726" s="378" t="s">
        <v>2732</v>
      </c>
      <c r="F726" s="323">
        <v>2020</v>
      </c>
      <c r="G726" s="311" t="s">
        <v>14</v>
      </c>
      <c r="H726" s="311" t="s">
        <v>2147</v>
      </c>
      <c r="I726" s="312" t="s">
        <v>2146</v>
      </c>
      <c r="J726" s="494">
        <f t="shared" si="45"/>
        <v>1</v>
      </c>
      <c r="K726" s="313" t="s">
        <v>2731</v>
      </c>
      <c r="L726" s="119" t="s">
        <v>2577</v>
      </c>
      <c r="M726" s="394">
        <v>44841</v>
      </c>
      <c r="N726" s="323">
        <v>12</v>
      </c>
      <c r="O726" s="317">
        <f t="shared" si="44"/>
        <v>45206</v>
      </c>
      <c r="P726" s="107" t="str">
        <f t="shared" ca="1" si="46"/>
        <v>Przekroczony termin</v>
      </c>
      <c r="Q726" s="108" t="str">
        <f t="shared" ca="1" si="47"/>
        <v>WYKONAĆ PRZEGLĄD</v>
      </c>
      <c r="R726" s="397" t="s">
        <v>2401</v>
      </c>
    </row>
    <row r="727" spans="1:18" ht="45" hidden="1" customHeight="1">
      <c r="A727" s="325">
        <v>726</v>
      </c>
      <c r="B727" s="25" t="s">
        <v>2300</v>
      </c>
      <c r="C727" s="411" t="s">
        <v>2563</v>
      </c>
      <c r="D727" s="412" t="s">
        <v>2730</v>
      </c>
      <c r="E727" s="353"/>
      <c r="F727" s="330">
        <v>2020</v>
      </c>
      <c r="G727" s="353" t="s">
        <v>229</v>
      </c>
      <c r="H727" s="353" t="s">
        <v>2729</v>
      </c>
      <c r="I727" s="413" t="s">
        <v>2728</v>
      </c>
      <c r="J727" s="494">
        <f t="shared" si="45"/>
        <v>1</v>
      </c>
      <c r="K727" s="414"/>
      <c r="L727" s="314" t="s">
        <v>2727</v>
      </c>
      <c r="M727" s="415">
        <v>44819</v>
      </c>
      <c r="N727" s="330">
        <v>12</v>
      </c>
      <c r="O727" s="331">
        <f t="shared" si="44"/>
        <v>45184</v>
      </c>
      <c r="P727" s="107" t="str">
        <f t="shared" ca="1" si="46"/>
        <v>Przekroczony termin</v>
      </c>
      <c r="Q727" s="108" t="str">
        <f t="shared" ca="1" si="47"/>
        <v>WYKONAĆ PRZEGLĄD</v>
      </c>
      <c r="R727" s="397" t="s">
        <v>2401</v>
      </c>
    </row>
    <row r="728" spans="1:18" ht="30" hidden="1" customHeight="1">
      <c r="A728" s="318">
        <v>727</v>
      </c>
      <c r="B728" s="25" t="s">
        <v>2300</v>
      </c>
      <c r="C728" s="416" t="s">
        <v>2713</v>
      </c>
      <c r="D728" s="417" t="s">
        <v>2712</v>
      </c>
      <c r="E728" s="418"/>
      <c r="F728" s="418"/>
      <c r="G728" s="418" t="s">
        <v>2721</v>
      </c>
      <c r="H728" s="418"/>
      <c r="I728" s="419" t="s">
        <v>4010</v>
      </c>
      <c r="J728" s="494">
        <f t="shared" si="45"/>
        <v>1</v>
      </c>
      <c r="K728" s="313" t="s">
        <v>2726</v>
      </c>
      <c r="L728" s="119"/>
      <c r="M728" s="311"/>
      <c r="N728" s="323"/>
      <c r="O728" s="317" t="str">
        <f t="shared" si="44"/>
        <v/>
      </c>
      <c r="P728" s="107" t="str">
        <f t="shared" ca="1" si="46"/>
        <v xml:space="preserve"> </v>
      </c>
      <c r="Q728" s="108" t="str">
        <f t="shared" ca="1" si="47"/>
        <v xml:space="preserve"> </v>
      </c>
      <c r="R728" s="397" t="s">
        <v>2401</v>
      </c>
    </row>
    <row r="729" spans="1:18" ht="30" hidden="1" customHeight="1">
      <c r="A729" s="318">
        <v>728</v>
      </c>
      <c r="B729" s="25" t="s">
        <v>2300</v>
      </c>
      <c r="C729" s="416" t="s">
        <v>2713</v>
      </c>
      <c r="D729" s="417" t="s">
        <v>2712</v>
      </c>
      <c r="E729" s="418"/>
      <c r="F729" s="418"/>
      <c r="G729" s="418" t="s">
        <v>2721</v>
      </c>
      <c r="H729" s="418"/>
      <c r="I729" s="419" t="s">
        <v>2725</v>
      </c>
      <c r="J729" s="494">
        <f t="shared" si="45"/>
        <v>1</v>
      </c>
      <c r="K729" s="313" t="s">
        <v>2724</v>
      </c>
      <c r="L729" s="119"/>
      <c r="M729" s="311"/>
      <c r="N729" s="323"/>
      <c r="O729" s="317" t="str">
        <f t="shared" si="44"/>
        <v/>
      </c>
      <c r="P729" s="107" t="str">
        <f t="shared" ca="1" si="46"/>
        <v xml:space="preserve"> </v>
      </c>
      <c r="Q729" s="108" t="str">
        <f t="shared" ca="1" si="47"/>
        <v xml:space="preserve"> </v>
      </c>
      <c r="R729" s="397" t="s">
        <v>2401</v>
      </c>
    </row>
    <row r="730" spans="1:18" ht="30" hidden="1" customHeight="1">
      <c r="A730" s="318">
        <v>729</v>
      </c>
      <c r="B730" s="25" t="s">
        <v>2300</v>
      </c>
      <c r="C730" s="416" t="s">
        <v>2713</v>
      </c>
      <c r="D730" s="417" t="s">
        <v>2712</v>
      </c>
      <c r="E730" s="418"/>
      <c r="F730" s="418"/>
      <c r="G730" s="418" t="s">
        <v>2721</v>
      </c>
      <c r="H730" s="418"/>
      <c r="I730" s="419" t="s">
        <v>4011</v>
      </c>
      <c r="J730" s="494">
        <f t="shared" si="45"/>
        <v>1</v>
      </c>
      <c r="K730" s="313" t="s">
        <v>2723</v>
      </c>
      <c r="L730" s="119"/>
      <c r="M730" s="311"/>
      <c r="N730" s="323"/>
      <c r="O730" s="317" t="str">
        <f t="shared" si="44"/>
        <v/>
      </c>
      <c r="P730" s="107" t="str">
        <f t="shared" ca="1" si="46"/>
        <v xml:space="preserve"> </v>
      </c>
      <c r="Q730" s="108" t="str">
        <f t="shared" ca="1" si="47"/>
        <v xml:space="preserve"> </v>
      </c>
      <c r="R730" s="397" t="s">
        <v>2401</v>
      </c>
    </row>
    <row r="731" spans="1:18" ht="30" hidden="1" customHeight="1">
      <c r="A731" s="318">
        <v>730</v>
      </c>
      <c r="B731" s="25" t="s">
        <v>2300</v>
      </c>
      <c r="C731" s="416" t="s">
        <v>2713</v>
      </c>
      <c r="D731" s="417" t="s">
        <v>2712</v>
      </c>
      <c r="E731" s="418"/>
      <c r="F731" s="418"/>
      <c r="G731" s="418" t="s">
        <v>2721</v>
      </c>
      <c r="H731" s="418"/>
      <c r="I731" s="419" t="s">
        <v>4012</v>
      </c>
      <c r="J731" s="494">
        <f t="shared" si="45"/>
        <v>1</v>
      </c>
      <c r="K731" s="313" t="s">
        <v>2722</v>
      </c>
      <c r="L731" s="119"/>
      <c r="M731" s="311"/>
      <c r="N731" s="323"/>
      <c r="O731" s="317" t="str">
        <f t="shared" si="44"/>
        <v/>
      </c>
      <c r="P731" s="107" t="str">
        <f t="shared" ca="1" si="46"/>
        <v xml:space="preserve"> </v>
      </c>
      <c r="Q731" s="108" t="str">
        <f t="shared" ca="1" si="47"/>
        <v xml:space="preserve"> </v>
      </c>
      <c r="R731" s="397" t="s">
        <v>2401</v>
      </c>
    </row>
    <row r="732" spans="1:18" ht="30" hidden="1" customHeight="1">
      <c r="A732" s="318">
        <v>731</v>
      </c>
      <c r="B732" s="25" t="s">
        <v>2300</v>
      </c>
      <c r="C732" s="416" t="s">
        <v>2713</v>
      </c>
      <c r="D732" s="417" t="s">
        <v>2712</v>
      </c>
      <c r="E732" s="418"/>
      <c r="F732" s="418"/>
      <c r="G732" s="418" t="s">
        <v>2721</v>
      </c>
      <c r="H732" s="418"/>
      <c r="I732" s="419" t="s">
        <v>4013</v>
      </c>
      <c r="J732" s="494">
        <f t="shared" si="45"/>
        <v>1</v>
      </c>
      <c r="K732" s="313" t="s">
        <v>2720</v>
      </c>
      <c r="L732" s="119"/>
      <c r="M732" s="311"/>
      <c r="N732" s="323"/>
      <c r="O732" s="317" t="str">
        <f t="shared" si="44"/>
        <v/>
      </c>
      <c r="P732" s="107" t="str">
        <f t="shared" ca="1" si="46"/>
        <v xml:space="preserve"> </v>
      </c>
      <c r="Q732" s="108" t="str">
        <f t="shared" ca="1" si="47"/>
        <v xml:space="preserve"> </v>
      </c>
      <c r="R732" s="397" t="s">
        <v>2401</v>
      </c>
    </row>
    <row r="733" spans="1:18" ht="30" hidden="1" customHeight="1">
      <c r="A733" s="318">
        <v>732</v>
      </c>
      <c r="B733" s="25" t="s">
        <v>2300</v>
      </c>
      <c r="C733" s="416" t="s">
        <v>2713</v>
      </c>
      <c r="D733" s="417" t="s">
        <v>2712</v>
      </c>
      <c r="E733" s="418"/>
      <c r="F733" s="418">
        <v>2016</v>
      </c>
      <c r="G733" s="418" t="s">
        <v>224</v>
      </c>
      <c r="H733" s="418"/>
      <c r="I733" s="419" t="s">
        <v>4014</v>
      </c>
      <c r="J733" s="494">
        <f t="shared" si="45"/>
        <v>1</v>
      </c>
      <c r="K733" s="313" t="s">
        <v>2719</v>
      </c>
      <c r="L733" s="119"/>
      <c r="M733" s="311"/>
      <c r="N733" s="323"/>
      <c r="O733" s="317" t="str">
        <f t="shared" si="44"/>
        <v/>
      </c>
      <c r="P733" s="107" t="str">
        <f t="shared" ca="1" si="46"/>
        <v xml:space="preserve"> </v>
      </c>
      <c r="Q733" s="108" t="str">
        <f t="shared" ca="1" si="47"/>
        <v xml:space="preserve"> </v>
      </c>
      <c r="R733" s="397" t="s">
        <v>2401</v>
      </c>
    </row>
    <row r="734" spans="1:18" ht="30" hidden="1" customHeight="1">
      <c r="A734" s="318">
        <v>733</v>
      </c>
      <c r="B734" s="25" t="s">
        <v>2300</v>
      </c>
      <c r="C734" s="416" t="s">
        <v>2713</v>
      </c>
      <c r="D734" s="417" t="s">
        <v>2712</v>
      </c>
      <c r="E734" s="418"/>
      <c r="F734" s="418">
        <v>2016</v>
      </c>
      <c r="G734" s="418" t="s">
        <v>224</v>
      </c>
      <c r="H734" s="418"/>
      <c r="I734" s="419" t="s">
        <v>4015</v>
      </c>
      <c r="J734" s="494">
        <f t="shared" si="45"/>
        <v>1</v>
      </c>
      <c r="K734" s="313" t="s">
        <v>2718</v>
      </c>
      <c r="L734" s="119"/>
      <c r="M734" s="311"/>
      <c r="N734" s="323"/>
      <c r="O734" s="317" t="str">
        <f t="shared" si="44"/>
        <v/>
      </c>
      <c r="P734" s="107" t="str">
        <f t="shared" ca="1" si="46"/>
        <v xml:space="preserve"> </v>
      </c>
      <c r="Q734" s="108" t="str">
        <f t="shared" ca="1" si="47"/>
        <v xml:space="preserve"> </v>
      </c>
      <c r="R734" s="397" t="s">
        <v>2401</v>
      </c>
    </row>
    <row r="735" spans="1:18" ht="30" hidden="1" customHeight="1">
      <c r="A735" s="420">
        <v>734</v>
      </c>
      <c r="B735" s="46" t="s">
        <v>2300</v>
      </c>
      <c r="C735" s="416" t="s">
        <v>2713</v>
      </c>
      <c r="D735" s="417" t="s">
        <v>2712</v>
      </c>
      <c r="E735" s="418"/>
      <c r="F735" s="418">
        <v>2016</v>
      </c>
      <c r="G735" s="418" t="s">
        <v>224</v>
      </c>
      <c r="H735" s="418"/>
      <c r="I735" s="419" t="s">
        <v>4016</v>
      </c>
      <c r="J735" s="494">
        <f t="shared" si="45"/>
        <v>1</v>
      </c>
      <c r="K735" s="313" t="s">
        <v>2717</v>
      </c>
      <c r="L735" s="119"/>
      <c r="M735" s="311"/>
      <c r="N735" s="323"/>
      <c r="O735" s="317" t="str">
        <f t="shared" si="44"/>
        <v/>
      </c>
      <c r="P735" s="107" t="str">
        <f t="shared" ca="1" si="46"/>
        <v xml:space="preserve"> </v>
      </c>
      <c r="Q735" s="108" t="str">
        <f t="shared" ca="1" si="47"/>
        <v xml:space="preserve"> </v>
      </c>
      <c r="R735" s="397" t="s">
        <v>2401</v>
      </c>
    </row>
    <row r="736" spans="1:18" ht="30" hidden="1" customHeight="1">
      <c r="A736" s="318">
        <v>735</v>
      </c>
      <c r="B736" s="25" t="s">
        <v>2300</v>
      </c>
      <c r="C736" s="416" t="s">
        <v>2713</v>
      </c>
      <c r="D736" s="417" t="s">
        <v>2712</v>
      </c>
      <c r="E736" s="418"/>
      <c r="F736" s="418">
        <v>2016</v>
      </c>
      <c r="G736" s="418" t="s">
        <v>224</v>
      </c>
      <c r="H736" s="418"/>
      <c r="I736" s="419" t="s">
        <v>4017</v>
      </c>
      <c r="J736" s="494">
        <f t="shared" si="45"/>
        <v>1</v>
      </c>
      <c r="K736" s="313" t="s">
        <v>2716</v>
      </c>
      <c r="L736" s="119"/>
      <c r="M736" s="311"/>
      <c r="N736" s="323"/>
      <c r="O736" s="317" t="str">
        <f t="shared" si="44"/>
        <v/>
      </c>
      <c r="P736" s="107" t="str">
        <f t="shared" ca="1" si="46"/>
        <v xml:space="preserve"> </v>
      </c>
      <c r="Q736" s="108" t="str">
        <f t="shared" ca="1" si="47"/>
        <v xml:space="preserve"> </v>
      </c>
      <c r="R736" s="397" t="s">
        <v>2401</v>
      </c>
    </row>
    <row r="737" spans="1:18" ht="30" hidden="1" customHeight="1">
      <c r="A737" s="318">
        <v>736</v>
      </c>
      <c r="B737" s="25" t="s">
        <v>2300</v>
      </c>
      <c r="C737" s="416" t="s">
        <v>2713</v>
      </c>
      <c r="D737" s="417" t="s">
        <v>2712</v>
      </c>
      <c r="E737" s="418"/>
      <c r="F737" s="418">
        <v>2016</v>
      </c>
      <c r="G737" s="418" t="s">
        <v>224</v>
      </c>
      <c r="H737" s="418"/>
      <c r="I737" s="419" t="s">
        <v>4018</v>
      </c>
      <c r="J737" s="494">
        <f t="shared" si="45"/>
        <v>1</v>
      </c>
      <c r="K737" s="313" t="s">
        <v>2715</v>
      </c>
      <c r="L737" s="119"/>
      <c r="M737" s="311"/>
      <c r="N737" s="323"/>
      <c r="O737" s="317" t="str">
        <f t="shared" si="44"/>
        <v/>
      </c>
      <c r="P737" s="107" t="str">
        <f t="shared" ca="1" si="46"/>
        <v xml:space="preserve"> </v>
      </c>
      <c r="Q737" s="108" t="str">
        <f t="shared" ca="1" si="47"/>
        <v xml:space="preserve"> </v>
      </c>
      <c r="R737" s="397" t="s">
        <v>2401</v>
      </c>
    </row>
    <row r="738" spans="1:18" s="261" customFormat="1" ht="30" hidden="1" customHeight="1">
      <c r="A738" s="420">
        <v>737</v>
      </c>
      <c r="B738" s="46" t="s">
        <v>2300</v>
      </c>
      <c r="C738" s="416" t="s">
        <v>2713</v>
      </c>
      <c r="D738" s="417" t="s">
        <v>2712</v>
      </c>
      <c r="E738" s="418"/>
      <c r="F738" s="418">
        <v>2016</v>
      </c>
      <c r="G738" s="418" t="s">
        <v>224</v>
      </c>
      <c r="H738" s="418"/>
      <c r="I738" s="419" t="s">
        <v>1656</v>
      </c>
      <c r="J738" s="494">
        <f t="shared" si="45"/>
        <v>3</v>
      </c>
      <c r="K738" s="313" t="s">
        <v>2714</v>
      </c>
      <c r="L738" s="421"/>
      <c r="M738" s="418"/>
      <c r="N738" s="418"/>
      <c r="O738" s="422" t="str">
        <f t="shared" si="44"/>
        <v/>
      </c>
      <c r="P738" s="258" t="str">
        <f t="shared" ca="1" si="46"/>
        <v xml:space="preserve"> </v>
      </c>
      <c r="Q738" s="259" t="str">
        <f t="shared" ca="1" si="47"/>
        <v xml:space="preserve"> </v>
      </c>
      <c r="R738" s="397" t="s">
        <v>2401</v>
      </c>
    </row>
    <row r="739" spans="1:18" ht="30" hidden="1" customHeight="1">
      <c r="A739" s="318">
        <v>738</v>
      </c>
      <c r="B739" s="25" t="s">
        <v>2300</v>
      </c>
      <c r="C739" s="416" t="s">
        <v>2713</v>
      </c>
      <c r="D739" s="417" t="s">
        <v>2712</v>
      </c>
      <c r="E739" s="418"/>
      <c r="F739" s="418">
        <v>2016</v>
      </c>
      <c r="G739" s="418" t="s">
        <v>224</v>
      </c>
      <c r="H739" s="418"/>
      <c r="I739" s="419" t="s">
        <v>1650</v>
      </c>
      <c r="J739" s="494">
        <f t="shared" si="45"/>
        <v>3</v>
      </c>
      <c r="K739" s="313" t="s">
        <v>2711</v>
      </c>
      <c r="L739" s="119"/>
      <c r="M739" s="311"/>
      <c r="N739" s="323"/>
      <c r="O739" s="317" t="str">
        <f t="shared" si="44"/>
        <v/>
      </c>
      <c r="P739" s="107" t="str">
        <f t="shared" ca="1" si="46"/>
        <v xml:space="preserve"> </v>
      </c>
      <c r="Q739" s="108" t="str">
        <f t="shared" ca="1" si="47"/>
        <v xml:space="preserve"> </v>
      </c>
      <c r="R739" s="397" t="s">
        <v>2401</v>
      </c>
    </row>
    <row r="740" spans="1:18" ht="38.25" hidden="1" customHeight="1">
      <c r="A740" s="318">
        <v>739</v>
      </c>
      <c r="B740" s="25" t="s">
        <v>2300</v>
      </c>
      <c r="C740" s="378" t="s">
        <v>2710</v>
      </c>
      <c r="D740" s="310" t="s">
        <v>2709</v>
      </c>
      <c r="E740" s="311"/>
      <c r="F740" s="311">
        <v>2021</v>
      </c>
      <c r="G740" s="311" t="s">
        <v>224</v>
      </c>
      <c r="H740" s="311"/>
      <c r="I740" s="312">
        <v>20046047</v>
      </c>
      <c r="J740" s="494">
        <f t="shared" si="45"/>
        <v>1</v>
      </c>
      <c r="K740" s="313"/>
      <c r="L740" s="423" t="s">
        <v>2294</v>
      </c>
      <c r="M740" s="424">
        <v>45239</v>
      </c>
      <c r="N740" s="323">
        <v>12</v>
      </c>
      <c r="O740" s="317">
        <f t="shared" si="44"/>
        <v>45605</v>
      </c>
      <c r="P740" s="107" t="str">
        <f t="shared" ca="1" si="46"/>
        <v>Przekroczony termin</v>
      </c>
      <c r="Q740" s="108" t="str">
        <f t="shared" ca="1" si="47"/>
        <v>WYKONAĆ PRZEGLĄD</v>
      </c>
      <c r="R740" s="397" t="s">
        <v>2401</v>
      </c>
    </row>
    <row r="741" spans="1:18" ht="38.25" hidden="1" customHeight="1">
      <c r="A741" s="318">
        <v>740</v>
      </c>
      <c r="B741" s="25" t="s">
        <v>2300</v>
      </c>
      <c r="C741" s="378" t="s">
        <v>2710</v>
      </c>
      <c r="D741" s="310" t="s">
        <v>2709</v>
      </c>
      <c r="E741" s="311"/>
      <c r="F741" s="311">
        <v>2021</v>
      </c>
      <c r="G741" s="311" t="s">
        <v>224</v>
      </c>
      <c r="H741" s="311"/>
      <c r="I741" s="312">
        <v>200406048</v>
      </c>
      <c r="J741" s="494">
        <f t="shared" si="45"/>
        <v>1</v>
      </c>
      <c r="K741" s="313"/>
      <c r="L741" s="423" t="s">
        <v>2294</v>
      </c>
      <c r="M741" s="424">
        <v>45239</v>
      </c>
      <c r="N741" s="323">
        <v>12</v>
      </c>
      <c r="O741" s="317">
        <f t="shared" si="44"/>
        <v>45605</v>
      </c>
      <c r="P741" s="107" t="str">
        <f t="shared" ca="1" si="46"/>
        <v>Przekroczony termin</v>
      </c>
      <c r="Q741" s="108" t="str">
        <f t="shared" ca="1" si="47"/>
        <v>WYKONAĆ PRZEGLĄD</v>
      </c>
      <c r="R741" s="397" t="s">
        <v>2401</v>
      </c>
    </row>
    <row r="742" spans="1:18" ht="38.25" hidden="1" customHeight="1">
      <c r="A742" s="318">
        <v>741</v>
      </c>
      <c r="B742" s="25" t="s">
        <v>2300</v>
      </c>
      <c r="C742" s="378" t="s">
        <v>2710</v>
      </c>
      <c r="D742" s="310" t="s">
        <v>2709</v>
      </c>
      <c r="E742" s="311"/>
      <c r="F742" s="311">
        <v>2021</v>
      </c>
      <c r="G742" s="311" t="s">
        <v>224</v>
      </c>
      <c r="H742" s="311"/>
      <c r="I742" s="312">
        <v>200406052</v>
      </c>
      <c r="J742" s="494">
        <f t="shared" si="45"/>
        <v>1</v>
      </c>
      <c r="K742" s="313"/>
      <c r="L742" s="423" t="s">
        <v>2294</v>
      </c>
      <c r="M742" s="424">
        <v>45239</v>
      </c>
      <c r="N742" s="323">
        <v>12</v>
      </c>
      <c r="O742" s="317">
        <f t="shared" si="44"/>
        <v>45605</v>
      </c>
      <c r="P742" s="107" t="str">
        <f t="shared" ca="1" si="46"/>
        <v>Przekroczony termin</v>
      </c>
      <c r="Q742" s="108" t="str">
        <f t="shared" ca="1" si="47"/>
        <v>WYKONAĆ PRZEGLĄD</v>
      </c>
      <c r="R742" s="397" t="s">
        <v>2401</v>
      </c>
    </row>
    <row r="743" spans="1:18" s="436" customFormat="1" ht="38.25" hidden="1" customHeight="1">
      <c r="A743" s="425">
        <v>742</v>
      </c>
      <c r="B743" s="25" t="s">
        <v>4025</v>
      </c>
      <c r="C743" s="426" t="s">
        <v>2710</v>
      </c>
      <c r="D743" s="427" t="s">
        <v>2709</v>
      </c>
      <c r="E743" s="428"/>
      <c r="F743" s="428">
        <v>2021</v>
      </c>
      <c r="G743" s="428" t="s">
        <v>224</v>
      </c>
      <c r="H743" s="428"/>
      <c r="I743" s="429">
        <v>200406053</v>
      </c>
      <c r="J743" s="494">
        <f t="shared" si="45"/>
        <v>1</v>
      </c>
      <c r="K743" s="430"/>
      <c r="L743" s="431"/>
      <c r="M743" s="424">
        <v>44629</v>
      </c>
      <c r="N743" s="432">
        <v>12</v>
      </c>
      <c r="O743" s="433">
        <f t="shared" si="44"/>
        <v>44994</v>
      </c>
      <c r="P743" s="434" t="str">
        <f t="shared" ca="1" si="46"/>
        <v>Przekroczony termin</v>
      </c>
      <c r="Q743" s="435" t="str">
        <f t="shared" ca="1" si="47"/>
        <v>WYKONAĆ PRZEGLĄD</v>
      </c>
      <c r="R743" s="397" t="s">
        <v>2401</v>
      </c>
    </row>
    <row r="744" spans="1:18" ht="38.25" hidden="1" customHeight="1">
      <c r="A744" s="318">
        <v>743</v>
      </c>
      <c r="B744" s="25" t="s">
        <v>2300</v>
      </c>
      <c r="C744" s="378" t="s">
        <v>2710</v>
      </c>
      <c r="D744" s="310" t="s">
        <v>2709</v>
      </c>
      <c r="E744" s="311"/>
      <c r="F744" s="311">
        <v>2021</v>
      </c>
      <c r="G744" s="311" t="s">
        <v>224</v>
      </c>
      <c r="H744" s="311"/>
      <c r="I744" s="312">
        <v>200406054</v>
      </c>
      <c r="J744" s="494">
        <f t="shared" si="45"/>
        <v>1</v>
      </c>
      <c r="K744" s="313"/>
      <c r="L744" s="423" t="s">
        <v>2294</v>
      </c>
      <c r="M744" s="424">
        <v>45239</v>
      </c>
      <c r="N744" s="323">
        <v>12</v>
      </c>
      <c r="O744" s="317">
        <f t="shared" si="44"/>
        <v>45605</v>
      </c>
      <c r="P744" s="107" t="str">
        <f t="shared" ca="1" si="46"/>
        <v>Przekroczony termin</v>
      </c>
      <c r="Q744" s="108" t="str">
        <f t="shared" ca="1" si="47"/>
        <v>WYKONAĆ PRZEGLĄD</v>
      </c>
      <c r="R744" s="397" t="s">
        <v>2401</v>
      </c>
    </row>
    <row r="745" spans="1:18" ht="30" hidden="1" customHeight="1">
      <c r="A745" s="318">
        <v>744</v>
      </c>
      <c r="B745" s="25" t="s">
        <v>2300</v>
      </c>
      <c r="C745" s="498" t="s">
        <v>2403</v>
      </c>
      <c r="D745" s="499"/>
      <c r="E745" s="500"/>
      <c r="F745" s="500"/>
      <c r="G745" s="500" t="s">
        <v>224</v>
      </c>
      <c r="H745" s="500"/>
      <c r="I745" s="501" t="s">
        <v>4020</v>
      </c>
      <c r="J745" s="502">
        <f t="shared" si="45"/>
        <v>1</v>
      </c>
      <c r="K745" s="503" t="s">
        <v>4019</v>
      </c>
      <c r="L745" s="119"/>
      <c r="M745" s="311"/>
      <c r="N745" s="323"/>
      <c r="O745" s="317" t="str">
        <f t="shared" si="44"/>
        <v/>
      </c>
      <c r="P745" s="107" t="str">
        <f t="shared" ca="1" si="46"/>
        <v xml:space="preserve"> </v>
      </c>
      <c r="Q745" s="108" t="str">
        <f t="shared" ca="1" si="47"/>
        <v xml:space="preserve"> </v>
      </c>
      <c r="R745" s="397" t="s">
        <v>2401</v>
      </c>
    </row>
    <row r="746" spans="1:18" ht="60" hidden="1" customHeight="1">
      <c r="A746" s="318">
        <v>745</v>
      </c>
      <c r="B746" s="25">
        <v>45</v>
      </c>
      <c r="C746" s="378" t="s">
        <v>359</v>
      </c>
      <c r="D746" s="310" t="s">
        <v>2708</v>
      </c>
      <c r="E746" s="311" t="s">
        <v>1204</v>
      </c>
      <c r="F746" s="323">
        <v>2020</v>
      </c>
      <c r="G746" s="323" t="s">
        <v>242</v>
      </c>
      <c r="H746" s="311" t="s">
        <v>2251</v>
      </c>
      <c r="I746" s="312" t="s">
        <v>2707</v>
      </c>
      <c r="J746" s="494">
        <f t="shared" si="45"/>
        <v>1</v>
      </c>
      <c r="K746" s="437" t="s">
        <v>2706</v>
      </c>
      <c r="L746" s="438" t="s">
        <v>2687</v>
      </c>
      <c r="M746" s="382">
        <v>45418</v>
      </c>
      <c r="N746" s="323">
        <v>12</v>
      </c>
      <c r="O746" s="317">
        <f t="shared" si="44"/>
        <v>45783</v>
      </c>
      <c r="P746" s="107" t="str">
        <f t="shared" ca="1" si="46"/>
        <v>Do terminu brakuje 175 dni</v>
      </c>
      <c r="Q746" s="108" t="str">
        <f t="shared" ca="1" si="47"/>
        <v>WAŻNY PRZEGLĄD</v>
      </c>
      <c r="R746" s="397" t="s">
        <v>2401</v>
      </c>
    </row>
    <row r="747" spans="1:18" ht="60" hidden="1" customHeight="1">
      <c r="A747" s="318">
        <v>746</v>
      </c>
      <c r="B747" s="25">
        <v>45</v>
      </c>
      <c r="C747" s="378" t="s">
        <v>1202</v>
      </c>
      <c r="D747" s="310" t="s">
        <v>1203</v>
      </c>
      <c r="E747" s="311" t="s">
        <v>1204</v>
      </c>
      <c r="F747" s="323">
        <v>2020</v>
      </c>
      <c r="G747" s="323" t="s">
        <v>242</v>
      </c>
      <c r="H747" s="311" t="s">
        <v>394</v>
      </c>
      <c r="I747" s="312" t="s">
        <v>393</v>
      </c>
      <c r="J747" s="494">
        <f t="shared" si="45"/>
        <v>1</v>
      </c>
      <c r="K747" s="437" t="s">
        <v>2706</v>
      </c>
      <c r="L747" s="438" t="s">
        <v>2687</v>
      </c>
      <c r="M747" s="382">
        <v>45418</v>
      </c>
      <c r="N747" s="323">
        <v>12</v>
      </c>
      <c r="O747" s="317">
        <f t="shared" ref="O747:O810" si="48">IF(ISBLANK(M747)," ",DATE(YEAR(M747),MONTH(M747)+N747,DAY(M747)))</f>
        <v>45783</v>
      </c>
      <c r="P747" s="107" t="str">
        <f t="shared" ca="1" si="46"/>
        <v>Do terminu brakuje 175 dni</v>
      </c>
      <c r="Q747" s="108" t="str">
        <f t="shared" ca="1" si="47"/>
        <v>WAŻNY PRZEGLĄD</v>
      </c>
      <c r="R747" s="397" t="s">
        <v>2401</v>
      </c>
    </row>
    <row r="748" spans="1:18" ht="60" hidden="1" customHeight="1">
      <c r="A748" s="318">
        <v>747</v>
      </c>
      <c r="B748" s="25">
        <v>45</v>
      </c>
      <c r="C748" s="378" t="s">
        <v>1207</v>
      </c>
      <c r="D748" s="310" t="s">
        <v>1208</v>
      </c>
      <c r="E748" s="311" t="s">
        <v>1209</v>
      </c>
      <c r="F748" s="323">
        <v>2020</v>
      </c>
      <c r="G748" s="323" t="s">
        <v>242</v>
      </c>
      <c r="H748" s="311" t="s">
        <v>1211</v>
      </c>
      <c r="I748" s="312" t="s">
        <v>1210</v>
      </c>
      <c r="J748" s="494">
        <f t="shared" si="45"/>
        <v>1</v>
      </c>
      <c r="K748" s="437" t="s">
        <v>2706</v>
      </c>
      <c r="L748" s="438" t="s">
        <v>2687</v>
      </c>
      <c r="M748" s="382">
        <v>45418</v>
      </c>
      <c r="N748" s="323">
        <v>12</v>
      </c>
      <c r="O748" s="317">
        <f t="shared" si="48"/>
        <v>45783</v>
      </c>
      <c r="P748" s="107" t="str">
        <f t="shared" ca="1" si="46"/>
        <v>Do terminu brakuje 175 dni</v>
      </c>
      <c r="Q748" s="108" t="str">
        <f t="shared" ca="1" si="47"/>
        <v>WAŻNY PRZEGLĄD</v>
      </c>
      <c r="R748" s="397" t="s">
        <v>2401</v>
      </c>
    </row>
    <row r="749" spans="1:18" ht="60" hidden="1" customHeight="1">
      <c r="A749" s="318">
        <v>748</v>
      </c>
      <c r="B749" s="25">
        <v>45</v>
      </c>
      <c r="C749" s="378" t="s">
        <v>1212</v>
      </c>
      <c r="D749" s="310" t="s">
        <v>1213</v>
      </c>
      <c r="E749" s="311" t="s">
        <v>1214</v>
      </c>
      <c r="F749" s="323">
        <v>2020</v>
      </c>
      <c r="G749" s="323" t="s">
        <v>242</v>
      </c>
      <c r="H749" s="311" t="s">
        <v>1216</v>
      </c>
      <c r="I749" s="312" t="s">
        <v>1215</v>
      </c>
      <c r="J749" s="494">
        <f t="shared" si="45"/>
        <v>1</v>
      </c>
      <c r="K749" s="437" t="s">
        <v>2706</v>
      </c>
      <c r="L749" s="438" t="s">
        <v>2687</v>
      </c>
      <c r="M749" s="382">
        <v>45418</v>
      </c>
      <c r="N749" s="323">
        <v>12</v>
      </c>
      <c r="O749" s="317">
        <f t="shared" si="48"/>
        <v>45783</v>
      </c>
      <c r="P749" s="107" t="str">
        <f t="shared" ca="1" si="46"/>
        <v>Do terminu brakuje 175 dni</v>
      </c>
      <c r="Q749" s="108" t="str">
        <f t="shared" ca="1" si="47"/>
        <v>WAŻNY PRZEGLĄD</v>
      </c>
      <c r="R749" s="397" t="s">
        <v>2401</v>
      </c>
    </row>
    <row r="750" spans="1:18" ht="60" hidden="1" customHeight="1">
      <c r="A750" s="318">
        <v>749</v>
      </c>
      <c r="B750" s="25">
        <v>45</v>
      </c>
      <c r="C750" s="310" t="s">
        <v>1212</v>
      </c>
      <c r="D750" s="310" t="s">
        <v>1213</v>
      </c>
      <c r="E750" s="311" t="s">
        <v>1214</v>
      </c>
      <c r="F750" s="323">
        <v>2020</v>
      </c>
      <c r="G750" s="323" t="s">
        <v>242</v>
      </c>
      <c r="H750" s="311" t="s">
        <v>1216</v>
      </c>
      <c r="I750" s="312" t="s">
        <v>1217</v>
      </c>
      <c r="J750" s="494">
        <f t="shared" si="45"/>
        <v>1</v>
      </c>
      <c r="K750" s="437" t="s">
        <v>2706</v>
      </c>
      <c r="L750" s="438" t="s">
        <v>2705</v>
      </c>
      <c r="M750" s="382">
        <v>45418</v>
      </c>
      <c r="N750" s="323">
        <v>12</v>
      </c>
      <c r="O750" s="317">
        <f t="shared" si="48"/>
        <v>45783</v>
      </c>
      <c r="P750" s="107" t="str">
        <f t="shared" ca="1" si="46"/>
        <v>Do terminu brakuje 175 dni</v>
      </c>
      <c r="Q750" s="108" t="str">
        <f t="shared" ca="1" si="47"/>
        <v>WAŻNY PRZEGLĄD</v>
      </c>
      <c r="R750" s="397" t="s">
        <v>2401</v>
      </c>
    </row>
    <row r="751" spans="1:18" ht="45" hidden="1" customHeight="1">
      <c r="A751" s="318">
        <v>750</v>
      </c>
      <c r="B751" s="25" t="s">
        <v>2300</v>
      </c>
      <c r="C751" s="310" t="s">
        <v>2702</v>
      </c>
      <c r="D751" s="310" t="s">
        <v>2701</v>
      </c>
      <c r="E751" s="311" t="s">
        <v>2700</v>
      </c>
      <c r="F751" s="311">
        <v>2019</v>
      </c>
      <c r="G751" s="311" t="s">
        <v>242</v>
      </c>
      <c r="H751" s="311" t="s">
        <v>2704</v>
      </c>
      <c r="I751" s="312" t="s">
        <v>2703</v>
      </c>
      <c r="J751" s="494">
        <f t="shared" si="45"/>
        <v>1</v>
      </c>
      <c r="K751" s="439" t="s">
        <v>2697</v>
      </c>
      <c r="L751" s="314" t="s">
        <v>2727</v>
      </c>
      <c r="M751" s="382">
        <v>45478</v>
      </c>
      <c r="N751" s="323">
        <v>12</v>
      </c>
      <c r="O751" s="317">
        <f t="shared" si="48"/>
        <v>45843</v>
      </c>
      <c r="P751" s="107" t="str">
        <f t="shared" ca="1" si="46"/>
        <v>Do terminu brakuje 235 dni</v>
      </c>
      <c r="Q751" s="108" t="str">
        <f t="shared" ca="1" si="47"/>
        <v>WAŻNY PRZEGLĄD</v>
      </c>
      <c r="R751" s="397" t="s">
        <v>2401</v>
      </c>
    </row>
    <row r="752" spans="1:18" ht="45" hidden="1" customHeight="1">
      <c r="A752" s="318">
        <v>751</v>
      </c>
      <c r="B752" s="25" t="s">
        <v>2300</v>
      </c>
      <c r="C752" s="310" t="s">
        <v>2702</v>
      </c>
      <c r="D752" s="310" t="s">
        <v>2701</v>
      </c>
      <c r="E752" s="311" t="s">
        <v>2700</v>
      </c>
      <c r="F752" s="311">
        <v>2019</v>
      </c>
      <c r="G752" s="311" t="s">
        <v>242</v>
      </c>
      <c r="H752" s="311" t="s">
        <v>2699</v>
      </c>
      <c r="I752" s="312" t="s">
        <v>2698</v>
      </c>
      <c r="J752" s="494">
        <f t="shared" si="45"/>
        <v>1</v>
      </c>
      <c r="K752" s="439" t="s">
        <v>2697</v>
      </c>
      <c r="L752" s="314" t="s">
        <v>2727</v>
      </c>
      <c r="M752" s="382">
        <v>45478</v>
      </c>
      <c r="N752" s="323">
        <v>12</v>
      </c>
      <c r="O752" s="317">
        <f t="shared" si="48"/>
        <v>45843</v>
      </c>
      <c r="P752" s="107" t="str">
        <f t="shared" ca="1" si="46"/>
        <v>Do terminu brakuje 235 dni</v>
      </c>
      <c r="Q752" s="108" t="str">
        <f t="shared" ca="1" si="47"/>
        <v>WAŻNY PRZEGLĄD</v>
      </c>
      <c r="R752" s="397" t="s">
        <v>2401</v>
      </c>
    </row>
    <row r="753" spans="1:18" ht="45" hidden="1" customHeight="1">
      <c r="A753" s="318">
        <v>752</v>
      </c>
      <c r="B753" s="25" t="s">
        <v>2300</v>
      </c>
      <c r="C753" s="310" t="s">
        <v>2693</v>
      </c>
      <c r="D753" s="310" t="s">
        <v>2692</v>
      </c>
      <c r="E753" s="311" t="s">
        <v>2691</v>
      </c>
      <c r="F753" s="311">
        <v>2019</v>
      </c>
      <c r="G753" s="311" t="s">
        <v>242</v>
      </c>
      <c r="H753" s="311" t="s">
        <v>2696</v>
      </c>
      <c r="I753" s="312" t="s">
        <v>2695</v>
      </c>
      <c r="J753" s="494">
        <f t="shared" si="45"/>
        <v>1</v>
      </c>
      <c r="K753" s="439" t="s">
        <v>2694</v>
      </c>
      <c r="L753" s="314" t="s">
        <v>2294</v>
      </c>
      <c r="M753" s="382">
        <v>45110</v>
      </c>
      <c r="N753" s="323">
        <v>12</v>
      </c>
      <c r="O753" s="317">
        <f t="shared" si="48"/>
        <v>45476</v>
      </c>
      <c r="P753" s="107" t="str">
        <f t="shared" ca="1" si="46"/>
        <v>Przekroczony termin</v>
      </c>
      <c r="Q753" s="108" t="str">
        <f t="shared" ca="1" si="47"/>
        <v>WYKONAĆ PRZEGLĄD</v>
      </c>
      <c r="R753" s="397" t="s">
        <v>2401</v>
      </c>
    </row>
    <row r="754" spans="1:18" ht="45" hidden="1" customHeight="1">
      <c r="A754" s="318">
        <v>753</v>
      </c>
      <c r="B754" s="25" t="s">
        <v>2300</v>
      </c>
      <c r="C754" s="310" t="s">
        <v>2693</v>
      </c>
      <c r="D754" s="310" t="s">
        <v>2692</v>
      </c>
      <c r="E754" s="311" t="s">
        <v>2691</v>
      </c>
      <c r="F754" s="311">
        <v>2019</v>
      </c>
      <c r="G754" s="311" t="s">
        <v>242</v>
      </c>
      <c r="H754" s="311" t="s">
        <v>2690</v>
      </c>
      <c r="I754" s="312" t="s">
        <v>2689</v>
      </c>
      <c r="J754" s="494">
        <f t="shared" si="45"/>
        <v>1</v>
      </c>
      <c r="K754" s="439" t="s">
        <v>3974</v>
      </c>
      <c r="L754" s="314" t="s">
        <v>2294</v>
      </c>
      <c r="M754" s="382">
        <v>45110</v>
      </c>
      <c r="N754" s="323">
        <v>12</v>
      </c>
      <c r="O754" s="317">
        <f t="shared" si="48"/>
        <v>45476</v>
      </c>
      <c r="P754" s="107" t="str">
        <f t="shared" ca="1" si="46"/>
        <v>Przekroczony termin</v>
      </c>
      <c r="Q754" s="108" t="str">
        <f t="shared" ca="1" si="47"/>
        <v>WYKONAĆ PRZEGLĄD</v>
      </c>
      <c r="R754" s="397" t="s">
        <v>2401</v>
      </c>
    </row>
    <row r="755" spans="1:18" ht="60" hidden="1" customHeight="1">
      <c r="A755" s="318">
        <v>754</v>
      </c>
      <c r="B755" s="25">
        <v>110</v>
      </c>
      <c r="C755" s="310" t="s">
        <v>80</v>
      </c>
      <c r="D755" s="310" t="s">
        <v>2686</v>
      </c>
      <c r="E755" s="311" t="s">
        <v>2252</v>
      </c>
      <c r="F755" s="311">
        <v>2020</v>
      </c>
      <c r="G755" s="311" t="s">
        <v>224</v>
      </c>
      <c r="H755" s="311"/>
      <c r="I755" s="312" t="s">
        <v>2253</v>
      </c>
      <c r="J755" s="494">
        <f t="shared" si="45"/>
        <v>1</v>
      </c>
      <c r="K755" s="313" t="s">
        <v>2688</v>
      </c>
      <c r="L755" s="119" t="s">
        <v>2687</v>
      </c>
      <c r="M755" s="394">
        <v>45121</v>
      </c>
      <c r="N755" s="323">
        <v>12</v>
      </c>
      <c r="O755" s="317">
        <f t="shared" si="48"/>
        <v>45487</v>
      </c>
      <c r="P755" s="107" t="str">
        <f t="shared" ca="1" si="46"/>
        <v>Przekroczony termin</v>
      </c>
      <c r="Q755" s="108" t="str">
        <f t="shared" ca="1" si="47"/>
        <v>WYKONAĆ PRZEGLĄD</v>
      </c>
      <c r="R755" s="397" t="s">
        <v>2401</v>
      </c>
    </row>
    <row r="756" spans="1:18" ht="60" hidden="1" customHeight="1">
      <c r="A756" s="318">
        <v>755</v>
      </c>
      <c r="B756" s="25">
        <v>110</v>
      </c>
      <c r="C756" s="310" t="s">
        <v>80</v>
      </c>
      <c r="D756" s="310" t="s">
        <v>2686</v>
      </c>
      <c r="E756" s="311" t="s">
        <v>2252</v>
      </c>
      <c r="F756" s="311">
        <v>2020</v>
      </c>
      <c r="G756" s="311" t="s">
        <v>224</v>
      </c>
      <c r="H756" s="311"/>
      <c r="I756" s="312" t="s">
        <v>2254</v>
      </c>
      <c r="J756" s="494">
        <f t="shared" si="45"/>
        <v>1</v>
      </c>
      <c r="K756" s="313" t="s">
        <v>2688</v>
      </c>
      <c r="L756" s="119" t="s">
        <v>2687</v>
      </c>
      <c r="M756" s="394">
        <v>45121</v>
      </c>
      <c r="N756" s="323">
        <v>12</v>
      </c>
      <c r="O756" s="317">
        <f t="shared" si="48"/>
        <v>45487</v>
      </c>
      <c r="P756" s="107" t="str">
        <f t="shared" ca="1" si="46"/>
        <v>Przekroczony termin</v>
      </c>
      <c r="Q756" s="108" t="str">
        <f t="shared" ca="1" si="47"/>
        <v>WYKONAĆ PRZEGLĄD</v>
      </c>
      <c r="R756" s="397" t="s">
        <v>2401</v>
      </c>
    </row>
    <row r="757" spans="1:18" ht="60" hidden="1" customHeight="1">
      <c r="A757" s="318">
        <v>756</v>
      </c>
      <c r="B757" s="25">
        <v>110</v>
      </c>
      <c r="C757" s="310" t="s">
        <v>80</v>
      </c>
      <c r="D757" s="310" t="s">
        <v>2686</v>
      </c>
      <c r="E757" s="311" t="s">
        <v>2252</v>
      </c>
      <c r="F757" s="311">
        <v>2020</v>
      </c>
      <c r="G757" s="311" t="s">
        <v>224</v>
      </c>
      <c r="H757" s="311"/>
      <c r="I757" s="312" t="s">
        <v>2255</v>
      </c>
      <c r="J757" s="494">
        <f t="shared" si="45"/>
        <v>1</v>
      </c>
      <c r="K757" s="313" t="s">
        <v>2688</v>
      </c>
      <c r="L757" s="119" t="s">
        <v>2687</v>
      </c>
      <c r="M757" s="382">
        <v>45119</v>
      </c>
      <c r="N757" s="323">
        <v>12</v>
      </c>
      <c r="O757" s="317">
        <f t="shared" si="48"/>
        <v>45485</v>
      </c>
      <c r="P757" s="107" t="str">
        <f t="shared" ca="1" si="46"/>
        <v>Przekroczony termin</v>
      </c>
      <c r="Q757" s="108" t="str">
        <f t="shared" ca="1" si="47"/>
        <v>WYKONAĆ PRZEGLĄD</v>
      </c>
      <c r="R757" s="397" t="s">
        <v>2401</v>
      </c>
    </row>
    <row r="758" spans="1:18" ht="90" hidden="1" customHeight="1">
      <c r="A758" s="318">
        <v>757</v>
      </c>
      <c r="B758" s="25">
        <v>110</v>
      </c>
      <c r="C758" s="310" t="s">
        <v>80</v>
      </c>
      <c r="D758" s="310" t="s">
        <v>2686</v>
      </c>
      <c r="E758" s="311" t="s">
        <v>2252</v>
      </c>
      <c r="F758" s="311">
        <v>2020</v>
      </c>
      <c r="G758" s="310" t="s">
        <v>224</v>
      </c>
      <c r="H758" s="311" t="s">
        <v>2685</v>
      </c>
      <c r="I758" s="440" t="s">
        <v>2256</v>
      </c>
      <c r="J758" s="494">
        <f t="shared" si="45"/>
        <v>1</v>
      </c>
      <c r="K758" s="437" t="s">
        <v>2684</v>
      </c>
      <c r="L758" s="119" t="s">
        <v>2683</v>
      </c>
      <c r="M758" s="394">
        <v>44807</v>
      </c>
      <c r="N758" s="323">
        <v>12</v>
      </c>
      <c r="O758" s="317">
        <f t="shared" si="48"/>
        <v>45172</v>
      </c>
      <c r="P758" s="107" t="str">
        <f t="shared" ca="1" si="46"/>
        <v>Przekroczony termin</v>
      </c>
      <c r="Q758" s="108" t="str">
        <f t="shared" ca="1" si="47"/>
        <v>WYKONAĆ PRZEGLĄD</v>
      </c>
      <c r="R758" s="397" t="s">
        <v>2401</v>
      </c>
    </row>
    <row r="759" spans="1:18" ht="60" hidden="1" customHeight="1">
      <c r="A759" s="318">
        <v>758</v>
      </c>
      <c r="B759" s="25">
        <v>99</v>
      </c>
      <c r="C759" s="310" t="s">
        <v>31</v>
      </c>
      <c r="D759" s="310" t="s">
        <v>2680</v>
      </c>
      <c r="E759" s="311" t="s">
        <v>54</v>
      </c>
      <c r="F759" s="311">
        <v>2020</v>
      </c>
      <c r="G759" s="311" t="s">
        <v>224</v>
      </c>
      <c r="H759" s="311" t="s">
        <v>2143</v>
      </c>
      <c r="I759" s="313" t="s">
        <v>2140</v>
      </c>
      <c r="J759" s="494">
        <f t="shared" si="45"/>
        <v>1</v>
      </c>
      <c r="K759" s="313" t="s">
        <v>2682</v>
      </c>
      <c r="L759" s="438" t="s">
        <v>2678</v>
      </c>
      <c r="M759" s="394">
        <v>45411</v>
      </c>
      <c r="N759" s="323">
        <v>12</v>
      </c>
      <c r="O759" s="317">
        <f t="shared" si="48"/>
        <v>45776</v>
      </c>
      <c r="P759" s="107" t="str">
        <f t="shared" ca="1" si="46"/>
        <v>Do terminu brakuje 168 dni</v>
      </c>
      <c r="Q759" s="108" t="str">
        <f t="shared" ca="1" si="47"/>
        <v>WAŻNY PRZEGLĄD</v>
      </c>
      <c r="R759" s="397" t="s">
        <v>2401</v>
      </c>
    </row>
    <row r="760" spans="1:18" ht="60" hidden="1" customHeight="1">
      <c r="A760" s="318">
        <v>759</v>
      </c>
      <c r="B760" s="25">
        <v>99</v>
      </c>
      <c r="C760" s="310" t="s">
        <v>31</v>
      </c>
      <c r="D760" s="310" t="s">
        <v>2680</v>
      </c>
      <c r="E760" s="311" t="s">
        <v>54</v>
      </c>
      <c r="F760" s="311">
        <v>2020</v>
      </c>
      <c r="G760" s="311" t="s">
        <v>224</v>
      </c>
      <c r="H760" s="311" t="s">
        <v>2145</v>
      </c>
      <c r="I760" s="312" t="s">
        <v>2142</v>
      </c>
      <c r="J760" s="494">
        <f t="shared" si="45"/>
        <v>1</v>
      </c>
      <c r="K760" s="313" t="s">
        <v>2681</v>
      </c>
      <c r="L760" s="438" t="s">
        <v>2678</v>
      </c>
      <c r="M760" s="394">
        <v>45411</v>
      </c>
      <c r="N760" s="323">
        <v>12</v>
      </c>
      <c r="O760" s="317">
        <f t="shared" si="48"/>
        <v>45776</v>
      </c>
      <c r="P760" s="107" t="str">
        <f t="shared" ca="1" si="46"/>
        <v>Do terminu brakuje 168 dni</v>
      </c>
      <c r="Q760" s="108" t="str">
        <f t="shared" ca="1" si="47"/>
        <v>WAŻNY PRZEGLĄD</v>
      </c>
      <c r="R760" s="397" t="s">
        <v>2401</v>
      </c>
    </row>
    <row r="761" spans="1:18" ht="60" hidden="1" customHeight="1">
      <c r="A761" s="318">
        <v>760</v>
      </c>
      <c r="B761" s="25">
        <v>99</v>
      </c>
      <c r="C761" s="310" t="s">
        <v>31</v>
      </c>
      <c r="D761" s="310" t="s">
        <v>2680</v>
      </c>
      <c r="E761" s="311" t="s">
        <v>54</v>
      </c>
      <c r="F761" s="311">
        <v>2020</v>
      </c>
      <c r="G761" s="311" t="s">
        <v>224</v>
      </c>
      <c r="H761" s="311" t="s">
        <v>2144</v>
      </c>
      <c r="I761" s="312" t="s">
        <v>2141</v>
      </c>
      <c r="J761" s="494">
        <f t="shared" si="45"/>
        <v>1</v>
      </c>
      <c r="K761" s="313" t="s">
        <v>2679</v>
      </c>
      <c r="L761" s="438" t="s">
        <v>2678</v>
      </c>
      <c r="M761" s="394">
        <v>45411</v>
      </c>
      <c r="N761" s="323">
        <v>12</v>
      </c>
      <c r="O761" s="317">
        <f t="shared" si="48"/>
        <v>45776</v>
      </c>
      <c r="P761" s="107" t="str">
        <f t="shared" ca="1" si="46"/>
        <v>Do terminu brakuje 168 dni</v>
      </c>
      <c r="Q761" s="108" t="str">
        <f t="shared" ca="1" si="47"/>
        <v>WAŻNY PRZEGLĄD</v>
      </c>
      <c r="R761" s="397" t="s">
        <v>2401</v>
      </c>
    </row>
    <row r="762" spans="1:18" ht="102" hidden="1" customHeight="1">
      <c r="A762" s="318">
        <v>761</v>
      </c>
      <c r="B762" s="25">
        <v>109</v>
      </c>
      <c r="C762" s="310" t="s">
        <v>2422</v>
      </c>
      <c r="D762" s="310" t="s">
        <v>2677</v>
      </c>
      <c r="E762" s="311"/>
      <c r="F762" s="311">
        <v>2004</v>
      </c>
      <c r="G762" s="311" t="s">
        <v>104</v>
      </c>
      <c r="H762" s="311" t="s">
        <v>2030</v>
      </c>
      <c r="I762" s="312">
        <v>200402004</v>
      </c>
      <c r="J762" s="494">
        <f t="shared" si="45"/>
        <v>1</v>
      </c>
      <c r="K762" s="441" t="s">
        <v>2676</v>
      </c>
      <c r="L762" s="119"/>
      <c r="M762" s="394">
        <v>45259</v>
      </c>
      <c r="N762" s="323">
        <v>12</v>
      </c>
      <c r="O762" s="317">
        <f t="shared" si="48"/>
        <v>45625</v>
      </c>
      <c r="P762" s="107" t="str">
        <f t="shared" ca="1" si="46"/>
        <v>Do terminu brakuje 17 dni</v>
      </c>
      <c r="Q762" s="108" t="str">
        <f t="shared" ca="1" si="47"/>
        <v>WYKONAĆ PRZEGLĄD</v>
      </c>
      <c r="R762" s="397" t="s">
        <v>2401</v>
      </c>
    </row>
    <row r="763" spans="1:18" s="202" customFormat="1" ht="90" hidden="1" customHeight="1">
      <c r="A763" s="442">
        <v>762</v>
      </c>
      <c r="B763" s="47" t="s">
        <v>2300</v>
      </c>
      <c r="C763" s="443" t="s">
        <v>2422</v>
      </c>
      <c r="D763" s="443" t="s">
        <v>2675</v>
      </c>
      <c r="E763" s="442"/>
      <c r="F763" s="442">
        <v>2004</v>
      </c>
      <c r="G763" s="442" t="s">
        <v>104</v>
      </c>
      <c r="H763" s="442" t="s">
        <v>2674</v>
      </c>
      <c r="I763" s="444">
        <v>201506009</v>
      </c>
      <c r="J763" s="494">
        <f t="shared" si="45"/>
        <v>1</v>
      </c>
      <c r="K763" s="445" t="s">
        <v>2673</v>
      </c>
      <c r="L763" s="446" t="s">
        <v>2672</v>
      </c>
      <c r="M763" s="447"/>
      <c r="N763" s="442">
        <v>12</v>
      </c>
      <c r="O763" s="448" t="str">
        <f t="shared" si="48"/>
        <v/>
      </c>
      <c r="P763" s="200" t="str">
        <f t="shared" ca="1" si="46"/>
        <v xml:space="preserve"> </v>
      </c>
      <c r="Q763" s="201" t="str">
        <f t="shared" ca="1" si="47"/>
        <v xml:space="preserve"> </v>
      </c>
      <c r="R763" s="397" t="s">
        <v>2671</v>
      </c>
    </row>
    <row r="764" spans="1:18" ht="75" hidden="1" customHeight="1">
      <c r="A764" s="318">
        <v>763</v>
      </c>
      <c r="B764" s="25">
        <v>90</v>
      </c>
      <c r="C764" s="310" t="s">
        <v>2670</v>
      </c>
      <c r="D764" s="310"/>
      <c r="E764" s="311"/>
      <c r="F764" s="311"/>
      <c r="G764" s="311" t="s">
        <v>104</v>
      </c>
      <c r="H764" s="311" t="s">
        <v>2021</v>
      </c>
      <c r="I764" s="312" t="s">
        <v>2669</v>
      </c>
      <c r="J764" s="494">
        <f t="shared" si="45"/>
        <v>1</v>
      </c>
      <c r="K764" s="313"/>
      <c r="L764" s="449"/>
      <c r="M764" s="394">
        <v>44841</v>
      </c>
      <c r="N764" s="323">
        <v>12</v>
      </c>
      <c r="O764" s="317">
        <f t="shared" si="48"/>
        <v>45206</v>
      </c>
      <c r="P764" s="107" t="str">
        <f t="shared" ca="1" si="46"/>
        <v>Przekroczony termin</v>
      </c>
      <c r="Q764" s="108" t="str">
        <f t="shared" ca="1" si="47"/>
        <v>WYKONAĆ PRZEGLĄD</v>
      </c>
      <c r="R764" s="407" t="s">
        <v>2401</v>
      </c>
    </row>
    <row r="765" spans="1:18" ht="75" hidden="1" customHeight="1">
      <c r="A765" s="318">
        <v>764</v>
      </c>
      <c r="B765" s="25">
        <v>90</v>
      </c>
      <c r="C765" s="310" t="s">
        <v>2668</v>
      </c>
      <c r="D765" s="310"/>
      <c r="E765" s="311"/>
      <c r="F765" s="311"/>
      <c r="G765" s="311" t="s">
        <v>284</v>
      </c>
      <c r="H765" s="311" t="s">
        <v>2015</v>
      </c>
      <c r="I765" s="312" t="s">
        <v>2014</v>
      </c>
      <c r="J765" s="494">
        <f t="shared" si="45"/>
        <v>1</v>
      </c>
      <c r="K765" s="313"/>
      <c r="L765" s="449"/>
      <c r="M765" s="394">
        <v>45567</v>
      </c>
      <c r="N765" s="323">
        <v>12</v>
      </c>
      <c r="O765" s="317">
        <f t="shared" si="48"/>
        <v>45932</v>
      </c>
      <c r="P765" s="107" t="str">
        <f t="shared" ca="1" si="46"/>
        <v>Do terminu brakuje 324 dni</v>
      </c>
      <c r="Q765" s="108" t="str">
        <f t="shared" ca="1" si="47"/>
        <v>WAŻNY PRZEGLĄD</v>
      </c>
      <c r="R765" s="397" t="s">
        <v>2401</v>
      </c>
    </row>
    <row r="766" spans="1:18" ht="225" hidden="1" customHeight="1">
      <c r="A766" s="318">
        <v>765</v>
      </c>
      <c r="B766" s="25" t="s">
        <v>2300</v>
      </c>
      <c r="C766" s="310" t="s">
        <v>2335</v>
      </c>
      <c r="D766" s="310" t="s">
        <v>2336</v>
      </c>
      <c r="E766" s="311" t="s">
        <v>2187</v>
      </c>
      <c r="F766" s="311"/>
      <c r="G766" s="311" t="s">
        <v>284</v>
      </c>
      <c r="H766" s="311" t="s">
        <v>2016</v>
      </c>
      <c r="I766" s="312" t="s">
        <v>2667</v>
      </c>
      <c r="J766" s="494">
        <f t="shared" si="45"/>
        <v>1</v>
      </c>
      <c r="K766" s="313" t="s">
        <v>3975</v>
      </c>
      <c r="L766" s="449"/>
      <c r="M766" s="394">
        <v>44482</v>
      </c>
      <c r="N766" s="323">
        <v>12</v>
      </c>
      <c r="O766" s="317">
        <f t="shared" si="48"/>
        <v>44847</v>
      </c>
      <c r="P766" s="107" t="str">
        <f t="shared" ca="1" si="46"/>
        <v>Przekroczony termin</v>
      </c>
      <c r="Q766" s="108" t="str">
        <f t="shared" ca="1" si="47"/>
        <v>WYKONAĆ PRZEGLĄD</v>
      </c>
      <c r="R766" s="397" t="s">
        <v>2401</v>
      </c>
    </row>
    <row r="767" spans="1:18" ht="75" hidden="1" customHeight="1">
      <c r="A767" s="318">
        <v>766</v>
      </c>
      <c r="B767" s="25">
        <v>90</v>
      </c>
      <c r="C767" s="310" t="s">
        <v>2335</v>
      </c>
      <c r="D767" s="310" t="s">
        <v>2666</v>
      </c>
      <c r="E767" s="311" t="s">
        <v>1367</v>
      </c>
      <c r="F767" s="311"/>
      <c r="G767" s="311" t="s">
        <v>284</v>
      </c>
      <c r="H767" s="311" t="s">
        <v>2017</v>
      </c>
      <c r="I767" s="312">
        <v>1181501</v>
      </c>
      <c r="J767" s="494">
        <f t="shared" si="45"/>
        <v>1</v>
      </c>
      <c r="K767" s="313" t="s">
        <v>2665</v>
      </c>
      <c r="L767" s="449"/>
      <c r="M767" s="394">
        <v>45463</v>
      </c>
      <c r="N767" s="323">
        <v>12</v>
      </c>
      <c r="O767" s="317">
        <f t="shared" si="48"/>
        <v>45828</v>
      </c>
      <c r="P767" s="107" t="str">
        <f t="shared" ca="1" si="46"/>
        <v>Do terminu brakuje 220 dni</v>
      </c>
      <c r="Q767" s="108" t="str">
        <f t="shared" ca="1" si="47"/>
        <v>WAŻNY PRZEGLĄD</v>
      </c>
      <c r="R767" s="397" t="s">
        <v>2401</v>
      </c>
    </row>
    <row r="768" spans="1:18" ht="15" hidden="1" customHeight="1">
      <c r="A768" s="318">
        <v>767</v>
      </c>
      <c r="B768" s="25" t="s">
        <v>2300</v>
      </c>
      <c r="C768" s="320" t="s">
        <v>2645</v>
      </c>
      <c r="D768" s="450" t="s">
        <v>1647</v>
      </c>
      <c r="E768" s="450" t="s">
        <v>1551</v>
      </c>
      <c r="F768" s="450">
        <v>1970</v>
      </c>
      <c r="G768" s="450" t="s">
        <v>1648</v>
      </c>
      <c r="H768" s="311"/>
      <c r="I768" s="450">
        <v>26094</v>
      </c>
      <c r="J768" s="494">
        <f t="shared" si="45"/>
        <v>1</v>
      </c>
      <c r="K768" s="313" t="s">
        <v>3951</v>
      </c>
      <c r="L768" s="119" t="s">
        <v>2794</v>
      </c>
      <c r="M768" s="451"/>
      <c r="N768" s="323">
        <v>12</v>
      </c>
      <c r="O768" s="317" t="str">
        <f t="shared" si="48"/>
        <v/>
      </c>
      <c r="P768" s="107" t="str">
        <f t="shared" ca="1" si="46"/>
        <v xml:space="preserve"> </v>
      </c>
      <c r="Q768" s="108" t="str">
        <f t="shared" ca="1" si="47"/>
        <v xml:space="preserve"> </v>
      </c>
      <c r="R768" s="397" t="s">
        <v>2401</v>
      </c>
    </row>
    <row r="769" spans="1:18" ht="15" hidden="1" customHeight="1">
      <c r="A769" s="318">
        <v>768</v>
      </c>
      <c r="B769" s="25" t="s">
        <v>2300</v>
      </c>
      <c r="C769" s="320" t="s">
        <v>2663</v>
      </c>
      <c r="D769" s="450" t="s">
        <v>1534</v>
      </c>
      <c r="E769" s="450" t="s">
        <v>1535</v>
      </c>
      <c r="F769" s="450">
        <v>2016</v>
      </c>
      <c r="G769" s="450" t="s">
        <v>1648</v>
      </c>
      <c r="H769" s="311"/>
      <c r="I769" s="450" t="s">
        <v>1649</v>
      </c>
      <c r="J769" s="494">
        <f t="shared" si="45"/>
        <v>1</v>
      </c>
      <c r="K769" s="313" t="s">
        <v>3951</v>
      </c>
      <c r="L769" s="119" t="s">
        <v>2794</v>
      </c>
      <c r="M769" s="451"/>
      <c r="N769" s="323">
        <v>12</v>
      </c>
      <c r="O769" s="317" t="str">
        <f t="shared" si="48"/>
        <v/>
      </c>
      <c r="P769" s="107" t="str">
        <f t="shared" ca="1" si="46"/>
        <v xml:space="preserve"> </v>
      </c>
      <c r="Q769" s="108" t="str">
        <f t="shared" ca="1" si="47"/>
        <v xml:space="preserve"> </v>
      </c>
      <c r="R769" s="397" t="s">
        <v>2401</v>
      </c>
    </row>
    <row r="770" spans="1:18" ht="15" hidden="1" customHeight="1">
      <c r="A770" s="318">
        <v>769</v>
      </c>
      <c r="B770" s="25" t="s">
        <v>2300</v>
      </c>
      <c r="C770" s="320" t="s">
        <v>2663</v>
      </c>
      <c r="D770" s="450" t="s">
        <v>1534</v>
      </c>
      <c r="E770" s="450" t="s">
        <v>1535</v>
      </c>
      <c r="F770" s="450">
        <v>2016</v>
      </c>
      <c r="G770" s="450" t="s">
        <v>1648</v>
      </c>
      <c r="H770" s="311"/>
      <c r="I770" s="450" t="s">
        <v>1650</v>
      </c>
      <c r="J770" s="494">
        <f t="shared" ref="J770:J833" si="49">COUNTIF($I$1:$I$996,I770)</f>
        <v>3</v>
      </c>
      <c r="K770" s="313" t="s">
        <v>3976</v>
      </c>
      <c r="L770" s="119" t="s">
        <v>2794</v>
      </c>
      <c r="M770" s="451"/>
      <c r="N770" s="323"/>
      <c r="O770" s="317" t="str">
        <f t="shared" si="48"/>
        <v/>
      </c>
      <c r="P770" s="107" t="str">
        <f t="shared" ref="P770:P833" ca="1" si="50">IF(ISBLANK(M770)," ",IF(O770&lt;TODAY(),"Przekroczony termin","Do terminu brakuje " &amp; O770-TODAY()&amp; " dni"))</f>
        <v xml:space="preserve"> </v>
      </c>
      <c r="Q770" s="108" t="str">
        <f t="shared" ref="Q770:Q833" ca="1" si="51">IF(ISBLANK(M770)," ",IF(O770&lt;TODAY()+20,"WYKONAĆ PRZEGLĄD","WAŻNY PRZEGLĄD"))</f>
        <v xml:space="preserve"> </v>
      </c>
      <c r="R770" s="397" t="s">
        <v>2401</v>
      </c>
    </row>
    <row r="771" spans="1:18" ht="15" hidden="1" customHeight="1">
      <c r="A771" s="318">
        <v>770</v>
      </c>
      <c r="B771" s="25">
        <v>69</v>
      </c>
      <c r="C771" s="320" t="s">
        <v>2663</v>
      </c>
      <c r="D771" s="450" t="s">
        <v>1534</v>
      </c>
      <c r="E771" s="450" t="s">
        <v>1535</v>
      </c>
      <c r="F771" s="450">
        <v>2016</v>
      </c>
      <c r="G771" s="450" t="s">
        <v>1648</v>
      </c>
      <c r="H771" s="311"/>
      <c r="I771" s="450" t="s">
        <v>1651</v>
      </c>
      <c r="J771" s="494">
        <f t="shared" si="49"/>
        <v>1</v>
      </c>
      <c r="K771" s="313"/>
      <c r="L771" s="119" t="s">
        <v>2794</v>
      </c>
      <c r="M771" s="451">
        <v>45495</v>
      </c>
      <c r="N771" s="323">
        <v>12</v>
      </c>
      <c r="O771" s="317">
        <f t="shared" si="48"/>
        <v>45860</v>
      </c>
      <c r="P771" s="107" t="str">
        <f t="shared" ca="1" si="50"/>
        <v>Do terminu brakuje 252 dni</v>
      </c>
      <c r="Q771" s="108" t="str">
        <f t="shared" ca="1" si="51"/>
        <v>WAŻNY PRZEGLĄD</v>
      </c>
      <c r="R771" s="397" t="s">
        <v>2401</v>
      </c>
    </row>
    <row r="772" spans="1:18" ht="15" hidden="1" customHeight="1">
      <c r="A772" s="318">
        <v>771</v>
      </c>
      <c r="B772" s="25">
        <v>69</v>
      </c>
      <c r="C772" s="320" t="s">
        <v>2663</v>
      </c>
      <c r="D772" s="450" t="s">
        <v>1534</v>
      </c>
      <c r="E772" s="450" t="s">
        <v>1535</v>
      </c>
      <c r="F772" s="450">
        <v>2016</v>
      </c>
      <c r="G772" s="450" t="s">
        <v>1648</v>
      </c>
      <c r="H772" s="311"/>
      <c r="I772" s="450" t="s">
        <v>1652</v>
      </c>
      <c r="J772" s="494">
        <f t="shared" si="49"/>
        <v>1</v>
      </c>
      <c r="K772" s="313"/>
      <c r="L772" s="119" t="s">
        <v>2794</v>
      </c>
      <c r="M772" s="451">
        <v>45495</v>
      </c>
      <c r="N772" s="323">
        <v>12</v>
      </c>
      <c r="O772" s="317">
        <f t="shared" si="48"/>
        <v>45860</v>
      </c>
      <c r="P772" s="107" t="str">
        <f t="shared" ca="1" si="50"/>
        <v>Do terminu brakuje 252 dni</v>
      </c>
      <c r="Q772" s="108" t="str">
        <f t="shared" ca="1" si="51"/>
        <v>WAŻNY PRZEGLĄD</v>
      </c>
      <c r="R772" s="397" t="s">
        <v>2401</v>
      </c>
    </row>
    <row r="773" spans="1:18" ht="15" hidden="1" customHeight="1">
      <c r="A773" s="318">
        <v>772</v>
      </c>
      <c r="B773" s="25">
        <v>69</v>
      </c>
      <c r="C773" s="320" t="s">
        <v>2663</v>
      </c>
      <c r="D773" s="450" t="s">
        <v>1534</v>
      </c>
      <c r="E773" s="450" t="s">
        <v>1535</v>
      </c>
      <c r="F773" s="450">
        <v>2016</v>
      </c>
      <c r="G773" s="450" t="s">
        <v>1648</v>
      </c>
      <c r="H773" s="311"/>
      <c r="I773" s="450" t="s">
        <v>1653</v>
      </c>
      <c r="J773" s="494">
        <f t="shared" si="49"/>
        <v>1</v>
      </c>
      <c r="K773" s="313"/>
      <c r="L773" s="119" t="s">
        <v>2794</v>
      </c>
      <c r="M773" s="451">
        <v>45495</v>
      </c>
      <c r="N773" s="323">
        <v>12</v>
      </c>
      <c r="O773" s="317">
        <f t="shared" si="48"/>
        <v>45860</v>
      </c>
      <c r="P773" s="107" t="str">
        <f t="shared" ca="1" si="50"/>
        <v>Do terminu brakuje 252 dni</v>
      </c>
      <c r="Q773" s="108" t="str">
        <f t="shared" ca="1" si="51"/>
        <v>WAŻNY PRZEGLĄD</v>
      </c>
      <c r="R773" s="397" t="s">
        <v>2401</v>
      </c>
    </row>
    <row r="774" spans="1:18" ht="15" hidden="1" customHeight="1">
      <c r="A774" s="318">
        <v>773</v>
      </c>
      <c r="B774" s="25" t="s">
        <v>2300</v>
      </c>
      <c r="C774" s="320" t="s">
        <v>2663</v>
      </c>
      <c r="D774" s="450" t="s">
        <v>1534</v>
      </c>
      <c r="E774" s="450" t="s">
        <v>1535</v>
      </c>
      <c r="F774" s="450">
        <v>2016</v>
      </c>
      <c r="G774" s="450" t="s">
        <v>1648</v>
      </c>
      <c r="H774" s="311"/>
      <c r="I774" s="450" t="s">
        <v>1654</v>
      </c>
      <c r="J774" s="494">
        <f t="shared" si="49"/>
        <v>1</v>
      </c>
      <c r="K774" s="313" t="s">
        <v>3951</v>
      </c>
      <c r="L774" s="119" t="s">
        <v>2794</v>
      </c>
      <c r="M774" s="451"/>
      <c r="N774" s="323">
        <v>12</v>
      </c>
      <c r="O774" s="317" t="str">
        <f t="shared" si="48"/>
        <v/>
      </c>
      <c r="P774" s="107" t="str">
        <f t="shared" ca="1" si="50"/>
        <v xml:space="preserve"> </v>
      </c>
      <c r="Q774" s="108" t="str">
        <f t="shared" ca="1" si="51"/>
        <v xml:space="preserve"> </v>
      </c>
      <c r="R774" s="397" t="s">
        <v>2401</v>
      </c>
    </row>
    <row r="775" spans="1:18" ht="15" hidden="1" customHeight="1">
      <c r="A775" s="318">
        <v>774</v>
      </c>
      <c r="B775" s="25" t="s">
        <v>2300</v>
      </c>
      <c r="C775" s="320" t="s">
        <v>2663</v>
      </c>
      <c r="D775" s="450" t="s">
        <v>1534</v>
      </c>
      <c r="E775" s="450" t="s">
        <v>1535</v>
      </c>
      <c r="F775" s="450">
        <v>2016</v>
      </c>
      <c r="G775" s="450" t="s">
        <v>1648</v>
      </c>
      <c r="H775" s="311"/>
      <c r="I775" s="450" t="s">
        <v>1655</v>
      </c>
      <c r="J775" s="494">
        <f t="shared" si="49"/>
        <v>1</v>
      </c>
      <c r="K775" s="313" t="s">
        <v>3951</v>
      </c>
      <c r="L775" s="119" t="s">
        <v>2794</v>
      </c>
      <c r="M775" s="451"/>
      <c r="N775" s="323">
        <v>12</v>
      </c>
      <c r="O775" s="317" t="str">
        <f t="shared" si="48"/>
        <v/>
      </c>
      <c r="P775" s="107" t="str">
        <f t="shared" ca="1" si="50"/>
        <v xml:space="preserve"> </v>
      </c>
      <c r="Q775" s="108" t="str">
        <f t="shared" ca="1" si="51"/>
        <v xml:space="preserve"> </v>
      </c>
      <c r="R775" s="397" t="s">
        <v>2401</v>
      </c>
    </row>
    <row r="776" spans="1:18" ht="15" hidden="1" customHeight="1">
      <c r="A776" s="318">
        <v>775</v>
      </c>
      <c r="B776" s="25" t="s">
        <v>2300</v>
      </c>
      <c r="C776" s="320" t="s">
        <v>2663</v>
      </c>
      <c r="D776" s="450" t="s">
        <v>1534</v>
      </c>
      <c r="E776" s="450" t="s">
        <v>1535</v>
      </c>
      <c r="F776" s="450">
        <v>2015</v>
      </c>
      <c r="G776" s="450" t="s">
        <v>1648</v>
      </c>
      <c r="H776" s="311"/>
      <c r="I776" s="450" t="s">
        <v>1656</v>
      </c>
      <c r="J776" s="494">
        <f t="shared" si="49"/>
        <v>3</v>
      </c>
      <c r="K776" s="313" t="s">
        <v>3951</v>
      </c>
      <c r="L776" s="119" t="s">
        <v>2794</v>
      </c>
      <c r="M776" s="451"/>
      <c r="N776" s="323">
        <v>12</v>
      </c>
      <c r="O776" s="317" t="str">
        <f t="shared" si="48"/>
        <v/>
      </c>
      <c r="P776" s="107" t="str">
        <f t="shared" ca="1" si="50"/>
        <v xml:space="preserve"> </v>
      </c>
      <c r="Q776" s="108" t="str">
        <f t="shared" ca="1" si="51"/>
        <v xml:space="preserve"> </v>
      </c>
      <c r="R776" s="397" t="s">
        <v>2401</v>
      </c>
    </row>
    <row r="777" spans="1:18" ht="15" hidden="1" customHeight="1">
      <c r="A777" s="318">
        <v>776</v>
      </c>
      <c r="B777" s="25">
        <v>69</v>
      </c>
      <c r="C777" s="320" t="s">
        <v>2663</v>
      </c>
      <c r="D777" s="450" t="s">
        <v>1534</v>
      </c>
      <c r="E777" s="450" t="s">
        <v>1535</v>
      </c>
      <c r="F777" s="450">
        <v>2016</v>
      </c>
      <c r="G777" s="450" t="s">
        <v>1648</v>
      </c>
      <c r="H777" s="311"/>
      <c r="I777" s="450" t="s">
        <v>1650</v>
      </c>
      <c r="J777" s="494">
        <f t="shared" si="49"/>
        <v>3</v>
      </c>
      <c r="K777" s="313"/>
      <c r="L777" s="119" t="s">
        <v>2794</v>
      </c>
      <c r="M777" s="451">
        <v>45495</v>
      </c>
      <c r="N777" s="323">
        <v>12</v>
      </c>
      <c r="O777" s="317">
        <f t="shared" si="48"/>
        <v>45860</v>
      </c>
      <c r="P777" s="107" t="str">
        <f t="shared" ca="1" si="50"/>
        <v>Do terminu brakuje 252 dni</v>
      </c>
      <c r="Q777" s="108" t="str">
        <f t="shared" ca="1" si="51"/>
        <v>WAŻNY PRZEGLĄD</v>
      </c>
      <c r="R777" s="397" t="s">
        <v>2401</v>
      </c>
    </row>
    <row r="778" spans="1:18" ht="15" hidden="1" customHeight="1">
      <c r="A778" s="318">
        <v>777</v>
      </c>
      <c r="B778" s="25" t="s">
        <v>2300</v>
      </c>
      <c r="C778" s="320" t="s">
        <v>2663</v>
      </c>
      <c r="D778" s="450" t="s">
        <v>1534</v>
      </c>
      <c r="E778" s="450" t="s">
        <v>1535</v>
      </c>
      <c r="F778" s="450">
        <v>2015</v>
      </c>
      <c r="G778" s="450" t="s">
        <v>1648</v>
      </c>
      <c r="H778" s="311"/>
      <c r="I778" s="450" t="s">
        <v>1657</v>
      </c>
      <c r="J778" s="494">
        <f t="shared" si="49"/>
        <v>1</v>
      </c>
      <c r="K778" s="313" t="s">
        <v>3967</v>
      </c>
      <c r="L778" s="119"/>
      <c r="M778" s="451"/>
      <c r="N778" s="323">
        <v>12</v>
      </c>
      <c r="O778" s="317" t="str">
        <f t="shared" si="48"/>
        <v/>
      </c>
      <c r="P778" s="107" t="str">
        <f t="shared" ca="1" si="50"/>
        <v xml:space="preserve"> </v>
      </c>
      <c r="Q778" s="108" t="str">
        <f t="shared" ca="1" si="51"/>
        <v xml:space="preserve"> </v>
      </c>
      <c r="R778" s="397" t="s">
        <v>2401</v>
      </c>
    </row>
    <row r="779" spans="1:18" ht="15" hidden="1" customHeight="1">
      <c r="A779" s="318">
        <v>778</v>
      </c>
      <c r="B779" s="25">
        <v>69</v>
      </c>
      <c r="C779" s="320" t="s">
        <v>2663</v>
      </c>
      <c r="D779" s="450" t="s">
        <v>1534</v>
      </c>
      <c r="E779" s="450" t="s">
        <v>1535</v>
      </c>
      <c r="F779" s="450">
        <v>2016</v>
      </c>
      <c r="G779" s="450" t="s">
        <v>1648</v>
      </c>
      <c r="H779" s="311"/>
      <c r="I779" s="450" t="s">
        <v>1658</v>
      </c>
      <c r="J779" s="494">
        <f t="shared" si="49"/>
        <v>1</v>
      </c>
      <c r="K779" s="313"/>
      <c r="L779" s="119" t="s">
        <v>2794</v>
      </c>
      <c r="M779" s="451">
        <v>45495</v>
      </c>
      <c r="N779" s="323">
        <v>12</v>
      </c>
      <c r="O779" s="317">
        <f t="shared" si="48"/>
        <v>45860</v>
      </c>
      <c r="P779" s="107" t="str">
        <f t="shared" ca="1" si="50"/>
        <v>Do terminu brakuje 252 dni</v>
      </c>
      <c r="Q779" s="108" t="str">
        <f t="shared" ca="1" si="51"/>
        <v>WAŻNY PRZEGLĄD</v>
      </c>
      <c r="R779" s="397" t="s">
        <v>2401</v>
      </c>
    </row>
    <row r="780" spans="1:18" ht="15" hidden="1" customHeight="1">
      <c r="A780" s="318">
        <v>779</v>
      </c>
      <c r="B780" s="25" t="s">
        <v>2300</v>
      </c>
      <c r="C780" s="320" t="s">
        <v>2663</v>
      </c>
      <c r="D780" s="450" t="s">
        <v>1534</v>
      </c>
      <c r="E780" s="450" t="s">
        <v>1535</v>
      </c>
      <c r="F780" s="450">
        <v>2016</v>
      </c>
      <c r="G780" s="450" t="s">
        <v>1648</v>
      </c>
      <c r="H780" s="311"/>
      <c r="I780" s="450" t="s">
        <v>1659</v>
      </c>
      <c r="J780" s="494">
        <f t="shared" si="49"/>
        <v>1</v>
      </c>
      <c r="K780" s="313" t="s">
        <v>3951</v>
      </c>
      <c r="L780" s="119" t="s">
        <v>2794</v>
      </c>
      <c r="M780" s="451"/>
      <c r="N780" s="323">
        <v>12</v>
      </c>
      <c r="O780" s="317" t="str">
        <f t="shared" si="48"/>
        <v/>
      </c>
      <c r="P780" s="107" t="str">
        <f t="shared" ca="1" si="50"/>
        <v xml:space="preserve"> </v>
      </c>
      <c r="Q780" s="108" t="str">
        <f t="shared" ca="1" si="51"/>
        <v xml:space="preserve"> </v>
      </c>
      <c r="R780" s="397" t="s">
        <v>2401</v>
      </c>
    </row>
    <row r="781" spans="1:18" ht="15" hidden="1" customHeight="1">
      <c r="A781" s="318">
        <v>780</v>
      </c>
      <c r="B781" s="25">
        <v>69</v>
      </c>
      <c r="C781" s="320" t="s">
        <v>2663</v>
      </c>
      <c r="D781" s="450" t="s">
        <v>1534</v>
      </c>
      <c r="E781" s="450" t="s">
        <v>1535</v>
      </c>
      <c r="F781" s="450">
        <v>2016</v>
      </c>
      <c r="G781" s="450" t="s">
        <v>1648</v>
      </c>
      <c r="H781" s="311"/>
      <c r="I781" s="450" t="s">
        <v>1660</v>
      </c>
      <c r="J781" s="494">
        <f t="shared" si="49"/>
        <v>1</v>
      </c>
      <c r="K781" s="313" t="s">
        <v>3970</v>
      </c>
      <c r="L781" s="119" t="s">
        <v>2794</v>
      </c>
      <c r="M781" s="451">
        <v>45495</v>
      </c>
      <c r="N781" s="323">
        <v>12</v>
      </c>
      <c r="O781" s="317">
        <f t="shared" si="48"/>
        <v>45860</v>
      </c>
      <c r="P781" s="107" t="str">
        <f t="shared" ca="1" si="50"/>
        <v>Do terminu brakuje 252 dni</v>
      </c>
      <c r="Q781" s="108" t="str">
        <f t="shared" ca="1" si="51"/>
        <v>WAŻNY PRZEGLĄD</v>
      </c>
      <c r="R781" s="397" t="s">
        <v>2401</v>
      </c>
    </row>
    <row r="782" spans="1:18" ht="15" hidden="1" customHeight="1">
      <c r="A782" s="318">
        <v>781</v>
      </c>
      <c r="B782" s="25">
        <v>69</v>
      </c>
      <c r="C782" s="320" t="s">
        <v>2663</v>
      </c>
      <c r="D782" s="450" t="s">
        <v>1534</v>
      </c>
      <c r="E782" s="450" t="s">
        <v>1535</v>
      </c>
      <c r="F782" s="450">
        <v>2016</v>
      </c>
      <c r="G782" s="450" t="s">
        <v>1648</v>
      </c>
      <c r="H782" s="311"/>
      <c r="I782" s="450" t="s">
        <v>1661</v>
      </c>
      <c r="J782" s="494">
        <f t="shared" si="49"/>
        <v>1</v>
      </c>
      <c r="K782" s="313"/>
      <c r="L782" s="119" t="s">
        <v>2794</v>
      </c>
      <c r="M782" s="451">
        <v>45495</v>
      </c>
      <c r="N782" s="323">
        <v>12</v>
      </c>
      <c r="O782" s="317">
        <f t="shared" si="48"/>
        <v>45860</v>
      </c>
      <c r="P782" s="107" t="str">
        <f t="shared" ca="1" si="50"/>
        <v>Do terminu brakuje 252 dni</v>
      </c>
      <c r="Q782" s="108" t="str">
        <f t="shared" ca="1" si="51"/>
        <v>WAŻNY PRZEGLĄD</v>
      </c>
      <c r="R782" s="397" t="s">
        <v>2401</v>
      </c>
    </row>
    <row r="783" spans="1:18" ht="15" hidden="1" customHeight="1">
      <c r="A783" s="318">
        <v>782</v>
      </c>
      <c r="B783" s="25">
        <v>69</v>
      </c>
      <c r="C783" s="320" t="s">
        <v>2663</v>
      </c>
      <c r="D783" s="450" t="s">
        <v>1534</v>
      </c>
      <c r="E783" s="450" t="s">
        <v>1535</v>
      </c>
      <c r="F783" s="450">
        <v>2016</v>
      </c>
      <c r="G783" s="450" t="s">
        <v>1648</v>
      </c>
      <c r="H783" s="311"/>
      <c r="I783" s="450" t="s">
        <v>1662</v>
      </c>
      <c r="J783" s="494">
        <f t="shared" si="49"/>
        <v>1</v>
      </c>
      <c r="K783" s="313"/>
      <c r="L783" s="119" t="s">
        <v>2794</v>
      </c>
      <c r="M783" s="451">
        <v>45495</v>
      </c>
      <c r="N783" s="323">
        <v>12</v>
      </c>
      <c r="O783" s="317">
        <f t="shared" si="48"/>
        <v>45860</v>
      </c>
      <c r="P783" s="107" t="str">
        <f t="shared" ca="1" si="50"/>
        <v>Do terminu brakuje 252 dni</v>
      </c>
      <c r="Q783" s="108" t="str">
        <f t="shared" ca="1" si="51"/>
        <v>WAŻNY PRZEGLĄD</v>
      </c>
      <c r="R783" s="397" t="s">
        <v>2401</v>
      </c>
    </row>
    <row r="784" spans="1:18" ht="15" hidden="1" customHeight="1">
      <c r="A784" s="318">
        <v>783</v>
      </c>
      <c r="B784" s="25">
        <v>69</v>
      </c>
      <c r="C784" s="320" t="s">
        <v>2663</v>
      </c>
      <c r="D784" s="450" t="s">
        <v>1534</v>
      </c>
      <c r="E784" s="450" t="s">
        <v>1535</v>
      </c>
      <c r="F784" s="450">
        <v>2016</v>
      </c>
      <c r="G784" s="450" t="s">
        <v>1648</v>
      </c>
      <c r="H784" s="311"/>
      <c r="I784" s="450" t="s">
        <v>1663</v>
      </c>
      <c r="J784" s="494">
        <f t="shared" si="49"/>
        <v>1</v>
      </c>
      <c r="K784" s="313" t="s">
        <v>2872</v>
      </c>
      <c r="L784" s="119" t="s">
        <v>2794</v>
      </c>
      <c r="M784" s="451"/>
      <c r="N784" s="323">
        <v>12</v>
      </c>
      <c r="O784" s="317" t="str">
        <f t="shared" si="48"/>
        <v/>
      </c>
      <c r="P784" s="107" t="str">
        <f t="shared" ca="1" si="50"/>
        <v xml:space="preserve"> </v>
      </c>
      <c r="Q784" s="108" t="str">
        <f t="shared" ca="1" si="51"/>
        <v xml:space="preserve"> </v>
      </c>
      <c r="R784" s="397" t="s">
        <v>2401</v>
      </c>
    </row>
    <row r="785" spans="1:18" ht="15" hidden="1" customHeight="1">
      <c r="A785" s="318">
        <v>784</v>
      </c>
      <c r="B785" s="25">
        <v>69</v>
      </c>
      <c r="C785" s="320" t="s">
        <v>2663</v>
      </c>
      <c r="D785" s="450" t="s">
        <v>1534</v>
      </c>
      <c r="E785" s="450" t="s">
        <v>1535</v>
      </c>
      <c r="F785" s="450">
        <v>2016</v>
      </c>
      <c r="G785" s="450" t="s">
        <v>1648</v>
      </c>
      <c r="H785" s="311"/>
      <c r="I785" s="450" t="s">
        <v>1664</v>
      </c>
      <c r="J785" s="494">
        <f t="shared" si="49"/>
        <v>1</v>
      </c>
      <c r="K785" s="313" t="s">
        <v>2872</v>
      </c>
      <c r="L785" s="119" t="s">
        <v>2794</v>
      </c>
      <c r="M785" s="451"/>
      <c r="N785" s="323">
        <v>12</v>
      </c>
      <c r="O785" s="317" t="str">
        <f t="shared" si="48"/>
        <v/>
      </c>
      <c r="P785" s="107" t="str">
        <f t="shared" ca="1" si="50"/>
        <v xml:space="preserve"> </v>
      </c>
      <c r="Q785" s="108" t="str">
        <f t="shared" ca="1" si="51"/>
        <v xml:space="preserve"> </v>
      </c>
      <c r="R785" s="397" t="s">
        <v>2401</v>
      </c>
    </row>
    <row r="786" spans="1:18" ht="15" hidden="1" customHeight="1">
      <c r="A786" s="318">
        <v>785</v>
      </c>
      <c r="B786" s="25" t="s">
        <v>2300</v>
      </c>
      <c r="C786" s="320" t="s">
        <v>2663</v>
      </c>
      <c r="D786" s="450" t="s">
        <v>1534</v>
      </c>
      <c r="E786" s="450" t="s">
        <v>1535</v>
      </c>
      <c r="F786" s="450">
        <v>2016</v>
      </c>
      <c r="G786" s="450" t="s">
        <v>1648</v>
      </c>
      <c r="H786" s="311"/>
      <c r="I786" s="450" t="s">
        <v>1665</v>
      </c>
      <c r="J786" s="494">
        <f t="shared" si="49"/>
        <v>1</v>
      </c>
      <c r="K786" s="313" t="s">
        <v>3951</v>
      </c>
      <c r="L786" s="119" t="s">
        <v>2794</v>
      </c>
      <c r="M786" s="451"/>
      <c r="N786" s="323">
        <v>12</v>
      </c>
      <c r="O786" s="317" t="str">
        <f t="shared" si="48"/>
        <v/>
      </c>
      <c r="P786" s="107" t="str">
        <f t="shared" ca="1" si="50"/>
        <v xml:space="preserve"> </v>
      </c>
      <c r="Q786" s="108" t="str">
        <f t="shared" ca="1" si="51"/>
        <v xml:space="preserve"> </v>
      </c>
      <c r="R786" s="397" t="s">
        <v>2401</v>
      </c>
    </row>
    <row r="787" spans="1:18" ht="15" hidden="1" customHeight="1">
      <c r="A787" s="318">
        <v>786</v>
      </c>
      <c r="B787" s="25" t="s">
        <v>4022</v>
      </c>
      <c r="C787" s="320" t="s">
        <v>2663</v>
      </c>
      <c r="D787" s="450" t="s">
        <v>1550</v>
      </c>
      <c r="E787" s="450" t="s">
        <v>1551</v>
      </c>
      <c r="F787" s="450">
        <v>2001</v>
      </c>
      <c r="G787" s="450" t="s">
        <v>253</v>
      </c>
      <c r="H787" s="311"/>
      <c r="I787" s="450">
        <v>33589</v>
      </c>
      <c r="J787" s="494">
        <f t="shared" si="49"/>
        <v>1</v>
      </c>
      <c r="K787" s="313" t="s">
        <v>3977</v>
      </c>
      <c r="L787" s="119" t="s">
        <v>3956</v>
      </c>
      <c r="M787" s="451"/>
      <c r="N787" s="323">
        <v>12</v>
      </c>
      <c r="O787" s="317" t="str">
        <f t="shared" si="48"/>
        <v/>
      </c>
      <c r="P787" s="107" t="str">
        <f t="shared" ca="1" si="50"/>
        <v xml:space="preserve"> </v>
      </c>
      <c r="Q787" s="108" t="str">
        <f t="shared" ca="1" si="51"/>
        <v xml:space="preserve"> </v>
      </c>
      <c r="R787" s="397" t="s">
        <v>2401</v>
      </c>
    </row>
    <row r="788" spans="1:18" ht="15" hidden="1" customHeight="1">
      <c r="A788" s="318">
        <v>787</v>
      </c>
      <c r="B788" s="25" t="s">
        <v>2300</v>
      </c>
      <c r="C788" s="320" t="s">
        <v>2663</v>
      </c>
      <c r="D788" s="450" t="s">
        <v>1534</v>
      </c>
      <c r="E788" s="450" t="s">
        <v>1535</v>
      </c>
      <c r="F788" s="450">
        <v>2016</v>
      </c>
      <c r="G788" s="450" t="s">
        <v>253</v>
      </c>
      <c r="H788" s="311"/>
      <c r="I788" s="450" t="s">
        <v>1666</v>
      </c>
      <c r="J788" s="494">
        <f t="shared" si="49"/>
        <v>1</v>
      </c>
      <c r="K788" s="313" t="s">
        <v>3978</v>
      </c>
      <c r="L788" s="119" t="s">
        <v>2794</v>
      </c>
      <c r="M788" s="451"/>
      <c r="N788" s="323">
        <v>12</v>
      </c>
      <c r="O788" s="317" t="str">
        <f t="shared" si="48"/>
        <v/>
      </c>
      <c r="P788" s="107" t="str">
        <f t="shared" ca="1" si="50"/>
        <v xml:space="preserve"> </v>
      </c>
      <c r="Q788" s="108" t="str">
        <f t="shared" ca="1" si="51"/>
        <v xml:space="preserve"> </v>
      </c>
      <c r="R788" s="397" t="s">
        <v>2401</v>
      </c>
    </row>
    <row r="789" spans="1:18" ht="15" hidden="1" customHeight="1">
      <c r="A789" s="318">
        <v>788</v>
      </c>
      <c r="B789" s="25" t="s">
        <v>2300</v>
      </c>
      <c r="C789" s="320" t="s">
        <v>2663</v>
      </c>
      <c r="D789" s="450" t="s">
        <v>1557</v>
      </c>
      <c r="E789" s="450" t="s">
        <v>1667</v>
      </c>
      <c r="F789" s="450">
        <v>2013</v>
      </c>
      <c r="G789" s="450" t="s">
        <v>253</v>
      </c>
      <c r="H789" s="311"/>
      <c r="I789" s="450" t="s">
        <v>630</v>
      </c>
      <c r="J789" s="494">
        <f t="shared" si="49"/>
        <v>13</v>
      </c>
      <c r="K789" s="313" t="s">
        <v>3979</v>
      </c>
      <c r="L789" s="119" t="s">
        <v>2794</v>
      </c>
      <c r="M789" s="451"/>
      <c r="N789" s="323">
        <v>12</v>
      </c>
      <c r="O789" s="317" t="str">
        <f t="shared" si="48"/>
        <v/>
      </c>
      <c r="P789" s="107" t="str">
        <f t="shared" ca="1" si="50"/>
        <v xml:space="preserve"> </v>
      </c>
      <c r="Q789" s="108" t="str">
        <f t="shared" ca="1" si="51"/>
        <v xml:space="preserve"> </v>
      </c>
      <c r="R789" s="397" t="s">
        <v>2401</v>
      </c>
    </row>
    <row r="790" spans="1:18" ht="57.75" hidden="1" customHeight="1">
      <c r="A790" s="318">
        <v>789</v>
      </c>
      <c r="B790" s="25">
        <v>69</v>
      </c>
      <c r="C790" s="320" t="s">
        <v>2663</v>
      </c>
      <c r="D790" s="450" t="s">
        <v>1534</v>
      </c>
      <c r="E790" s="450" t="s">
        <v>1535</v>
      </c>
      <c r="F790" s="450">
        <v>2016</v>
      </c>
      <c r="G790" s="311" t="s">
        <v>104</v>
      </c>
      <c r="H790" s="311"/>
      <c r="I790" s="450" t="s">
        <v>1668</v>
      </c>
      <c r="J790" s="494">
        <f t="shared" si="49"/>
        <v>1</v>
      </c>
      <c r="K790" s="313"/>
      <c r="L790" s="119" t="s">
        <v>2794</v>
      </c>
      <c r="M790" s="451">
        <v>45495</v>
      </c>
      <c r="N790" s="323">
        <v>12</v>
      </c>
      <c r="O790" s="317">
        <f t="shared" si="48"/>
        <v>45860</v>
      </c>
      <c r="P790" s="107" t="str">
        <f t="shared" ca="1" si="50"/>
        <v>Do terminu brakuje 252 dni</v>
      </c>
      <c r="Q790" s="108" t="str">
        <f t="shared" ca="1" si="51"/>
        <v>WAŻNY PRZEGLĄD</v>
      </c>
      <c r="R790" s="397" t="s">
        <v>2401</v>
      </c>
    </row>
    <row r="791" spans="1:18" ht="30" hidden="1" customHeight="1">
      <c r="A791" s="318">
        <v>790</v>
      </c>
      <c r="B791" s="25">
        <v>69</v>
      </c>
      <c r="C791" s="320" t="s">
        <v>2663</v>
      </c>
      <c r="D791" s="450" t="s">
        <v>1534</v>
      </c>
      <c r="E791" s="450" t="s">
        <v>1535</v>
      </c>
      <c r="F791" s="450">
        <v>2015</v>
      </c>
      <c r="G791" s="450" t="s">
        <v>85</v>
      </c>
      <c r="H791" s="311"/>
      <c r="I791" s="450" t="s">
        <v>1669</v>
      </c>
      <c r="J791" s="494">
        <f t="shared" si="49"/>
        <v>1</v>
      </c>
      <c r="K791" s="313" t="s">
        <v>2664</v>
      </c>
      <c r="L791" s="119" t="s">
        <v>2794</v>
      </c>
      <c r="M791" s="451">
        <v>45495</v>
      </c>
      <c r="N791" s="323">
        <v>12</v>
      </c>
      <c r="O791" s="317">
        <f t="shared" si="48"/>
        <v>45860</v>
      </c>
      <c r="P791" s="107" t="str">
        <f t="shared" ca="1" si="50"/>
        <v>Do terminu brakuje 252 dni</v>
      </c>
      <c r="Q791" s="108" t="str">
        <f t="shared" ca="1" si="51"/>
        <v>WAŻNY PRZEGLĄD</v>
      </c>
      <c r="R791" s="397" t="s">
        <v>2401</v>
      </c>
    </row>
    <row r="792" spans="1:18" ht="30" hidden="1" customHeight="1">
      <c r="A792" s="318">
        <v>791</v>
      </c>
      <c r="B792" s="25">
        <v>69</v>
      </c>
      <c r="C792" s="320" t="s">
        <v>2663</v>
      </c>
      <c r="D792" s="450" t="s">
        <v>1534</v>
      </c>
      <c r="E792" s="450" t="s">
        <v>1535</v>
      </c>
      <c r="F792" s="450">
        <v>2016</v>
      </c>
      <c r="G792" s="450" t="s">
        <v>85</v>
      </c>
      <c r="H792" s="311"/>
      <c r="I792" s="450" t="s">
        <v>1670</v>
      </c>
      <c r="J792" s="494">
        <f t="shared" si="49"/>
        <v>1</v>
      </c>
      <c r="K792" s="313" t="s">
        <v>2664</v>
      </c>
      <c r="L792" s="119" t="s">
        <v>2794</v>
      </c>
      <c r="M792" s="451">
        <v>45495</v>
      </c>
      <c r="N792" s="323">
        <v>12</v>
      </c>
      <c r="O792" s="317">
        <f t="shared" si="48"/>
        <v>45860</v>
      </c>
      <c r="P792" s="107" t="str">
        <f t="shared" ca="1" si="50"/>
        <v>Do terminu brakuje 252 dni</v>
      </c>
      <c r="Q792" s="108" t="str">
        <f t="shared" ca="1" si="51"/>
        <v>WAŻNY PRZEGLĄD</v>
      </c>
      <c r="R792" s="397" t="s">
        <v>2401</v>
      </c>
    </row>
    <row r="793" spans="1:18" ht="30" hidden="1" customHeight="1">
      <c r="A793" s="318">
        <v>792</v>
      </c>
      <c r="B793" s="25">
        <v>69</v>
      </c>
      <c r="C793" s="320" t="s">
        <v>2663</v>
      </c>
      <c r="D793" s="450" t="s">
        <v>1534</v>
      </c>
      <c r="E793" s="450" t="s">
        <v>1535</v>
      </c>
      <c r="F793" s="450">
        <v>2016</v>
      </c>
      <c r="G793" s="450" t="s">
        <v>85</v>
      </c>
      <c r="H793" s="311"/>
      <c r="I793" s="450" t="s">
        <v>1671</v>
      </c>
      <c r="J793" s="494">
        <f t="shared" si="49"/>
        <v>1</v>
      </c>
      <c r="K793" s="313" t="s">
        <v>2664</v>
      </c>
      <c r="L793" s="119" t="s">
        <v>2794</v>
      </c>
      <c r="M793" s="451">
        <v>45495</v>
      </c>
      <c r="N793" s="323">
        <v>12</v>
      </c>
      <c r="O793" s="317">
        <f t="shared" si="48"/>
        <v>45860</v>
      </c>
      <c r="P793" s="107" t="str">
        <f t="shared" ca="1" si="50"/>
        <v>Do terminu brakuje 252 dni</v>
      </c>
      <c r="Q793" s="108" t="str">
        <f t="shared" ca="1" si="51"/>
        <v>WAŻNY PRZEGLĄD</v>
      </c>
      <c r="R793" s="397" t="s">
        <v>2401</v>
      </c>
    </row>
    <row r="794" spans="1:18" ht="30" hidden="1" customHeight="1">
      <c r="A794" s="318">
        <v>793</v>
      </c>
      <c r="B794" s="25">
        <v>69</v>
      </c>
      <c r="C794" s="320" t="s">
        <v>2663</v>
      </c>
      <c r="D794" s="450" t="s">
        <v>1534</v>
      </c>
      <c r="E794" s="450" t="s">
        <v>1535</v>
      </c>
      <c r="F794" s="450">
        <v>2016</v>
      </c>
      <c r="G794" s="450" t="s">
        <v>85</v>
      </c>
      <c r="H794" s="311"/>
      <c r="I794" s="450" t="s">
        <v>1672</v>
      </c>
      <c r="J794" s="494">
        <f t="shared" si="49"/>
        <v>1</v>
      </c>
      <c r="K794" s="313" t="s">
        <v>2664</v>
      </c>
      <c r="L794" s="119" t="s">
        <v>2794</v>
      </c>
      <c r="M794" s="451">
        <v>45495</v>
      </c>
      <c r="N794" s="323">
        <v>12</v>
      </c>
      <c r="O794" s="317">
        <f t="shared" si="48"/>
        <v>45860</v>
      </c>
      <c r="P794" s="107" t="str">
        <f t="shared" ca="1" si="50"/>
        <v>Do terminu brakuje 252 dni</v>
      </c>
      <c r="Q794" s="108" t="str">
        <f t="shared" ca="1" si="51"/>
        <v>WAŻNY PRZEGLĄD</v>
      </c>
      <c r="R794" s="397" t="s">
        <v>2401</v>
      </c>
    </row>
    <row r="795" spans="1:18" ht="30" hidden="1" customHeight="1">
      <c r="A795" s="318">
        <v>794</v>
      </c>
      <c r="B795" s="25">
        <v>69</v>
      </c>
      <c r="C795" s="320" t="s">
        <v>2663</v>
      </c>
      <c r="D795" s="450" t="s">
        <v>1534</v>
      </c>
      <c r="E795" s="450" t="s">
        <v>1535</v>
      </c>
      <c r="F795" s="450">
        <v>2016</v>
      </c>
      <c r="G795" s="450" t="s">
        <v>85</v>
      </c>
      <c r="H795" s="311"/>
      <c r="I795" s="450" t="s">
        <v>1673</v>
      </c>
      <c r="J795" s="494">
        <f t="shared" si="49"/>
        <v>1</v>
      </c>
      <c r="K795" s="313" t="s">
        <v>2664</v>
      </c>
      <c r="L795" s="119" t="s">
        <v>2794</v>
      </c>
      <c r="M795" s="451">
        <v>45495</v>
      </c>
      <c r="N795" s="323">
        <v>12</v>
      </c>
      <c r="O795" s="317">
        <f t="shared" si="48"/>
        <v>45860</v>
      </c>
      <c r="P795" s="107" t="str">
        <f t="shared" ca="1" si="50"/>
        <v>Do terminu brakuje 252 dni</v>
      </c>
      <c r="Q795" s="108" t="str">
        <f t="shared" ca="1" si="51"/>
        <v>WAŻNY PRZEGLĄD</v>
      </c>
      <c r="R795" s="397" t="s">
        <v>2401</v>
      </c>
    </row>
    <row r="796" spans="1:18" ht="15" hidden="1" customHeight="1">
      <c r="A796" s="318">
        <v>795</v>
      </c>
      <c r="B796" s="25">
        <v>69</v>
      </c>
      <c r="C796" s="320" t="s">
        <v>2663</v>
      </c>
      <c r="D796" s="450" t="s">
        <v>1534</v>
      </c>
      <c r="E796" s="450" t="s">
        <v>1535</v>
      </c>
      <c r="F796" s="450">
        <v>2016</v>
      </c>
      <c r="G796" s="450" t="s">
        <v>85</v>
      </c>
      <c r="H796" s="311"/>
      <c r="I796" s="450" t="s">
        <v>1674</v>
      </c>
      <c r="J796" s="494">
        <f t="shared" si="49"/>
        <v>1</v>
      </c>
      <c r="K796" s="313"/>
      <c r="L796" s="119" t="s">
        <v>2794</v>
      </c>
      <c r="M796" s="451">
        <v>45495</v>
      </c>
      <c r="N796" s="323">
        <v>12</v>
      </c>
      <c r="O796" s="317">
        <f t="shared" si="48"/>
        <v>45860</v>
      </c>
      <c r="P796" s="107" t="str">
        <f t="shared" ca="1" si="50"/>
        <v>Do terminu brakuje 252 dni</v>
      </c>
      <c r="Q796" s="108" t="str">
        <f t="shared" ca="1" si="51"/>
        <v>WAŻNY PRZEGLĄD</v>
      </c>
      <c r="R796" s="397" t="s">
        <v>2401</v>
      </c>
    </row>
    <row r="797" spans="1:18" ht="15" hidden="1" customHeight="1">
      <c r="A797" s="318">
        <v>796</v>
      </c>
      <c r="B797" s="25" t="s">
        <v>2300</v>
      </c>
      <c r="C797" s="320" t="s">
        <v>2663</v>
      </c>
      <c r="D797" s="450" t="s">
        <v>1534</v>
      </c>
      <c r="E797" s="450" t="s">
        <v>1535</v>
      </c>
      <c r="F797" s="450">
        <v>2016</v>
      </c>
      <c r="G797" s="450" t="s">
        <v>85</v>
      </c>
      <c r="H797" s="311"/>
      <c r="I797" s="450"/>
      <c r="J797" s="494">
        <f t="shared" si="49"/>
        <v>1</v>
      </c>
      <c r="K797" s="313" t="s">
        <v>3967</v>
      </c>
      <c r="L797" s="119"/>
      <c r="M797" s="451"/>
      <c r="N797" s="323">
        <v>12</v>
      </c>
      <c r="O797" s="317" t="str">
        <f t="shared" si="48"/>
        <v/>
      </c>
      <c r="P797" s="107" t="str">
        <f t="shared" ca="1" si="50"/>
        <v xml:space="preserve"> </v>
      </c>
      <c r="Q797" s="108" t="str">
        <f t="shared" ca="1" si="51"/>
        <v xml:space="preserve"> </v>
      </c>
      <c r="R797" s="397" t="s">
        <v>2401</v>
      </c>
    </row>
    <row r="798" spans="1:18" ht="15" hidden="1" customHeight="1">
      <c r="A798" s="318">
        <v>797</v>
      </c>
      <c r="B798" s="25" t="s">
        <v>2300</v>
      </c>
      <c r="C798" s="320" t="s">
        <v>2663</v>
      </c>
      <c r="D798" s="450" t="s">
        <v>1534</v>
      </c>
      <c r="E798" s="450" t="s">
        <v>1535</v>
      </c>
      <c r="F798" s="450">
        <v>2016</v>
      </c>
      <c r="G798" s="450" t="s">
        <v>85</v>
      </c>
      <c r="H798" s="311"/>
      <c r="I798" s="450"/>
      <c r="J798" s="494">
        <f t="shared" si="49"/>
        <v>1</v>
      </c>
      <c r="K798" s="313" t="s">
        <v>3967</v>
      </c>
      <c r="L798" s="119"/>
      <c r="M798" s="451"/>
      <c r="N798" s="323">
        <v>12</v>
      </c>
      <c r="O798" s="317" t="str">
        <f t="shared" si="48"/>
        <v/>
      </c>
      <c r="P798" s="107" t="str">
        <f t="shared" ca="1" si="50"/>
        <v xml:space="preserve"> </v>
      </c>
      <c r="Q798" s="108" t="str">
        <f t="shared" ca="1" si="51"/>
        <v xml:space="preserve"> </v>
      </c>
      <c r="R798" s="397" t="s">
        <v>2401</v>
      </c>
    </row>
    <row r="799" spans="1:18" ht="60" hidden="1" customHeight="1">
      <c r="A799" s="318">
        <v>798</v>
      </c>
      <c r="B799" s="25">
        <v>104</v>
      </c>
      <c r="C799" s="310" t="s">
        <v>2612</v>
      </c>
      <c r="D799" s="310" t="s">
        <v>2655</v>
      </c>
      <c r="E799" s="311" t="s">
        <v>2654</v>
      </c>
      <c r="F799" s="311">
        <v>2020</v>
      </c>
      <c r="G799" s="311" t="s">
        <v>1648</v>
      </c>
      <c r="H799" s="311" t="s">
        <v>2662</v>
      </c>
      <c r="I799" s="312">
        <v>2043030056</v>
      </c>
      <c r="J799" s="494">
        <f t="shared" si="49"/>
        <v>1</v>
      </c>
      <c r="K799" s="313" t="s">
        <v>2656</v>
      </c>
      <c r="L799" s="119" t="s">
        <v>2651</v>
      </c>
      <c r="M799" s="394">
        <v>44868</v>
      </c>
      <c r="N799" s="323">
        <v>12</v>
      </c>
      <c r="O799" s="317">
        <f t="shared" si="48"/>
        <v>45233</v>
      </c>
      <c r="P799" s="107" t="str">
        <f t="shared" ca="1" si="50"/>
        <v>Przekroczony termin</v>
      </c>
      <c r="Q799" s="108" t="str">
        <f t="shared" ca="1" si="51"/>
        <v>WYKONAĆ PRZEGLĄD</v>
      </c>
      <c r="R799" s="397" t="s">
        <v>2401</v>
      </c>
    </row>
    <row r="800" spans="1:18" ht="60" hidden="1" customHeight="1">
      <c r="A800" s="318">
        <v>799</v>
      </c>
      <c r="B800" s="25">
        <v>104</v>
      </c>
      <c r="C800" s="310" t="s">
        <v>2612</v>
      </c>
      <c r="D800" s="310" t="s">
        <v>2655</v>
      </c>
      <c r="E800" s="311" t="s">
        <v>2654</v>
      </c>
      <c r="F800" s="311">
        <v>2020</v>
      </c>
      <c r="G800" s="311" t="s">
        <v>1648</v>
      </c>
      <c r="H800" s="311" t="s">
        <v>2661</v>
      </c>
      <c r="I800" s="312">
        <v>2043030040</v>
      </c>
      <c r="J800" s="494">
        <f t="shared" si="49"/>
        <v>1</v>
      </c>
      <c r="K800" s="313" t="s">
        <v>2656</v>
      </c>
      <c r="L800" s="119" t="s">
        <v>2651</v>
      </c>
      <c r="M800" s="394">
        <v>44868</v>
      </c>
      <c r="N800" s="323">
        <v>12</v>
      </c>
      <c r="O800" s="317">
        <f t="shared" si="48"/>
        <v>45233</v>
      </c>
      <c r="P800" s="107" t="str">
        <f t="shared" ca="1" si="50"/>
        <v>Przekroczony termin</v>
      </c>
      <c r="Q800" s="108" t="str">
        <f t="shared" ca="1" si="51"/>
        <v>WYKONAĆ PRZEGLĄD</v>
      </c>
      <c r="R800" s="397" t="s">
        <v>2401</v>
      </c>
    </row>
    <row r="801" spans="1:18" ht="60" hidden="1" customHeight="1">
      <c r="A801" s="318">
        <v>800</v>
      </c>
      <c r="B801" s="25">
        <v>104</v>
      </c>
      <c r="C801" s="310" t="s">
        <v>2612</v>
      </c>
      <c r="D801" s="310" t="s">
        <v>2655</v>
      </c>
      <c r="E801" s="311" t="s">
        <v>2654</v>
      </c>
      <c r="F801" s="311">
        <v>2020</v>
      </c>
      <c r="G801" s="311" t="s">
        <v>14</v>
      </c>
      <c r="H801" s="311" t="s">
        <v>2660</v>
      </c>
      <c r="I801" s="312">
        <v>2043030053</v>
      </c>
      <c r="J801" s="494">
        <f t="shared" si="49"/>
        <v>1</v>
      </c>
      <c r="K801" s="313" t="s">
        <v>2656</v>
      </c>
      <c r="L801" s="119" t="s">
        <v>2651</v>
      </c>
      <c r="M801" s="394">
        <v>44868</v>
      </c>
      <c r="N801" s="323">
        <v>12</v>
      </c>
      <c r="O801" s="317">
        <f t="shared" si="48"/>
        <v>45233</v>
      </c>
      <c r="P801" s="107" t="str">
        <f t="shared" ca="1" si="50"/>
        <v>Przekroczony termin</v>
      </c>
      <c r="Q801" s="108" t="str">
        <f t="shared" ca="1" si="51"/>
        <v>WYKONAĆ PRZEGLĄD</v>
      </c>
      <c r="R801" s="397" t="s">
        <v>2401</v>
      </c>
    </row>
    <row r="802" spans="1:18" ht="60" hidden="1" customHeight="1">
      <c r="A802" s="318">
        <v>801</v>
      </c>
      <c r="B802" s="25">
        <v>104</v>
      </c>
      <c r="C802" s="310" t="s">
        <v>2612</v>
      </c>
      <c r="D802" s="310" t="s">
        <v>2655</v>
      </c>
      <c r="E802" s="311" t="s">
        <v>2654</v>
      </c>
      <c r="F802" s="311">
        <v>2020</v>
      </c>
      <c r="G802" s="311" t="s">
        <v>14</v>
      </c>
      <c r="H802" s="311" t="s">
        <v>2659</v>
      </c>
      <c r="I802" s="312">
        <v>2043030075</v>
      </c>
      <c r="J802" s="494">
        <f t="shared" si="49"/>
        <v>1</v>
      </c>
      <c r="K802" s="313" t="s">
        <v>2656</v>
      </c>
      <c r="L802" s="119" t="s">
        <v>2651</v>
      </c>
      <c r="M802" s="394">
        <v>44868</v>
      </c>
      <c r="N802" s="323">
        <v>12</v>
      </c>
      <c r="O802" s="317">
        <f t="shared" si="48"/>
        <v>45233</v>
      </c>
      <c r="P802" s="107" t="str">
        <f t="shared" ca="1" si="50"/>
        <v>Przekroczony termin</v>
      </c>
      <c r="Q802" s="108" t="str">
        <f t="shared" ca="1" si="51"/>
        <v>WYKONAĆ PRZEGLĄD</v>
      </c>
      <c r="R802" s="397" t="s">
        <v>2401</v>
      </c>
    </row>
    <row r="803" spans="1:18" ht="60" hidden="1" customHeight="1">
      <c r="A803" s="318">
        <v>802</v>
      </c>
      <c r="B803" s="25">
        <v>104</v>
      </c>
      <c r="C803" s="310" t="s">
        <v>2612</v>
      </c>
      <c r="D803" s="310" t="s">
        <v>2655</v>
      </c>
      <c r="E803" s="311" t="s">
        <v>2654</v>
      </c>
      <c r="F803" s="311">
        <v>2020</v>
      </c>
      <c r="G803" s="311" t="s">
        <v>1648</v>
      </c>
      <c r="H803" s="311" t="s">
        <v>2658</v>
      </c>
      <c r="I803" s="312">
        <v>2043030068</v>
      </c>
      <c r="J803" s="494">
        <f t="shared" si="49"/>
        <v>1</v>
      </c>
      <c r="K803" s="313" t="s">
        <v>2656</v>
      </c>
      <c r="L803" s="119" t="s">
        <v>2651</v>
      </c>
      <c r="M803" s="394">
        <v>44868</v>
      </c>
      <c r="N803" s="323">
        <v>12</v>
      </c>
      <c r="O803" s="317">
        <f t="shared" si="48"/>
        <v>45233</v>
      </c>
      <c r="P803" s="107" t="str">
        <f t="shared" ca="1" si="50"/>
        <v>Przekroczony termin</v>
      </c>
      <c r="Q803" s="108" t="str">
        <f t="shared" ca="1" si="51"/>
        <v>WYKONAĆ PRZEGLĄD</v>
      </c>
      <c r="R803" s="397" t="s">
        <v>2401</v>
      </c>
    </row>
    <row r="804" spans="1:18" ht="60" hidden="1" customHeight="1">
      <c r="A804" s="318">
        <v>803</v>
      </c>
      <c r="B804" s="25">
        <v>104</v>
      </c>
      <c r="C804" s="310" t="s">
        <v>2612</v>
      </c>
      <c r="D804" s="310" t="s">
        <v>2655</v>
      </c>
      <c r="E804" s="311" t="s">
        <v>2654</v>
      </c>
      <c r="F804" s="311">
        <v>2020</v>
      </c>
      <c r="G804" s="311" t="s">
        <v>1648</v>
      </c>
      <c r="H804" s="311" t="s">
        <v>2657</v>
      </c>
      <c r="I804" s="312">
        <v>2043030036</v>
      </c>
      <c r="J804" s="494">
        <f t="shared" si="49"/>
        <v>1</v>
      </c>
      <c r="K804" s="313" t="s">
        <v>2656</v>
      </c>
      <c r="L804" s="119" t="s">
        <v>2651</v>
      </c>
      <c r="M804" s="394">
        <v>44868</v>
      </c>
      <c r="N804" s="323">
        <v>12</v>
      </c>
      <c r="O804" s="317">
        <f t="shared" si="48"/>
        <v>45233</v>
      </c>
      <c r="P804" s="107" t="str">
        <f t="shared" ca="1" si="50"/>
        <v>Przekroczony termin</v>
      </c>
      <c r="Q804" s="108" t="str">
        <f t="shared" ca="1" si="51"/>
        <v>WYKONAĆ PRZEGLĄD</v>
      </c>
      <c r="R804" s="397" t="s">
        <v>2401</v>
      </c>
    </row>
    <row r="805" spans="1:18" ht="89.25" hidden="1" customHeight="1">
      <c r="A805" s="318">
        <v>804</v>
      </c>
      <c r="B805" s="25">
        <v>104</v>
      </c>
      <c r="C805" s="310" t="s">
        <v>2612</v>
      </c>
      <c r="D805" s="310" t="s">
        <v>2655</v>
      </c>
      <c r="E805" s="311" t="s">
        <v>2654</v>
      </c>
      <c r="F805" s="311">
        <v>2020</v>
      </c>
      <c r="G805" s="311" t="s">
        <v>1648</v>
      </c>
      <c r="H805" s="311" t="s">
        <v>2653</v>
      </c>
      <c r="I805" s="312">
        <v>2043030038</v>
      </c>
      <c r="J805" s="494">
        <f t="shared" si="49"/>
        <v>1</v>
      </c>
      <c r="K805" s="313" t="s">
        <v>2652</v>
      </c>
      <c r="L805" s="119" t="s">
        <v>2651</v>
      </c>
      <c r="M805" s="394">
        <v>44868</v>
      </c>
      <c r="N805" s="323">
        <v>12</v>
      </c>
      <c r="O805" s="317">
        <f t="shared" si="48"/>
        <v>45233</v>
      </c>
      <c r="P805" s="107" t="str">
        <f t="shared" ca="1" si="50"/>
        <v>Przekroczony termin</v>
      </c>
      <c r="Q805" s="108" t="str">
        <f t="shared" ca="1" si="51"/>
        <v>WYKONAĆ PRZEGLĄD</v>
      </c>
      <c r="R805" s="397" t="s">
        <v>2401</v>
      </c>
    </row>
    <row r="806" spans="1:18" ht="99" hidden="1" customHeight="1">
      <c r="A806" s="318">
        <v>805</v>
      </c>
      <c r="B806" s="25" t="s">
        <v>2300</v>
      </c>
      <c r="C806" s="310" t="s">
        <v>2645</v>
      </c>
      <c r="D806" s="310" t="s">
        <v>2650</v>
      </c>
      <c r="E806" s="311" t="s">
        <v>2339</v>
      </c>
      <c r="F806" s="311">
        <v>2020</v>
      </c>
      <c r="G806" s="311">
        <v>11</v>
      </c>
      <c r="H806" s="311" t="s">
        <v>2649</v>
      </c>
      <c r="I806" s="312" t="s">
        <v>2648</v>
      </c>
      <c r="J806" s="494">
        <f t="shared" si="49"/>
        <v>1</v>
      </c>
      <c r="K806" s="313" t="s">
        <v>2647</v>
      </c>
      <c r="L806" s="314" t="s">
        <v>2646</v>
      </c>
      <c r="M806" s="394">
        <v>44397</v>
      </c>
      <c r="N806" s="323">
        <v>12</v>
      </c>
      <c r="O806" s="317">
        <f t="shared" si="48"/>
        <v>44762</v>
      </c>
      <c r="P806" s="107" t="str">
        <f t="shared" ca="1" si="50"/>
        <v>Przekroczony termin</v>
      </c>
      <c r="Q806" s="108" t="str">
        <f t="shared" ca="1" si="51"/>
        <v>WYKONAĆ PRZEGLĄD</v>
      </c>
      <c r="R806" s="397" t="s">
        <v>2401</v>
      </c>
    </row>
    <row r="807" spans="1:18" ht="120.75" hidden="1" customHeight="1">
      <c r="A807" s="318">
        <v>806</v>
      </c>
      <c r="B807" s="25">
        <v>69</v>
      </c>
      <c r="C807" s="310" t="s">
        <v>2645</v>
      </c>
      <c r="D807" s="310"/>
      <c r="E807" s="311" t="s">
        <v>2339</v>
      </c>
      <c r="F807" s="311">
        <v>2021</v>
      </c>
      <c r="G807" s="311" t="s">
        <v>229</v>
      </c>
      <c r="H807" s="311" t="s">
        <v>2644</v>
      </c>
      <c r="I807" s="312" t="s">
        <v>2643</v>
      </c>
      <c r="J807" s="494">
        <f t="shared" si="49"/>
        <v>1</v>
      </c>
      <c r="K807" s="313" t="s">
        <v>2642</v>
      </c>
      <c r="L807" s="119" t="s">
        <v>2641</v>
      </c>
      <c r="M807" s="394">
        <v>45112</v>
      </c>
      <c r="N807" s="323">
        <v>12</v>
      </c>
      <c r="O807" s="317">
        <f t="shared" si="48"/>
        <v>45478</v>
      </c>
      <c r="P807" s="107" t="str">
        <f t="shared" ca="1" si="50"/>
        <v>Przekroczony termin</v>
      </c>
      <c r="Q807" s="108" t="str">
        <f t="shared" ca="1" si="51"/>
        <v>WYKONAĆ PRZEGLĄD</v>
      </c>
      <c r="R807" s="397" t="s">
        <v>2401</v>
      </c>
    </row>
    <row r="808" spans="1:18" s="86" customFormat="1" ht="105" hidden="1" customHeight="1">
      <c r="A808" s="370">
        <v>807</v>
      </c>
      <c r="B808" s="25">
        <v>115</v>
      </c>
      <c r="C808" s="371" t="s">
        <v>2631</v>
      </c>
      <c r="D808" s="371" t="s">
        <v>2634</v>
      </c>
      <c r="E808" s="372" t="s">
        <v>2629</v>
      </c>
      <c r="F808" s="372">
        <v>2021</v>
      </c>
      <c r="G808" s="371" t="s">
        <v>92</v>
      </c>
      <c r="H808" s="371"/>
      <c r="I808" s="374" t="s">
        <v>2640</v>
      </c>
      <c r="J808" s="494">
        <f t="shared" si="49"/>
        <v>1</v>
      </c>
      <c r="K808" s="452" t="s">
        <v>2639</v>
      </c>
      <c r="L808" s="409" t="s">
        <v>2626</v>
      </c>
      <c r="M808" s="453">
        <v>45250</v>
      </c>
      <c r="N808" s="377">
        <v>12</v>
      </c>
      <c r="O808" s="263">
        <f t="shared" si="48"/>
        <v>45616</v>
      </c>
      <c r="P808" s="83" t="str">
        <f t="shared" ca="1" si="50"/>
        <v>Do terminu brakuje 8 dni</v>
      </c>
      <c r="Q808" s="84" t="str">
        <f t="shared" ca="1" si="51"/>
        <v>WYKONAĆ PRZEGLĄD</v>
      </c>
      <c r="R808" s="397" t="s">
        <v>2401</v>
      </c>
    </row>
    <row r="809" spans="1:18" ht="60" hidden="1" customHeight="1">
      <c r="A809" s="318">
        <v>808</v>
      </c>
      <c r="B809" s="25">
        <v>115</v>
      </c>
      <c r="C809" s="310" t="s">
        <v>2631</v>
      </c>
      <c r="D809" s="310" t="s">
        <v>2634</v>
      </c>
      <c r="E809" s="311" t="s">
        <v>2629</v>
      </c>
      <c r="F809" s="311">
        <v>2021</v>
      </c>
      <c r="G809" s="310" t="s">
        <v>92</v>
      </c>
      <c r="H809" s="310"/>
      <c r="I809" s="313" t="s">
        <v>2638</v>
      </c>
      <c r="J809" s="494">
        <f t="shared" si="49"/>
        <v>1</v>
      </c>
      <c r="K809" s="437" t="s">
        <v>2621</v>
      </c>
      <c r="L809" s="119" t="s">
        <v>2626</v>
      </c>
      <c r="M809" s="394">
        <v>45250</v>
      </c>
      <c r="N809" s="323">
        <v>12</v>
      </c>
      <c r="O809" s="317">
        <f t="shared" si="48"/>
        <v>45616</v>
      </c>
      <c r="P809" s="107" t="str">
        <f t="shared" ca="1" si="50"/>
        <v>Do terminu brakuje 8 dni</v>
      </c>
      <c r="Q809" s="108" t="str">
        <f t="shared" ca="1" si="51"/>
        <v>WYKONAĆ PRZEGLĄD</v>
      </c>
      <c r="R809" s="397" t="s">
        <v>2401</v>
      </c>
    </row>
    <row r="810" spans="1:18" ht="120" hidden="1" customHeight="1">
      <c r="A810" s="318">
        <v>809</v>
      </c>
      <c r="B810" s="25">
        <v>115</v>
      </c>
      <c r="C810" s="310" t="s">
        <v>2631</v>
      </c>
      <c r="D810" s="310" t="s">
        <v>2634</v>
      </c>
      <c r="E810" s="311" t="s">
        <v>2629</v>
      </c>
      <c r="F810" s="311">
        <v>2021</v>
      </c>
      <c r="G810" s="310" t="s">
        <v>92</v>
      </c>
      <c r="H810" s="310"/>
      <c r="I810" s="313" t="s">
        <v>2637</v>
      </c>
      <c r="J810" s="494">
        <f t="shared" si="49"/>
        <v>1</v>
      </c>
      <c r="K810" s="437" t="s">
        <v>2636</v>
      </c>
      <c r="L810" s="119" t="s">
        <v>2626</v>
      </c>
      <c r="M810" s="394">
        <v>45250</v>
      </c>
      <c r="N810" s="323">
        <v>12</v>
      </c>
      <c r="O810" s="317">
        <f t="shared" si="48"/>
        <v>45616</v>
      </c>
      <c r="P810" s="107" t="str">
        <f t="shared" ca="1" si="50"/>
        <v>Do terminu brakuje 8 dni</v>
      </c>
      <c r="Q810" s="108" t="str">
        <f t="shared" ca="1" si="51"/>
        <v>WYKONAĆ PRZEGLĄD</v>
      </c>
      <c r="R810" s="397" t="s">
        <v>2401</v>
      </c>
    </row>
    <row r="811" spans="1:18" ht="60" hidden="1" customHeight="1">
      <c r="A811" s="318">
        <v>810</v>
      </c>
      <c r="B811" s="25">
        <v>115</v>
      </c>
      <c r="C811" s="310" t="s">
        <v>2631</v>
      </c>
      <c r="D811" s="454" t="s">
        <v>2634</v>
      </c>
      <c r="E811" s="311" t="s">
        <v>2629</v>
      </c>
      <c r="F811" s="311">
        <v>2021</v>
      </c>
      <c r="G811" s="310" t="s">
        <v>92</v>
      </c>
      <c r="H811" s="310"/>
      <c r="I811" s="313" t="s">
        <v>2635</v>
      </c>
      <c r="J811" s="494">
        <f t="shared" si="49"/>
        <v>1</v>
      </c>
      <c r="K811" s="437" t="s">
        <v>2621</v>
      </c>
      <c r="L811" s="119" t="s">
        <v>2626</v>
      </c>
      <c r="M811" s="394">
        <v>45250</v>
      </c>
      <c r="N811" s="323">
        <v>12</v>
      </c>
      <c r="O811" s="317">
        <f t="shared" ref="O811:O874" si="52">IF(ISBLANK(M811)," ",DATE(YEAR(M811),MONTH(M811)+N811,DAY(M811)))</f>
        <v>45616</v>
      </c>
      <c r="P811" s="107" t="str">
        <f t="shared" ca="1" si="50"/>
        <v>Do terminu brakuje 8 dni</v>
      </c>
      <c r="Q811" s="108" t="str">
        <f t="shared" ca="1" si="51"/>
        <v>WYKONAĆ PRZEGLĄD</v>
      </c>
      <c r="R811" s="397" t="s">
        <v>2401</v>
      </c>
    </row>
    <row r="812" spans="1:18" ht="138.75" hidden="1" customHeight="1">
      <c r="A812" s="318">
        <v>811</v>
      </c>
      <c r="B812" s="25">
        <v>115</v>
      </c>
      <c r="C812" s="310" t="s">
        <v>2631</v>
      </c>
      <c r="D812" s="310" t="s">
        <v>2634</v>
      </c>
      <c r="E812" s="311" t="s">
        <v>2629</v>
      </c>
      <c r="F812" s="311">
        <v>2021</v>
      </c>
      <c r="G812" s="310" t="s">
        <v>92</v>
      </c>
      <c r="H812" s="310"/>
      <c r="I812" s="313" t="s">
        <v>2633</v>
      </c>
      <c r="J812" s="494">
        <f t="shared" si="49"/>
        <v>1</v>
      </c>
      <c r="K812" s="437" t="s">
        <v>2632</v>
      </c>
      <c r="L812" s="119" t="s">
        <v>2626</v>
      </c>
      <c r="M812" s="394">
        <v>45250</v>
      </c>
      <c r="N812" s="323">
        <v>12</v>
      </c>
      <c r="O812" s="317">
        <f t="shared" si="52"/>
        <v>45616</v>
      </c>
      <c r="P812" s="107" t="str">
        <f t="shared" ca="1" si="50"/>
        <v>Do terminu brakuje 8 dni</v>
      </c>
      <c r="Q812" s="108" t="str">
        <f t="shared" ca="1" si="51"/>
        <v>WYKONAĆ PRZEGLĄD</v>
      </c>
      <c r="R812" s="397" t="s">
        <v>2401</v>
      </c>
    </row>
    <row r="813" spans="1:18" ht="90" hidden="1" customHeight="1">
      <c r="A813" s="318">
        <v>812</v>
      </c>
      <c r="B813" s="25">
        <v>115</v>
      </c>
      <c r="C813" s="310" t="s">
        <v>2631</v>
      </c>
      <c r="D813" s="310" t="s">
        <v>2630</v>
      </c>
      <c r="E813" s="311" t="s">
        <v>2629</v>
      </c>
      <c r="F813" s="311">
        <v>2021</v>
      </c>
      <c r="G813" s="310" t="s">
        <v>92</v>
      </c>
      <c r="H813" s="310"/>
      <c r="I813" s="313" t="s">
        <v>2628</v>
      </c>
      <c r="J813" s="494">
        <f t="shared" si="49"/>
        <v>1</v>
      </c>
      <c r="K813" s="455" t="s">
        <v>2627</v>
      </c>
      <c r="L813" s="119" t="s">
        <v>2626</v>
      </c>
      <c r="M813" s="394">
        <v>45250</v>
      </c>
      <c r="N813" s="323">
        <v>12</v>
      </c>
      <c r="O813" s="317">
        <f t="shared" si="52"/>
        <v>45616</v>
      </c>
      <c r="P813" s="107" t="str">
        <f t="shared" ca="1" si="50"/>
        <v>Do terminu brakuje 8 dni</v>
      </c>
      <c r="Q813" s="108" t="str">
        <f t="shared" ca="1" si="51"/>
        <v>WYKONAĆ PRZEGLĄD</v>
      </c>
      <c r="R813" s="397" t="s">
        <v>2401</v>
      </c>
    </row>
    <row r="814" spans="1:18" ht="270" hidden="1" customHeight="1">
      <c r="A814" s="318">
        <v>813</v>
      </c>
      <c r="B814" s="25">
        <v>53</v>
      </c>
      <c r="C814" s="310" t="s">
        <v>2417</v>
      </c>
      <c r="D814" s="310" t="s">
        <v>2416</v>
      </c>
      <c r="E814" s="311" t="s">
        <v>1405</v>
      </c>
      <c r="F814" s="311">
        <v>2005</v>
      </c>
      <c r="G814" s="311" t="s">
        <v>2410</v>
      </c>
      <c r="H814" s="311" t="s">
        <v>1406</v>
      </c>
      <c r="I814" s="312">
        <v>57035124</v>
      </c>
      <c r="J814" s="494">
        <f t="shared" si="49"/>
        <v>2</v>
      </c>
      <c r="K814" s="441" t="s">
        <v>2625</v>
      </c>
      <c r="L814" s="449"/>
      <c r="M814" s="394">
        <v>45232</v>
      </c>
      <c r="N814" s="323">
        <v>12</v>
      </c>
      <c r="O814" s="317">
        <f t="shared" si="52"/>
        <v>45598</v>
      </c>
      <c r="P814" s="107" t="str">
        <f t="shared" ca="1" si="50"/>
        <v>Przekroczony termin</v>
      </c>
      <c r="Q814" s="108" t="str">
        <f t="shared" ca="1" si="51"/>
        <v>WYKONAĆ PRZEGLĄD</v>
      </c>
      <c r="R814" s="397" t="s">
        <v>2401</v>
      </c>
    </row>
    <row r="815" spans="1:18" ht="30" hidden="1" customHeight="1">
      <c r="A815" s="318">
        <v>814</v>
      </c>
      <c r="B815" s="25" t="s">
        <v>2300</v>
      </c>
      <c r="C815" s="310" t="s">
        <v>2315</v>
      </c>
      <c r="D815" s="310" t="s">
        <v>2481</v>
      </c>
      <c r="E815" s="311" t="s">
        <v>2606</v>
      </c>
      <c r="F815" s="311"/>
      <c r="G815" s="311" t="s">
        <v>1648</v>
      </c>
      <c r="H815" s="311"/>
      <c r="I815" s="312">
        <v>210303866</v>
      </c>
      <c r="J815" s="494">
        <f t="shared" si="49"/>
        <v>1</v>
      </c>
      <c r="K815" s="313" t="s">
        <v>2624</v>
      </c>
      <c r="L815" s="423" t="s">
        <v>2294</v>
      </c>
      <c r="M815" s="424">
        <v>45239</v>
      </c>
      <c r="N815" s="323">
        <v>12</v>
      </c>
      <c r="O815" s="317">
        <f t="shared" si="52"/>
        <v>45605</v>
      </c>
      <c r="P815" s="107" t="str">
        <f t="shared" ca="1" si="50"/>
        <v>Przekroczony termin</v>
      </c>
      <c r="Q815" s="108" t="str">
        <f t="shared" ca="1" si="51"/>
        <v>WYKONAĆ PRZEGLĄD</v>
      </c>
      <c r="R815" s="397" t="s">
        <v>2401</v>
      </c>
    </row>
    <row r="816" spans="1:18" ht="30" hidden="1" customHeight="1">
      <c r="A816" s="318">
        <v>815</v>
      </c>
      <c r="B816" s="25" t="s">
        <v>2300</v>
      </c>
      <c r="C816" s="310" t="s">
        <v>2315</v>
      </c>
      <c r="D816" s="310" t="s">
        <v>2481</v>
      </c>
      <c r="E816" s="311" t="s">
        <v>2606</v>
      </c>
      <c r="F816" s="311"/>
      <c r="G816" s="311" t="s">
        <v>1648</v>
      </c>
      <c r="H816" s="311"/>
      <c r="I816" s="312">
        <v>210303868</v>
      </c>
      <c r="J816" s="494">
        <f t="shared" si="49"/>
        <v>1</v>
      </c>
      <c r="K816" s="313" t="s">
        <v>2624</v>
      </c>
      <c r="L816" s="423" t="s">
        <v>2294</v>
      </c>
      <c r="M816" s="424">
        <v>45239</v>
      </c>
      <c r="N816" s="323">
        <v>12</v>
      </c>
      <c r="O816" s="317">
        <f t="shared" si="52"/>
        <v>45605</v>
      </c>
      <c r="P816" s="107" t="str">
        <f t="shared" ca="1" si="50"/>
        <v>Przekroczony termin</v>
      </c>
      <c r="Q816" s="108" t="str">
        <f t="shared" ca="1" si="51"/>
        <v>WYKONAĆ PRZEGLĄD</v>
      </c>
      <c r="R816" s="397" t="s">
        <v>2401</v>
      </c>
    </row>
    <row r="817" spans="1:18" ht="30" hidden="1" customHeight="1">
      <c r="A817" s="318">
        <v>816</v>
      </c>
      <c r="B817" s="25" t="s">
        <v>2300</v>
      </c>
      <c r="C817" s="310" t="s">
        <v>2315</v>
      </c>
      <c r="D817" s="310" t="s">
        <v>2481</v>
      </c>
      <c r="E817" s="311" t="s">
        <v>2606</v>
      </c>
      <c r="F817" s="311"/>
      <c r="G817" s="311" t="s">
        <v>1648</v>
      </c>
      <c r="H817" s="311"/>
      <c r="I817" s="312">
        <v>210303865</v>
      </c>
      <c r="J817" s="494">
        <f t="shared" si="49"/>
        <v>1</v>
      </c>
      <c r="K817" s="313" t="s">
        <v>2624</v>
      </c>
      <c r="L817" s="423" t="s">
        <v>2294</v>
      </c>
      <c r="M817" s="424">
        <v>45239</v>
      </c>
      <c r="N817" s="323">
        <v>12</v>
      </c>
      <c r="O817" s="317">
        <f t="shared" si="52"/>
        <v>45605</v>
      </c>
      <c r="P817" s="107" t="str">
        <f t="shared" ca="1" si="50"/>
        <v>Przekroczony termin</v>
      </c>
      <c r="Q817" s="108" t="str">
        <f t="shared" ca="1" si="51"/>
        <v>WYKONAĆ PRZEGLĄD</v>
      </c>
      <c r="R817" s="397" t="s">
        <v>2401</v>
      </c>
    </row>
    <row r="818" spans="1:18" ht="30" hidden="1" customHeight="1">
      <c r="A818" s="318">
        <v>817</v>
      </c>
      <c r="B818" s="25" t="s">
        <v>2300</v>
      </c>
      <c r="C818" s="310" t="s">
        <v>2315</v>
      </c>
      <c r="D818" s="310" t="s">
        <v>2481</v>
      </c>
      <c r="E818" s="311" t="s">
        <v>2606</v>
      </c>
      <c r="F818" s="311"/>
      <c r="G818" s="311" t="s">
        <v>1648</v>
      </c>
      <c r="H818" s="311"/>
      <c r="I818" s="312">
        <v>210303574</v>
      </c>
      <c r="J818" s="494">
        <f t="shared" si="49"/>
        <v>1</v>
      </c>
      <c r="K818" s="313" t="s">
        <v>2624</v>
      </c>
      <c r="L818" s="423" t="s">
        <v>2294</v>
      </c>
      <c r="M818" s="424">
        <v>45239</v>
      </c>
      <c r="N818" s="323">
        <v>12</v>
      </c>
      <c r="O818" s="317">
        <f t="shared" si="52"/>
        <v>45605</v>
      </c>
      <c r="P818" s="107" t="str">
        <f t="shared" ca="1" si="50"/>
        <v>Przekroczony termin</v>
      </c>
      <c r="Q818" s="108" t="str">
        <f t="shared" ca="1" si="51"/>
        <v>WYKONAĆ PRZEGLĄD</v>
      </c>
      <c r="R818" s="397" t="s">
        <v>2401</v>
      </c>
    </row>
    <row r="819" spans="1:18" ht="30" hidden="1" customHeight="1">
      <c r="A819" s="318">
        <v>818</v>
      </c>
      <c r="B819" s="25" t="s">
        <v>2300</v>
      </c>
      <c r="C819" s="310" t="s">
        <v>2315</v>
      </c>
      <c r="D819" s="310" t="s">
        <v>2481</v>
      </c>
      <c r="E819" s="311" t="s">
        <v>2606</v>
      </c>
      <c r="F819" s="311"/>
      <c r="G819" s="311" t="s">
        <v>1648</v>
      </c>
      <c r="H819" s="311"/>
      <c r="I819" s="312">
        <v>210303867</v>
      </c>
      <c r="J819" s="494">
        <f t="shared" si="49"/>
        <v>1</v>
      </c>
      <c r="K819" s="313" t="s">
        <v>2624</v>
      </c>
      <c r="L819" s="423" t="s">
        <v>2294</v>
      </c>
      <c r="M819" s="424">
        <v>45239</v>
      </c>
      <c r="N819" s="323">
        <v>12</v>
      </c>
      <c r="O819" s="317">
        <f t="shared" si="52"/>
        <v>45605</v>
      </c>
      <c r="P819" s="107" t="str">
        <f t="shared" ca="1" si="50"/>
        <v>Przekroczony termin</v>
      </c>
      <c r="Q819" s="108" t="str">
        <f t="shared" ca="1" si="51"/>
        <v>WYKONAĆ PRZEGLĄD</v>
      </c>
      <c r="R819" s="397" t="s">
        <v>2401</v>
      </c>
    </row>
    <row r="820" spans="1:18" ht="30" hidden="1" customHeight="1">
      <c r="A820" s="318">
        <v>819</v>
      </c>
      <c r="B820" s="25" t="s">
        <v>2300</v>
      </c>
      <c r="C820" s="310" t="s">
        <v>2315</v>
      </c>
      <c r="D820" s="310" t="s">
        <v>2481</v>
      </c>
      <c r="E820" s="311" t="s">
        <v>2606</v>
      </c>
      <c r="F820" s="311"/>
      <c r="G820" s="311" t="s">
        <v>1648</v>
      </c>
      <c r="H820" s="311"/>
      <c r="I820" s="312">
        <v>210303864</v>
      </c>
      <c r="J820" s="494">
        <f t="shared" si="49"/>
        <v>1</v>
      </c>
      <c r="K820" s="313" t="s">
        <v>2624</v>
      </c>
      <c r="L820" s="423" t="s">
        <v>2294</v>
      </c>
      <c r="M820" s="424">
        <v>45239</v>
      </c>
      <c r="N820" s="323">
        <v>12</v>
      </c>
      <c r="O820" s="317">
        <f t="shared" si="52"/>
        <v>45605</v>
      </c>
      <c r="P820" s="107" t="str">
        <f t="shared" ca="1" si="50"/>
        <v>Przekroczony termin</v>
      </c>
      <c r="Q820" s="108" t="str">
        <f t="shared" ca="1" si="51"/>
        <v>WYKONAĆ PRZEGLĄD</v>
      </c>
      <c r="R820" s="397" t="s">
        <v>2401</v>
      </c>
    </row>
    <row r="821" spans="1:18" ht="30" hidden="1" customHeight="1">
      <c r="A821" s="318">
        <v>820</v>
      </c>
      <c r="B821" s="25" t="s">
        <v>2300</v>
      </c>
      <c r="C821" s="310" t="s">
        <v>2315</v>
      </c>
      <c r="D821" s="310" t="s">
        <v>2481</v>
      </c>
      <c r="E821" s="311" t="s">
        <v>2606</v>
      </c>
      <c r="F821" s="311"/>
      <c r="G821" s="311" t="s">
        <v>1648</v>
      </c>
      <c r="H821" s="311"/>
      <c r="I821" s="312">
        <v>210303573</v>
      </c>
      <c r="J821" s="494">
        <f t="shared" si="49"/>
        <v>1</v>
      </c>
      <c r="K821" s="313" t="s">
        <v>2624</v>
      </c>
      <c r="L821" s="423" t="s">
        <v>2294</v>
      </c>
      <c r="M821" s="424">
        <v>45239</v>
      </c>
      <c r="N821" s="323">
        <v>12</v>
      </c>
      <c r="O821" s="317">
        <f t="shared" si="52"/>
        <v>45605</v>
      </c>
      <c r="P821" s="107" t="str">
        <f t="shared" ca="1" si="50"/>
        <v>Przekroczony termin</v>
      </c>
      <c r="Q821" s="108" t="str">
        <f t="shared" ca="1" si="51"/>
        <v>WYKONAĆ PRZEGLĄD</v>
      </c>
      <c r="R821" s="397" t="s">
        <v>2401</v>
      </c>
    </row>
    <row r="822" spans="1:18" ht="30" hidden="1" customHeight="1">
      <c r="A822" s="318">
        <v>821</v>
      </c>
      <c r="B822" s="25" t="s">
        <v>2300</v>
      </c>
      <c r="C822" s="310" t="s">
        <v>2315</v>
      </c>
      <c r="D822" s="310" t="s">
        <v>2481</v>
      </c>
      <c r="E822" s="311" t="s">
        <v>2606</v>
      </c>
      <c r="F822" s="311"/>
      <c r="G822" s="311" t="s">
        <v>1648</v>
      </c>
      <c r="H822" s="311"/>
      <c r="I822" s="312">
        <v>210303863</v>
      </c>
      <c r="J822" s="494">
        <f t="shared" si="49"/>
        <v>1</v>
      </c>
      <c r="K822" s="313" t="s">
        <v>2624</v>
      </c>
      <c r="L822" s="423" t="s">
        <v>2294</v>
      </c>
      <c r="M822" s="424">
        <v>45239</v>
      </c>
      <c r="N822" s="323">
        <v>12</v>
      </c>
      <c r="O822" s="317">
        <f t="shared" si="52"/>
        <v>45605</v>
      </c>
      <c r="P822" s="107" t="str">
        <f t="shared" ca="1" si="50"/>
        <v>Przekroczony termin</v>
      </c>
      <c r="Q822" s="108" t="str">
        <f t="shared" ca="1" si="51"/>
        <v>WYKONAĆ PRZEGLĄD</v>
      </c>
      <c r="R822" s="397" t="s">
        <v>2401</v>
      </c>
    </row>
    <row r="823" spans="1:18" ht="60" hidden="1" customHeight="1">
      <c r="A823" s="318">
        <v>822</v>
      </c>
      <c r="B823" s="25">
        <v>116</v>
      </c>
      <c r="C823" s="310" t="s">
        <v>2620</v>
      </c>
      <c r="D823" s="310" t="s">
        <v>2619</v>
      </c>
      <c r="E823" s="311"/>
      <c r="F823" s="311">
        <v>2021</v>
      </c>
      <c r="G823" s="311" t="s">
        <v>1648</v>
      </c>
      <c r="H823" s="119" t="s">
        <v>2623</v>
      </c>
      <c r="I823" s="312" t="s">
        <v>2622</v>
      </c>
      <c r="J823" s="494">
        <f t="shared" si="49"/>
        <v>1</v>
      </c>
      <c r="K823" s="313" t="s">
        <v>2621</v>
      </c>
      <c r="L823" s="119" t="s">
        <v>2615</v>
      </c>
      <c r="M823" s="394">
        <v>45225</v>
      </c>
      <c r="N823" s="323">
        <v>12</v>
      </c>
      <c r="O823" s="317">
        <f t="shared" si="52"/>
        <v>45591</v>
      </c>
      <c r="P823" s="107" t="str">
        <f t="shared" ca="1" si="50"/>
        <v>Przekroczony termin</v>
      </c>
      <c r="Q823" s="108" t="str">
        <f t="shared" ca="1" si="51"/>
        <v>WYKONAĆ PRZEGLĄD</v>
      </c>
      <c r="R823" s="397" t="s">
        <v>2401</v>
      </c>
    </row>
    <row r="824" spans="1:18" ht="90" hidden="1" customHeight="1">
      <c r="A824" s="318">
        <v>823</v>
      </c>
      <c r="B824" s="25">
        <v>116</v>
      </c>
      <c r="C824" s="310" t="s">
        <v>2620</v>
      </c>
      <c r="D824" s="310" t="s">
        <v>2619</v>
      </c>
      <c r="E824" s="311"/>
      <c r="F824" s="311">
        <v>2021</v>
      </c>
      <c r="G824" s="311" t="s">
        <v>14</v>
      </c>
      <c r="H824" s="119" t="s">
        <v>2618</v>
      </c>
      <c r="I824" s="312" t="s">
        <v>2617</v>
      </c>
      <c r="J824" s="494">
        <f t="shared" si="49"/>
        <v>1</v>
      </c>
      <c r="K824" s="441" t="s">
        <v>2616</v>
      </c>
      <c r="L824" s="119" t="s">
        <v>2615</v>
      </c>
      <c r="M824" s="394">
        <v>44874</v>
      </c>
      <c r="N824" s="323">
        <v>12</v>
      </c>
      <c r="O824" s="317">
        <f t="shared" si="52"/>
        <v>45239</v>
      </c>
      <c r="P824" s="107" t="str">
        <f t="shared" ca="1" si="50"/>
        <v>Przekroczony termin</v>
      </c>
      <c r="Q824" s="108" t="str">
        <f t="shared" ca="1" si="51"/>
        <v>WYKONAĆ PRZEGLĄD</v>
      </c>
      <c r="R824" s="397" t="s">
        <v>2401</v>
      </c>
    </row>
    <row r="825" spans="1:18" ht="60" hidden="1" customHeight="1">
      <c r="A825" s="318">
        <v>824</v>
      </c>
      <c r="B825" s="25">
        <v>106</v>
      </c>
      <c r="C825" s="310" t="s">
        <v>2612</v>
      </c>
      <c r="D825" s="310" t="s">
        <v>2611</v>
      </c>
      <c r="E825" s="311" t="s">
        <v>2610</v>
      </c>
      <c r="F825" s="311">
        <v>2021</v>
      </c>
      <c r="G825" s="311" t="s">
        <v>1648</v>
      </c>
      <c r="H825" s="311" t="s">
        <v>2614</v>
      </c>
      <c r="I825" s="497" t="s">
        <v>2196</v>
      </c>
      <c r="J825" s="494">
        <f t="shared" si="49"/>
        <v>3</v>
      </c>
      <c r="K825" s="456" t="s">
        <v>2608</v>
      </c>
      <c r="L825" s="119" t="s">
        <v>2607</v>
      </c>
      <c r="M825" s="394">
        <v>44634</v>
      </c>
      <c r="N825" s="323">
        <v>12</v>
      </c>
      <c r="O825" s="317">
        <f t="shared" si="52"/>
        <v>44999</v>
      </c>
      <c r="P825" s="107" t="str">
        <f t="shared" ca="1" si="50"/>
        <v>Przekroczony termin</v>
      </c>
      <c r="Q825" s="108" t="str">
        <f t="shared" ca="1" si="51"/>
        <v>WYKONAĆ PRZEGLĄD</v>
      </c>
      <c r="R825" s="397" t="s">
        <v>2401</v>
      </c>
    </row>
    <row r="826" spans="1:18" ht="60" hidden="1" customHeight="1">
      <c r="A826" s="318">
        <v>825</v>
      </c>
      <c r="B826" s="25">
        <v>106</v>
      </c>
      <c r="C826" s="310" t="s">
        <v>2612</v>
      </c>
      <c r="D826" s="310" t="s">
        <v>2611</v>
      </c>
      <c r="E826" s="311" t="s">
        <v>2610</v>
      </c>
      <c r="F826" s="311">
        <v>2021</v>
      </c>
      <c r="G826" s="311" t="s">
        <v>1648</v>
      </c>
      <c r="H826" s="311" t="s">
        <v>2613</v>
      </c>
      <c r="I826" s="496" t="s">
        <v>2195</v>
      </c>
      <c r="J826" s="494">
        <f t="shared" si="49"/>
        <v>3</v>
      </c>
      <c r="K826" s="456" t="s">
        <v>2608</v>
      </c>
      <c r="L826" s="119" t="s">
        <v>2607</v>
      </c>
      <c r="M826" s="394">
        <v>44634</v>
      </c>
      <c r="N826" s="323">
        <v>12</v>
      </c>
      <c r="O826" s="317">
        <f t="shared" si="52"/>
        <v>44999</v>
      </c>
      <c r="P826" s="107" t="str">
        <f t="shared" ca="1" si="50"/>
        <v>Przekroczony termin</v>
      </c>
      <c r="Q826" s="108" t="str">
        <f t="shared" ca="1" si="51"/>
        <v>WYKONAĆ PRZEGLĄD</v>
      </c>
      <c r="R826" s="397" t="s">
        <v>2401</v>
      </c>
    </row>
    <row r="827" spans="1:18" ht="60" hidden="1" customHeight="1">
      <c r="A827" s="318">
        <v>826</v>
      </c>
      <c r="B827" s="25">
        <v>106</v>
      </c>
      <c r="C827" s="310" t="s">
        <v>2612</v>
      </c>
      <c r="D827" s="310" t="s">
        <v>2611</v>
      </c>
      <c r="E827" s="311" t="s">
        <v>2610</v>
      </c>
      <c r="F827" s="311">
        <v>2021</v>
      </c>
      <c r="G827" s="311" t="s">
        <v>1648</v>
      </c>
      <c r="H827" s="311" t="s">
        <v>2609</v>
      </c>
      <c r="I827" s="496" t="s">
        <v>2194</v>
      </c>
      <c r="J827" s="494">
        <f t="shared" si="49"/>
        <v>3</v>
      </c>
      <c r="K827" s="456" t="s">
        <v>2608</v>
      </c>
      <c r="L827" s="119" t="s">
        <v>2607</v>
      </c>
      <c r="M827" s="394">
        <v>44634</v>
      </c>
      <c r="N827" s="323">
        <v>12</v>
      </c>
      <c r="O827" s="317">
        <f t="shared" si="52"/>
        <v>44999</v>
      </c>
      <c r="P827" s="107" t="str">
        <f t="shared" ca="1" si="50"/>
        <v>Przekroczony termin</v>
      </c>
      <c r="Q827" s="108" t="str">
        <f t="shared" ca="1" si="51"/>
        <v>WYKONAĆ PRZEGLĄD</v>
      </c>
      <c r="R827" s="397" t="s">
        <v>2401</v>
      </c>
    </row>
    <row r="828" spans="1:18" ht="30" hidden="1" customHeight="1">
      <c r="A828" s="318">
        <v>827</v>
      </c>
      <c r="B828" s="25" t="s">
        <v>2300</v>
      </c>
      <c r="C828" s="310" t="s">
        <v>2315</v>
      </c>
      <c r="D828" s="310" t="s">
        <v>2481</v>
      </c>
      <c r="E828" s="311" t="s">
        <v>2606</v>
      </c>
      <c r="F828" s="311"/>
      <c r="G828" s="311" t="s">
        <v>1648</v>
      </c>
      <c r="H828" s="311"/>
      <c r="I828" s="312">
        <v>210303821</v>
      </c>
      <c r="J828" s="494">
        <f t="shared" si="49"/>
        <v>1</v>
      </c>
      <c r="K828" s="313" t="s">
        <v>2604</v>
      </c>
      <c r="L828" s="423" t="s">
        <v>2294</v>
      </c>
      <c r="M828" s="424">
        <v>45239</v>
      </c>
      <c r="N828" s="323">
        <v>12</v>
      </c>
      <c r="O828" s="317">
        <f t="shared" si="52"/>
        <v>45605</v>
      </c>
      <c r="P828" s="107" t="str">
        <f t="shared" ca="1" si="50"/>
        <v>Przekroczony termin</v>
      </c>
      <c r="Q828" s="108" t="str">
        <f t="shared" ca="1" si="51"/>
        <v>WYKONAĆ PRZEGLĄD</v>
      </c>
      <c r="R828" s="397" t="s">
        <v>2401</v>
      </c>
    </row>
    <row r="829" spans="1:18" s="436" customFormat="1" ht="30" hidden="1" customHeight="1">
      <c r="A829" s="425">
        <v>828</v>
      </c>
      <c r="B829" s="25" t="s">
        <v>2300</v>
      </c>
      <c r="C829" s="427" t="s">
        <v>2315</v>
      </c>
      <c r="D829" s="427" t="s">
        <v>2481</v>
      </c>
      <c r="E829" s="428" t="s">
        <v>2606</v>
      </c>
      <c r="F829" s="428"/>
      <c r="G829" s="428" t="s">
        <v>1648</v>
      </c>
      <c r="H829" s="428"/>
      <c r="I829" s="430" t="s">
        <v>2605</v>
      </c>
      <c r="J829" s="494">
        <f t="shared" si="49"/>
        <v>1</v>
      </c>
      <c r="K829" s="430" t="s">
        <v>2604</v>
      </c>
      <c r="L829" s="457" t="s">
        <v>2294</v>
      </c>
      <c r="M829" s="458">
        <v>45239</v>
      </c>
      <c r="N829" s="432">
        <v>12</v>
      </c>
      <c r="O829" s="433">
        <f t="shared" si="52"/>
        <v>45605</v>
      </c>
      <c r="P829" s="434" t="str">
        <f t="shared" ca="1" si="50"/>
        <v>Przekroczony termin</v>
      </c>
      <c r="Q829" s="435" t="str">
        <f t="shared" ca="1" si="51"/>
        <v>WYKONAĆ PRZEGLĄD</v>
      </c>
      <c r="R829" s="397" t="s">
        <v>2401</v>
      </c>
    </row>
    <row r="830" spans="1:18" ht="122.25" hidden="1" customHeight="1">
      <c r="A830" s="318">
        <v>829</v>
      </c>
      <c r="B830" s="25">
        <v>114</v>
      </c>
      <c r="C830" s="310" t="s">
        <v>2603</v>
      </c>
      <c r="D830" s="310" t="s">
        <v>2602</v>
      </c>
      <c r="E830" s="311" t="s">
        <v>1488</v>
      </c>
      <c r="F830" s="311"/>
      <c r="G830" s="311" t="s">
        <v>44</v>
      </c>
      <c r="H830" s="323" t="s">
        <v>2601</v>
      </c>
      <c r="I830" s="312" t="s">
        <v>2600</v>
      </c>
      <c r="J830" s="494">
        <f t="shared" si="49"/>
        <v>1</v>
      </c>
      <c r="K830" s="313" t="s">
        <v>2599</v>
      </c>
      <c r="L830" s="119" t="s">
        <v>3980</v>
      </c>
      <c r="M830" s="394">
        <v>45268</v>
      </c>
      <c r="N830" s="323">
        <v>12</v>
      </c>
      <c r="O830" s="317">
        <f t="shared" si="52"/>
        <v>45634</v>
      </c>
      <c r="P830" s="107" t="str">
        <f t="shared" ca="1" si="50"/>
        <v>Do terminu brakuje 26 dni</v>
      </c>
      <c r="Q830" s="108" t="str">
        <f t="shared" ca="1" si="51"/>
        <v>WAŻNY PRZEGLĄD</v>
      </c>
      <c r="R830" s="397" t="s">
        <v>2401</v>
      </c>
    </row>
    <row r="831" spans="1:18" ht="30" hidden="1" customHeight="1">
      <c r="A831" s="318">
        <v>830</v>
      </c>
      <c r="B831" s="25">
        <v>114</v>
      </c>
      <c r="C831" s="310" t="s">
        <v>80</v>
      </c>
      <c r="D831" s="310" t="s">
        <v>2598</v>
      </c>
      <c r="E831" s="311" t="s">
        <v>1488</v>
      </c>
      <c r="F831" s="311"/>
      <c r="G831" s="311" t="s">
        <v>14</v>
      </c>
      <c r="H831" s="311" t="s">
        <v>2601</v>
      </c>
      <c r="I831" s="312" t="s">
        <v>2597</v>
      </c>
      <c r="J831" s="494">
        <f t="shared" si="49"/>
        <v>1</v>
      </c>
      <c r="K831" s="313" t="s">
        <v>2596</v>
      </c>
      <c r="L831" s="119" t="s">
        <v>3980</v>
      </c>
      <c r="M831" s="394">
        <v>45268</v>
      </c>
      <c r="N831" s="323">
        <v>12</v>
      </c>
      <c r="O831" s="317">
        <f t="shared" si="52"/>
        <v>45634</v>
      </c>
      <c r="P831" s="107" t="str">
        <f t="shared" ca="1" si="50"/>
        <v>Do terminu brakuje 26 dni</v>
      </c>
      <c r="Q831" s="108" t="str">
        <f t="shared" ca="1" si="51"/>
        <v>WAŻNY PRZEGLĄD</v>
      </c>
      <c r="R831" s="397" t="s">
        <v>2401</v>
      </c>
    </row>
    <row r="832" spans="1:18" ht="60" hidden="1" customHeight="1">
      <c r="A832" s="318">
        <v>831</v>
      </c>
      <c r="B832" s="25">
        <v>114</v>
      </c>
      <c r="C832" s="310" t="s">
        <v>2595</v>
      </c>
      <c r="D832" s="310" t="s">
        <v>2594</v>
      </c>
      <c r="E832" s="311" t="s">
        <v>1488</v>
      </c>
      <c r="F832" s="311"/>
      <c r="G832" s="311" t="s">
        <v>14</v>
      </c>
      <c r="H832" s="311" t="s">
        <v>2601</v>
      </c>
      <c r="I832" s="312" t="s">
        <v>2593</v>
      </c>
      <c r="J832" s="494">
        <f t="shared" si="49"/>
        <v>1</v>
      </c>
      <c r="K832" s="313" t="s">
        <v>2592</v>
      </c>
      <c r="L832" s="119" t="s">
        <v>3980</v>
      </c>
      <c r="M832" s="394">
        <v>45268</v>
      </c>
      <c r="N832" s="323">
        <v>12</v>
      </c>
      <c r="O832" s="317">
        <f t="shared" si="52"/>
        <v>45634</v>
      </c>
      <c r="P832" s="107" t="str">
        <f t="shared" ca="1" si="50"/>
        <v>Do terminu brakuje 26 dni</v>
      </c>
      <c r="Q832" s="108" t="str">
        <f t="shared" ca="1" si="51"/>
        <v>WAŻNY PRZEGLĄD</v>
      </c>
      <c r="R832" s="397" t="s">
        <v>2401</v>
      </c>
    </row>
    <row r="833" spans="1:18" s="86" customFormat="1" ht="150" hidden="1" customHeight="1">
      <c r="A833" s="370">
        <v>832</v>
      </c>
      <c r="B833" s="25">
        <v>27</v>
      </c>
      <c r="C833" s="371" t="s">
        <v>2591</v>
      </c>
      <c r="D833" s="371" t="s">
        <v>489</v>
      </c>
      <c r="E833" s="372" t="s">
        <v>483</v>
      </c>
      <c r="F833" s="372">
        <v>2012</v>
      </c>
      <c r="G833" s="372" t="s">
        <v>488</v>
      </c>
      <c r="H833" s="372" t="s">
        <v>490</v>
      </c>
      <c r="I833" s="373">
        <v>206863</v>
      </c>
      <c r="J833" s="494">
        <f t="shared" si="49"/>
        <v>1</v>
      </c>
      <c r="K833" s="459" t="s">
        <v>2590</v>
      </c>
      <c r="L833" s="409"/>
      <c r="M833" s="453">
        <v>45224</v>
      </c>
      <c r="N833" s="377">
        <v>12</v>
      </c>
      <c r="O833" s="263">
        <f t="shared" si="52"/>
        <v>45590</v>
      </c>
      <c r="P833" s="83" t="str">
        <f t="shared" ca="1" si="50"/>
        <v>Przekroczony termin</v>
      </c>
      <c r="Q833" s="84" t="str">
        <f t="shared" ca="1" si="51"/>
        <v>WYKONAĆ PRZEGLĄD</v>
      </c>
      <c r="R833" s="85" t="s">
        <v>2401</v>
      </c>
    </row>
    <row r="834" spans="1:18" ht="30" hidden="1" customHeight="1">
      <c r="A834" s="318">
        <v>833</v>
      </c>
      <c r="B834" s="25">
        <v>121</v>
      </c>
      <c r="C834" s="310" t="s">
        <v>2589</v>
      </c>
      <c r="D834" s="310" t="s">
        <v>2588</v>
      </c>
      <c r="E834" s="311" t="s">
        <v>1367</v>
      </c>
      <c r="F834" s="311">
        <v>2021</v>
      </c>
      <c r="G834" s="311" t="s">
        <v>2355</v>
      </c>
      <c r="H834" s="311"/>
      <c r="I834" s="312" t="s">
        <v>2587</v>
      </c>
      <c r="J834" s="494">
        <f t="shared" ref="J834:J897" si="53">COUNTIF($I$1:$I$996,I834)</f>
        <v>1</v>
      </c>
      <c r="K834" s="313" t="s">
        <v>2586</v>
      </c>
      <c r="L834" s="119"/>
      <c r="M834" s="394">
        <v>45268</v>
      </c>
      <c r="N834" s="323">
        <v>12</v>
      </c>
      <c r="O834" s="317">
        <f t="shared" si="52"/>
        <v>45634</v>
      </c>
      <c r="P834" s="107" t="str">
        <f t="shared" ref="P834:P895" ca="1" si="54">IF(ISBLANK(M834)," ",IF(O834&lt;TODAY(),"Przekroczony termin","Do terminu brakuje " &amp; O834-TODAY()&amp; " dni"))</f>
        <v>Do terminu brakuje 26 dni</v>
      </c>
      <c r="Q834" s="108" t="str">
        <f t="shared" ref="Q834:Q895" ca="1" si="55">IF(ISBLANK(M834)," ",IF(O834&lt;TODAY()+20,"WYKONAĆ PRZEGLĄD","WAŻNY PRZEGLĄD"))</f>
        <v>WAŻNY PRZEGLĄD</v>
      </c>
      <c r="R834" s="73" t="s">
        <v>2401</v>
      </c>
    </row>
    <row r="835" spans="1:18" ht="90" hidden="1" customHeight="1">
      <c r="A835" s="318">
        <v>834</v>
      </c>
      <c r="B835" s="25">
        <v>121</v>
      </c>
      <c r="C835" s="310" t="s">
        <v>2585</v>
      </c>
      <c r="D835" s="310" t="s">
        <v>2584</v>
      </c>
      <c r="E835" s="311" t="s">
        <v>1367</v>
      </c>
      <c r="F835" s="311">
        <v>2021</v>
      </c>
      <c r="G835" s="311" t="s">
        <v>2355</v>
      </c>
      <c r="H835" s="311"/>
      <c r="I835" s="312" t="s">
        <v>2583</v>
      </c>
      <c r="J835" s="494">
        <f t="shared" si="53"/>
        <v>1</v>
      </c>
      <c r="K835" s="313" t="s">
        <v>2582</v>
      </c>
      <c r="L835" s="119"/>
      <c r="M835" s="394">
        <v>45268</v>
      </c>
      <c r="N835" s="323">
        <v>12</v>
      </c>
      <c r="O835" s="317">
        <f t="shared" si="52"/>
        <v>45634</v>
      </c>
      <c r="P835" s="107" t="str">
        <f t="shared" ca="1" si="54"/>
        <v>Do terminu brakuje 26 dni</v>
      </c>
      <c r="Q835" s="108" t="str">
        <f t="shared" ca="1" si="55"/>
        <v>WAŻNY PRZEGLĄD</v>
      </c>
      <c r="R835" s="73" t="s">
        <v>2401</v>
      </c>
    </row>
    <row r="836" spans="1:18" ht="45" hidden="1" customHeight="1">
      <c r="A836" s="318">
        <v>835</v>
      </c>
      <c r="B836" s="25" t="s">
        <v>2300</v>
      </c>
      <c r="C836" s="310" t="s">
        <v>2581</v>
      </c>
      <c r="D836" s="310" t="s">
        <v>2580</v>
      </c>
      <c r="E836" s="311" t="s">
        <v>1463</v>
      </c>
      <c r="F836" s="311">
        <v>2020</v>
      </c>
      <c r="G836" s="311" t="s">
        <v>329</v>
      </c>
      <c r="H836" s="311" t="s">
        <v>2579</v>
      </c>
      <c r="I836" s="312" t="s">
        <v>2148</v>
      </c>
      <c r="J836" s="494">
        <f t="shared" si="53"/>
        <v>1</v>
      </c>
      <c r="K836" s="313" t="s">
        <v>2578</v>
      </c>
      <c r="L836" s="119" t="s">
        <v>2577</v>
      </c>
      <c r="M836" s="311"/>
      <c r="N836" s="323"/>
      <c r="O836" s="317" t="str">
        <f t="shared" si="52"/>
        <v/>
      </c>
      <c r="P836" s="460" t="str">
        <f t="shared" ca="1" si="54"/>
        <v xml:space="preserve"> </v>
      </c>
      <c r="Q836" s="108" t="str">
        <f t="shared" ca="1" si="55"/>
        <v xml:space="preserve"> </v>
      </c>
      <c r="R836" s="73" t="s">
        <v>2401</v>
      </c>
    </row>
    <row r="837" spans="1:18" ht="90" hidden="1" customHeight="1">
      <c r="A837" s="318">
        <v>836</v>
      </c>
      <c r="B837" s="49" t="s">
        <v>3916</v>
      </c>
      <c r="C837" s="310" t="s">
        <v>390</v>
      </c>
      <c r="D837" s="310" t="s">
        <v>1205</v>
      </c>
      <c r="E837" s="311" t="s">
        <v>382</v>
      </c>
      <c r="F837" s="311">
        <v>2007</v>
      </c>
      <c r="G837" s="311" t="s">
        <v>242</v>
      </c>
      <c r="H837" s="311" t="s">
        <v>395</v>
      </c>
      <c r="I837" s="313" t="s">
        <v>1206</v>
      </c>
      <c r="J837" s="494">
        <f t="shared" si="53"/>
        <v>1</v>
      </c>
      <c r="K837" s="313" t="s">
        <v>3981</v>
      </c>
      <c r="L837" s="119"/>
      <c r="M837" s="394"/>
      <c r="N837" s="323">
        <v>12</v>
      </c>
      <c r="O837" s="317" t="str">
        <f t="shared" si="52"/>
        <v/>
      </c>
      <c r="P837" s="460" t="str">
        <f t="shared" ca="1" si="54"/>
        <v xml:space="preserve"> </v>
      </c>
      <c r="Q837" s="108" t="str">
        <f t="shared" ca="1" si="55"/>
        <v xml:space="preserve"> </v>
      </c>
      <c r="R837" s="73" t="s">
        <v>2401</v>
      </c>
    </row>
    <row r="838" spans="1:18" s="86" customFormat="1" ht="60" hidden="1" customHeight="1">
      <c r="A838" s="370">
        <v>837</v>
      </c>
      <c r="B838" s="25" t="s">
        <v>2300</v>
      </c>
      <c r="C838" s="371" t="s">
        <v>2542</v>
      </c>
      <c r="D838" s="371" t="s">
        <v>2541</v>
      </c>
      <c r="E838" s="372"/>
      <c r="F838" s="372"/>
      <c r="G838" s="372" t="s">
        <v>224</v>
      </c>
      <c r="H838" s="372"/>
      <c r="I838" s="373">
        <v>82676475</v>
      </c>
      <c r="J838" s="494">
        <f t="shared" si="53"/>
        <v>1</v>
      </c>
      <c r="K838" s="374" t="s">
        <v>2576</v>
      </c>
      <c r="L838" s="409"/>
      <c r="M838" s="453">
        <v>44217</v>
      </c>
      <c r="N838" s="377">
        <v>24</v>
      </c>
      <c r="O838" s="263">
        <f t="shared" si="52"/>
        <v>44947</v>
      </c>
      <c r="P838" s="461" t="str">
        <f t="shared" ca="1" si="54"/>
        <v>Przekroczony termin</v>
      </c>
      <c r="Q838" s="84" t="str">
        <f t="shared" ca="1" si="55"/>
        <v>WYKONAĆ PRZEGLĄD</v>
      </c>
      <c r="R838" s="73" t="s">
        <v>2401</v>
      </c>
    </row>
    <row r="839" spans="1:18" ht="60" hidden="1" customHeight="1">
      <c r="A839" s="318">
        <v>838</v>
      </c>
      <c r="B839" s="25">
        <v>117</v>
      </c>
      <c r="C839" s="310" t="s">
        <v>2299</v>
      </c>
      <c r="D839" s="310" t="s">
        <v>2514</v>
      </c>
      <c r="E839" s="311" t="s">
        <v>2513</v>
      </c>
      <c r="F839" s="311">
        <v>2020</v>
      </c>
      <c r="G839" s="311" t="s">
        <v>224</v>
      </c>
      <c r="H839" s="311" t="s">
        <v>2575</v>
      </c>
      <c r="I839" s="313" t="s">
        <v>2574</v>
      </c>
      <c r="J839" s="494">
        <f t="shared" si="53"/>
        <v>1</v>
      </c>
      <c r="K839" s="313" t="s">
        <v>2556</v>
      </c>
      <c r="L839" s="119" t="s">
        <v>2509</v>
      </c>
      <c r="M839" s="394">
        <v>45121</v>
      </c>
      <c r="N839" s="323">
        <v>12</v>
      </c>
      <c r="O839" s="317">
        <f t="shared" si="52"/>
        <v>45487</v>
      </c>
      <c r="P839" s="460" t="str">
        <f t="shared" ca="1" si="54"/>
        <v>Przekroczony termin</v>
      </c>
      <c r="Q839" s="108" t="str">
        <f t="shared" ca="1" si="55"/>
        <v>WYKONAĆ PRZEGLĄD</v>
      </c>
      <c r="R839" s="73" t="s">
        <v>2401</v>
      </c>
    </row>
    <row r="840" spans="1:18" ht="60" hidden="1" customHeight="1">
      <c r="A840" s="318">
        <v>839</v>
      </c>
      <c r="B840" s="25">
        <v>117</v>
      </c>
      <c r="C840" s="310" t="s">
        <v>2299</v>
      </c>
      <c r="D840" s="310" t="s">
        <v>2514</v>
      </c>
      <c r="E840" s="311" t="s">
        <v>2513</v>
      </c>
      <c r="F840" s="311">
        <v>2020</v>
      </c>
      <c r="G840" s="311" t="s">
        <v>224</v>
      </c>
      <c r="H840" s="311" t="s">
        <v>2573</v>
      </c>
      <c r="I840" s="313" t="s">
        <v>2572</v>
      </c>
      <c r="J840" s="494">
        <f t="shared" si="53"/>
        <v>1</v>
      </c>
      <c r="K840" s="313" t="s">
        <v>2556</v>
      </c>
      <c r="L840" s="119" t="s">
        <v>2509</v>
      </c>
      <c r="M840" s="394">
        <v>45121</v>
      </c>
      <c r="N840" s="323">
        <v>12</v>
      </c>
      <c r="O840" s="317">
        <f t="shared" si="52"/>
        <v>45487</v>
      </c>
      <c r="P840" s="460" t="str">
        <f t="shared" ca="1" si="54"/>
        <v>Przekroczony termin</v>
      </c>
      <c r="Q840" s="108" t="str">
        <f t="shared" ca="1" si="55"/>
        <v>WYKONAĆ PRZEGLĄD</v>
      </c>
      <c r="R840" s="73" t="s">
        <v>2401</v>
      </c>
    </row>
    <row r="841" spans="1:18" ht="60" hidden="1" customHeight="1">
      <c r="A841" s="318">
        <v>840</v>
      </c>
      <c r="B841" s="25">
        <v>117</v>
      </c>
      <c r="C841" s="310" t="s">
        <v>2299</v>
      </c>
      <c r="D841" s="310" t="s">
        <v>2514</v>
      </c>
      <c r="E841" s="311" t="s">
        <v>2513</v>
      </c>
      <c r="F841" s="311">
        <v>2020</v>
      </c>
      <c r="G841" s="311" t="s">
        <v>224</v>
      </c>
      <c r="H841" s="311" t="s">
        <v>2571</v>
      </c>
      <c r="I841" s="313" t="s">
        <v>2570</v>
      </c>
      <c r="J841" s="494">
        <f t="shared" si="53"/>
        <v>1</v>
      </c>
      <c r="K841" s="313" t="s">
        <v>2556</v>
      </c>
      <c r="L841" s="119" t="s">
        <v>2509</v>
      </c>
      <c r="M841" s="394">
        <v>45121</v>
      </c>
      <c r="N841" s="323">
        <v>12</v>
      </c>
      <c r="O841" s="317">
        <f t="shared" si="52"/>
        <v>45487</v>
      </c>
      <c r="P841" s="460" t="str">
        <f t="shared" ca="1" si="54"/>
        <v>Przekroczony termin</v>
      </c>
      <c r="Q841" s="108" t="str">
        <f t="shared" ca="1" si="55"/>
        <v>WYKONAĆ PRZEGLĄD</v>
      </c>
      <c r="R841" s="73" t="s">
        <v>2401</v>
      </c>
    </row>
    <row r="842" spans="1:18" ht="60" hidden="1" customHeight="1">
      <c r="A842" s="318">
        <v>841</v>
      </c>
      <c r="B842" s="25">
        <v>117</v>
      </c>
      <c r="C842" s="310" t="s">
        <v>2299</v>
      </c>
      <c r="D842" s="310" t="s">
        <v>2514</v>
      </c>
      <c r="E842" s="311" t="s">
        <v>2513</v>
      </c>
      <c r="F842" s="311">
        <v>2020</v>
      </c>
      <c r="G842" s="311" t="s">
        <v>224</v>
      </c>
      <c r="H842" s="311" t="s">
        <v>2569</v>
      </c>
      <c r="I842" s="313" t="s">
        <v>2568</v>
      </c>
      <c r="J842" s="494">
        <f t="shared" si="53"/>
        <v>1</v>
      </c>
      <c r="K842" s="313" t="s">
        <v>2556</v>
      </c>
      <c r="L842" s="119" t="s">
        <v>2509</v>
      </c>
      <c r="M842" s="394">
        <v>45121</v>
      </c>
      <c r="N842" s="323">
        <v>12</v>
      </c>
      <c r="O842" s="317">
        <f t="shared" si="52"/>
        <v>45487</v>
      </c>
      <c r="P842" s="460" t="str">
        <f t="shared" ca="1" si="54"/>
        <v>Przekroczony termin</v>
      </c>
      <c r="Q842" s="108" t="str">
        <f t="shared" ca="1" si="55"/>
        <v>WYKONAĆ PRZEGLĄD</v>
      </c>
      <c r="R842" s="73" t="s">
        <v>2401</v>
      </c>
    </row>
    <row r="843" spans="1:18" ht="60" hidden="1" customHeight="1">
      <c r="A843" s="318">
        <v>842</v>
      </c>
      <c r="B843" s="25">
        <v>117</v>
      </c>
      <c r="C843" s="310" t="s">
        <v>2299</v>
      </c>
      <c r="D843" s="310" t="s">
        <v>2514</v>
      </c>
      <c r="E843" s="311" t="s">
        <v>2513</v>
      </c>
      <c r="F843" s="311">
        <v>2020</v>
      </c>
      <c r="G843" s="311" t="s">
        <v>224</v>
      </c>
      <c r="H843" s="311" t="s">
        <v>2567</v>
      </c>
      <c r="I843" s="313" t="s">
        <v>2566</v>
      </c>
      <c r="J843" s="494">
        <f t="shared" si="53"/>
        <v>1</v>
      </c>
      <c r="K843" s="313" t="s">
        <v>2556</v>
      </c>
      <c r="L843" s="119" t="s">
        <v>2509</v>
      </c>
      <c r="M843" s="394">
        <v>45121</v>
      </c>
      <c r="N843" s="323">
        <v>12</v>
      </c>
      <c r="O843" s="317">
        <f t="shared" si="52"/>
        <v>45487</v>
      </c>
      <c r="P843" s="460" t="str">
        <f t="shared" ca="1" si="54"/>
        <v>Przekroczony termin</v>
      </c>
      <c r="Q843" s="108" t="str">
        <f t="shared" ca="1" si="55"/>
        <v>WYKONAĆ PRZEGLĄD</v>
      </c>
      <c r="R843" s="73" t="s">
        <v>2401</v>
      </c>
    </row>
    <row r="844" spans="1:18" ht="60" hidden="1" customHeight="1">
      <c r="A844" s="318">
        <v>843</v>
      </c>
      <c r="B844" s="39">
        <v>24</v>
      </c>
      <c r="C844" s="310" t="s">
        <v>80</v>
      </c>
      <c r="D844" s="310" t="s">
        <v>2555</v>
      </c>
      <c r="E844" s="323" t="s">
        <v>2554</v>
      </c>
      <c r="F844" s="311">
        <v>2020</v>
      </c>
      <c r="G844" s="311" t="s">
        <v>224</v>
      </c>
      <c r="H844" s="311"/>
      <c r="I844" s="312" t="s">
        <v>2213</v>
      </c>
      <c r="J844" s="494">
        <f t="shared" si="53"/>
        <v>1</v>
      </c>
      <c r="K844" s="313" t="s">
        <v>2565</v>
      </c>
      <c r="L844" s="119"/>
      <c r="M844" s="394">
        <v>44873</v>
      </c>
      <c r="N844" s="323">
        <v>24</v>
      </c>
      <c r="O844" s="317">
        <f t="shared" si="52"/>
        <v>45604</v>
      </c>
      <c r="P844" s="460" t="str">
        <f t="shared" ca="1" si="54"/>
        <v>Przekroczony termin</v>
      </c>
      <c r="Q844" s="108" t="str">
        <f t="shared" ca="1" si="55"/>
        <v>WYKONAĆ PRZEGLĄD</v>
      </c>
      <c r="R844" s="73" t="s">
        <v>2401</v>
      </c>
    </row>
    <row r="845" spans="1:18" ht="60" hidden="1" customHeight="1">
      <c r="A845" s="318">
        <v>844</v>
      </c>
      <c r="B845" s="39">
        <v>24</v>
      </c>
      <c r="C845" s="310" t="s">
        <v>80</v>
      </c>
      <c r="D845" s="310" t="s">
        <v>2555</v>
      </c>
      <c r="E845" s="323" t="s">
        <v>2554</v>
      </c>
      <c r="F845" s="311">
        <v>2020</v>
      </c>
      <c r="G845" s="311" t="s">
        <v>224</v>
      </c>
      <c r="H845" s="311"/>
      <c r="I845" s="312" t="s">
        <v>2211</v>
      </c>
      <c r="J845" s="494">
        <f t="shared" si="53"/>
        <v>1</v>
      </c>
      <c r="K845" s="313" t="s">
        <v>2553</v>
      </c>
      <c r="L845" s="119"/>
      <c r="M845" s="394">
        <v>44873</v>
      </c>
      <c r="N845" s="323">
        <v>24</v>
      </c>
      <c r="O845" s="317">
        <f t="shared" si="52"/>
        <v>45604</v>
      </c>
      <c r="P845" s="460" t="str">
        <f t="shared" ca="1" si="54"/>
        <v>Przekroczony termin</v>
      </c>
      <c r="Q845" s="108" t="str">
        <f t="shared" ca="1" si="55"/>
        <v>WYKONAĆ PRZEGLĄD</v>
      </c>
      <c r="R845" s="73" t="s">
        <v>2401</v>
      </c>
    </row>
    <row r="846" spans="1:18" ht="60" hidden="1" customHeight="1">
      <c r="A846" s="318">
        <v>845</v>
      </c>
      <c r="B846" s="39">
        <v>24</v>
      </c>
      <c r="C846" s="310" t="s">
        <v>80</v>
      </c>
      <c r="D846" s="310" t="s">
        <v>2555</v>
      </c>
      <c r="E846" s="323" t="s">
        <v>2554</v>
      </c>
      <c r="F846" s="311">
        <v>2020</v>
      </c>
      <c r="G846" s="311" t="s">
        <v>224</v>
      </c>
      <c r="H846" s="311"/>
      <c r="I846" s="312" t="s">
        <v>2205</v>
      </c>
      <c r="J846" s="494">
        <f t="shared" si="53"/>
        <v>1</v>
      </c>
      <c r="K846" s="313" t="s">
        <v>2553</v>
      </c>
      <c r="L846" s="119"/>
      <c r="M846" s="394">
        <v>44873</v>
      </c>
      <c r="N846" s="323">
        <v>24</v>
      </c>
      <c r="O846" s="317">
        <f t="shared" si="52"/>
        <v>45604</v>
      </c>
      <c r="P846" s="460" t="str">
        <f t="shared" ca="1" si="54"/>
        <v>Przekroczony termin</v>
      </c>
      <c r="Q846" s="108" t="str">
        <f t="shared" ca="1" si="55"/>
        <v>WYKONAĆ PRZEGLĄD</v>
      </c>
      <c r="R846" s="73" t="s">
        <v>2401</v>
      </c>
    </row>
    <row r="847" spans="1:18" ht="15" hidden="1" customHeight="1">
      <c r="A847" s="325">
        <v>846</v>
      </c>
      <c r="B847" s="25" t="s">
        <v>2300</v>
      </c>
      <c r="C847" s="412" t="s">
        <v>2563</v>
      </c>
      <c r="D847" s="412"/>
      <c r="E847" s="353" t="s">
        <v>2564</v>
      </c>
      <c r="F847" s="353">
        <v>2019</v>
      </c>
      <c r="G847" s="353" t="s">
        <v>85</v>
      </c>
      <c r="H847" s="353"/>
      <c r="I847" s="413">
        <v>1435</v>
      </c>
      <c r="J847" s="494">
        <f t="shared" si="53"/>
        <v>1</v>
      </c>
      <c r="K847" s="414"/>
      <c r="L847" s="462"/>
      <c r="M847" s="415">
        <v>44693</v>
      </c>
      <c r="N847" s="330">
        <v>12</v>
      </c>
      <c r="O847" s="331">
        <f t="shared" si="52"/>
        <v>45058</v>
      </c>
      <c r="P847" s="460" t="str">
        <f t="shared" ca="1" si="54"/>
        <v>Przekroczony termin</v>
      </c>
      <c r="Q847" s="108" t="str">
        <f t="shared" ca="1" si="55"/>
        <v>WYKONAĆ PRZEGLĄD</v>
      </c>
      <c r="R847" s="73" t="s">
        <v>2401</v>
      </c>
    </row>
    <row r="848" spans="1:18" ht="45" hidden="1" customHeight="1">
      <c r="A848" s="325">
        <v>847</v>
      </c>
      <c r="B848" s="25" t="s">
        <v>2300</v>
      </c>
      <c r="C848" s="412" t="s">
        <v>2563</v>
      </c>
      <c r="D848" s="412" t="s">
        <v>2562</v>
      </c>
      <c r="E848" s="353" t="s">
        <v>2561</v>
      </c>
      <c r="F848" s="353">
        <v>2021</v>
      </c>
      <c r="G848" s="353" t="s">
        <v>85</v>
      </c>
      <c r="H848" s="353"/>
      <c r="I848" s="413" t="s">
        <v>2560</v>
      </c>
      <c r="J848" s="494">
        <f t="shared" si="53"/>
        <v>1</v>
      </c>
      <c r="K848" s="414" t="s">
        <v>2559</v>
      </c>
      <c r="L848" s="462"/>
      <c r="M848" s="353"/>
      <c r="N848" s="330"/>
      <c r="O848" s="331" t="str">
        <f t="shared" si="52"/>
        <v/>
      </c>
      <c r="P848" s="460" t="str">
        <f t="shared" ca="1" si="54"/>
        <v xml:space="preserve"> </v>
      </c>
      <c r="Q848" s="108" t="str">
        <f t="shared" ca="1" si="55"/>
        <v xml:space="preserve"> </v>
      </c>
      <c r="R848" s="73" t="s">
        <v>2401</v>
      </c>
    </row>
    <row r="849" spans="1:18" ht="60" hidden="1" customHeight="1">
      <c r="A849" s="318">
        <v>848</v>
      </c>
      <c r="B849" s="25">
        <v>117</v>
      </c>
      <c r="C849" s="310" t="s">
        <v>2299</v>
      </c>
      <c r="D849" s="310" t="s">
        <v>2514</v>
      </c>
      <c r="E849" s="311" t="s">
        <v>2513</v>
      </c>
      <c r="F849" s="311">
        <v>2020</v>
      </c>
      <c r="G849" s="311" t="s">
        <v>253</v>
      </c>
      <c r="H849" s="311" t="s">
        <v>2558</v>
      </c>
      <c r="I849" s="313" t="s">
        <v>2557</v>
      </c>
      <c r="J849" s="494">
        <f t="shared" si="53"/>
        <v>1</v>
      </c>
      <c r="K849" s="313" t="s">
        <v>2556</v>
      </c>
      <c r="L849" s="119" t="s">
        <v>2509</v>
      </c>
      <c r="M849" s="394">
        <v>45121</v>
      </c>
      <c r="N849" s="323">
        <v>12</v>
      </c>
      <c r="O849" s="317">
        <f t="shared" si="52"/>
        <v>45487</v>
      </c>
      <c r="P849" s="460" t="str">
        <f t="shared" ca="1" si="54"/>
        <v>Przekroczony termin</v>
      </c>
      <c r="Q849" s="108" t="str">
        <f t="shared" ca="1" si="55"/>
        <v>WYKONAĆ PRZEGLĄD</v>
      </c>
      <c r="R849" s="73" t="s">
        <v>2401</v>
      </c>
    </row>
    <row r="850" spans="1:18" ht="60" hidden="1" customHeight="1">
      <c r="A850" s="318">
        <v>849</v>
      </c>
      <c r="B850" s="39">
        <v>24</v>
      </c>
      <c r="C850" s="310" t="s">
        <v>80</v>
      </c>
      <c r="D850" s="310" t="s">
        <v>2555</v>
      </c>
      <c r="E850" s="323" t="s">
        <v>2554</v>
      </c>
      <c r="F850" s="311">
        <v>2020</v>
      </c>
      <c r="G850" s="311" t="s">
        <v>253</v>
      </c>
      <c r="H850" s="311"/>
      <c r="I850" s="312" t="s">
        <v>2210</v>
      </c>
      <c r="J850" s="494">
        <f t="shared" si="53"/>
        <v>1</v>
      </c>
      <c r="K850" s="313" t="s">
        <v>2553</v>
      </c>
      <c r="L850" s="119"/>
      <c r="M850" s="394">
        <v>44873</v>
      </c>
      <c r="N850" s="323">
        <v>24</v>
      </c>
      <c r="O850" s="317">
        <f t="shared" si="52"/>
        <v>45604</v>
      </c>
      <c r="P850" s="460" t="str">
        <f t="shared" ca="1" si="54"/>
        <v>Przekroczony termin</v>
      </c>
      <c r="Q850" s="108" t="str">
        <f t="shared" ca="1" si="55"/>
        <v>WYKONAĆ PRZEGLĄD</v>
      </c>
      <c r="R850" s="73" t="s">
        <v>2401</v>
      </c>
    </row>
    <row r="851" spans="1:18" ht="60" hidden="1" customHeight="1">
      <c r="A851" s="318">
        <v>850</v>
      </c>
      <c r="B851" s="39">
        <v>24</v>
      </c>
      <c r="C851" s="310" t="s">
        <v>80</v>
      </c>
      <c r="D851" s="310" t="s">
        <v>2555</v>
      </c>
      <c r="E851" s="323" t="s">
        <v>2554</v>
      </c>
      <c r="F851" s="311">
        <v>2020</v>
      </c>
      <c r="G851" s="311" t="s">
        <v>253</v>
      </c>
      <c r="H851" s="311"/>
      <c r="I851" s="312" t="s">
        <v>2212</v>
      </c>
      <c r="J851" s="494">
        <f t="shared" si="53"/>
        <v>1</v>
      </c>
      <c r="K851" s="313" t="s">
        <v>2553</v>
      </c>
      <c r="L851" s="119"/>
      <c r="M851" s="394">
        <v>44873</v>
      </c>
      <c r="N851" s="323">
        <v>24</v>
      </c>
      <c r="O851" s="317">
        <f t="shared" si="52"/>
        <v>45604</v>
      </c>
      <c r="P851" s="460" t="str">
        <f t="shared" ca="1" si="54"/>
        <v>Przekroczony termin</v>
      </c>
      <c r="Q851" s="108" t="str">
        <f t="shared" ca="1" si="55"/>
        <v>WYKONAĆ PRZEGLĄD</v>
      </c>
      <c r="R851" s="73" t="s">
        <v>2401</v>
      </c>
    </row>
    <row r="852" spans="1:18" ht="30" hidden="1" customHeight="1">
      <c r="A852" s="318">
        <v>851</v>
      </c>
      <c r="B852" s="25">
        <v>90</v>
      </c>
      <c r="C852" s="310" t="s">
        <v>2552</v>
      </c>
      <c r="D852" s="310"/>
      <c r="E852" s="311" t="s">
        <v>2187</v>
      </c>
      <c r="F852" s="311"/>
      <c r="G852" s="311" t="s">
        <v>284</v>
      </c>
      <c r="H852" s="311" t="s">
        <v>1347</v>
      </c>
      <c r="I852" s="312">
        <v>164211</v>
      </c>
      <c r="J852" s="494">
        <f t="shared" si="53"/>
        <v>1</v>
      </c>
      <c r="K852" s="313"/>
      <c r="L852" s="119" t="s">
        <v>2549</v>
      </c>
      <c r="M852" s="394">
        <v>44672</v>
      </c>
      <c r="N852" s="323">
        <v>12</v>
      </c>
      <c r="O852" s="317">
        <f t="shared" si="52"/>
        <v>45037</v>
      </c>
      <c r="P852" s="460" t="str">
        <f t="shared" ca="1" si="54"/>
        <v>Przekroczony termin</v>
      </c>
      <c r="Q852" s="108" t="str">
        <f t="shared" ca="1" si="55"/>
        <v>WYKONAĆ PRZEGLĄD</v>
      </c>
      <c r="R852" s="73" t="s">
        <v>2401</v>
      </c>
    </row>
    <row r="853" spans="1:18" ht="29.25" hidden="1" customHeight="1">
      <c r="A853" s="318">
        <v>852</v>
      </c>
      <c r="B853" s="25">
        <v>90</v>
      </c>
      <c r="C853" s="310" t="s">
        <v>2552</v>
      </c>
      <c r="D853" s="310"/>
      <c r="E853" s="311" t="s">
        <v>2551</v>
      </c>
      <c r="F853" s="311"/>
      <c r="G853" s="311" t="s">
        <v>284</v>
      </c>
      <c r="H853" s="311"/>
      <c r="I853" s="312" t="s">
        <v>2550</v>
      </c>
      <c r="J853" s="494">
        <f t="shared" si="53"/>
        <v>1</v>
      </c>
      <c r="K853" s="313"/>
      <c r="L853" s="119" t="s">
        <v>2549</v>
      </c>
      <c r="M853" s="394">
        <v>45401</v>
      </c>
      <c r="N853" s="323">
        <v>12</v>
      </c>
      <c r="O853" s="317">
        <f t="shared" si="52"/>
        <v>45766</v>
      </c>
      <c r="P853" s="460" t="str">
        <f t="shared" ca="1" si="54"/>
        <v>Do terminu brakuje 158 dni</v>
      </c>
      <c r="Q853" s="108" t="str">
        <f t="shared" ca="1" si="55"/>
        <v>WAŻNY PRZEGLĄD</v>
      </c>
      <c r="R853" s="73" t="s">
        <v>2401</v>
      </c>
    </row>
    <row r="854" spans="1:18" ht="105" hidden="1" customHeight="1">
      <c r="A854" s="318">
        <v>853</v>
      </c>
      <c r="B854" s="25" t="s">
        <v>2300</v>
      </c>
      <c r="C854" s="310" t="s">
        <v>2335</v>
      </c>
      <c r="D854" s="310" t="s">
        <v>2336</v>
      </c>
      <c r="E854" s="311" t="s">
        <v>2187</v>
      </c>
      <c r="F854" s="311"/>
      <c r="G854" s="311" t="s">
        <v>284</v>
      </c>
      <c r="H854" s="311"/>
      <c r="I854" s="312" t="s">
        <v>2548</v>
      </c>
      <c r="J854" s="494">
        <f t="shared" si="53"/>
        <v>1</v>
      </c>
      <c r="K854" s="313" t="s">
        <v>2547</v>
      </c>
      <c r="L854" s="119"/>
      <c r="M854" s="311"/>
      <c r="N854" s="323"/>
      <c r="O854" s="317" t="str">
        <f t="shared" si="52"/>
        <v/>
      </c>
      <c r="P854" s="460" t="str">
        <f t="shared" ca="1" si="54"/>
        <v xml:space="preserve"> </v>
      </c>
      <c r="Q854" s="108" t="str">
        <f t="shared" ca="1" si="55"/>
        <v xml:space="preserve"> </v>
      </c>
      <c r="R854" s="73" t="s">
        <v>2401</v>
      </c>
    </row>
    <row r="855" spans="1:18" ht="30" hidden="1" customHeight="1">
      <c r="A855" s="318">
        <v>854</v>
      </c>
      <c r="B855" s="25">
        <v>117</v>
      </c>
      <c r="C855" s="310" t="s">
        <v>2299</v>
      </c>
      <c r="D855" s="310" t="s">
        <v>2514</v>
      </c>
      <c r="E855" s="311" t="s">
        <v>2513</v>
      </c>
      <c r="F855" s="311">
        <v>2020</v>
      </c>
      <c r="G855" s="311" t="s">
        <v>14</v>
      </c>
      <c r="H855" s="311" t="s">
        <v>2546</v>
      </c>
      <c r="I855" s="313" t="s">
        <v>2545</v>
      </c>
      <c r="J855" s="494">
        <f t="shared" si="53"/>
        <v>1</v>
      </c>
      <c r="K855" s="313" t="s">
        <v>2544</v>
      </c>
      <c r="L855" s="119" t="s">
        <v>2509</v>
      </c>
      <c r="M855" s="394">
        <v>45121</v>
      </c>
      <c r="N855" s="323">
        <v>12</v>
      </c>
      <c r="O855" s="317">
        <f t="shared" si="52"/>
        <v>45487</v>
      </c>
      <c r="P855" s="460" t="str">
        <f t="shared" ca="1" si="54"/>
        <v>Przekroczony termin</v>
      </c>
      <c r="Q855" s="108" t="str">
        <f t="shared" ca="1" si="55"/>
        <v>WYKONAĆ PRZEGLĄD</v>
      </c>
      <c r="R855" s="73" t="s">
        <v>2401</v>
      </c>
    </row>
    <row r="856" spans="1:18" s="86" customFormat="1" ht="30" hidden="1" customHeight="1">
      <c r="A856" s="370">
        <v>855</v>
      </c>
      <c r="B856" s="25" t="s">
        <v>2300</v>
      </c>
      <c r="C856" s="371" t="s">
        <v>2542</v>
      </c>
      <c r="D856" s="371" t="s">
        <v>2541</v>
      </c>
      <c r="E856" s="372"/>
      <c r="F856" s="372">
        <v>2018</v>
      </c>
      <c r="G856" s="372" t="s">
        <v>14</v>
      </c>
      <c r="H856" s="372"/>
      <c r="I856" s="373">
        <v>82676377</v>
      </c>
      <c r="J856" s="494">
        <f t="shared" si="53"/>
        <v>1</v>
      </c>
      <c r="K856" s="374" t="s">
        <v>2543</v>
      </c>
      <c r="L856" s="409"/>
      <c r="M856" s="453">
        <v>44217</v>
      </c>
      <c r="N856" s="377">
        <v>24</v>
      </c>
      <c r="O856" s="263">
        <f t="shared" si="52"/>
        <v>44947</v>
      </c>
      <c r="P856" s="461" t="str">
        <f t="shared" ca="1" si="54"/>
        <v>Przekroczony termin</v>
      </c>
      <c r="Q856" s="84" t="str">
        <f t="shared" ca="1" si="55"/>
        <v>WYKONAĆ PRZEGLĄD</v>
      </c>
      <c r="R856" s="73" t="s">
        <v>2401</v>
      </c>
    </row>
    <row r="857" spans="1:18" s="86" customFormat="1" ht="30" hidden="1" customHeight="1">
      <c r="A857" s="370">
        <v>856</v>
      </c>
      <c r="B857" s="25" t="s">
        <v>2300</v>
      </c>
      <c r="C857" s="371" t="s">
        <v>2542</v>
      </c>
      <c r="D857" s="371" t="s">
        <v>2541</v>
      </c>
      <c r="E857" s="372"/>
      <c r="F857" s="372">
        <v>2018</v>
      </c>
      <c r="G857" s="372" t="s">
        <v>14</v>
      </c>
      <c r="H857" s="372"/>
      <c r="I857" s="373">
        <v>82676408</v>
      </c>
      <c r="J857" s="494">
        <f t="shared" si="53"/>
        <v>1</v>
      </c>
      <c r="K857" s="374" t="s">
        <v>2543</v>
      </c>
      <c r="L857" s="409"/>
      <c r="M857" s="453">
        <v>44217</v>
      </c>
      <c r="N857" s="377">
        <v>24</v>
      </c>
      <c r="O857" s="263">
        <f t="shared" si="52"/>
        <v>44947</v>
      </c>
      <c r="P857" s="461" t="str">
        <f t="shared" ca="1" si="54"/>
        <v>Przekroczony termin</v>
      </c>
      <c r="Q857" s="84" t="str">
        <f t="shared" ca="1" si="55"/>
        <v>WYKONAĆ PRZEGLĄD</v>
      </c>
      <c r="R857" s="73" t="s">
        <v>2401</v>
      </c>
    </row>
    <row r="858" spans="1:18" s="86" customFormat="1" ht="30" hidden="1" customHeight="1">
      <c r="A858" s="370">
        <v>857</v>
      </c>
      <c r="B858" s="25" t="s">
        <v>2300</v>
      </c>
      <c r="C858" s="371" t="s">
        <v>2542</v>
      </c>
      <c r="D858" s="371" t="s">
        <v>2541</v>
      </c>
      <c r="E858" s="372"/>
      <c r="F858" s="372">
        <v>2018</v>
      </c>
      <c r="G858" s="372" t="s">
        <v>14</v>
      </c>
      <c r="H858" s="372"/>
      <c r="I858" s="373">
        <v>82676411</v>
      </c>
      <c r="J858" s="494">
        <f t="shared" si="53"/>
        <v>1</v>
      </c>
      <c r="K858" s="374" t="s">
        <v>2543</v>
      </c>
      <c r="L858" s="409"/>
      <c r="M858" s="453">
        <v>44217</v>
      </c>
      <c r="N858" s="377">
        <v>24</v>
      </c>
      <c r="O858" s="263">
        <f t="shared" si="52"/>
        <v>44947</v>
      </c>
      <c r="P858" s="461" t="str">
        <f t="shared" ca="1" si="54"/>
        <v>Przekroczony termin</v>
      </c>
      <c r="Q858" s="84" t="str">
        <f t="shared" ca="1" si="55"/>
        <v>WYKONAĆ PRZEGLĄD</v>
      </c>
      <c r="R858" s="73" t="s">
        <v>2401</v>
      </c>
    </row>
    <row r="859" spans="1:18" s="86" customFormat="1" ht="30" hidden="1" customHeight="1">
      <c r="A859" s="370">
        <v>858</v>
      </c>
      <c r="B859" s="25" t="s">
        <v>2300</v>
      </c>
      <c r="C859" s="371" t="s">
        <v>2542</v>
      </c>
      <c r="D859" s="371" t="s">
        <v>2541</v>
      </c>
      <c r="E859" s="372"/>
      <c r="F859" s="372">
        <v>2018</v>
      </c>
      <c r="G859" s="372" t="s">
        <v>14</v>
      </c>
      <c r="H859" s="372"/>
      <c r="I859" s="373">
        <v>82575930</v>
      </c>
      <c r="J859" s="494">
        <f t="shared" si="53"/>
        <v>1</v>
      </c>
      <c r="K859" s="374" t="s">
        <v>2543</v>
      </c>
      <c r="L859" s="409"/>
      <c r="M859" s="453">
        <v>44217</v>
      </c>
      <c r="N859" s="377">
        <v>24</v>
      </c>
      <c r="O859" s="263">
        <f t="shared" si="52"/>
        <v>44947</v>
      </c>
      <c r="P859" s="461" t="str">
        <f t="shared" ca="1" si="54"/>
        <v>Przekroczony termin</v>
      </c>
      <c r="Q859" s="84" t="str">
        <f t="shared" ca="1" si="55"/>
        <v>WYKONAĆ PRZEGLĄD</v>
      </c>
      <c r="R859" s="73" t="s">
        <v>2401</v>
      </c>
    </row>
    <row r="860" spans="1:18" s="86" customFormat="1" ht="60" hidden="1" customHeight="1">
      <c r="A860" s="370">
        <v>859</v>
      </c>
      <c r="B860" s="25" t="s">
        <v>2300</v>
      </c>
      <c r="C860" s="371" t="s">
        <v>2542</v>
      </c>
      <c r="D860" s="371" t="s">
        <v>2541</v>
      </c>
      <c r="E860" s="372"/>
      <c r="F860" s="372">
        <v>2018</v>
      </c>
      <c r="G860" s="372" t="s">
        <v>14</v>
      </c>
      <c r="H860" s="372"/>
      <c r="I860" s="373">
        <v>82676410</v>
      </c>
      <c r="J860" s="494">
        <f t="shared" si="53"/>
        <v>1</v>
      </c>
      <c r="K860" s="374" t="s">
        <v>2540</v>
      </c>
      <c r="L860" s="409"/>
      <c r="M860" s="453">
        <v>44255</v>
      </c>
      <c r="N860" s="377">
        <v>24</v>
      </c>
      <c r="O860" s="263">
        <f t="shared" si="52"/>
        <v>44985</v>
      </c>
      <c r="P860" s="461" t="str">
        <f t="shared" ca="1" si="54"/>
        <v>Przekroczony termin</v>
      </c>
      <c r="Q860" s="84" t="str">
        <f t="shared" ca="1" si="55"/>
        <v>WYKONAĆ PRZEGLĄD</v>
      </c>
      <c r="R860" s="73" t="s">
        <v>2401</v>
      </c>
    </row>
    <row r="861" spans="1:18" ht="54.95" hidden="1" customHeight="1">
      <c r="A861" s="318">
        <v>860</v>
      </c>
      <c r="B861" s="39">
        <v>35</v>
      </c>
      <c r="C861" s="310" t="s">
        <v>247</v>
      </c>
      <c r="D861" s="310" t="s">
        <v>556</v>
      </c>
      <c r="E861" s="311" t="s">
        <v>2219</v>
      </c>
      <c r="F861" s="311">
        <v>2012</v>
      </c>
      <c r="G861" s="311" t="s">
        <v>14</v>
      </c>
      <c r="H861" s="311" t="s">
        <v>945</v>
      </c>
      <c r="I861" s="312">
        <v>177518</v>
      </c>
      <c r="J861" s="494">
        <f t="shared" si="53"/>
        <v>1</v>
      </c>
      <c r="K861" s="313" t="s">
        <v>2539</v>
      </c>
      <c r="L861" s="119"/>
      <c r="M861" s="394">
        <v>44711</v>
      </c>
      <c r="N861" s="323">
        <v>12</v>
      </c>
      <c r="O861" s="317">
        <f t="shared" si="52"/>
        <v>45076</v>
      </c>
      <c r="P861" s="460" t="str">
        <f t="shared" ca="1" si="54"/>
        <v>Przekroczony termin</v>
      </c>
      <c r="Q861" s="108" t="str">
        <f t="shared" ca="1" si="55"/>
        <v>WYKONAĆ PRZEGLĄD</v>
      </c>
      <c r="R861" s="73" t="s">
        <v>2401</v>
      </c>
    </row>
    <row r="862" spans="1:18" ht="54.95" hidden="1" customHeight="1">
      <c r="A862" s="318">
        <v>861</v>
      </c>
      <c r="B862" s="39">
        <v>35</v>
      </c>
      <c r="C862" s="310" t="s">
        <v>247</v>
      </c>
      <c r="D862" s="310" t="s">
        <v>556</v>
      </c>
      <c r="E862" s="311" t="s">
        <v>2219</v>
      </c>
      <c r="F862" s="311">
        <v>2008</v>
      </c>
      <c r="G862" s="311" t="s">
        <v>14</v>
      </c>
      <c r="H862" s="311" t="s">
        <v>732</v>
      </c>
      <c r="I862" s="312">
        <v>68994</v>
      </c>
      <c r="J862" s="494">
        <f t="shared" si="53"/>
        <v>1</v>
      </c>
      <c r="K862" s="313" t="s">
        <v>2539</v>
      </c>
      <c r="L862" s="119"/>
      <c r="M862" s="394">
        <v>44711</v>
      </c>
      <c r="N862" s="323">
        <v>12</v>
      </c>
      <c r="O862" s="317">
        <f t="shared" si="52"/>
        <v>45076</v>
      </c>
      <c r="P862" s="460" t="str">
        <f t="shared" ca="1" si="54"/>
        <v>Przekroczony termin</v>
      </c>
      <c r="Q862" s="108" t="str">
        <f t="shared" ca="1" si="55"/>
        <v>WYKONAĆ PRZEGLĄD</v>
      </c>
      <c r="R862" s="73" t="s">
        <v>2401</v>
      </c>
    </row>
    <row r="863" spans="1:18" ht="54.95" hidden="1" customHeight="1">
      <c r="A863" s="318">
        <v>862</v>
      </c>
      <c r="B863" s="39">
        <v>35</v>
      </c>
      <c r="C863" s="310" t="s">
        <v>247</v>
      </c>
      <c r="D863" s="310" t="s">
        <v>556</v>
      </c>
      <c r="E863" s="311" t="s">
        <v>2219</v>
      </c>
      <c r="F863" s="311">
        <v>2008</v>
      </c>
      <c r="G863" s="311" t="s">
        <v>14</v>
      </c>
      <c r="H863" s="311" t="s">
        <v>742</v>
      </c>
      <c r="I863" s="312">
        <v>68998</v>
      </c>
      <c r="J863" s="494">
        <f t="shared" si="53"/>
        <v>1</v>
      </c>
      <c r="K863" s="313" t="s">
        <v>2539</v>
      </c>
      <c r="L863" s="119"/>
      <c r="M863" s="394">
        <v>44711</v>
      </c>
      <c r="N863" s="323">
        <v>12</v>
      </c>
      <c r="O863" s="317">
        <f t="shared" si="52"/>
        <v>45076</v>
      </c>
      <c r="P863" s="460" t="str">
        <f t="shared" ca="1" si="54"/>
        <v>Przekroczony termin</v>
      </c>
      <c r="Q863" s="108" t="str">
        <f t="shared" ca="1" si="55"/>
        <v>WYKONAĆ PRZEGLĄD</v>
      </c>
      <c r="R863" s="73" t="s">
        <v>2401</v>
      </c>
    </row>
    <row r="864" spans="1:18" ht="54.95" hidden="1" customHeight="1">
      <c r="A864" s="318">
        <v>863</v>
      </c>
      <c r="B864" s="39">
        <v>35</v>
      </c>
      <c r="C864" s="310" t="s">
        <v>247</v>
      </c>
      <c r="D864" s="310" t="s">
        <v>556</v>
      </c>
      <c r="E864" s="311" t="s">
        <v>2219</v>
      </c>
      <c r="F864" s="311">
        <v>2008</v>
      </c>
      <c r="G864" s="311" t="s">
        <v>14</v>
      </c>
      <c r="H864" s="311" t="s">
        <v>738</v>
      </c>
      <c r="I864" s="312">
        <v>68971</v>
      </c>
      <c r="J864" s="494">
        <f t="shared" si="53"/>
        <v>1</v>
      </c>
      <c r="K864" s="313" t="s">
        <v>2539</v>
      </c>
      <c r="L864" s="119"/>
      <c r="M864" s="394">
        <v>44711</v>
      </c>
      <c r="N864" s="323">
        <v>12</v>
      </c>
      <c r="O864" s="317">
        <f t="shared" si="52"/>
        <v>45076</v>
      </c>
      <c r="P864" s="460" t="str">
        <f t="shared" ca="1" si="54"/>
        <v>Przekroczony termin</v>
      </c>
      <c r="Q864" s="108" t="str">
        <f t="shared" ca="1" si="55"/>
        <v>WYKONAĆ PRZEGLĄD</v>
      </c>
      <c r="R864" s="73" t="s">
        <v>2401</v>
      </c>
    </row>
    <row r="865" spans="1:18" ht="54.95" hidden="1" customHeight="1">
      <c r="A865" s="318">
        <v>864</v>
      </c>
      <c r="B865" s="39">
        <v>35</v>
      </c>
      <c r="C865" s="310" t="s">
        <v>247</v>
      </c>
      <c r="D865" s="310" t="s">
        <v>556</v>
      </c>
      <c r="E865" s="311" t="s">
        <v>2219</v>
      </c>
      <c r="F865" s="311"/>
      <c r="G865" s="311" t="s">
        <v>14</v>
      </c>
      <c r="H865" s="311" t="s">
        <v>701</v>
      </c>
      <c r="I865" s="312">
        <v>92795</v>
      </c>
      <c r="J865" s="494">
        <f t="shared" si="53"/>
        <v>1</v>
      </c>
      <c r="K865" s="313" t="s">
        <v>2538</v>
      </c>
      <c r="L865" s="119"/>
      <c r="M865" s="394">
        <v>44711</v>
      </c>
      <c r="N865" s="323">
        <v>12</v>
      </c>
      <c r="O865" s="317">
        <f t="shared" si="52"/>
        <v>45076</v>
      </c>
      <c r="P865" s="460" t="str">
        <f t="shared" ca="1" si="54"/>
        <v>Przekroczony termin</v>
      </c>
      <c r="Q865" s="108" t="str">
        <f t="shared" ca="1" si="55"/>
        <v>WYKONAĆ PRZEGLĄD</v>
      </c>
      <c r="R865" s="73" t="s">
        <v>2401</v>
      </c>
    </row>
    <row r="866" spans="1:18" ht="60" hidden="1" customHeight="1">
      <c r="A866" s="318">
        <v>865</v>
      </c>
      <c r="B866" s="25">
        <v>118</v>
      </c>
      <c r="C866" s="310" t="s">
        <v>2537</v>
      </c>
      <c r="D866" s="310" t="s">
        <v>2536</v>
      </c>
      <c r="E866" s="311" t="s">
        <v>2530</v>
      </c>
      <c r="F866" s="311">
        <v>2021</v>
      </c>
      <c r="G866" s="311" t="s">
        <v>14</v>
      </c>
      <c r="H866" s="311"/>
      <c r="I866" s="312">
        <v>1100801172</v>
      </c>
      <c r="J866" s="494">
        <f t="shared" si="53"/>
        <v>1</v>
      </c>
      <c r="K866" s="313" t="s">
        <v>2528</v>
      </c>
      <c r="L866" s="119"/>
      <c r="M866" s="394">
        <v>44911</v>
      </c>
      <c r="N866" s="323">
        <v>12</v>
      </c>
      <c r="O866" s="317">
        <f t="shared" si="52"/>
        <v>45276</v>
      </c>
      <c r="P866" s="460" t="str">
        <f t="shared" ca="1" si="54"/>
        <v>Przekroczony termin</v>
      </c>
      <c r="Q866" s="108" t="str">
        <f t="shared" ca="1" si="55"/>
        <v>WYKONAĆ PRZEGLĄD</v>
      </c>
      <c r="R866" s="73" t="s">
        <v>2401</v>
      </c>
    </row>
    <row r="867" spans="1:18" ht="60" hidden="1" customHeight="1">
      <c r="A867" s="318">
        <v>866</v>
      </c>
      <c r="B867" s="25">
        <v>118</v>
      </c>
      <c r="C867" s="310" t="s">
        <v>2535</v>
      </c>
      <c r="D867" s="310"/>
      <c r="E867" s="311" t="s">
        <v>2534</v>
      </c>
      <c r="F867" s="311">
        <v>2021</v>
      </c>
      <c r="G867" s="311" t="s">
        <v>14</v>
      </c>
      <c r="H867" s="311"/>
      <c r="I867" s="312" t="s">
        <v>2533</v>
      </c>
      <c r="J867" s="494">
        <f t="shared" si="53"/>
        <v>1</v>
      </c>
      <c r="K867" s="313" t="s">
        <v>2528</v>
      </c>
      <c r="L867" s="119"/>
      <c r="M867" s="394">
        <v>44911</v>
      </c>
      <c r="N867" s="323">
        <v>12</v>
      </c>
      <c r="O867" s="317">
        <f t="shared" si="52"/>
        <v>45276</v>
      </c>
      <c r="P867" s="460" t="str">
        <f t="shared" ca="1" si="54"/>
        <v>Przekroczony termin</v>
      </c>
      <c r="Q867" s="108" t="str">
        <f t="shared" ca="1" si="55"/>
        <v>WYKONAĆ PRZEGLĄD</v>
      </c>
      <c r="R867" s="73" t="s">
        <v>2401</v>
      </c>
    </row>
    <row r="868" spans="1:18" ht="60" hidden="1" customHeight="1">
      <c r="A868" s="318">
        <v>867</v>
      </c>
      <c r="B868" s="25">
        <v>118</v>
      </c>
      <c r="C868" s="310" t="s">
        <v>2532</v>
      </c>
      <c r="D868" s="310"/>
      <c r="E868" s="311" t="s">
        <v>2530</v>
      </c>
      <c r="F868" s="311">
        <v>2021</v>
      </c>
      <c r="G868" s="311" t="s">
        <v>14</v>
      </c>
      <c r="H868" s="311"/>
      <c r="I868" s="312">
        <v>5000352273</v>
      </c>
      <c r="J868" s="494">
        <f t="shared" si="53"/>
        <v>1</v>
      </c>
      <c r="K868" s="313" t="s">
        <v>2528</v>
      </c>
      <c r="L868" s="119"/>
      <c r="M868" s="394">
        <v>44911</v>
      </c>
      <c r="N868" s="323">
        <v>12</v>
      </c>
      <c r="O868" s="317">
        <f t="shared" si="52"/>
        <v>45276</v>
      </c>
      <c r="P868" s="460" t="str">
        <f t="shared" ca="1" si="54"/>
        <v>Przekroczony termin</v>
      </c>
      <c r="Q868" s="108" t="str">
        <f t="shared" ca="1" si="55"/>
        <v>WYKONAĆ PRZEGLĄD</v>
      </c>
      <c r="R868" s="73" t="s">
        <v>2401</v>
      </c>
    </row>
    <row r="869" spans="1:18" ht="60" hidden="1" customHeight="1">
      <c r="A869" s="318">
        <v>868</v>
      </c>
      <c r="B869" s="25">
        <v>118</v>
      </c>
      <c r="C869" s="310" t="s">
        <v>2531</v>
      </c>
      <c r="D869" s="310"/>
      <c r="E869" s="311" t="s">
        <v>2530</v>
      </c>
      <c r="F869" s="311">
        <v>2020</v>
      </c>
      <c r="G869" s="311" t="s">
        <v>14</v>
      </c>
      <c r="H869" s="311"/>
      <c r="I869" s="312" t="s">
        <v>2529</v>
      </c>
      <c r="J869" s="494">
        <f t="shared" si="53"/>
        <v>1</v>
      </c>
      <c r="K869" s="313" t="s">
        <v>2528</v>
      </c>
      <c r="L869" s="119"/>
      <c r="M869" s="394">
        <v>44911</v>
      </c>
      <c r="N869" s="323">
        <v>12</v>
      </c>
      <c r="O869" s="317">
        <f t="shared" si="52"/>
        <v>45276</v>
      </c>
      <c r="P869" s="463" t="str">
        <f t="shared" ca="1" si="54"/>
        <v>Przekroczony termin</v>
      </c>
      <c r="Q869" s="464" t="str">
        <f t="shared" ca="1" si="55"/>
        <v>WYKONAĆ PRZEGLĄD</v>
      </c>
      <c r="R869" s="73" t="s">
        <v>2401</v>
      </c>
    </row>
    <row r="870" spans="1:18" ht="30" hidden="1" customHeight="1">
      <c r="A870" s="318">
        <v>869</v>
      </c>
      <c r="B870" s="25" t="s">
        <v>2300</v>
      </c>
      <c r="C870" s="310" t="s">
        <v>2527</v>
      </c>
      <c r="D870" s="310" t="s">
        <v>2526</v>
      </c>
      <c r="E870" s="311" t="s">
        <v>2525</v>
      </c>
      <c r="F870" s="311"/>
      <c r="G870" s="311" t="s">
        <v>2524</v>
      </c>
      <c r="H870" s="311" t="s">
        <v>2523</v>
      </c>
      <c r="I870" s="312" t="s">
        <v>2522</v>
      </c>
      <c r="J870" s="494">
        <f t="shared" si="53"/>
        <v>1</v>
      </c>
      <c r="K870" s="313" t="s">
        <v>2521</v>
      </c>
      <c r="L870" s="119" t="s">
        <v>2520</v>
      </c>
      <c r="M870" s="394">
        <v>44700</v>
      </c>
      <c r="N870" s="323">
        <v>12</v>
      </c>
      <c r="O870" s="317">
        <f t="shared" si="52"/>
        <v>45065</v>
      </c>
      <c r="P870" s="460" t="str">
        <f t="shared" ca="1" si="54"/>
        <v>Przekroczony termin</v>
      </c>
      <c r="Q870" s="108" t="str">
        <f t="shared" ca="1" si="55"/>
        <v>WYKONAĆ PRZEGLĄD</v>
      </c>
      <c r="R870" s="73" t="s">
        <v>2401</v>
      </c>
    </row>
    <row r="871" spans="1:18" ht="60" hidden="1" customHeight="1">
      <c r="A871" s="318">
        <v>870</v>
      </c>
      <c r="B871" s="25" t="s">
        <v>2300</v>
      </c>
      <c r="C871" s="310" t="s">
        <v>345</v>
      </c>
      <c r="D871" s="310" t="s">
        <v>301</v>
      </c>
      <c r="E871" s="311"/>
      <c r="F871" s="311">
        <v>2007</v>
      </c>
      <c r="G871" s="311" t="s">
        <v>14</v>
      </c>
      <c r="H871" s="311" t="s">
        <v>328</v>
      </c>
      <c r="I871" s="312" t="s">
        <v>327</v>
      </c>
      <c r="J871" s="494">
        <f t="shared" si="53"/>
        <v>1</v>
      </c>
      <c r="K871" s="455" t="s">
        <v>2519</v>
      </c>
      <c r="L871" s="119"/>
      <c r="M871" s="394">
        <v>44733</v>
      </c>
      <c r="N871" s="323">
        <v>12</v>
      </c>
      <c r="O871" s="317">
        <f t="shared" si="52"/>
        <v>45098</v>
      </c>
      <c r="P871" s="460" t="str">
        <f t="shared" ca="1" si="54"/>
        <v>Przekroczony termin</v>
      </c>
      <c r="Q871" s="108" t="str">
        <f t="shared" ca="1" si="55"/>
        <v>WYKONAĆ PRZEGLĄD</v>
      </c>
      <c r="R871" s="73" t="s">
        <v>2401</v>
      </c>
    </row>
    <row r="872" spans="1:18" ht="30" hidden="1" customHeight="1">
      <c r="A872" s="286">
        <v>871</v>
      </c>
      <c r="B872" s="17">
        <v>117</v>
      </c>
      <c r="C872" s="310" t="s">
        <v>2299</v>
      </c>
      <c r="D872" s="310" t="s">
        <v>2514</v>
      </c>
      <c r="E872" s="311" t="s">
        <v>2513</v>
      </c>
      <c r="F872" s="311">
        <v>2020</v>
      </c>
      <c r="G872" s="311" t="s">
        <v>85</v>
      </c>
      <c r="H872" s="311" t="s">
        <v>2518</v>
      </c>
      <c r="I872" s="313" t="s">
        <v>2517</v>
      </c>
      <c r="J872" s="494">
        <f t="shared" si="53"/>
        <v>1</v>
      </c>
      <c r="K872" s="313" t="s">
        <v>2510</v>
      </c>
      <c r="L872" s="119" t="s">
        <v>2509</v>
      </c>
      <c r="M872" s="394">
        <v>45121</v>
      </c>
      <c r="N872" s="323">
        <v>12</v>
      </c>
      <c r="O872" s="317">
        <f t="shared" si="52"/>
        <v>45487</v>
      </c>
      <c r="P872" s="460" t="str">
        <f t="shared" ca="1" si="54"/>
        <v>Przekroczony termin</v>
      </c>
      <c r="Q872" s="108" t="str">
        <f t="shared" ca="1" si="55"/>
        <v>WYKONAĆ PRZEGLĄD</v>
      </c>
      <c r="R872" s="73" t="s">
        <v>2401</v>
      </c>
    </row>
    <row r="873" spans="1:18" ht="30" hidden="1" customHeight="1">
      <c r="A873" s="286">
        <v>872</v>
      </c>
      <c r="B873" s="17">
        <v>117</v>
      </c>
      <c r="C873" s="310" t="s">
        <v>2299</v>
      </c>
      <c r="D873" s="310" t="s">
        <v>2514</v>
      </c>
      <c r="E873" s="311" t="s">
        <v>2513</v>
      </c>
      <c r="F873" s="311">
        <v>2020</v>
      </c>
      <c r="G873" s="311" t="s">
        <v>85</v>
      </c>
      <c r="H873" s="311" t="s">
        <v>2516</v>
      </c>
      <c r="I873" s="313" t="s">
        <v>2515</v>
      </c>
      <c r="J873" s="494">
        <f t="shared" si="53"/>
        <v>1</v>
      </c>
      <c r="K873" s="313" t="s">
        <v>2510</v>
      </c>
      <c r="L873" s="119" t="s">
        <v>2509</v>
      </c>
      <c r="M873" s="394">
        <v>45121</v>
      </c>
      <c r="N873" s="323">
        <v>12</v>
      </c>
      <c r="O873" s="317">
        <f t="shared" si="52"/>
        <v>45487</v>
      </c>
      <c r="P873" s="460" t="str">
        <f t="shared" ca="1" si="54"/>
        <v>Przekroczony termin</v>
      </c>
      <c r="Q873" s="108" t="str">
        <f t="shared" ca="1" si="55"/>
        <v>WYKONAĆ PRZEGLĄD</v>
      </c>
      <c r="R873" s="73" t="s">
        <v>2401</v>
      </c>
    </row>
    <row r="874" spans="1:18" ht="30" hidden="1" customHeight="1">
      <c r="A874" s="286">
        <v>873</v>
      </c>
      <c r="B874" s="17">
        <v>117</v>
      </c>
      <c r="C874" s="310" t="s">
        <v>2299</v>
      </c>
      <c r="D874" s="310" t="s">
        <v>2514</v>
      </c>
      <c r="E874" s="311" t="s">
        <v>2513</v>
      </c>
      <c r="F874" s="311">
        <v>2020</v>
      </c>
      <c r="G874" s="311" t="s">
        <v>85</v>
      </c>
      <c r="H874" s="311" t="s">
        <v>2512</v>
      </c>
      <c r="I874" s="313" t="s">
        <v>2511</v>
      </c>
      <c r="J874" s="494">
        <f t="shared" si="53"/>
        <v>1</v>
      </c>
      <c r="K874" s="313" t="s">
        <v>2510</v>
      </c>
      <c r="L874" s="119" t="s">
        <v>2509</v>
      </c>
      <c r="M874" s="394">
        <v>45121</v>
      </c>
      <c r="N874" s="323">
        <v>12</v>
      </c>
      <c r="O874" s="317">
        <f t="shared" si="52"/>
        <v>45487</v>
      </c>
      <c r="P874" s="460" t="str">
        <f t="shared" ca="1" si="54"/>
        <v>Przekroczony termin</v>
      </c>
      <c r="Q874" s="108" t="str">
        <f t="shared" ca="1" si="55"/>
        <v>WYKONAĆ PRZEGLĄD</v>
      </c>
      <c r="R874" s="73" t="s">
        <v>2401</v>
      </c>
    </row>
    <row r="875" spans="1:18" ht="45" hidden="1" customHeight="1">
      <c r="A875" s="286">
        <v>874</v>
      </c>
      <c r="B875" s="17">
        <v>32</v>
      </c>
      <c r="C875" s="320" t="s">
        <v>515</v>
      </c>
      <c r="D875" s="310" t="s">
        <v>2508</v>
      </c>
      <c r="E875" s="311" t="s">
        <v>2507</v>
      </c>
      <c r="F875" s="311">
        <v>2021</v>
      </c>
      <c r="G875" s="311" t="s">
        <v>253</v>
      </c>
      <c r="H875" s="286" t="s">
        <v>2506</v>
      </c>
      <c r="I875" s="320" t="s">
        <v>2505</v>
      </c>
      <c r="J875" s="494">
        <f t="shared" si="53"/>
        <v>1</v>
      </c>
      <c r="K875" s="320" t="s">
        <v>2504</v>
      </c>
      <c r="L875" s="465" t="s">
        <v>2503</v>
      </c>
      <c r="M875" s="451">
        <v>45429</v>
      </c>
      <c r="N875" s="323">
        <v>12</v>
      </c>
      <c r="O875" s="317">
        <f t="shared" ref="O875:O895" si="56">IF(ISBLANK(M875)," ",DATE(YEAR(M875),MONTH(M875)+N875,DAY(M875)))</f>
        <v>45794</v>
      </c>
      <c r="P875" s="460" t="str">
        <f t="shared" ca="1" si="54"/>
        <v>Do terminu brakuje 186 dni</v>
      </c>
      <c r="Q875" s="108" t="str">
        <f t="shared" ca="1" si="55"/>
        <v>WAŻNY PRZEGLĄD</v>
      </c>
      <c r="R875" s="73" t="s">
        <v>2401</v>
      </c>
    </row>
    <row r="876" spans="1:18" ht="30" hidden="1" customHeight="1">
      <c r="A876" s="318">
        <v>875</v>
      </c>
      <c r="B876" s="25" t="s">
        <v>2300</v>
      </c>
      <c r="C876" s="378" t="s">
        <v>2352</v>
      </c>
      <c r="D876" s="378" t="s">
        <v>2487</v>
      </c>
      <c r="E876" s="378" t="s">
        <v>2486</v>
      </c>
      <c r="F876" s="380">
        <v>2020</v>
      </c>
      <c r="G876" s="366" t="s">
        <v>224</v>
      </c>
      <c r="H876" s="323"/>
      <c r="I876" s="378" t="s">
        <v>2502</v>
      </c>
      <c r="J876" s="494">
        <f t="shared" si="53"/>
        <v>1</v>
      </c>
      <c r="K876" s="380"/>
      <c r="L876" s="119" t="s">
        <v>2484</v>
      </c>
      <c r="M876" s="382">
        <v>45111</v>
      </c>
      <c r="N876" s="298">
        <v>12</v>
      </c>
      <c r="O876" s="317">
        <f t="shared" si="56"/>
        <v>45477</v>
      </c>
      <c r="P876" s="107" t="str">
        <f t="shared" ca="1" si="54"/>
        <v>Przekroczony termin</v>
      </c>
      <c r="Q876" s="108" t="str">
        <f t="shared" ca="1" si="55"/>
        <v>WYKONAĆ PRZEGLĄD</v>
      </c>
      <c r="R876" s="73" t="s">
        <v>2401</v>
      </c>
    </row>
    <row r="877" spans="1:18" ht="30" hidden="1" customHeight="1">
      <c r="A877" s="318">
        <v>876</v>
      </c>
      <c r="B877" s="25" t="s">
        <v>2300</v>
      </c>
      <c r="C877" s="378" t="s">
        <v>2352</v>
      </c>
      <c r="D877" s="378" t="s">
        <v>2487</v>
      </c>
      <c r="E877" s="378" t="s">
        <v>2486</v>
      </c>
      <c r="F877" s="380">
        <v>2020</v>
      </c>
      <c r="G877" s="366" t="s">
        <v>224</v>
      </c>
      <c r="H877" s="323"/>
      <c r="I877" s="378" t="s">
        <v>2501</v>
      </c>
      <c r="J877" s="494">
        <f t="shared" si="53"/>
        <v>1</v>
      </c>
      <c r="K877" s="380"/>
      <c r="L877" s="119" t="s">
        <v>2484</v>
      </c>
      <c r="M877" s="382">
        <v>45111</v>
      </c>
      <c r="N877" s="298">
        <v>12</v>
      </c>
      <c r="O877" s="317">
        <f t="shared" si="56"/>
        <v>45477</v>
      </c>
      <c r="P877" s="107" t="str">
        <f t="shared" ca="1" si="54"/>
        <v>Przekroczony termin</v>
      </c>
      <c r="Q877" s="108" t="str">
        <f t="shared" ca="1" si="55"/>
        <v>WYKONAĆ PRZEGLĄD</v>
      </c>
      <c r="R877" s="73" t="s">
        <v>2401</v>
      </c>
    </row>
    <row r="878" spans="1:18" ht="30" hidden="1" customHeight="1">
      <c r="A878" s="318">
        <v>877</v>
      </c>
      <c r="B878" s="25" t="s">
        <v>2300</v>
      </c>
      <c r="C878" s="378" t="s">
        <v>2352</v>
      </c>
      <c r="D878" s="378" t="s">
        <v>2487</v>
      </c>
      <c r="E878" s="378" t="s">
        <v>2486</v>
      </c>
      <c r="F878" s="380">
        <v>2020</v>
      </c>
      <c r="G878" s="366" t="s">
        <v>224</v>
      </c>
      <c r="H878" s="323"/>
      <c r="I878" s="378" t="s">
        <v>2500</v>
      </c>
      <c r="J878" s="494">
        <f t="shared" si="53"/>
        <v>1</v>
      </c>
      <c r="K878" s="380"/>
      <c r="L878" s="119" t="s">
        <v>2484</v>
      </c>
      <c r="M878" s="382">
        <v>45111</v>
      </c>
      <c r="N878" s="298">
        <v>12</v>
      </c>
      <c r="O878" s="317">
        <f t="shared" si="56"/>
        <v>45477</v>
      </c>
      <c r="P878" s="107" t="str">
        <f t="shared" ca="1" si="54"/>
        <v>Przekroczony termin</v>
      </c>
      <c r="Q878" s="108" t="str">
        <f t="shared" ca="1" si="55"/>
        <v>WYKONAĆ PRZEGLĄD</v>
      </c>
      <c r="R878" s="73" t="s">
        <v>2401</v>
      </c>
    </row>
    <row r="879" spans="1:18" ht="30" hidden="1" customHeight="1">
      <c r="A879" s="318">
        <v>878</v>
      </c>
      <c r="B879" s="25" t="s">
        <v>2300</v>
      </c>
      <c r="C879" s="378" t="s">
        <v>2352</v>
      </c>
      <c r="D879" s="378" t="s">
        <v>2487</v>
      </c>
      <c r="E879" s="378" t="s">
        <v>2486</v>
      </c>
      <c r="F879" s="380">
        <v>2020</v>
      </c>
      <c r="G879" s="366" t="s">
        <v>224</v>
      </c>
      <c r="H879" s="323"/>
      <c r="I879" s="378" t="s">
        <v>2499</v>
      </c>
      <c r="J879" s="494">
        <f t="shared" si="53"/>
        <v>1</v>
      </c>
      <c r="K879" s="380"/>
      <c r="L879" s="119" t="s">
        <v>2484</v>
      </c>
      <c r="M879" s="382">
        <v>45111</v>
      </c>
      <c r="N879" s="298">
        <v>12</v>
      </c>
      <c r="O879" s="317">
        <f t="shared" si="56"/>
        <v>45477</v>
      </c>
      <c r="P879" s="107" t="str">
        <f t="shared" ca="1" si="54"/>
        <v>Przekroczony termin</v>
      </c>
      <c r="Q879" s="108" t="str">
        <f t="shared" ca="1" si="55"/>
        <v>WYKONAĆ PRZEGLĄD</v>
      </c>
      <c r="R879" s="73" t="s">
        <v>2401</v>
      </c>
    </row>
    <row r="880" spans="1:18" ht="30" hidden="1" customHeight="1">
      <c r="A880" s="318">
        <v>879</v>
      </c>
      <c r="B880" s="25" t="s">
        <v>2300</v>
      </c>
      <c r="C880" s="378" t="s">
        <v>2352</v>
      </c>
      <c r="D880" s="378" t="s">
        <v>2487</v>
      </c>
      <c r="E880" s="378" t="s">
        <v>2486</v>
      </c>
      <c r="F880" s="380">
        <v>2020</v>
      </c>
      <c r="G880" s="366" t="s">
        <v>224</v>
      </c>
      <c r="H880" s="323"/>
      <c r="I880" s="378" t="s">
        <v>2498</v>
      </c>
      <c r="J880" s="494">
        <f t="shared" si="53"/>
        <v>1</v>
      </c>
      <c r="K880" s="380"/>
      <c r="L880" s="119" t="s">
        <v>2484</v>
      </c>
      <c r="M880" s="382">
        <v>45111</v>
      </c>
      <c r="N880" s="298">
        <v>12</v>
      </c>
      <c r="O880" s="317">
        <f t="shared" si="56"/>
        <v>45477</v>
      </c>
      <c r="P880" s="107" t="str">
        <f t="shared" ca="1" si="54"/>
        <v>Przekroczony termin</v>
      </c>
      <c r="Q880" s="108" t="str">
        <f t="shared" ca="1" si="55"/>
        <v>WYKONAĆ PRZEGLĄD</v>
      </c>
      <c r="R880" s="73" t="s">
        <v>2401</v>
      </c>
    </row>
    <row r="881" spans="1:18" ht="30" hidden="1" customHeight="1">
      <c r="A881" s="318">
        <v>880</v>
      </c>
      <c r="B881" s="25" t="s">
        <v>2300</v>
      </c>
      <c r="C881" s="378" t="s">
        <v>2352</v>
      </c>
      <c r="D881" s="378" t="s">
        <v>2487</v>
      </c>
      <c r="E881" s="378" t="s">
        <v>2486</v>
      </c>
      <c r="F881" s="380">
        <v>2020</v>
      </c>
      <c r="G881" s="366" t="s">
        <v>224</v>
      </c>
      <c r="H881" s="323"/>
      <c r="I881" s="378" t="s">
        <v>2497</v>
      </c>
      <c r="J881" s="494">
        <f t="shared" si="53"/>
        <v>1</v>
      </c>
      <c r="K881" s="380"/>
      <c r="L881" s="119" t="s">
        <v>2484</v>
      </c>
      <c r="M881" s="382">
        <v>45111</v>
      </c>
      <c r="N881" s="298">
        <v>12</v>
      </c>
      <c r="O881" s="317">
        <f t="shared" si="56"/>
        <v>45477</v>
      </c>
      <c r="P881" s="107" t="str">
        <f t="shared" ca="1" si="54"/>
        <v>Przekroczony termin</v>
      </c>
      <c r="Q881" s="108" t="str">
        <f t="shared" ca="1" si="55"/>
        <v>WYKONAĆ PRZEGLĄD</v>
      </c>
      <c r="R881" s="73" t="s">
        <v>2401</v>
      </c>
    </row>
    <row r="882" spans="1:18" ht="30" hidden="1" customHeight="1">
      <c r="A882" s="318">
        <v>881</v>
      </c>
      <c r="B882" s="25" t="s">
        <v>2300</v>
      </c>
      <c r="C882" s="378" t="s">
        <v>2352</v>
      </c>
      <c r="D882" s="378" t="s">
        <v>2487</v>
      </c>
      <c r="E882" s="378" t="s">
        <v>2486</v>
      </c>
      <c r="F882" s="380">
        <v>2020</v>
      </c>
      <c r="G882" s="366" t="s">
        <v>224</v>
      </c>
      <c r="H882" s="323"/>
      <c r="I882" s="378" t="s">
        <v>2496</v>
      </c>
      <c r="J882" s="494">
        <f t="shared" si="53"/>
        <v>1</v>
      </c>
      <c r="K882" s="380"/>
      <c r="L882" s="119" t="s">
        <v>2484</v>
      </c>
      <c r="M882" s="382">
        <v>45111</v>
      </c>
      <c r="N882" s="298">
        <v>12</v>
      </c>
      <c r="O882" s="317">
        <f t="shared" si="56"/>
        <v>45477</v>
      </c>
      <c r="P882" s="107" t="str">
        <f t="shared" ca="1" si="54"/>
        <v>Przekroczony termin</v>
      </c>
      <c r="Q882" s="108" t="str">
        <f t="shared" ca="1" si="55"/>
        <v>WYKONAĆ PRZEGLĄD</v>
      </c>
      <c r="R882" s="73" t="s">
        <v>2401</v>
      </c>
    </row>
    <row r="883" spans="1:18" ht="30" hidden="1" customHeight="1">
      <c r="A883" s="318">
        <v>882</v>
      </c>
      <c r="B883" s="25" t="s">
        <v>2300</v>
      </c>
      <c r="C883" s="378" t="s">
        <v>2352</v>
      </c>
      <c r="D883" s="378" t="s">
        <v>2487</v>
      </c>
      <c r="E883" s="378" t="s">
        <v>2486</v>
      </c>
      <c r="F883" s="380">
        <v>2020</v>
      </c>
      <c r="G883" s="366" t="s">
        <v>224</v>
      </c>
      <c r="H883" s="323"/>
      <c r="I883" s="378" t="s">
        <v>2495</v>
      </c>
      <c r="J883" s="494">
        <f t="shared" si="53"/>
        <v>1</v>
      </c>
      <c r="K883" s="380"/>
      <c r="L883" s="119" t="s">
        <v>2484</v>
      </c>
      <c r="M883" s="382">
        <v>45111</v>
      </c>
      <c r="N883" s="298">
        <v>12</v>
      </c>
      <c r="O883" s="317">
        <f t="shared" si="56"/>
        <v>45477</v>
      </c>
      <c r="P883" s="107" t="str">
        <f t="shared" ca="1" si="54"/>
        <v>Przekroczony termin</v>
      </c>
      <c r="Q883" s="108" t="str">
        <f t="shared" ca="1" si="55"/>
        <v>WYKONAĆ PRZEGLĄD</v>
      </c>
      <c r="R883" s="73" t="s">
        <v>2401</v>
      </c>
    </row>
    <row r="884" spans="1:18" ht="30" hidden="1" customHeight="1">
      <c r="A884" s="318">
        <v>883</v>
      </c>
      <c r="B884" s="25" t="s">
        <v>2300</v>
      </c>
      <c r="C884" s="378" t="s">
        <v>2352</v>
      </c>
      <c r="D884" s="378" t="s">
        <v>2487</v>
      </c>
      <c r="E884" s="378" t="s">
        <v>2486</v>
      </c>
      <c r="F884" s="380">
        <v>2020</v>
      </c>
      <c r="G884" s="366" t="s">
        <v>224</v>
      </c>
      <c r="H884" s="323"/>
      <c r="I884" s="378" t="s">
        <v>2494</v>
      </c>
      <c r="J884" s="494">
        <f t="shared" si="53"/>
        <v>1</v>
      </c>
      <c r="K884" s="380"/>
      <c r="L884" s="119" t="s">
        <v>2484</v>
      </c>
      <c r="M884" s="382">
        <v>45111</v>
      </c>
      <c r="N884" s="298">
        <v>12</v>
      </c>
      <c r="O884" s="317">
        <f t="shared" si="56"/>
        <v>45477</v>
      </c>
      <c r="P884" s="107" t="str">
        <f t="shared" ca="1" si="54"/>
        <v>Przekroczony termin</v>
      </c>
      <c r="Q884" s="108" t="str">
        <f t="shared" ca="1" si="55"/>
        <v>WYKONAĆ PRZEGLĄD</v>
      </c>
      <c r="R884" s="73" t="s">
        <v>2401</v>
      </c>
    </row>
    <row r="885" spans="1:18" ht="30" hidden="1" customHeight="1">
      <c r="A885" s="318">
        <v>884</v>
      </c>
      <c r="B885" s="25" t="s">
        <v>2300</v>
      </c>
      <c r="C885" s="378" t="s">
        <v>2352</v>
      </c>
      <c r="D885" s="378" t="s">
        <v>2487</v>
      </c>
      <c r="E885" s="378" t="s">
        <v>2486</v>
      </c>
      <c r="F885" s="380">
        <v>2020</v>
      </c>
      <c r="G885" s="366" t="s">
        <v>224</v>
      </c>
      <c r="H885" s="323"/>
      <c r="I885" s="378" t="s">
        <v>2493</v>
      </c>
      <c r="J885" s="494">
        <f t="shared" si="53"/>
        <v>1</v>
      </c>
      <c r="K885" s="380"/>
      <c r="L885" s="119" t="s">
        <v>2484</v>
      </c>
      <c r="M885" s="382">
        <v>45111</v>
      </c>
      <c r="N885" s="298">
        <v>12</v>
      </c>
      <c r="O885" s="317">
        <f t="shared" si="56"/>
        <v>45477</v>
      </c>
      <c r="P885" s="107" t="str">
        <f t="shared" ca="1" si="54"/>
        <v>Przekroczony termin</v>
      </c>
      <c r="Q885" s="108" t="str">
        <f t="shared" ca="1" si="55"/>
        <v>WYKONAĆ PRZEGLĄD</v>
      </c>
      <c r="R885" s="73" t="s">
        <v>2401</v>
      </c>
    </row>
    <row r="886" spans="1:18" ht="30" hidden="1" customHeight="1">
      <c r="A886" s="318">
        <v>885</v>
      </c>
      <c r="B886" s="25" t="s">
        <v>2300</v>
      </c>
      <c r="C886" s="378" t="s">
        <v>2352</v>
      </c>
      <c r="D886" s="378" t="s">
        <v>2487</v>
      </c>
      <c r="E886" s="378" t="s">
        <v>2486</v>
      </c>
      <c r="F886" s="380">
        <v>2020</v>
      </c>
      <c r="G886" s="366" t="s">
        <v>224</v>
      </c>
      <c r="H886" s="323"/>
      <c r="I886" s="378" t="s">
        <v>2492</v>
      </c>
      <c r="J886" s="494">
        <f t="shared" si="53"/>
        <v>1</v>
      </c>
      <c r="K886" s="380"/>
      <c r="L886" s="119" t="s">
        <v>2484</v>
      </c>
      <c r="M886" s="382">
        <v>45111</v>
      </c>
      <c r="N886" s="298">
        <v>12</v>
      </c>
      <c r="O886" s="317">
        <f t="shared" si="56"/>
        <v>45477</v>
      </c>
      <c r="P886" s="107" t="str">
        <f t="shared" ca="1" si="54"/>
        <v>Przekroczony termin</v>
      </c>
      <c r="Q886" s="108" t="str">
        <f t="shared" ca="1" si="55"/>
        <v>WYKONAĆ PRZEGLĄD</v>
      </c>
      <c r="R886" s="73" t="s">
        <v>2401</v>
      </c>
    </row>
    <row r="887" spans="1:18" ht="30" hidden="1" customHeight="1">
      <c r="A887" s="318">
        <v>886</v>
      </c>
      <c r="B887" s="25" t="s">
        <v>2300</v>
      </c>
      <c r="C887" s="378" t="s">
        <v>2352</v>
      </c>
      <c r="D887" s="378" t="s">
        <v>2487</v>
      </c>
      <c r="E887" s="378" t="s">
        <v>2486</v>
      </c>
      <c r="F887" s="380">
        <v>2020</v>
      </c>
      <c r="G887" s="366" t="s">
        <v>224</v>
      </c>
      <c r="H887" s="323"/>
      <c r="I887" s="378" t="s">
        <v>2491</v>
      </c>
      <c r="J887" s="494">
        <f t="shared" si="53"/>
        <v>1</v>
      </c>
      <c r="K887" s="380"/>
      <c r="L887" s="119" t="s">
        <v>2484</v>
      </c>
      <c r="M887" s="382">
        <v>45111</v>
      </c>
      <c r="N887" s="298">
        <v>12</v>
      </c>
      <c r="O887" s="317">
        <f t="shared" si="56"/>
        <v>45477</v>
      </c>
      <c r="P887" s="107" t="str">
        <f t="shared" ca="1" si="54"/>
        <v>Przekroczony termin</v>
      </c>
      <c r="Q887" s="108" t="str">
        <f t="shared" ca="1" si="55"/>
        <v>WYKONAĆ PRZEGLĄD</v>
      </c>
      <c r="R887" s="73" t="s">
        <v>2401</v>
      </c>
    </row>
    <row r="888" spans="1:18" ht="30" hidden="1" customHeight="1">
      <c r="A888" s="318">
        <v>887</v>
      </c>
      <c r="B888" s="25" t="s">
        <v>2300</v>
      </c>
      <c r="C888" s="378" t="s">
        <v>2352</v>
      </c>
      <c r="D888" s="378" t="s">
        <v>2487</v>
      </c>
      <c r="E888" s="378" t="s">
        <v>2486</v>
      </c>
      <c r="F888" s="380">
        <v>2020</v>
      </c>
      <c r="G888" s="366" t="s">
        <v>224</v>
      </c>
      <c r="H888" s="323"/>
      <c r="I888" s="378" t="s">
        <v>2490</v>
      </c>
      <c r="J888" s="494">
        <f t="shared" si="53"/>
        <v>1</v>
      </c>
      <c r="K888" s="380"/>
      <c r="L888" s="119" t="s">
        <v>2484</v>
      </c>
      <c r="M888" s="382">
        <v>45111</v>
      </c>
      <c r="N888" s="298">
        <v>12</v>
      </c>
      <c r="O888" s="317">
        <f t="shared" si="56"/>
        <v>45477</v>
      </c>
      <c r="P888" s="107" t="str">
        <f t="shared" ca="1" si="54"/>
        <v>Przekroczony termin</v>
      </c>
      <c r="Q888" s="108" t="str">
        <f t="shared" ca="1" si="55"/>
        <v>WYKONAĆ PRZEGLĄD</v>
      </c>
      <c r="R888" s="73" t="s">
        <v>2401</v>
      </c>
    </row>
    <row r="889" spans="1:18" ht="30" hidden="1" customHeight="1">
      <c r="A889" s="318">
        <v>888</v>
      </c>
      <c r="B889" s="25" t="s">
        <v>2300</v>
      </c>
      <c r="C889" s="378" t="s">
        <v>2352</v>
      </c>
      <c r="D889" s="378" t="s">
        <v>2487</v>
      </c>
      <c r="E889" s="378" t="s">
        <v>2486</v>
      </c>
      <c r="F889" s="380">
        <v>2020</v>
      </c>
      <c r="G889" s="366" t="s">
        <v>224</v>
      </c>
      <c r="H889" s="323"/>
      <c r="I889" s="378" t="s">
        <v>2489</v>
      </c>
      <c r="J889" s="494">
        <f t="shared" si="53"/>
        <v>1</v>
      </c>
      <c r="K889" s="380"/>
      <c r="L889" s="119" t="s">
        <v>2484</v>
      </c>
      <c r="M889" s="382">
        <v>45111</v>
      </c>
      <c r="N889" s="298">
        <v>12</v>
      </c>
      <c r="O889" s="317">
        <f t="shared" si="56"/>
        <v>45477</v>
      </c>
      <c r="P889" s="107" t="str">
        <f t="shared" ca="1" si="54"/>
        <v>Przekroczony termin</v>
      </c>
      <c r="Q889" s="108" t="str">
        <f t="shared" ca="1" si="55"/>
        <v>WYKONAĆ PRZEGLĄD</v>
      </c>
      <c r="R889" s="73" t="s">
        <v>2401</v>
      </c>
    </row>
    <row r="890" spans="1:18" ht="30" hidden="1" customHeight="1">
      <c r="A890" s="318">
        <v>889</v>
      </c>
      <c r="B890" s="25" t="s">
        <v>2300</v>
      </c>
      <c r="C890" s="378" t="s">
        <v>2352</v>
      </c>
      <c r="D890" s="378" t="s">
        <v>2487</v>
      </c>
      <c r="E890" s="378" t="s">
        <v>2486</v>
      </c>
      <c r="F890" s="380">
        <v>2020</v>
      </c>
      <c r="G890" s="366" t="s">
        <v>224</v>
      </c>
      <c r="H890" s="323"/>
      <c r="I890" s="378" t="s">
        <v>2488</v>
      </c>
      <c r="J890" s="494">
        <f t="shared" si="53"/>
        <v>1</v>
      </c>
      <c r="K890" s="380"/>
      <c r="L890" s="119" t="s">
        <v>2484</v>
      </c>
      <c r="M890" s="382">
        <v>45111</v>
      </c>
      <c r="N890" s="298">
        <v>12</v>
      </c>
      <c r="O890" s="317">
        <f t="shared" si="56"/>
        <v>45477</v>
      </c>
      <c r="P890" s="107" t="str">
        <f t="shared" ca="1" si="54"/>
        <v>Przekroczony termin</v>
      </c>
      <c r="Q890" s="108" t="str">
        <f t="shared" ca="1" si="55"/>
        <v>WYKONAĆ PRZEGLĄD</v>
      </c>
      <c r="R890" s="73" t="s">
        <v>2401</v>
      </c>
    </row>
    <row r="891" spans="1:18" ht="30" hidden="1" customHeight="1">
      <c r="A891" s="318">
        <v>890</v>
      </c>
      <c r="B891" s="25" t="s">
        <v>2300</v>
      </c>
      <c r="C891" s="378" t="s">
        <v>2352</v>
      </c>
      <c r="D891" s="378" t="s">
        <v>2487</v>
      </c>
      <c r="E891" s="378" t="s">
        <v>2486</v>
      </c>
      <c r="F891" s="380">
        <v>2020</v>
      </c>
      <c r="G891" s="366" t="s">
        <v>224</v>
      </c>
      <c r="H891" s="323"/>
      <c r="I891" s="378" t="s">
        <v>2485</v>
      </c>
      <c r="J891" s="494">
        <f t="shared" si="53"/>
        <v>1</v>
      </c>
      <c r="K891" s="380"/>
      <c r="L891" s="119" t="s">
        <v>2484</v>
      </c>
      <c r="M891" s="382">
        <v>45111</v>
      </c>
      <c r="N891" s="298">
        <v>12</v>
      </c>
      <c r="O891" s="317">
        <f t="shared" si="56"/>
        <v>45477</v>
      </c>
      <c r="P891" s="107" t="str">
        <f t="shared" ca="1" si="54"/>
        <v>Przekroczony termin</v>
      </c>
      <c r="Q891" s="108" t="str">
        <f t="shared" ca="1" si="55"/>
        <v>WYKONAĆ PRZEGLĄD</v>
      </c>
      <c r="R891" s="73" t="s">
        <v>2401</v>
      </c>
    </row>
    <row r="892" spans="1:18" ht="30" hidden="1" customHeight="1">
      <c r="A892" s="286">
        <v>891</v>
      </c>
      <c r="B892" s="17" t="s">
        <v>2300</v>
      </c>
      <c r="C892" s="320" t="s">
        <v>2315</v>
      </c>
      <c r="D892" s="286" t="s">
        <v>2481</v>
      </c>
      <c r="E892" s="286"/>
      <c r="F892" s="286">
        <v>2021</v>
      </c>
      <c r="G892" s="286" t="s">
        <v>85</v>
      </c>
      <c r="H892" s="286"/>
      <c r="I892" s="313">
        <v>210315686</v>
      </c>
      <c r="J892" s="494">
        <f t="shared" si="53"/>
        <v>1</v>
      </c>
      <c r="K892" s="320" t="s">
        <v>2483</v>
      </c>
      <c r="L892" s="466" t="s">
        <v>2294</v>
      </c>
      <c r="M892" s="467">
        <v>45394</v>
      </c>
      <c r="N892" s="298">
        <v>12</v>
      </c>
      <c r="O892" s="317">
        <f t="shared" si="56"/>
        <v>45759</v>
      </c>
      <c r="P892" s="107" t="str">
        <f t="shared" ca="1" si="54"/>
        <v>Do terminu brakuje 151 dni</v>
      </c>
      <c r="Q892" s="108" t="str">
        <f t="shared" ca="1" si="55"/>
        <v>WAŻNY PRZEGLĄD</v>
      </c>
      <c r="R892" s="73" t="s">
        <v>2401</v>
      </c>
    </row>
    <row r="893" spans="1:18" ht="30" hidden="1" customHeight="1">
      <c r="A893" s="286">
        <v>892</v>
      </c>
      <c r="B893" s="17" t="s">
        <v>2300</v>
      </c>
      <c r="C893" s="320" t="s">
        <v>2315</v>
      </c>
      <c r="D893" s="286" t="s">
        <v>2481</v>
      </c>
      <c r="E893" s="286"/>
      <c r="F893" s="286">
        <v>2021</v>
      </c>
      <c r="G893" s="286" t="s">
        <v>85</v>
      </c>
      <c r="H893" s="286"/>
      <c r="I893" s="313">
        <v>210315692</v>
      </c>
      <c r="J893" s="494">
        <f t="shared" si="53"/>
        <v>1</v>
      </c>
      <c r="K893" s="320" t="s">
        <v>2482</v>
      </c>
      <c r="L893" s="466" t="s">
        <v>2294</v>
      </c>
      <c r="M893" s="467">
        <v>45394</v>
      </c>
      <c r="N893" s="298">
        <v>12</v>
      </c>
      <c r="O893" s="317">
        <f t="shared" si="56"/>
        <v>45759</v>
      </c>
      <c r="P893" s="107" t="str">
        <f t="shared" ca="1" si="54"/>
        <v>Do terminu brakuje 151 dni</v>
      </c>
      <c r="Q893" s="108" t="str">
        <f t="shared" ca="1" si="55"/>
        <v>WAŻNY PRZEGLĄD</v>
      </c>
      <c r="R893" s="73" t="s">
        <v>2401</v>
      </c>
    </row>
    <row r="894" spans="1:18" ht="30" hidden="1" customHeight="1">
      <c r="A894" s="286">
        <v>893</v>
      </c>
      <c r="B894" s="17" t="s">
        <v>2300</v>
      </c>
      <c r="C894" s="320" t="s">
        <v>2315</v>
      </c>
      <c r="D894" s="286" t="s">
        <v>2481</v>
      </c>
      <c r="E894" s="286"/>
      <c r="F894" s="286">
        <v>2021</v>
      </c>
      <c r="G894" s="286" t="s">
        <v>85</v>
      </c>
      <c r="H894" s="286"/>
      <c r="I894" s="313">
        <v>210315690</v>
      </c>
      <c r="J894" s="494">
        <f t="shared" si="53"/>
        <v>1</v>
      </c>
      <c r="K894" s="320" t="s">
        <v>2482</v>
      </c>
      <c r="L894" s="466" t="s">
        <v>2294</v>
      </c>
      <c r="M894" s="467">
        <v>45394</v>
      </c>
      <c r="N894" s="298">
        <v>12</v>
      </c>
      <c r="O894" s="317">
        <f t="shared" si="56"/>
        <v>45759</v>
      </c>
      <c r="P894" s="107" t="str">
        <f t="shared" ca="1" si="54"/>
        <v>Do terminu brakuje 151 dni</v>
      </c>
      <c r="Q894" s="108" t="str">
        <f t="shared" ca="1" si="55"/>
        <v>WAŻNY PRZEGLĄD</v>
      </c>
      <c r="R894" s="73" t="s">
        <v>2401</v>
      </c>
    </row>
    <row r="895" spans="1:18" ht="30" hidden="1" customHeight="1">
      <c r="A895" s="286">
        <v>894</v>
      </c>
      <c r="B895" s="17" t="s">
        <v>2300</v>
      </c>
      <c r="C895" s="320" t="s">
        <v>2315</v>
      </c>
      <c r="D895" s="286" t="s">
        <v>2481</v>
      </c>
      <c r="E895" s="286"/>
      <c r="F895" s="286">
        <v>2021</v>
      </c>
      <c r="G895" s="286" t="s">
        <v>85</v>
      </c>
      <c r="H895" s="286"/>
      <c r="I895" s="313">
        <v>210315688</v>
      </c>
      <c r="J895" s="494">
        <f t="shared" si="53"/>
        <v>1</v>
      </c>
      <c r="K895" s="320" t="s">
        <v>2480</v>
      </c>
      <c r="L895" s="466" t="s">
        <v>2294</v>
      </c>
      <c r="M895" s="467">
        <v>45394</v>
      </c>
      <c r="N895" s="298">
        <v>12</v>
      </c>
      <c r="O895" s="317">
        <f t="shared" si="56"/>
        <v>45759</v>
      </c>
      <c r="P895" s="107" t="str">
        <f t="shared" ca="1" si="54"/>
        <v>Do terminu brakuje 151 dni</v>
      </c>
      <c r="Q895" s="108" t="str">
        <f t="shared" ca="1" si="55"/>
        <v>WAŻNY PRZEGLĄD</v>
      </c>
      <c r="R895" s="73" t="s">
        <v>2401</v>
      </c>
    </row>
    <row r="896" spans="1:18" ht="60" hidden="1">
      <c r="A896" s="286">
        <v>895</v>
      </c>
      <c r="B896" s="17" t="s">
        <v>2300</v>
      </c>
      <c r="C896" s="320" t="s">
        <v>2479</v>
      </c>
      <c r="D896" s="286" t="s">
        <v>2478</v>
      </c>
      <c r="E896" s="286" t="s">
        <v>2477</v>
      </c>
      <c r="F896" s="286">
        <v>2020</v>
      </c>
      <c r="G896" s="286" t="s">
        <v>85</v>
      </c>
      <c r="H896" s="286"/>
      <c r="I896" s="313" t="s">
        <v>2476</v>
      </c>
      <c r="J896" s="494">
        <f t="shared" si="53"/>
        <v>1</v>
      </c>
      <c r="K896" s="465" t="s">
        <v>2475</v>
      </c>
      <c r="L896" s="466" t="s">
        <v>2294</v>
      </c>
      <c r="M896" s="286"/>
      <c r="N896" s="286"/>
      <c r="O896" s="286"/>
      <c r="P896" s="468"/>
      <c r="Q896" s="469"/>
      <c r="R896" s="73" t="s">
        <v>2401</v>
      </c>
    </row>
    <row r="897" spans="1:18" ht="90" hidden="1">
      <c r="A897" s="286">
        <v>896</v>
      </c>
      <c r="B897" s="17">
        <v>10</v>
      </c>
      <c r="C897" s="465" t="s">
        <v>2473</v>
      </c>
      <c r="D897" s="286" t="s">
        <v>215</v>
      </c>
      <c r="E897" s="286" t="s">
        <v>1204</v>
      </c>
      <c r="F897" s="286">
        <v>2022</v>
      </c>
      <c r="G897" s="286" t="s">
        <v>85</v>
      </c>
      <c r="H897" s="450" t="s">
        <v>2474</v>
      </c>
      <c r="I897" s="313">
        <v>528106</v>
      </c>
      <c r="J897" s="494">
        <f t="shared" si="53"/>
        <v>1</v>
      </c>
      <c r="K897" s="465" t="s">
        <v>2471</v>
      </c>
      <c r="L897" s="465" t="s">
        <v>2470</v>
      </c>
      <c r="M897" s="451">
        <v>45163</v>
      </c>
      <c r="N897" s="298">
        <v>12</v>
      </c>
      <c r="O897" s="317">
        <f t="shared" ref="O897:O960" si="57">IF(ISBLANK(M897)," ",DATE(YEAR(M897),MONTH(M897)+N897,DAY(M897)))</f>
        <v>45529</v>
      </c>
      <c r="P897" s="107" t="str">
        <f t="shared" ref="P897:P905" ca="1" si="58">IF(ISBLANK(M897)," ",IF(O897&lt;TODAY(),"Przekroczony termin","Do terminu brakuje " &amp; O897-TODAY()&amp; " dni"))</f>
        <v>Przekroczony termin</v>
      </c>
      <c r="Q897" s="470"/>
      <c r="R897" s="73" t="s">
        <v>2401</v>
      </c>
    </row>
    <row r="898" spans="1:18" ht="90" hidden="1">
      <c r="A898" s="286">
        <v>897</v>
      </c>
      <c r="B898" s="17">
        <v>10</v>
      </c>
      <c r="C898" s="465" t="s">
        <v>2473</v>
      </c>
      <c r="D898" s="286" t="s">
        <v>215</v>
      </c>
      <c r="E898" s="286" t="s">
        <v>1204</v>
      </c>
      <c r="F898" s="286">
        <v>2022</v>
      </c>
      <c r="G898" s="286" t="s">
        <v>85</v>
      </c>
      <c r="H898" s="450" t="s">
        <v>2472</v>
      </c>
      <c r="I898" s="313">
        <v>528105</v>
      </c>
      <c r="J898" s="494">
        <f t="shared" ref="J898:J961" si="59">COUNTIF($I$1:$I$996,I898)</f>
        <v>1</v>
      </c>
      <c r="K898" s="465" t="s">
        <v>2471</v>
      </c>
      <c r="L898" s="465" t="s">
        <v>2470</v>
      </c>
      <c r="M898" s="451">
        <v>45163</v>
      </c>
      <c r="N898" s="298">
        <v>12</v>
      </c>
      <c r="O898" s="317">
        <f t="shared" si="57"/>
        <v>45529</v>
      </c>
      <c r="P898" s="107" t="str">
        <f t="shared" ca="1" si="58"/>
        <v>Przekroczony termin</v>
      </c>
      <c r="Q898" s="470"/>
      <c r="R898" s="73" t="s">
        <v>2401</v>
      </c>
    </row>
    <row r="899" spans="1:18" ht="60" hidden="1" customHeight="1">
      <c r="A899" s="286">
        <v>898</v>
      </c>
      <c r="B899" s="39">
        <v>35</v>
      </c>
      <c r="C899" s="465" t="s">
        <v>2229</v>
      </c>
      <c r="D899" s="286">
        <v>8717030</v>
      </c>
      <c r="E899" s="286" t="s">
        <v>2219</v>
      </c>
      <c r="F899" s="286">
        <v>2022</v>
      </c>
      <c r="G899" s="286" t="s">
        <v>85</v>
      </c>
      <c r="H899" s="450" t="s">
        <v>2469</v>
      </c>
      <c r="I899" s="313">
        <v>82906</v>
      </c>
      <c r="J899" s="494">
        <f t="shared" si="59"/>
        <v>1</v>
      </c>
      <c r="K899" s="465" t="s">
        <v>2468</v>
      </c>
      <c r="L899" s="450" t="s">
        <v>2464</v>
      </c>
      <c r="M899" s="451">
        <v>44841</v>
      </c>
      <c r="N899" s="298">
        <v>24</v>
      </c>
      <c r="O899" s="317">
        <f t="shared" si="57"/>
        <v>45572</v>
      </c>
      <c r="P899" s="107" t="str">
        <f t="shared" ca="1" si="58"/>
        <v>Przekroczony termin</v>
      </c>
      <c r="Q899" s="470"/>
      <c r="R899" s="73" t="s">
        <v>2401</v>
      </c>
    </row>
    <row r="900" spans="1:18" ht="45" hidden="1" customHeight="1">
      <c r="A900" s="286">
        <v>899</v>
      </c>
      <c r="B900" s="39">
        <v>35</v>
      </c>
      <c r="C900" s="465" t="s">
        <v>2229</v>
      </c>
      <c r="D900" s="286">
        <v>8717030</v>
      </c>
      <c r="E900" s="286" t="s">
        <v>2219</v>
      </c>
      <c r="F900" s="286">
        <v>2022</v>
      </c>
      <c r="G900" s="286" t="s">
        <v>85</v>
      </c>
      <c r="H900" s="450" t="s">
        <v>2467</v>
      </c>
      <c r="I900" s="313">
        <v>82899</v>
      </c>
      <c r="J900" s="494">
        <f t="shared" si="59"/>
        <v>1</v>
      </c>
      <c r="K900" s="465" t="s">
        <v>2465</v>
      </c>
      <c r="L900" s="286" t="s">
        <v>2464</v>
      </c>
      <c r="M900" s="451">
        <v>44841</v>
      </c>
      <c r="N900" s="298">
        <v>24</v>
      </c>
      <c r="O900" s="317">
        <f t="shared" si="57"/>
        <v>45572</v>
      </c>
      <c r="P900" s="107" t="str">
        <f t="shared" ca="1" si="58"/>
        <v>Przekroczony termin</v>
      </c>
      <c r="Q900" s="470"/>
      <c r="R900" s="73" t="s">
        <v>2401</v>
      </c>
    </row>
    <row r="901" spans="1:18" ht="45" hidden="1" customHeight="1">
      <c r="A901" s="286">
        <v>900</v>
      </c>
      <c r="B901" s="39">
        <v>35</v>
      </c>
      <c r="C901" s="465" t="s">
        <v>2218</v>
      </c>
      <c r="D901" s="286">
        <v>8717050</v>
      </c>
      <c r="E901" s="286" t="s">
        <v>2219</v>
      </c>
      <c r="F901" s="286">
        <v>2022</v>
      </c>
      <c r="G901" s="286" t="s">
        <v>85</v>
      </c>
      <c r="H901" s="450" t="s">
        <v>2466</v>
      </c>
      <c r="I901" s="286">
        <v>55302</v>
      </c>
      <c r="J901" s="494">
        <f t="shared" si="59"/>
        <v>1</v>
      </c>
      <c r="K901" s="465" t="s">
        <v>2465</v>
      </c>
      <c r="L901" s="286" t="s">
        <v>2464</v>
      </c>
      <c r="M901" s="451">
        <v>44841</v>
      </c>
      <c r="N901" s="298">
        <v>24</v>
      </c>
      <c r="O901" s="317">
        <f t="shared" si="57"/>
        <v>45572</v>
      </c>
      <c r="P901" s="107" t="str">
        <f t="shared" ca="1" si="58"/>
        <v>Przekroczony termin</v>
      </c>
      <c r="Q901" s="470"/>
      <c r="R901" s="73" t="s">
        <v>2401</v>
      </c>
    </row>
    <row r="902" spans="1:18" ht="91.5" hidden="1" customHeight="1">
      <c r="A902" s="450">
        <v>901</v>
      </c>
      <c r="B902" s="32">
        <v>58</v>
      </c>
      <c r="C902" s="465" t="s">
        <v>161</v>
      </c>
      <c r="D902" s="286" t="s">
        <v>2463</v>
      </c>
      <c r="E902" s="286" t="s">
        <v>2462</v>
      </c>
      <c r="F902" s="450">
        <v>2022</v>
      </c>
      <c r="G902" s="450" t="s">
        <v>229</v>
      </c>
      <c r="H902" s="450" t="s">
        <v>2461</v>
      </c>
      <c r="I902" s="286" t="s">
        <v>2460</v>
      </c>
      <c r="J902" s="494">
        <f t="shared" si="59"/>
        <v>1</v>
      </c>
      <c r="K902" s="465" t="s">
        <v>2459</v>
      </c>
      <c r="L902" s="450" t="s">
        <v>2458</v>
      </c>
      <c r="M902" s="451">
        <v>45251</v>
      </c>
      <c r="N902" s="298">
        <v>12</v>
      </c>
      <c r="O902" s="317">
        <f t="shared" si="57"/>
        <v>45617</v>
      </c>
      <c r="P902" s="471" t="str">
        <f t="shared" ca="1" si="58"/>
        <v>Do terminu brakuje 9 dni</v>
      </c>
      <c r="Q902" s="470"/>
      <c r="R902" s="73" t="s">
        <v>2401</v>
      </c>
    </row>
    <row r="903" spans="1:18" ht="75" hidden="1" customHeight="1">
      <c r="A903" s="450">
        <v>902</v>
      </c>
      <c r="B903" s="17" t="s">
        <v>2300</v>
      </c>
      <c r="C903" s="465" t="s">
        <v>2451</v>
      </c>
      <c r="D903" s="286" t="s">
        <v>2454</v>
      </c>
      <c r="E903" s="286" t="s">
        <v>2450</v>
      </c>
      <c r="F903" s="286"/>
      <c r="G903" s="450" t="s">
        <v>85</v>
      </c>
      <c r="H903" s="450" t="s">
        <v>2457</v>
      </c>
      <c r="I903" s="465" t="s">
        <v>2456</v>
      </c>
      <c r="J903" s="494">
        <f t="shared" si="59"/>
        <v>1</v>
      </c>
      <c r="K903" s="465" t="s">
        <v>2455</v>
      </c>
      <c r="L903" s="472" t="s">
        <v>2294</v>
      </c>
      <c r="M903" s="451">
        <v>45204</v>
      </c>
      <c r="N903" s="34">
        <v>12</v>
      </c>
      <c r="O903" s="317">
        <f t="shared" si="57"/>
        <v>45570</v>
      </c>
      <c r="P903" s="471" t="str">
        <f t="shared" ca="1" si="58"/>
        <v>Przekroczony termin</v>
      </c>
      <c r="Q903" s="108" t="str">
        <f ca="1">IF(ISBLANK(M903)," ",IF(O903&lt;TODAY()+20,"WYKONAĆ PRZEGLĄD","WAŻNY PRZEGLĄD"))</f>
        <v>WYKONAĆ PRZEGLĄD</v>
      </c>
      <c r="R903" s="33" t="s">
        <v>2401</v>
      </c>
    </row>
    <row r="904" spans="1:18" ht="30" hidden="1" customHeight="1">
      <c r="A904" s="450">
        <v>903</v>
      </c>
      <c r="B904" s="17" t="s">
        <v>2300</v>
      </c>
      <c r="C904" s="465" t="s">
        <v>2451</v>
      </c>
      <c r="D904" s="286" t="s">
        <v>2454</v>
      </c>
      <c r="E904" s="286" t="s">
        <v>2450</v>
      </c>
      <c r="F904" s="286"/>
      <c r="G904" s="450" t="s">
        <v>85</v>
      </c>
      <c r="H904" s="450" t="s">
        <v>2453</v>
      </c>
      <c r="I904" s="286"/>
      <c r="J904" s="494">
        <f t="shared" si="59"/>
        <v>1</v>
      </c>
      <c r="K904" s="465" t="s">
        <v>2452</v>
      </c>
      <c r="L904" s="466" t="s">
        <v>2294</v>
      </c>
      <c r="M904" s="451">
        <v>44841</v>
      </c>
      <c r="N904" s="34">
        <v>12</v>
      </c>
      <c r="O904" s="317">
        <f t="shared" si="57"/>
        <v>45206</v>
      </c>
      <c r="P904" s="471" t="str">
        <f t="shared" ca="1" si="58"/>
        <v>Przekroczony termin</v>
      </c>
      <c r="Q904" s="108" t="str">
        <f ca="1">IF(ISBLANK(M904)," ",IF(O904&lt;TODAY()+20,"WYKONAĆ PRZEGLĄD","WAŻNY PRZEGLĄD"))</f>
        <v>WYKONAĆ PRZEGLĄD</v>
      </c>
      <c r="R904" s="33" t="s">
        <v>2401</v>
      </c>
    </row>
    <row r="905" spans="1:18" ht="15" hidden="1" customHeight="1">
      <c r="A905" s="450">
        <v>904</v>
      </c>
      <c r="B905" s="17" t="s">
        <v>2300</v>
      </c>
      <c r="C905" s="465" t="s">
        <v>2451</v>
      </c>
      <c r="D905" s="286"/>
      <c r="E905" s="286" t="s">
        <v>2450</v>
      </c>
      <c r="F905" s="286"/>
      <c r="G905" s="450" t="s">
        <v>85</v>
      </c>
      <c r="H905" s="450" t="s">
        <v>2449</v>
      </c>
      <c r="I905" s="286"/>
      <c r="J905" s="494">
        <f t="shared" si="59"/>
        <v>1</v>
      </c>
      <c r="K905" s="465" t="s">
        <v>2448</v>
      </c>
      <c r="L905" s="472" t="s">
        <v>2294</v>
      </c>
      <c r="M905" s="451">
        <v>44841</v>
      </c>
      <c r="N905" s="298">
        <v>12</v>
      </c>
      <c r="O905" s="317">
        <f t="shared" si="57"/>
        <v>45206</v>
      </c>
      <c r="P905" s="471" t="str">
        <f t="shared" ca="1" si="58"/>
        <v>Przekroczony termin</v>
      </c>
      <c r="Q905" s="108" t="str">
        <f ca="1">IF(ISBLANK(M905)," ",IF(O905&lt;TODAY()+20,"WYKONAĆ PRZEGLĄD","WAŻNY PRZEGLĄD"))</f>
        <v>WYKONAĆ PRZEGLĄD</v>
      </c>
      <c r="R905" s="33" t="s">
        <v>2401</v>
      </c>
    </row>
    <row r="906" spans="1:18" ht="45" hidden="1" customHeight="1">
      <c r="A906" s="450">
        <v>905</v>
      </c>
      <c r="B906" s="32">
        <v>119</v>
      </c>
      <c r="C906" s="465" t="s">
        <v>2447</v>
      </c>
      <c r="D906" s="286" t="s">
        <v>2446</v>
      </c>
      <c r="E906" s="286" t="s">
        <v>2445</v>
      </c>
      <c r="F906" s="286">
        <v>2022</v>
      </c>
      <c r="G906" s="450" t="s">
        <v>284</v>
      </c>
      <c r="H906" s="450" t="s">
        <v>2439</v>
      </c>
      <c r="I906" s="286" t="s">
        <v>2444</v>
      </c>
      <c r="J906" s="494">
        <f t="shared" si="59"/>
        <v>1</v>
      </c>
      <c r="K906" s="465" t="s">
        <v>2443</v>
      </c>
      <c r="L906" s="286" t="s">
        <v>2437</v>
      </c>
      <c r="M906" s="451">
        <v>45267</v>
      </c>
      <c r="N906" s="286">
        <v>12</v>
      </c>
      <c r="O906" s="317">
        <f t="shared" si="57"/>
        <v>45633</v>
      </c>
      <c r="P906" s="471"/>
      <c r="Q906" s="470"/>
      <c r="R906" s="33" t="s">
        <v>2401</v>
      </c>
    </row>
    <row r="907" spans="1:18" ht="60" hidden="1" customHeight="1">
      <c r="A907" s="450">
        <v>906</v>
      </c>
      <c r="B907" s="32">
        <v>119</v>
      </c>
      <c r="C907" s="465" t="s">
        <v>2442</v>
      </c>
      <c r="D907" s="286" t="s">
        <v>2441</v>
      </c>
      <c r="E907" s="286" t="s">
        <v>2440</v>
      </c>
      <c r="F907" s="286">
        <v>2022</v>
      </c>
      <c r="G907" s="450" t="s">
        <v>2355</v>
      </c>
      <c r="H907" s="450" t="s">
        <v>2439</v>
      </c>
      <c r="I907" s="286">
        <v>102211323</v>
      </c>
      <c r="J907" s="494">
        <f t="shared" si="59"/>
        <v>1</v>
      </c>
      <c r="K907" s="465" t="s">
        <v>2438</v>
      </c>
      <c r="L907" s="286" t="s">
        <v>2437</v>
      </c>
      <c r="M907" s="451">
        <v>45267</v>
      </c>
      <c r="N907" s="286">
        <v>12</v>
      </c>
      <c r="O907" s="317">
        <f t="shared" si="57"/>
        <v>45633</v>
      </c>
      <c r="P907" s="471"/>
      <c r="Q907" s="470"/>
      <c r="R907" s="33" t="s">
        <v>2401</v>
      </c>
    </row>
    <row r="908" spans="1:18" ht="83.25" hidden="1" customHeight="1">
      <c r="A908" s="450">
        <v>907</v>
      </c>
      <c r="B908" s="32">
        <v>120</v>
      </c>
      <c r="C908" s="465" t="s">
        <v>2431</v>
      </c>
      <c r="D908" s="286" t="s">
        <v>2430</v>
      </c>
      <c r="E908" s="286"/>
      <c r="F908" s="286">
        <v>2022</v>
      </c>
      <c r="G908" s="450" t="s">
        <v>104</v>
      </c>
      <c r="H908" s="286"/>
      <c r="I908" s="286">
        <v>2272842</v>
      </c>
      <c r="J908" s="494">
        <f t="shared" si="59"/>
        <v>1</v>
      </c>
      <c r="K908" s="465" t="s">
        <v>2436</v>
      </c>
      <c r="L908" s="286" t="s">
        <v>286</v>
      </c>
      <c r="M908" s="451">
        <v>45440</v>
      </c>
      <c r="N908" s="286">
        <v>12</v>
      </c>
      <c r="O908" s="317">
        <f t="shared" si="57"/>
        <v>45805</v>
      </c>
      <c r="P908" s="471"/>
      <c r="Q908" s="470"/>
      <c r="R908" s="33" t="s">
        <v>2401</v>
      </c>
    </row>
    <row r="909" spans="1:18" ht="142.5" hidden="1" customHeight="1">
      <c r="A909" s="450">
        <v>908</v>
      </c>
      <c r="B909" s="32">
        <v>120</v>
      </c>
      <c r="C909" s="465" t="s">
        <v>2431</v>
      </c>
      <c r="D909" s="286" t="s">
        <v>2430</v>
      </c>
      <c r="E909" s="286"/>
      <c r="F909" s="286">
        <v>2022</v>
      </c>
      <c r="G909" s="450" t="s">
        <v>104</v>
      </c>
      <c r="H909" s="286"/>
      <c r="I909" s="465" t="s">
        <v>2435</v>
      </c>
      <c r="J909" s="494">
        <f t="shared" si="59"/>
        <v>1</v>
      </c>
      <c r="K909" s="465" t="s">
        <v>2434</v>
      </c>
      <c r="L909" s="286" t="s">
        <v>286</v>
      </c>
      <c r="M909" s="451">
        <v>45440</v>
      </c>
      <c r="N909" s="286">
        <v>12</v>
      </c>
      <c r="O909" s="317">
        <f t="shared" si="57"/>
        <v>45805</v>
      </c>
      <c r="P909" s="471"/>
      <c r="Q909" s="470"/>
      <c r="R909" s="33" t="s">
        <v>2401</v>
      </c>
    </row>
    <row r="910" spans="1:18" ht="84.75" hidden="1" customHeight="1">
      <c r="A910" s="450">
        <v>909</v>
      </c>
      <c r="B910" s="32">
        <v>120</v>
      </c>
      <c r="C910" s="465" t="s">
        <v>2431</v>
      </c>
      <c r="D910" s="286" t="s">
        <v>2430</v>
      </c>
      <c r="E910" s="286"/>
      <c r="F910" s="286">
        <v>2022</v>
      </c>
      <c r="G910" s="450" t="s">
        <v>104</v>
      </c>
      <c r="H910" s="286"/>
      <c r="I910" s="286">
        <v>2272707</v>
      </c>
      <c r="J910" s="494">
        <f t="shared" si="59"/>
        <v>1</v>
      </c>
      <c r="K910" s="465" t="s">
        <v>2433</v>
      </c>
      <c r="L910" s="286" t="s">
        <v>286</v>
      </c>
      <c r="M910" s="451">
        <v>45440</v>
      </c>
      <c r="N910" s="286">
        <v>12</v>
      </c>
      <c r="O910" s="317">
        <f t="shared" si="57"/>
        <v>45805</v>
      </c>
      <c r="P910" s="471"/>
      <c r="Q910" s="470"/>
      <c r="R910" s="33" t="s">
        <v>2401</v>
      </c>
    </row>
    <row r="911" spans="1:18" ht="84" hidden="1" customHeight="1">
      <c r="A911" s="450">
        <v>910</v>
      </c>
      <c r="B911" s="32">
        <v>120</v>
      </c>
      <c r="C911" s="465" t="s">
        <v>2431</v>
      </c>
      <c r="D911" s="286" t="s">
        <v>2430</v>
      </c>
      <c r="E911" s="286"/>
      <c r="F911" s="286">
        <v>2022</v>
      </c>
      <c r="G911" s="450" t="s">
        <v>104</v>
      </c>
      <c r="H911" s="286"/>
      <c r="I911" s="286">
        <v>2272692</v>
      </c>
      <c r="J911" s="494">
        <f t="shared" si="59"/>
        <v>1</v>
      </c>
      <c r="K911" s="465" t="s">
        <v>2432</v>
      </c>
      <c r="L911" s="286" t="s">
        <v>286</v>
      </c>
      <c r="M911" s="451">
        <v>45440</v>
      </c>
      <c r="N911" s="286">
        <v>12</v>
      </c>
      <c r="O911" s="317">
        <f t="shared" si="57"/>
        <v>45805</v>
      </c>
      <c r="P911" s="471"/>
      <c r="Q911" s="470"/>
      <c r="R911" s="33" t="s">
        <v>2401</v>
      </c>
    </row>
    <row r="912" spans="1:18" ht="127.5" hidden="1" customHeight="1">
      <c r="A912" s="450">
        <v>911</v>
      </c>
      <c r="B912" s="32">
        <v>120</v>
      </c>
      <c r="C912" s="465" t="s">
        <v>2431</v>
      </c>
      <c r="D912" s="286" t="s">
        <v>2430</v>
      </c>
      <c r="E912" s="286"/>
      <c r="F912" s="286">
        <v>2022</v>
      </c>
      <c r="G912" s="450" t="s">
        <v>104</v>
      </c>
      <c r="H912" s="286"/>
      <c r="I912" s="286">
        <v>2273069</v>
      </c>
      <c r="J912" s="494">
        <f t="shared" si="59"/>
        <v>1</v>
      </c>
      <c r="K912" s="465" t="s">
        <v>2429</v>
      </c>
      <c r="L912" s="286" t="s">
        <v>286</v>
      </c>
      <c r="M912" s="451">
        <v>45440</v>
      </c>
      <c r="N912" s="286">
        <v>12</v>
      </c>
      <c r="O912" s="317">
        <f t="shared" si="57"/>
        <v>45805</v>
      </c>
      <c r="P912" s="471"/>
      <c r="Q912" s="470"/>
      <c r="R912" s="33" t="s">
        <v>2401</v>
      </c>
    </row>
    <row r="913" spans="1:18" ht="127.5" hidden="1" customHeight="1">
      <c r="A913" s="450">
        <v>912</v>
      </c>
      <c r="B913" s="32">
        <v>120</v>
      </c>
      <c r="C913" s="465" t="s">
        <v>2431</v>
      </c>
      <c r="D913" s="286" t="s">
        <v>2430</v>
      </c>
      <c r="E913" s="286"/>
      <c r="F913" s="286">
        <v>2022</v>
      </c>
      <c r="G913" s="450" t="s">
        <v>104</v>
      </c>
      <c r="H913" s="286"/>
      <c r="I913" s="286">
        <v>2273190</v>
      </c>
      <c r="J913" s="494">
        <f t="shared" si="59"/>
        <v>1</v>
      </c>
      <c r="K913" s="465" t="s">
        <v>2429</v>
      </c>
      <c r="L913" s="286" t="s">
        <v>286</v>
      </c>
      <c r="M913" s="451">
        <v>45440</v>
      </c>
      <c r="N913" s="286">
        <v>12</v>
      </c>
      <c r="O913" s="317">
        <f t="shared" si="57"/>
        <v>45805</v>
      </c>
      <c r="Q913" s="470"/>
      <c r="R913" s="33" t="s">
        <v>2401</v>
      </c>
    </row>
    <row r="914" spans="1:18" ht="123" hidden="1" customHeight="1">
      <c r="A914" s="450">
        <v>913</v>
      </c>
      <c r="B914" s="32">
        <v>120</v>
      </c>
      <c r="C914" s="465" t="s">
        <v>2431</v>
      </c>
      <c r="D914" s="286" t="s">
        <v>2430</v>
      </c>
      <c r="E914" s="286"/>
      <c r="F914" s="286">
        <v>2022</v>
      </c>
      <c r="G914" s="450" t="s">
        <v>104</v>
      </c>
      <c r="H914" s="286"/>
      <c r="I914" s="286">
        <v>2273188</v>
      </c>
      <c r="J914" s="494">
        <f t="shared" si="59"/>
        <v>1</v>
      </c>
      <c r="K914" s="465" t="s">
        <v>2429</v>
      </c>
      <c r="L914" s="286" t="s">
        <v>286</v>
      </c>
      <c r="M914" s="451">
        <v>45440</v>
      </c>
      <c r="N914" s="286">
        <v>12</v>
      </c>
      <c r="O914" s="317">
        <f t="shared" si="57"/>
        <v>45805</v>
      </c>
      <c r="P914" s="471"/>
      <c r="Q914" s="470"/>
      <c r="R914" s="33" t="s">
        <v>2401</v>
      </c>
    </row>
    <row r="915" spans="1:18" ht="132.75" hidden="1" customHeight="1">
      <c r="A915" s="450">
        <v>914</v>
      </c>
      <c r="B915" s="32">
        <v>120</v>
      </c>
      <c r="C915" s="465" t="s">
        <v>2431</v>
      </c>
      <c r="D915" s="286" t="s">
        <v>2430</v>
      </c>
      <c r="E915" s="286"/>
      <c r="F915" s="286">
        <v>2022</v>
      </c>
      <c r="G915" s="450" t="s">
        <v>104</v>
      </c>
      <c r="H915" s="286"/>
      <c r="I915" s="286">
        <v>2273097</v>
      </c>
      <c r="J915" s="494">
        <f t="shared" si="59"/>
        <v>1</v>
      </c>
      <c r="K915" s="465" t="s">
        <v>2429</v>
      </c>
      <c r="L915" s="286" t="s">
        <v>286</v>
      </c>
      <c r="M915" s="451">
        <v>45440</v>
      </c>
      <c r="N915" s="286">
        <v>12</v>
      </c>
      <c r="O915" s="317">
        <f t="shared" si="57"/>
        <v>45805</v>
      </c>
      <c r="P915" s="471"/>
      <c r="Q915" s="470"/>
      <c r="R915" s="33" t="s">
        <v>2401</v>
      </c>
    </row>
    <row r="916" spans="1:18" ht="111" hidden="1" customHeight="1">
      <c r="A916" s="32">
        <v>915</v>
      </c>
      <c r="B916" s="32">
        <v>124</v>
      </c>
      <c r="C916" s="465" t="s">
        <v>2428</v>
      </c>
      <c r="D916" s="286" t="s">
        <v>2427</v>
      </c>
      <c r="E916" s="286" t="s">
        <v>2426</v>
      </c>
      <c r="F916" s="286">
        <v>2021</v>
      </c>
      <c r="G916" s="32" t="s">
        <v>2355</v>
      </c>
      <c r="H916" s="32" t="s">
        <v>2425</v>
      </c>
      <c r="I916" s="286">
        <v>11510995</v>
      </c>
      <c r="J916" s="494">
        <f t="shared" si="59"/>
        <v>1</v>
      </c>
      <c r="K916" s="465" t="s">
        <v>2424</v>
      </c>
      <c r="L916" s="465" t="s">
        <v>2423</v>
      </c>
      <c r="M916" s="474">
        <v>45224</v>
      </c>
      <c r="N916" s="286">
        <v>12</v>
      </c>
      <c r="O916" s="16">
        <f t="shared" si="57"/>
        <v>45590</v>
      </c>
      <c r="P916" s="471"/>
      <c r="Q916" s="470"/>
      <c r="R916" s="33" t="s">
        <v>2401</v>
      </c>
    </row>
    <row r="917" spans="1:18" ht="30" hidden="1">
      <c r="A917" s="32">
        <v>916</v>
      </c>
      <c r="B917" s="32">
        <v>109</v>
      </c>
      <c r="C917" s="465" t="s">
        <v>2422</v>
      </c>
      <c r="D917" s="286" t="s">
        <v>2421</v>
      </c>
      <c r="E917" s="286" t="s">
        <v>2420</v>
      </c>
      <c r="F917" s="286">
        <v>2023</v>
      </c>
      <c r="G917" s="32" t="s">
        <v>104</v>
      </c>
      <c r="H917" s="286"/>
      <c r="I917" s="286">
        <v>202302001</v>
      </c>
      <c r="J917" s="494">
        <f t="shared" si="59"/>
        <v>1</v>
      </c>
      <c r="K917" s="465" t="s">
        <v>2419</v>
      </c>
      <c r="L917" s="286" t="s">
        <v>2418</v>
      </c>
      <c r="M917" s="474">
        <v>44986</v>
      </c>
      <c r="N917" s="286">
        <v>12</v>
      </c>
      <c r="O917" s="16">
        <f t="shared" si="57"/>
        <v>45352</v>
      </c>
      <c r="P917" s="471"/>
      <c r="Q917" s="470"/>
      <c r="R917" s="33" t="s">
        <v>2401</v>
      </c>
    </row>
    <row r="918" spans="1:18" ht="45" hidden="1" customHeight="1">
      <c r="A918" s="32">
        <v>917</v>
      </c>
      <c r="B918" s="32" t="s">
        <v>4009</v>
      </c>
      <c r="C918" s="310" t="s">
        <v>2417</v>
      </c>
      <c r="D918" s="310" t="s">
        <v>2416</v>
      </c>
      <c r="E918" s="311" t="s">
        <v>1405</v>
      </c>
      <c r="F918" s="311">
        <v>2005</v>
      </c>
      <c r="G918" s="311" t="s">
        <v>2410</v>
      </c>
      <c r="H918" s="311" t="s">
        <v>1406</v>
      </c>
      <c r="I918" s="312">
        <v>57035124</v>
      </c>
      <c r="J918" s="494">
        <f t="shared" si="59"/>
        <v>2</v>
      </c>
      <c r="K918" s="398" t="s">
        <v>2415</v>
      </c>
      <c r="L918" s="124" t="s">
        <v>2414</v>
      </c>
      <c r="M918" s="394">
        <v>45015</v>
      </c>
      <c r="N918" s="323">
        <v>12</v>
      </c>
      <c r="O918" s="317">
        <f t="shared" si="57"/>
        <v>45381</v>
      </c>
      <c r="P918" s="83" t="str">
        <f t="shared" ref="P918:P937" ca="1" si="60">IF(ISBLANK(M918)," ",IF(O918&lt;TODAY(),"Przekroczony termin","Do terminu brakuje " &amp; O918-TODAY()&amp; " dni"))</f>
        <v>Przekroczony termin</v>
      </c>
      <c r="Q918" s="84" t="str">
        <f t="shared" ref="Q918:Q937" ca="1" si="61">IF(ISBLANK(M918)," ",IF(O918&lt;TODAY()+20,"WYKONAĆ PRZEGLĄD","WAŻNY PRZEGLĄD"))</f>
        <v>WYKONAĆ PRZEGLĄD</v>
      </c>
      <c r="R918" s="85" t="s">
        <v>2401</v>
      </c>
    </row>
    <row r="919" spans="1:18" s="86" customFormat="1" ht="45" hidden="1" customHeight="1">
      <c r="A919" s="475">
        <v>918</v>
      </c>
      <c r="B919" s="32" t="s">
        <v>4009</v>
      </c>
      <c r="C919" s="78" t="s">
        <v>2411</v>
      </c>
      <c r="D919" s="78" t="s">
        <v>2413</v>
      </c>
      <c r="E919" s="78" t="s">
        <v>2036</v>
      </c>
      <c r="F919" s="78">
        <v>2006</v>
      </c>
      <c r="G919" s="78" t="s">
        <v>2410</v>
      </c>
      <c r="H919" s="77" t="s">
        <v>2042</v>
      </c>
      <c r="I919" s="133" t="s">
        <v>2412</v>
      </c>
      <c r="J919" s="494">
        <f t="shared" si="59"/>
        <v>2</v>
      </c>
      <c r="K919" s="78" t="s">
        <v>2408</v>
      </c>
      <c r="L919" s="287"/>
      <c r="M919" s="130">
        <v>45288</v>
      </c>
      <c r="N919" s="81">
        <v>12</v>
      </c>
      <c r="O919" s="82">
        <f t="shared" si="57"/>
        <v>45654</v>
      </c>
      <c r="P919" s="83" t="str">
        <f t="shared" ca="1" si="60"/>
        <v>Do terminu brakuje 46 dni</v>
      </c>
      <c r="Q919" s="84" t="str">
        <f t="shared" ca="1" si="61"/>
        <v>WAŻNY PRZEGLĄD</v>
      </c>
      <c r="R919" s="85" t="s">
        <v>2401</v>
      </c>
    </row>
    <row r="920" spans="1:18" ht="45" hidden="1" customHeight="1">
      <c r="A920" s="32">
        <v>919</v>
      </c>
      <c r="B920" s="32" t="s">
        <v>4009</v>
      </c>
      <c r="C920" s="102" t="s">
        <v>2411</v>
      </c>
      <c r="D920" s="102" t="s">
        <v>2035</v>
      </c>
      <c r="E920" s="102" t="s">
        <v>2036</v>
      </c>
      <c r="F920" s="102">
        <v>2006</v>
      </c>
      <c r="G920" s="102" t="s">
        <v>2410</v>
      </c>
      <c r="H920" s="100" t="s">
        <v>2038</v>
      </c>
      <c r="I920" s="118" t="s">
        <v>2409</v>
      </c>
      <c r="J920" s="494">
        <f t="shared" si="59"/>
        <v>2</v>
      </c>
      <c r="K920" s="125" t="s">
        <v>2408</v>
      </c>
      <c r="L920" s="124"/>
      <c r="M920" s="104">
        <v>45288</v>
      </c>
      <c r="N920" s="105">
        <v>12</v>
      </c>
      <c r="O920" s="106">
        <f t="shared" si="57"/>
        <v>45654</v>
      </c>
      <c r="P920" s="107" t="str">
        <f t="shared" ca="1" si="60"/>
        <v>Do terminu brakuje 46 dni</v>
      </c>
      <c r="Q920" s="108" t="str">
        <f t="shared" ca="1" si="61"/>
        <v>WAŻNY PRZEGLĄD</v>
      </c>
      <c r="R920" s="85" t="s">
        <v>2401</v>
      </c>
    </row>
    <row r="921" spans="1:18" ht="30" hidden="1">
      <c r="A921" s="318">
        <v>920</v>
      </c>
      <c r="B921" s="25">
        <v>69</v>
      </c>
      <c r="C921" s="378" t="s">
        <v>2407</v>
      </c>
      <c r="D921" s="310" t="s">
        <v>2406</v>
      </c>
      <c r="E921" s="311" t="s">
        <v>2405</v>
      </c>
      <c r="F921" s="323">
        <v>2020</v>
      </c>
      <c r="G921" s="323" t="s">
        <v>224</v>
      </c>
      <c r="H921" s="311"/>
      <c r="I921" s="312">
        <v>2303145</v>
      </c>
      <c r="J921" s="494">
        <f t="shared" si="59"/>
        <v>1</v>
      </c>
      <c r="K921" s="313" t="s">
        <v>2404</v>
      </c>
      <c r="L921" s="119"/>
      <c r="M921" s="382">
        <v>45365</v>
      </c>
      <c r="N921" s="323">
        <v>12</v>
      </c>
      <c r="O921" s="317">
        <f t="shared" si="57"/>
        <v>45730</v>
      </c>
      <c r="P921" s="107" t="str">
        <f t="shared" ca="1" si="60"/>
        <v>Do terminu brakuje 122 dni</v>
      </c>
      <c r="Q921" s="108" t="str">
        <f t="shared" ca="1" si="61"/>
        <v>WAŻNY PRZEGLĄD</v>
      </c>
      <c r="R921" s="85" t="s">
        <v>2401</v>
      </c>
    </row>
    <row r="922" spans="1:18" ht="30" hidden="1">
      <c r="A922" s="318">
        <v>921</v>
      </c>
      <c r="B922" s="25">
        <v>69</v>
      </c>
      <c r="C922" s="378" t="s">
        <v>2407</v>
      </c>
      <c r="D922" s="310" t="s">
        <v>2406</v>
      </c>
      <c r="E922" s="311" t="s">
        <v>2405</v>
      </c>
      <c r="F922" s="323">
        <v>2020</v>
      </c>
      <c r="G922" s="323" t="s">
        <v>224</v>
      </c>
      <c r="H922" s="311"/>
      <c r="I922" s="312">
        <v>2303146</v>
      </c>
      <c r="J922" s="494">
        <f t="shared" si="59"/>
        <v>1</v>
      </c>
      <c r="K922" s="313" t="s">
        <v>2404</v>
      </c>
      <c r="L922" s="119"/>
      <c r="M922" s="382">
        <v>45365</v>
      </c>
      <c r="N922" s="323">
        <v>12</v>
      </c>
      <c r="O922" s="317">
        <f t="shared" si="57"/>
        <v>45730</v>
      </c>
      <c r="P922" s="107" t="str">
        <f t="shared" ca="1" si="60"/>
        <v>Do terminu brakuje 122 dni</v>
      </c>
      <c r="Q922" s="108" t="str">
        <f t="shared" ca="1" si="61"/>
        <v>WAŻNY PRZEGLĄD</v>
      </c>
      <c r="R922" s="85" t="s">
        <v>2401</v>
      </c>
    </row>
    <row r="923" spans="1:18" ht="30" hidden="1">
      <c r="A923" s="318">
        <v>922</v>
      </c>
      <c r="B923" s="25">
        <v>69</v>
      </c>
      <c r="C923" s="378" t="s">
        <v>2407</v>
      </c>
      <c r="D923" s="310" t="s">
        <v>2406</v>
      </c>
      <c r="E923" s="311" t="s">
        <v>2405</v>
      </c>
      <c r="F923" s="323">
        <v>2020</v>
      </c>
      <c r="G923" s="323" t="s">
        <v>14</v>
      </c>
      <c r="H923" s="311"/>
      <c r="I923" s="312">
        <v>2303141</v>
      </c>
      <c r="J923" s="494">
        <f t="shared" si="59"/>
        <v>1</v>
      </c>
      <c r="K923" s="313" t="s">
        <v>2404</v>
      </c>
      <c r="L923" s="119"/>
      <c r="M923" s="382">
        <v>45365</v>
      </c>
      <c r="N923" s="323">
        <v>12</v>
      </c>
      <c r="O923" s="317">
        <f t="shared" si="57"/>
        <v>45730</v>
      </c>
      <c r="P923" s="107" t="str">
        <f t="shared" ca="1" si="60"/>
        <v>Do terminu brakuje 122 dni</v>
      </c>
      <c r="Q923" s="108" t="str">
        <f t="shared" ca="1" si="61"/>
        <v>WAŻNY PRZEGLĄD</v>
      </c>
      <c r="R923" s="85" t="s">
        <v>2401</v>
      </c>
    </row>
    <row r="924" spans="1:18" ht="30" hidden="1">
      <c r="A924" s="318">
        <v>923</v>
      </c>
      <c r="B924" s="25">
        <v>69</v>
      </c>
      <c r="C924" s="378" t="s">
        <v>2407</v>
      </c>
      <c r="D924" s="310" t="s">
        <v>2406</v>
      </c>
      <c r="E924" s="311" t="s">
        <v>2405</v>
      </c>
      <c r="F924" s="323">
        <v>2020</v>
      </c>
      <c r="G924" s="323" t="s">
        <v>14</v>
      </c>
      <c r="H924" s="311"/>
      <c r="I924" s="312">
        <v>2303142</v>
      </c>
      <c r="J924" s="494">
        <f t="shared" si="59"/>
        <v>1</v>
      </c>
      <c r="K924" s="313" t="s">
        <v>2404</v>
      </c>
      <c r="L924" s="119"/>
      <c r="M924" s="382">
        <v>45365</v>
      </c>
      <c r="N924" s="323">
        <v>12</v>
      </c>
      <c r="O924" s="317">
        <f t="shared" si="57"/>
        <v>45730</v>
      </c>
      <c r="P924" s="107" t="str">
        <f t="shared" ca="1" si="60"/>
        <v>Do terminu brakuje 122 dni</v>
      </c>
      <c r="Q924" s="108" t="str">
        <f t="shared" ca="1" si="61"/>
        <v>WAŻNY PRZEGLĄD</v>
      </c>
      <c r="R924" s="85" t="s">
        <v>2401</v>
      </c>
    </row>
    <row r="925" spans="1:18" ht="30" hidden="1">
      <c r="A925" s="318">
        <v>924</v>
      </c>
      <c r="B925" s="25">
        <v>69</v>
      </c>
      <c r="C925" s="378" t="s">
        <v>2407</v>
      </c>
      <c r="D925" s="310" t="s">
        <v>2406</v>
      </c>
      <c r="E925" s="311" t="s">
        <v>2405</v>
      </c>
      <c r="F925" s="323">
        <v>2020</v>
      </c>
      <c r="G925" s="323" t="s">
        <v>14</v>
      </c>
      <c r="H925" s="311"/>
      <c r="I925" s="312">
        <v>2303147</v>
      </c>
      <c r="J925" s="494">
        <f t="shared" si="59"/>
        <v>1</v>
      </c>
      <c r="K925" s="313" t="s">
        <v>2404</v>
      </c>
      <c r="L925" s="119"/>
      <c r="M925" s="382">
        <v>45365</v>
      </c>
      <c r="N925" s="323">
        <v>12</v>
      </c>
      <c r="O925" s="317">
        <f t="shared" si="57"/>
        <v>45730</v>
      </c>
      <c r="P925" s="107" t="str">
        <f t="shared" ca="1" si="60"/>
        <v>Do terminu brakuje 122 dni</v>
      </c>
      <c r="Q925" s="108" t="str">
        <f t="shared" ca="1" si="61"/>
        <v>WAŻNY PRZEGLĄD</v>
      </c>
      <c r="R925" s="85" t="s">
        <v>2401</v>
      </c>
    </row>
    <row r="926" spans="1:18" ht="30" hidden="1">
      <c r="A926" s="25">
        <v>925</v>
      </c>
      <c r="B926" s="25">
        <v>69</v>
      </c>
      <c r="C926" s="465" t="s">
        <v>2403</v>
      </c>
      <c r="D926" s="31" t="s">
        <v>2351</v>
      </c>
      <c r="E926" s="30" t="s">
        <v>2350</v>
      </c>
      <c r="F926" s="27">
        <v>2020</v>
      </c>
      <c r="G926" s="27" t="s">
        <v>253</v>
      </c>
      <c r="H926" s="286"/>
      <c r="I926" s="29">
        <v>2304101</v>
      </c>
      <c r="J926" s="494">
        <f t="shared" si="59"/>
        <v>1</v>
      </c>
      <c r="K926" s="465"/>
      <c r="L926" s="286" t="s">
        <v>2402</v>
      </c>
      <c r="M926" s="474">
        <v>45391</v>
      </c>
      <c r="N926" s="27">
        <v>12</v>
      </c>
      <c r="O926" s="16">
        <f t="shared" si="57"/>
        <v>45756</v>
      </c>
      <c r="P926" s="107" t="str">
        <f t="shared" ca="1" si="60"/>
        <v>Do terminu brakuje 148 dni</v>
      </c>
      <c r="Q926" s="108" t="str">
        <f t="shared" ca="1" si="61"/>
        <v>WAŻNY PRZEGLĄD</v>
      </c>
      <c r="R926" s="85" t="s">
        <v>2401</v>
      </c>
    </row>
    <row r="927" spans="1:18" ht="30" hidden="1">
      <c r="A927" s="25">
        <v>926</v>
      </c>
      <c r="B927" s="25">
        <v>69</v>
      </c>
      <c r="C927" s="465" t="s">
        <v>2403</v>
      </c>
      <c r="D927" s="286" t="s">
        <v>2351</v>
      </c>
      <c r="E927" s="30" t="s">
        <v>2350</v>
      </c>
      <c r="F927" s="27">
        <v>2020</v>
      </c>
      <c r="G927" s="27" t="s">
        <v>253</v>
      </c>
      <c r="H927" s="286"/>
      <c r="I927" s="29">
        <v>2304102</v>
      </c>
      <c r="J927" s="494">
        <f t="shared" si="59"/>
        <v>1</v>
      </c>
      <c r="K927" s="465"/>
      <c r="L927" s="286" t="s">
        <v>2402</v>
      </c>
      <c r="M927" s="474">
        <v>45391</v>
      </c>
      <c r="N927" s="27">
        <v>12</v>
      </c>
      <c r="O927" s="16">
        <f t="shared" si="57"/>
        <v>45756</v>
      </c>
      <c r="P927" s="107" t="str">
        <f t="shared" ca="1" si="60"/>
        <v>Do terminu brakuje 148 dni</v>
      </c>
      <c r="Q927" s="108" t="str">
        <f t="shared" ca="1" si="61"/>
        <v>WAŻNY PRZEGLĄD</v>
      </c>
      <c r="R927" s="85" t="s">
        <v>2401</v>
      </c>
    </row>
    <row r="928" spans="1:18" ht="14.25" hidden="1" customHeight="1">
      <c r="A928" s="25">
        <v>927</v>
      </c>
      <c r="B928" s="25">
        <v>69</v>
      </c>
      <c r="C928" s="465" t="s">
        <v>2403</v>
      </c>
      <c r="D928" s="286" t="s">
        <v>2351</v>
      </c>
      <c r="E928" s="286" t="s">
        <v>2350</v>
      </c>
      <c r="F928" s="286">
        <v>2020</v>
      </c>
      <c r="G928" s="286" t="s">
        <v>253</v>
      </c>
      <c r="H928" s="286"/>
      <c r="I928" s="286">
        <v>2304103</v>
      </c>
      <c r="J928" s="494">
        <f t="shared" si="59"/>
        <v>1</v>
      </c>
      <c r="K928" s="465"/>
      <c r="L928" s="286" t="s">
        <v>2402</v>
      </c>
      <c r="M928" s="474">
        <v>45391</v>
      </c>
      <c r="N928" s="27">
        <v>12</v>
      </c>
      <c r="O928" s="16">
        <f t="shared" si="57"/>
        <v>45756</v>
      </c>
      <c r="P928" s="107" t="str">
        <f t="shared" ca="1" si="60"/>
        <v>Do terminu brakuje 148 dni</v>
      </c>
      <c r="Q928" s="108" t="str">
        <f t="shared" ca="1" si="61"/>
        <v>WAŻNY PRZEGLĄD</v>
      </c>
      <c r="R928" s="85" t="s">
        <v>2401</v>
      </c>
    </row>
    <row r="929" spans="1:18" ht="30" hidden="1">
      <c r="A929" s="25">
        <v>928</v>
      </c>
      <c r="B929" s="25">
        <v>69</v>
      </c>
      <c r="C929" s="465" t="s">
        <v>2403</v>
      </c>
      <c r="D929" s="286" t="s">
        <v>2351</v>
      </c>
      <c r="E929" s="286" t="s">
        <v>2350</v>
      </c>
      <c r="F929" s="286">
        <v>2020</v>
      </c>
      <c r="G929" s="286" t="s">
        <v>253</v>
      </c>
      <c r="H929" s="286"/>
      <c r="I929" s="29">
        <v>2304104</v>
      </c>
      <c r="J929" s="494">
        <f t="shared" si="59"/>
        <v>1</v>
      </c>
      <c r="K929" s="465"/>
      <c r="L929" s="286" t="s">
        <v>2402</v>
      </c>
      <c r="M929" s="474">
        <v>45391</v>
      </c>
      <c r="N929" s="27">
        <v>12</v>
      </c>
      <c r="O929" s="16">
        <f t="shared" si="57"/>
        <v>45756</v>
      </c>
      <c r="P929" s="107" t="str">
        <f t="shared" ca="1" si="60"/>
        <v>Do terminu brakuje 148 dni</v>
      </c>
      <c r="Q929" s="108" t="str">
        <f t="shared" ca="1" si="61"/>
        <v>WAŻNY PRZEGLĄD</v>
      </c>
      <c r="R929" s="85" t="s">
        <v>2401</v>
      </c>
    </row>
    <row r="930" spans="1:18" ht="30" hidden="1">
      <c r="A930" s="25">
        <v>929</v>
      </c>
      <c r="B930" s="25">
        <v>69</v>
      </c>
      <c r="C930" s="465" t="s">
        <v>2403</v>
      </c>
      <c r="D930" s="286" t="s">
        <v>2351</v>
      </c>
      <c r="E930" s="286" t="s">
        <v>2350</v>
      </c>
      <c r="F930" s="286">
        <v>2020</v>
      </c>
      <c r="G930" s="286" t="s">
        <v>253</v>
      </c>
      <c r="H930" s="286"/>
      <c r="I930" s="29">
        <v>2304105</v>
      </c>
      <c r="J930" s="494">
        <f t="shared" si="59"/>
        <v>1</v>
      </c>
      <c r="K930" s="465"/>
      <c r="L930" s="286" t="s">
        <v>2402</v>
      </c>
      <c r="M930" s="474">
        <v>45391</v>
      </c>
      <c r="N930" s="27">
        <v>12</v>
      </c>
      <c r="O930" s="16">
        <f t="shared" si="57"/>
        <v>45756</v>
      </c>
      <c r="P930" s="107" t="str">
        <f t="shared" ca="1" si="60"/>
        <v>Do terminu brakuje 148 dni</v>
      </c>
      <c r="Q930" s="108" t="str">
        <f t="shared" ca="1" si="61"/>
        <v>WAŻNY PRZEGLĄD</v>
      </c>
      <c r="R930" s="85" t="s">
        <v>2401</v>
      </c>
    </row>
    <row r="931" spans="1:18" ht="30" hidden="1">
      <c r="A931" s="25">
        <v>930</v>
      </c>
      <c r="B931" s="25">
        <v>69</v>
      </c>
      <c r="C931" s="465" t="s">
        <v>2403</v>
      </c>
      <c r="D931" s="286" t="s">
        <v>2351</v>
      </c>
      <c r="E931" s="286" t="s">
        <v>2350</v>
      </c>
      <c r="F931" s="286">
        <v>2020</v>
      </c>
      <c r="G931" s="286" t="s">
        <v>253</v>
      </c>
      <c r="H931" s="286"/>
      <c r="I931" s="29">
        <v>2304106</v>
      </c>
      <c r="J931" s="494">
        <f t="shared" si="59"/>
        <v>1</v>
      </c>
      <c r="K931" s="465"/>
      <c r="L931" s="286" t="s">
        <v>2402</v>
      </c>
      <c r="M931" s="474">
        <v>45391</v>
      </c>
      <c r="N931" s="27">
        <v>12</v>
      </c>
      <c r="O931" s="16">
        <f t="shared" si="57"/>
        <v>45756</v>
      </c>
      <c r="P931" s="107" t="str">
        <f t="shared" ca="1" si="60"/>
        <v>Do terminu brakuje 148 dni</v>
      </c>
      <c r="Q931" s="108" t="str">
        <f t="shared" ca="1" si="61"/>
        <v>WAŻNY PRZEGLĄD</v>
      </c>
      <c r="R931" s="85" t="s">
        <v>2401</v>
      </c>
    </row>
    <row r="932" spans="1:18" ht="30" hidden="1">
      <c r="A932" s="25">
        <v>931</v>
      </c>
      <c r="B932" s="25">
        <v>69</v>
      </c>
      <c r="C932" s="465" t="s">
        <v>2403</v>
      </c>
      <c r="D932" s="286" t="s">
        <v>2351</v>
      </c>
      <c r="E932" s="286" t="s">
        <v>2350</v>
      </c>
      <c r="F932" s="286">
        <v>2020</v>
      </c>
      <c r="G932" s="286" t="s">
        <v>253</v>
      </c>
      <c r="H932" s="286"/>
      <c r="I932" s="29">
        <v>2304107</v>
      </c>
      <c r="J932" s="494">
        <f t="shared" si="59"/>
        <v>1</v>
      </c>
      <c r="K932" s="465"/>
      <c r="L932" s="286" t="s">
        <v>2402</v>
      </c>
      <c r="M932" s="474">
        <v>45391</v>
      </c>
      <c r="N932" s="27">
        <v>12</v>
      </c>
      <c r="O932" s="16">
        <f t="shared" si="57"/>
        <v>45756</v>
      </c>
      <c r="P932" s="107" t="str">
        <f t="shared" ca="1" si="60"/>
        <v>Do terminu brakuje 148 dni</v>
      </c>
      <c r="Q932" s="108" t="str">
        <f t="shared" ca="1" si="61"/>
        <v>WAŻNY PRZEGLĄD</v>
      </c>
      <c r="R932" s="85" t="s">
        <v>2401</v>
      </c>
    </row>
    <row r="933" spans="1:18" ht="45" hidden="1">
      <c r="A933" s="25">
        <v>932</v>
      </c>
      <c r="B933" s="25">
        <v>122</v>
      </c>
      <c r="C933" s="465" t="s">
        <v>2400</v>
      </c>
      <c r="D933" s="286" t="s">
        <v>2399</v>
      </c>
      <c r="E933" s="286" t="s">
        <v>291</v>
      </c>
      <c r="F933" s="286">
        <v>2023</v>
      </c>
      <c r="G933" s="286" t="s">
        <v>92</v>
      </c>
      <c r="H933" s="286"/>
      <c r="I933" s="286" t="s">
        <v>2398</v>
      </c>
      <c r="J933" s="494">
        <f t="shared" si="59"/>
        <v>1</v>
      </c>
      <c r="K933" s="465" t="s">
        <v>2390</v>
      </c>
      <c r="L933" s="286"/>
      <c r="M933" s="474">
        <v>45212</v>
      </c>
      <c r="N933" s="27">
        <v>12</v>
      </c>
      <c r="O933" s="16">
        <f t="shared" si="57"/>
        <v>45578</v>
      </c>
      <c r="P933" s="471" t="str">
        <f t="shared" ca="1" si="60"/>
        <v>Przekroczony termin</v>
      </c>
      <c r="Q933" s="28" t="str">
        <f t="shared" ca="1" si="61"/>
        <v>WYKONAĆ PRZEGLĄD</v>
      </c>
      <c r="R933" s="476"/>
    </row>
    <row r="934" spans="1:18" ht="30" hidden="1">
      <c r="A934" s="25">
        <v>933</v>
      </c>
      <c r="B934" s="25">
        <v>122</v>
      </c>
      <c r="C934" s="465" t="s">
        <v>2397</v>
      </c>
      <c r="D934" s="286" t="s">
        <v>2396</v>
      </c>
      <c r="E934" s="286" t="s">
        <v>291</v>
      </c>
      <c r="F934" s="286">
        <v>2023</v>
      </c>
      <c r="G934" s="286" t="s">
        <v>92</v>
      </c>
      <c r="H934" s="286"/>
      <c r="I934" s="286" t="s">
        <v>2395</v>
      </c>
      <c r="J934" s="494">
        <f t="shared" si="59"/>
        <v>1</v>
      </c>
      <c r="K934" s="465" t="s">
        <v>2390</v>
      </c>
      <c r="L934" s="286"/>
      <c r="M934" s="474">
        <v>45212</v>
      </c>
      <c r="N934" s="27">
        <v>12</v>
      </c>
      <c r="O934" s="16">
        <f t="shared" si="57"/>
        <v>45578</v>
      </c>
      <c r="P934" s="471" t="str">
        <f t="shared" ca="1" si="60"/>
        <v>Przekroczony termin</v>
      </c>
      <c r="Q934" s="26" t="str">
        <f t="shared" ca="1" si="61"/>
        <v>WYKONAĆ PRZEGLĄD</v>
      </c>
      <c r="R934" s="476"/>
    </row>
    <row r="935" spans="1:18" ht="45" hidden="1">
      <c r="A935" s="25">
        <v>934</v>
      </c>
      <c r="B935" s="25">
        <v>122</v>
      </c>
      <c r="C935" s="465" t="s">
        <v>2394</v>
      </c>
      <c r="D935" s="286" t="s">
        <v>2393</v>
      </c>
      <c r="E935" s="286" t="s">
        <v>2392</v>
      </c>
      <c r="F935" s="286">
        <v>2023</v>
      </c>
      <c r="G935" s="286" t="s">
        <v>92</v>
      </c>
      <c r="H935" s="286"/>
      <c r="I935" s="286" t="s">
        <v>2391</v>
      </c>
      <c r="J935" s="494">
        <f t="shared" si="59"/>
        <v>1</v>
      </c>
      <c r="K935" s="465" t="s">
        <v>2390</v>
      </c>
      <c r="L935" s="286"/>
      <c r="M935" s="474">
        <v>45212</v>
      </c>
      <c r="N935" s="27">
        <v>12</v>
      </c>
      <c r="O935" s="16">
        <f t="shared" si="57"/>
        <v>45578</v>
      </c>
      <c r="P935" s="471" t="str">
        <f t="shared" ca="1" si="60"/>
        <v>Przekroczony termin</v>
      </c>
      <c r="Q935" s="26" t="str">
        <f t="shared" ca="1" si="61"/>
        <v>WYKONAĆ PRZEGLĄD</v>
      </c>
      <c r="R935" s="476"/>
    </row>
    <row r="936" spans="1:18" ht="45" hidden="1">
      <c r="A936" s="25">
        <v>935</v>
      </c>
      <c r="B936" s="25" t="s">
        <v>3914</v>
      </c>
      <c r="C936" s="465" t="s">
        <v>2389</v>
      </c>
      <c r="D936" s="286" t="s">
        <v>2388</v>
      </c>
      <c r="E936" s="286" t="s">
        <v>146</v>
      </c>
      <c r="F936" s="286">
        <v>2023</v>
      </c>
      <c r="G936" s="286" t="s">
        <v>58</v>
      </c>
      <c r="H936" s="286"/>
      <c r="I936" s="286">
        <v>565189</v>
      </c>
      <c r="J936" s="494">
        <f t="shared" si="59"/>
        <v>1</v>
      </c>
      <c r="K936" s="465" t="s">
        <v>2387</v>
      </c>
      <c r="L936" s="286"/>
      <c r="M936" s="474">
        <v>45280</v>
      </c>
      <c r="N936" s="27">
        <v>12</v>
      </c>
      <c r="O936" s="16">
        <f t="shared" si="57"/>
        <v>45646</v>
      </c>
      <c r="P936" s="471" t="str">
        <f t="shared" ca="1" si="60"/>
        <v>Do terminu brakuje 38 dni</v>
      </c>
      <c r="Q936" s="26" t="str">
        <f t="shared" ca="1" si="61"/>
        <v>WAŻNY PRZEGLĄD</v>
      </c>
      <c r="R936" s="476"/>
    </row>
    <row r="937" spans="1:18" ht="90" hidden="1">
      <c r="A937" s="25">
        <v>936</v>
      </c>
      <c r="B937" s="25" t="s">
        <v>3914</v>
      </c>
      <c r="C937" s="465" t="s">
        <v>2386</v>
      </c>
      <c r="D937" s="286" t="s">
        <v>2385</v>
      </c>
      <c r="E937" s="286" t="s">
        <v>2384</v>
      </c>
      <c r="F937" s="286">
        <v>2023</v>
      </c>
      <c r="G937" s="286" t="s">
        <v>242</v>
      </c>
      <c r="H937" s="286"/>
      <c r="I937" s="286" t="s">
        <v>2383</v>
      </c>
      <c r="J937" s="494">
        <f t="shared" si="59"/>
        <v>1</v>
      </c>
      <c r="K937" s="465" t="s">
        <v>2382</v>
      </c>
      <c r="L937" s="286"/>
      <c r="M937" s="474">
        <v>45257</v>
      </c>
      <c r="N937" s="27">
        <v>12</v>
      </c>
      <c r="O937" s="16">
        <f t="shared" si="57"/>
        <v>45623</v>
      </c>
      <c r="P937" s="471" t="str">
        <f t="shared" ca="1" si="60"/>
        <v>Do terminu brakuje 15 dni</v>
      </c>
      <c r="Q937" s="26" t="str">
        <f t="shared" ca="1" si="61"/>
        <v>WYKONAĆ PRZEGLĄD</v>
      </c>
      <c r="R937" s="476"/>
    </row>
    <row r="938" spans="1:18" ht="60" hidden="1">
      <c r="A938" s="25">
        <v>937</v>
      </c>
      <c r="B938" s="25">
        <v>123</v>
      </c>
      <c r="C938" s="465" t="s">
        <v>2381</v>
      </c>
      <c r="D938" s="286" t="s">
        <v>2380</v>
      </c>
      <c r="E938" s="286" t="s">
        <v>1254</v>
      </c>
      <c r="F938" s="286">
        <v>2023</v>
      </c>
      <c r="G938" s="286" t="s">
        <v>242</v>
      </c>
      <c r="H938" s="286"/>
      <c r="I938" s="286" t="s">
        <v>2379</v>
      </c>
      <c r="J938" s="494">
        <f t="shared" si="59"/>
        <v>1</v>
      </c>
      <c r="K938" s="465" t="s">
        <v>2378</v>
      </c>
      <c r="L938" s="286"/>
      <c r="M938" s="286"/>
      <c r="N938" s="286"/>
      <c r="O938" s="16" t="str">
        <f t="shared" si="57"/>
        <v/>
      </c>
      <c r="P938" s="471"/>
      <c r="Q938" s="470"/>
      <c r="R938" s="476"/>
    </row>
    <row r="939" spans="1:18" ht="52.5" hidden="1" customHeight="1">
      <c r="A939" s="25">
        <v>938</v>
      </c>
      <c r="B939" s="25">
        <v>113</v>
      </c>
      <c r="C939" s="465" t="s">
        <v>2377</v>
      </c>
      <c r="D939" s="286" t="s">
        <v>2376</v>
      </c>
      <c r="E939" s="286" t="s">
        <v>2375</v>
      </c>
      <c r="F939" s="286">
        <v>2023</v>
      </c>
      <c r="G939" s="286" t="s">
        <v>242</v>
      </c>
      <c r="H939" s="286"/>
      <c r="I939" s="286" t="s">
        <v>2374</v>
      </c>
      <c r="J939" s="494">
        <f t="shared" si="59"/>
        <v>1</v>
      </c>
      <c r="K939" s="465" t="s">
        <v>2373</v>
      </c>
      <c r="L939" s="286" t="s">
        <v>2372</v>
      </c>
      <c r="M939" s="474">
        <v>45257</v>
      </c>
      <c r="N939" s="286">
        <v>12</v>
      </c>
      <c r="O939" s="16">
        <f t="shared" si="57"/>
        <v>45623</v>
      </c>
      <c r="P939" s="471"/>
      <c r="Q939" s="470"/>
      <c r="R939" s="476"/>
    </row>
    <row r="940" spans="1:18" ht="30" hidden="1">
      <c r="A940" s="477">
        <v>939</v>
      </c>
      <c r="B940" s="25">
        <v>86</v>
      </c>
      <c r="C940" s="478" t="s">
        <v>2371</v>
      </c>
      <c r="D940" s="479" t="s">
        <v>2370</v>
      </c>
      <c r="E940" s="479" t="s">
        <v>2369</v>
      </c>
      <c r="F940" s="479"/>
      <c r="G940" s="479" t="s">
        <v>85</v>
      </c>
      <c r="H940" s="479" t="s">
        <v>1978</v>
      </c>
      <c r="I940" s="479" t="s">
        <v>2368</v>
      </c>
      <c r="J940" s="494">
        <f t="shared" si="59"/>
        <v>1</v>
      </c>
      <c r="K940" s="478" t="s">
        <v>2367</v>
      </c>
      <c r="L940" s="479"/>
      <c r="M940" s="480">
        <v>45492</v>
      </c>
      <c r="N940" s="479">
        <v>12</v>
      </c>
      <c r="O940" s="481">
        <f t="shared" si="57"/>
        <v>45857</v>
      </c>
      <c r="P940" s="471"/>
      <c r="Q940" s="470"/>
      <c r="R940" s="476"/>
    </row>
    <row r="941" spans="1:18" hidden="1">
      <c r="A941" s="482">
        <v>940</v>
      </c>
      <c r="B941" s="48" t="s">
        <v>3917</v>
      </c>
      <c r="C941" s="483" t="s">
        <v>219</v>
      </c>
      <c r="D941" s="479" t="s">
        <v>2362</v>
      </c>
      <c r="E941" s="479" t="s">
        <v>2361</v>
      </c>
      <c r="F941" s="479">
        <v>2024</v>
      </c>
      <c r="G941" s="479" t="s">
        <v>224</v>
      </c>
      <c r="H941" s="479" t="s">
        <v>2360</v>
      </c>
      <c r="I941" s="479" t="s">
        <v>2366</v>
      </c>
      <c r="J941" s="494">
        <f t="shared" si="59"/>
        <v>1</v>
      </c>
      <c r="K941" s="478" t="s">
        <v>2358</v>
      </c>
      <c r="L941" s="479"/>
      <c r="M941" s="480">
        <v>45363</v>
      </c>
      <c r="N941" s="479">
        <v>12</v>
      </c>
      <c r="O941" s="481">
        <f t="shared" si="57"/>
        <v>45728</v>
      </c>
    </row>
    <row r="942" spans="1:18" hidden="1">
      <c r="A942" s="482">
        <v>941</v>
      </c>
      <c r="B942" s="48" t="s">
        <v>3917</v>
      </c>
      <c r="C942" s="483" t="s">
        <v>219</v>
      </c>
      <c r="D942" s="479" t="s">
        <v>2362</v>
      </c>
      <c r="E942" s="479" t="s">
        <v>2361</v>
      </c>
      <c r="F942" s="479">
        <v>2024</v>
      </c>
      <c r="G942" s="479" t="s">
        <v>229</v>
      </c>
      <c r="H942" s="479" t="s">
        <v>2360</v>
      </c>
      <c r="I942" s="479" t="s">
        <v>2365</v>
      </c>
      <c r="J942" s="494">
        <f t="shared" si="59"/>
        <v>1</v>
      </c>
      <c r="K942" s="478" t="s">
        <v>2358</v>
      </c>
      <c r="L942" s="479"/>
      <c r="M942" s="480">
        <v>45363</v>
      </c>
      <c r="N942" s="479">
        <v>12</v>
      </c>
      <c r="O942" s="481">
        <f t="shared" si="57"/>
        <v>45728</v>
      </c>
    </row>
    <row r="943" spans="1:18" hidden="1">
      <c r="A943" s="482">
        <v>942</v>
      </c>
      <c r="B943" s="48" t="s">
        <v>3917</v>
      </c>
      <c r="C943" s="483" t="s">
        <v>219</v>
      </c>
      <c r="D943" s="479" t="s">
        <v>2362</v>
      </c>
      <c r="E943" s="479" t="s">
        <v>2361</v>
      </c>
      <c r="F943" s="479">
        <v>2024</v>
      </c>
      <c r="G943" s="479" t="s">
        <v>242</v>
      </c>
      <c r="H943" s="479" t="s">
        <v>2360</v>
      </c>
      <c r="I943" s="479" t="s">
        <v>2364</v>
      </c>
      <c r="J943" s="494">
        <f t="shared" si="59"/>
        <v>1</v>
      </c>
      <c r="K943" s="478" t="s">
        <v>2358</v>
      </c>
      <c r="L943" s="479"/>
      <c r="M943" s="480">
        <v>45363</v>
      </c>
      <c r="N943" s="479">
        <v>12</v>
      </c>
      <c r="O943" s="481">
        <f t="shared" si="57"/>
        <v>45728</v>
      </c>
    </row>
    <row r="944" spans="1:18" hidden="1">
      <c r="A944" s="482">
        <v>943</v>
      </c>
      <c r="B944" s="48" t="s">
        <v>3917</v>
      </c>
      <c r="C944" s="483" t="s">
        <v>219</v>
      </c>
      <c r="D944" s="479" t="s">
        <v>2362</v>
      </c>
      <c r="E944" s="479" t="s">
        <v>2361</v>
      </c>
      <c r="F944" s="479">
        <v>2024</v>
      </c>
      <c r="G944" s="479" t="s">
        <v>85</v>
      </c>
      <c r="H944" s="479" t="s">
        <v>2360</v>
      </c>
      <c r="I944" s="479" t="s">
        <v>2363</v>
      </c>
      <c r="J944" s="494">
        <f t="shared" si="59"/>
        <v>1</v>
      </c>
      <c r="K944" s="478" t="s">
        <v>2358</v>
      </c>
      <c r="L944" s="479"/>
      <c r="M944" s="480">
        <v>45363</v>
      </c>
      <c r="N944" s="479">
        <v>12</v>
      </c>
      <c r="O944" s="481">
        <f t="shared" si="57"/>
        <v>45728</v>
      </c>
    </row>
    <row r="945" spans="1:18" hidden="1">
      <c r="A945" s="482">
        <v>944</v>
      </c>
      <c r="B945" s="48" t="s">
        <v>3917</v>
      </c>
      <c r="C945" s="483" t="s">
        <v>219</v>
      </c>
      <c r="D945" s="479" t="s">
        <v>2362</v>
      </c>
      <c r="E945" s="484" t="s">
        <v>2361</v>
      </c>
      <c r="F945" s="484">
        <v>2024</v>
      </c>
      <c r="G945" s="484" t="s">
        <v>14</v>
      </c>
      <c r="H945" s="484" t="s">
        <v>2360</v>
      </c>
      <c r="I945" s="484" t="s">
        <v>2359</v>
      </c>
      <c r="J945" s="494">
        <f t="shared" si="59"/>
        <v>1</v>
      </c>
      <c r="K945" s="485" t="s">
        <v>2358</v>
      </c>
      <c r="L945" s="484"/>
      <c r="M945" s="486">
        <v>45363</v>
      </c>
      <c r="N945" s="484">
        <v>12</v>
      </c>
      <c r="O945" s="487">
        <f t="shared" si="57"/>
        <v>45728</v>
      </c>
    </row>
    <row r="946" spans="1:18" s="20" customFormat="1" hidden="1">
      <c r="A946" s="25">
        <v>945</v>
      </c>
      <c r="B946" s="25">
        <v>69</v>
      </c>
      <c r="C946" s="24" t="s">
        <v>2341</v>
      </c>
      <c r="D946" s="17" t="s">
        <v>2340</v>
      </c>
      <c r="E946" s="17" t="s">
        <v>2339</v>
      </c>
      <c r="F946" s="17">
        <v>2015</v>
      </c>
      <c r="G946" s="17" t="s">
        <v>2355</v>
      </c>
      <c r="H946" s="17"/>
      <c r="I946" s="17" t="s">
        <v>2357</v>
      </c>
      <c r="J946" s="494">
        <f t="shared" si="59"/>
        <v>1</v>
      </c>
      <c r="K946" s="24"/>
      <c r="L946" s="17" t="s">
        <v>2353</v>
      </c>
      <c r="M946" s="23">
        <v>45370</v>
      </c>
      <c r="N946" s="17">
        <v>12</v>
      </c>
      <c r="O946" s="16">
        <f t="shared" si="57"/>
        <v>45735</v>
      </c>
      <c r="P946" s="22"/>
      <c r="R946" s="21"/>
    </row>
    <row r="947" spans="1:18" s="20" customFormat="1" hidden="1">
      <c r="A947" s="25">
        <v>946</v>
      </c>
      <c r="B947" s="25">
        <v>69</v>
      </c>
      <c r="C947" s="24" t="s">
        <v>2341</v>
      </c>
      <c r="D947" s="17" t="s">
        <v>2340</v>
      </c>
      <c r="E947" s="17" t="s">
        <v>2339</v>
      </c>
      <c r="F947" s="17">
        <v>2015</v>
      </c>
      <c r="G947" s="17" t="s">
        <v>2355</v>
      </c>
      <c r="H947" s="17"/>
      <c r="I947" s="17" t="s">
        <v>2356</v>
      </c>
      <c r="J947" s="494">
        <f t="shared" si="59"/>
        <v>1</v>
      </c>
      <c r="K947" s="24"/>
      <c r="L947" s="17" t="s">
        <v>2353</v>
      </c>
      <c r="M947" s="23">
        <v>45370</v>
      </c>
      <c r="N947" s="17">
        <v>12</v>
      </c>
      <c r="O947" s="16">
        <f t="shared" si="57"/>
        <v>45735</v>
      </c>
      <c r="P947" s="22"/>
      <c r="R947" s="21"/>
    </row>
    <row r="948" spans="1:18" s="20" customFormat="1" hidden="1">
      <c r="A948" s="25">
        <v>947</v>
      </c>
      <c r="B948" s="25">
        <v>69</v>
      </c>
      <c r="C948" s="24" t="s">
        <v>2341</v>
      </c>
      <c r="D948" s="17" t="s">
        <v>2340</v>
      </c>
      <c r="E948" s="17" t="s">
        <v>2339</v>
      </c>
      <c r="F948" s="17">
        <v>2015</v>
      </c>
      <c r="G948" s="17" t="s">
        <v>2355</v>
      </c>
      <c r="H948" s="17"/>
      <c r="I948" s="17" t="s">
        <v>2354</v>
      </c>
      <c r="J948" s="494">
        <f t="shared" si="59"/>
        <v>1</v>
      </c>
      <c r="K948" s="24"/>
      <c r="L948" s="17" t="s">
        <v>2353</v>
      </c>
      <c r="M948" s="23">
        <v>45370</v>
      </c>
      <c r="N948" s="17">
        <v>12</v>
      </c>
      <c r="O948" s="16">
        <f t="shared" si="57"/>
        <v>45735</v>
      </c>
      <c r="P948" s="22"/>
      <c r="R948" s="21"/>
    </row>
    <row r="949" spans="1:18" ht="60" hidden="1">
      <c r="A949" s="286">
        <v>948</v>
      </c>
      <c r="B949" s="25">
        <v>69</v>
      </c>
      <c r="C949" s="465" t="s">
        <v>2352</v>
      </c>
      <c r="D949" s="286" t="s">
        <v>2351</v>
      </c>
      <c r="E949" s="286" t="s">
        <v>2350</v>
      </c>
      <c r="F949" s="286">
        <v>2020</v>
      </c>
      <c r="G949" s="286" t="s">
        <v>2349</v>
      </c>
      <c r="H949" s="286"/>
      <c r="I949" s="286"/>
      <c r="J949" s="494">
        <f t="shared" si="59"/>
        <v>1</v>
      </c>
      <c r="K949" s="465" t="s">
        <v>2348</v>
      </c>
      <c r="L949" s="286"/>
      <c r="M949" s="474">
        <v>45379</v>
      </c>
      <c r="N949" s="286">
        <v>12</v>
      </c>
      <c r="O949" s="16">
        <f t="shared" si="57"/>
        <v>45744</v>
      </c>
    </row>
    <row r="950" spans="1:18" ht="60" hidden="1">
      <c r="A950" s="286">
        <v>949</v>
      </c>
      <c r="B950" s="25">
        <v>69</v>
      </c>
      <c r="C950" s="465" t="s">
        <v>2352</v>
      </c>
      <c r="D950" s="286" t="s">
        <v>2351</v>
      </c>
      <c r="E950" s="286" t="s">
        <v>2350</v>
      </c>
      <c r="F950" s="286">
        <v>2020</v>
      </c>
      <c r="G950" s="286" t="s">
        <v>2349</v>
      </c>
      <c r="H950" s="286"/>
      <c r="I950" s="286"/>
      <c r="J950" s="494">
        <f t="shared" si="59"/>
        <v>1</v>
      </c>
      <c r="K950" s="465" t="s">
        <v>2348</v>
      </c>
      <c r="L950" s="286"/>
      <c r="M950" s="474">
        <v>45379</v>
      </c>
      <c r="N950" s="286">
        <v>12</v>
      </c>
      <c r="O950" s="16">
        <f t="shared" si="57"/>
        <v>45744</v>
      </c>
    </row>
    <row r="951" spans="1:18" ht="60" hidden="1">
      <c r="A951" s="286">
        <v>950</v>
      </c>
      <c r="B951" s="25">
        <v>69</v>
      </c>
      <c r="C951" s="465" t="s">
        <v>2352</v>
      </c>
      <c r="D951" s="286" t="s">
        <v>2351</v>
      </c>
      <c r="E951" s="286" t="s">
        <v>2350</v>
      </c>
      <c r="F951" s="286">
        <v>2020</v>
      </c>
      <c r="G951" s="286" t="s">
        <v>2349</v>
      </c>
      <c r="H951" s="286"/>
      <c r="I951" s="286"/>
      <c r="J951" s="494">
        <f t="shared" si="59"/>
        <v>1</v>
      </c>
      <c r="K951" s="465" t="s">
        <v>2348</v>
      </c>
      <c r="L951" s="286"/>
      <c r="M951" s="474">
        <v>45379</v>
      </c>
      <c r="N951" s="286">
        <v>12</v>
      </c>
      <c r="O951" s="16">
        <f t="shared" si="57"/>
        <v>45744</v>
      </c>
    </row>
    <row r="952" spans="1:18" ht="60" hidden="1">
      <c r="A952" s="286">
        <v>951</v>
      </c>
      <c r="B952" s="25">
        <v>69</v>
      </c>
      <c r="C952" s="465" t="s">
        <v>2352</v>
      </c>
      <c r="D952" s="286" t="s">
        <v>2351</v>
      </c>
      <c r="E952" s="286" t="s">
        <v>2350</v>
      </c>
      <c r="F952" s="286">
        <v>2020</v>
      </c>
      <c r="G952" s="286" t="s">
        <v>2349</v>
      </c>
      <c r="H952" s="286"/>
      <c r="I952" s="286"/>
      <c r="J952" s="494">
        <f t="shared" si="59"/>
        <v>1</v>
      </c>
      <c r="K952" s="465" t="s">
        <v>2348</v>
      </c>
      <c r="L952" s="286"/>
      <c r="M952" s="474">
        <v>45379</v>
      </c>
      <c r="N952" s="286">
        <v>12</v>
      </c>
      <c r="O952" s="16">
        <f t="shared" si="57"/>
        <v>45744</v>
      </c>
    </row>
    <row r="953" spans="1:18" ht="60" hidden="1">
      <c r="A953" s="286">
        <v>952</v>
      </c>
      <c r="B953" s="25">
        <v>69</v>
      </c>
      <c r="C953" s="465" t="s">
        <v>2352</v>
      </c>
      <c r="D953" s="286" t="s">
        <v>2351</v>
      </c>
      <c r="E953" s="286" t="s">
        <v>2350</v>
      </c>
      <c r="F953" s="286">
        <v>2020</v>
      </c>
      <c r="G953" s="286" t="s">
        <v>2349</v>
      </c>
      <c r="H953" s="286"/>
      <c r="I953" s="286"/>
      <c r="J953" s="494">
        <f t="shared" si="59"/>
        <v>1</v>
      </c>
      <c r="K953" s="465" t="s">
        <v>2348</v>
      </c>
      <c r="L953" s="286"/>
      <c r="M953" s="474">
        <v>45379</v>
      </c>
      <c r="N953" s="286">
        <v>12</v>
      </c>
      <c r="O953" s="16">
        <f t="shared" si="57"/>
        <v>45744</v>
      </c>
    </row>
    <row r="954" spans="1:18" ht="60" hidden="1">
      <c r="A954" s="286">
        <v>953</v>
      </c>
      <c r="B954" s="25">
        <v>69</v>
      </c>
      <c r="C954" s="465" t="s">
        <v>2352</v>
      </c>
      <c r="D954" s="286" t="s">
        <v>2351</v>
      </c>
      <c r="E954" s="286" t="s">
        <v>2350</v>
      </c>
      <c r="F954" s="286">
        <v>2020</v>
      </c>
      <c r="G954" s="286" t="s">
        <v>2349</v>
      </c>
      <c r="H954" s="286"/>
      <c r="I954" s="286"/>
      <c r="J954" s="494">
        <f t="shared" si="59"/>
        <v>1</v>
      </c>
      <c r="K954" s="465" t="s">
        <v>2348</v>
      </c>
      <c r="L954" s="286"/>
      <c r="M954" s="474">
        <v>45379</v>
      </c>
      <c r="N954" s="286">
        <v>12</v>
      </c>
      <c r="O954" s="16">
        <f t="shared" si="57"/>
        <v>45744</v>
      </c>
    </row>
    <row r="955" spans="1:18" ht="61.5" hidden="1" customHeight="1">
      <c r="A955" s="286">
        <v>954</v>
      </c>
      <c r="B955" s="25">
        <v>69</v>
      </c>
      <c r="C955" s="465" t="s">
        <v>2352</v>
      </c>
      <c r="D955" s="286" t="s">
        <v>2351</v>
      </c>
      <c r="E955" s="286" t="s">
        <v>2350</v>
      </c>
      <c r="F955" s="286">
        <v>2020</v>
      </c>
      <c r="G955" s="286" t="s">
        <v>2349</v>
      </c>
      <c r="H955" s="286"/>
      <c r="I955" s="286"/>
      <c r="J955" s="494">
        <f t="shared" si="59"/>
        <v>1</v>
      </c>
      <c r="K955" s="465" t="s">
        <v>2348</v>
      </c>
      <c r="L955" s="286"/>
      <c r="M955" s="474">
        <v>45379</v>
      </c>
      <c r="N955" s="286">
        <v>12</v>
      </c>
      <c r="O955" s="16">
        <f t="shared" si="57"/>
        <v>45744</v>
      </c>
    </row>
    <row r="956" spans="1:18" ht="45" hidden="1">
      <c r="A956" s="17">
        <v>955</v>
      </c>
      <c r="B956" s="17" t="s">
        <v>2300</v>
      </c>
      <c r="C956" s="465" t="s">
        <v>1232</v>
      </c>
      <c r="D956" s="17" t="s">
        <v>1253</v>
      </c>
      <c r="E956" s="17" t="s">
        <v>2347</v>
      </c>
      <c r="F956" s="17">
        <v>2012</v>
      </c>
      <c r="G956" s="17" t="s">
        <v>242</v>
      </c>
      <c r="H956" s="17" t="s">
        <v>1256</v>
      </c>
      <c r="I956" s="17" t="s">
        <v>1255</v>
      </c>
      <c r="J956" s="494">
        <f t="shared" si="59"/>
        <v>1</v>
      </c>
      <c r="K956" s="465" t="s">
        <v>4024</v>
      </c>
      <c r="L956" s="286" t="s">
        <v>2346</v>
      </c>
      <c r="M956" s="474">
        <v>45204</v>
      </c>
      <c r="N956" s="17">
        <v>12</v>
      </c>
      <c r="O956" s="16">
        <f t="shared" si="57"/>
        <v>45570</v>
      </c>
    </row>
    <row r="957" spans="1:18" ht="75" hidden="1">
      <c r="A957" s="17">
        <v>956</v>
      </c>
      <c r="B957" s="39">
        <v>35</v>
      </c>
      <c r="C957" s="465" t="s">
        <v>247</v>
      </c>
      <c r="D957" s="286">
        <v>8717030</v>
      </c>
      <c r="E957" s="17" t="s">
        <v>2219</v>
      </c>
      <c r="F957" s="17">
        <v>2022</v>
      </c>
      <c r="G957" s="17" t="s">
        <v>85</v>
      </c>
      <c r="H957" s="286"/>
      <c r="I957" s="286">
        <v>85655</v>
      </c>
      <c r="J957" s="494">
        <f t="shared" si="59"/>
        <v>1</v>
      </c>
      <c r="K957" s="465" t="s">
        <v>2345</v>
      </c>
      <c r="L957" s="286"/>
      <c r="M957" s="474">
        <v>45321</v>
      </c>
      <c r="N957" s="17">
        <v>12</v>
      </c>
      <c r="O957" s="16">
        <f t="shared" si="57"/>
        <v>45687</v>
      </c>
    </row>
    <row r="958" spans="1:18" ht="30" hidden="1">
      <c r="A958" s="17">
        <v>957</v>
      </c>
      <c r="B958" s="17">
        <v>23</v>
      </c>
      <c r="C958" s="465" t="s">
        <v>390</v>
      </c>
      <c r="D958" s="286" t="s">
        <v>2344</v>
      </c>
      <c r="E958" s="17" t="s">
        <v>361</v>
      </c>
      <c r="F958" s="17">
        <v>2023</v>
      </c>
      <c r="G958" s="17" t="s">
        <v>242</v>
      </c>
      <c r="H958" s="286"/>
      <c r="I958" s="465" t="s">
        <v>2343</v>
      </c>
      <c r="J958" s="494">
        <f t="shared" si="59"/>
        <v>1</v>
      </c>
      <c r="K958" s="465" t="s">
        <v>2342</v>
      </c>
      <c r="L958" s="286"/>
      <c r="M958" s="474">
        <v>45238</v>
      </c>
      <c r="N958" s="17">
        <v>12</v>
      </c>
      <c r="O958" s="16">
        <f t="shared" si="57"/>
        <v>45604</v>
      </c>
    </row>
    <row r="959" spans="1:18" hidden="1">
      <c r="A959" s="286">
        <v>958</v>
      </c>
      <c r="B959" s="17">
        <v>69</v>
      </c>
      <c r="C959" s="465" t="s">
        <v>2341</v>
      </c>
      <c r="D959" s="286" t="s">
        <v>2340</v>
      </c>
      <c r="E959" s="286" t="s">
        <v>2339</v>
      </c>
      <c r="F959" s="286">
        <v>2015</v>
      </c>
      <c r="G959" s="286" t="s">
        <v>92</v>
      </c>
      <c r="H959" s="286"/>
      <c r="I959" s="286" t="s">
        <v>2338</v>
      </c>
      <c r="J959" s="494">
        <f t="shared" si="59"/>
        <v>1</v>
      </c>
      <c r="K959" s="465"/>
      <c r="L959" s="286" t="s">
        <v>2337</v>
      </c>
      <c r="M959" s="474">
        <v>45391</v>
      </c>
      <c r="N959" s="17">
        <v>12</v>
      </c>
      <c r="O959" s="16">
        <f t="shared" si="57"/>
        <v>45756</v>
      </c>
    </row>
    <row r="960" spans="1:18" ht="60" hidden="1">
      <c r="A960" s="286">
        <v>959</v>
      </c>
      <c r="B960" s="17" t="s">
        <v>2300</v>
      </c>
      <c r="C960" s="465" t="s">
        <v>2335</v>
      </c>
      <c r="D960" s="17" t="s">
        <v>2336</v>
      </c>
      <c r="E960" s="17" t="s">
        <v>2187</v>
      </c>
      <c r="F960" s="286"/>
      <c r="G960" s="17" t="s">
        <v>284</v>
      </c>
      <c r="H960" s="286"/>
      <c r="I960" s="286">
        <v>1087486</v>
      </c>
      <c r="J960" s="494">
        <f t="shared" si="59"/>
        <v>1</v>
      </c>
      <c r="K960" s="465" t="s">
        <v>2333</v>
      </c>
      <c r="L960" s="286"/>
      <c r="M960" s="474"/>
      <c r="N960" s="286"/>
      <c r="O960" s="16" t="str">
        <f t="shared" si="57"/>
        <v/>
      </c>
    </row>
    <row r="961" spans="1:15" ht="60" hidden="1">
      <c r="A961" s="15">
        <v>960</v>
      </c>
      <c r="B961" s="15" t="s">
        <v>2300</v>
      </c>
      <c r="C961" s="465" t="s">
        <v>2335</v>
      </c>
      <c r="D961" s="17" t="s">
        <v>2334</v>
      </c>
      <c r="E961" s="17" t="s">
        <v>2334</v>
      </c>
      <c r="F961" s="286"/>
      <c r="G961" s="17" t="s">
        <v>284</v>
      </c>
      <c r="H961" s="286"/>
      <c r="I961" s="286">
        <v>501066</v>
      </c>
      <c r="J961" s="494">
        <f t="shared" si="59"/>
        <v>1</v>
      </c>
      <c r="K961" s="488" t="s">
        <v>2333</v>
      </c>
      <c r="L961" s="286"/>
      <c r="M961" s="474"/>
      <c r="N961" s="286"/>
      <c r="O961" s="16" t="str">
        <f t="shared" ref="O961:O996" si="62">IF(ISBLANK(M961)," ",DATE(YEAR(M961),MONTH(M961)+N961,DAY(M961)))</f>
        <v/>
      </c>
    </row>
    <row r="962" spans="1:15" ht="75" hidden="1">
      <c r="A962" s="15">
        <v>961</v>
      </c>
      <c r="B962" s="15" t="s">
        <v>2300</v>
      </c>
      <c r="C962" s="465" t="s">
        <v>2330</v>
      </c>
      <c r="D962" s="17" t="s">
        <v>2329</v>
      </c>
      <c r="E962" s="17" t="s">
        <v>2328</v>
      </c>
      <c r="F962" s="286">
        <v>2024</v>
      </c>
      <c r="G962" s="17" t="s">
        <v>14</v>
      </c>
      <c r="H962" s="17" t="s">
        <v>2327</v>
      </c>
      <c r="I962" s="286" t="s">
        <v>2332</v>
      </c>
      <c r="J962" s="494">
        <f t="shared" ref="J962:J996" si="63">COUNTIF($I$1:$I$996,I962)</f>
        <v>1</v>
      </c>
      <c r="K962" s="465" t="s">
        <v>2325</v>
      </c>
      <c r="L962" s="286" t="s">
        <v>2324</v>
      </c>
      <c r="M962" s="474">
        <v>45407</v>
      </c>
      <c r="N962" s="286">
        <v>12</v>
      </c>
      <c r="O962" s="16">
        <f t="shared" si="62"/>
        <v>45772</v>
      </c>
    </row>
    <row r="963" spans="1:15" ht="75" hidden="1">
      <c r="A963" s="15">
        <v>962</v>
      </c>
      <c r="B963" s="15" t="s">
        <v>2300</v>
      </c>
      <c r="C963" s="465" t="s">
        <v>2330</v>
      </c>
      <c r="D963" s="17" t="s">
        <v>2329</v>
      </c>
      <c r="E963" s="17" t="s">
        <v>2328</v>
      </c>
      <c r="F963" s="286">
        <v>2024</v>
      </c>
      <c r="G963" s="17" t="s">
        <v>14</v>
      </c>
      <c r="H963" s="17" t="s">
        <v>2327</v>
      </c>
      <c r="I963" s="286" t="s">
        <v>2331</v>
      </c>
      <c r="J963" s="494">
        <f t="shared" si="63"/>
        <v>1</v>
      </c>
      <c r="K963" s="465" t="s">
        <v>2325</v>
      </c>
      <c r="L963" s="286" t="s">
        <v>2324</v>
      </c>
      <c r="M963" s="474">
        <v>45407</v>
      </c>
      <c r="N963" s="286">
        <v>12</v>
      </c>
      <c r="O963" s="16">
        <f t="shared" si="62"/>
        <v>45772</v>
      </c>
    </row>
    <row r="964" spans="1:15" ht="75" hidden="1">
      <c r="A964" s="15">
        <v>963</v>
      </c>
      <c r="B964" s="15" t="s">
        <v>2300</v>
      </c>
      <c r="C964" s="489" t="s">
        <v>2330</v>
      </c>
      <c r="D964" s="17" t="s">
        <v>2329</v>
      </c>
      <c r="E964" s="19" t="s">
        <v>2328</v>
      </c>
      <c r="F964" s="490">
        <v>2024</v>
      </c>
      <c r="G964" s="490" t="s">
        <v>14</v>
      </c>
      <c r="H964" s="490" t="s">
        <v>2327</v>
      </c>
      <c r="I964" s="490" t="s">
        <v>2326</v>
      </c>
      <c r="J964" s="494">
        <f t="shared" si="63"/>
        <v>1</v>
      </c>
      <c r="K964" s="489" t="s">
        <v>2325</v>
      </c>
      <c r="L964" s="490" t="s">
        <v>2324</v>
      </c>
      <c r="M964" s="491">
        <v>45407</v>
      </c>
      <c r="N964" s="490">
        <v>12</v>
      </c>
      <c r="O964" s="18">
        <f t="shared" si="62"/>
        <v>45772</v>
      </c>
    </row>
    <row r="965" spans="1:15" ht="45" hidden="1">
      <c r="A965" s="286">
        <v>964</v>
      </c>
      <c r="B965" s="17">
        <v>6</v>
      </c>
      <c r="C965" s="465" t="s">
        <v>80</v>
      </c>
      <c r="D965" s="286" t="s">
        <v>2323</v>
      </c>
      <c r="E965" s="17" t="s">
        <v>146</v>
      </c>
      <c r="F965" s="17">
        <v>1998</v>
      </c>
      <c r="G965" s="17" t="s">
        <v>85</v>
      </c>
      <c r="H965" s="286" t="s">
        <v>149</v>
      </c>
      <c r="I965" s="286">
        <v>5390297855</v>
      </c>
      <c r="J965" s="494">
        <f t="shared" si="63"/>
        <v>1</v>
      </c>
      <c r="K965" s="465" t="s">
        <v>2322</v>
      </c>
      <c r="L965" s="465" t="s">
        <v>2321</v>
      </c>
      <c r="M965" s="474">
        <v>45089</v>
      </c>
      <c r="N965" s="17">
        <v>12</v>
      </c>
      <c r="O965" s="16">
        <f t="shared" si="62"/>
        <v>45455</v>
      </c>
    </row>
    <row r="966" spans="1:15" ht="75" hidden="1">
      <c r="A966" s="17">
        <v>965</v>
      </c>
      <c r="B966" s="17" t="s">
        <v>3917</v>
      </c>
      <c r="C966" s="465" t="s">
        <v>2320</v>
      </c>
      <c r="D966" s="17" t="s">
        <v>2319</v>
      </c>
      <c r="E966" s="17" t="s">
        <v>350</v>
      </c>
      <c r="F966" s="17">
        <v>2024</v>
      </c>
      <c r="G966" s="17" t="s">
        <v>284</v>
      </c>
      <c r="H966" s="17" t="s">
        <v>2318</v>
      </c>
      <c r="I966" s="492">
        <v>502805</v>
      </c>
      <c r="J966" s="494">
        <f t="shared" si="63"/>
        <v>1</v>
      </c>
      <c r="K966" s="465" t="s">
        <v>2317</v>
      </c>
      <c r="L966" s="17" t="s">
        <v>2316</v>
      </c>
      <c r="M966" s="474">
        <v>45433</v>
      </c>
      <c r="N966" s="17">
        <v>12</v>
      </c>
      <c r="O966" s="16">
        <f t="shared" si="62"/>
        <v>45798</v>
      </c>
    </row>
    <row r="967" spans="1:15" ht="30" hidden="1">
      <c r="A967" s="17">
        <v>966</v>
      </c>
      <c r="B967" s="17" t="s">
        <v>2300</v>
      </c>
      <c r="C967" s="465" t="s">
        <v>2315</v>
      </c>
      <c r="D967" s="17" t="s">
        <v>2311</v>
      </c>
      <c r="E967" s="17" t="s">
        <v>2310</v>
      </c>
      <c r="F967" s="17">
        <v>2024</v>
      </c>
      <c r="G967" s="17" t="s">
        <v>14</v>
      </c>
      <c r="H967" s="17" t="s">
        <v>2314</v>
      </c>
      <c r="I967" s="17" t="s">
        <v>2313</v>
      </c>
      <c r="J967" s="494">
        <f t="shared" si="63"/>
        <v>1</v>
      </c>
      <c r="K967" s="465" t="s">
        <v>2307</v>
      </c>
      <c r="L967" s="17" t="s">
        <v>2294</v>
      </c>
      <c r="M967" s="474">
        <v>45433</v>
      </c>
      <c r="N967" s="17">
        <v>12</v>
      </c>
      <c r="O967" s="16">
        <f t="shared" si="62"/>
        <v>45798</v>
      </c>
    </row>
    <row r="968" spans="1:15" ht="30" hidden="1">
      <c r="A968" s="17">
        <v>967</v>
      </c>
      <c r="B968" s="17" t="s">
        <v>2300</v>
      </c>
      <c r="C968" s="465" t="s">
        <v>2312</v>
      </c>
      <c r="D968" s="17" t="s">
        <v>2311</v>
      </c>
      <c r="E968" s="17" t="s">
        <v>2310</v>
      </c>
      <c r="F968" s="17">
        <v>2024</v>
      </c>
      <c r="G968" s="17" t="s">
        <v>14</v>
      </c>
      <c r="H968" s="286" t="s">
        <v>2309</v>
      </c>
      <c r="I968" s="17" t="s">
        <v>2308</v>
      </c>
      <c r="J968" s="494">
        <f t="shared" si="63"/>
        <v>1</v>
      </c>
      <c r="K968" s="465" t="s">
        <v>2307</v>
      </c>
      <c r="L968" s="17" t="s">
        <v>2294</v>
      </c>
      <c r="M968" s="474">
        <v>45433</v>
      </c>
      <c r="N968" s="17">
        <v>12</v>
      </c>
      <c r="O968" s="16">
        <f t="shared" si="62"/>
        <v>45798</v>
      </c>
    </row>
    <row r="969" spans="1:15" ht="30" hidden="1">
      <c r="A969" s="17">
        <v>968</v>
      </c>
      <c r="B969" s="39">
        <v>24</v>
      </c>
      <c r="C969" s="465" t="s">
        <v>80</v>
      </c>
      <c r="D969" s="17" t="s">
        <v>396</v>
      </c>
      <c r="E969" s="17" t="s">
        <v>2303</v>
      </c>
      <c r="F969" s="286"/>
      <c r="G969" s="17" t="s">
        <v>44</v>
      </c>
      <c r="H969" s="286"/>
      <c r="I969" s="286">
        <v>5397495752</v>
      </c>
      <c r="J969" s="494">
        <f t="shared" si="63"/>
        <v>1</v>
      </c>
      <c r="K969" s="465" t="s">
        <v>2306</v>
      </c>
      <c r="L969" s="17" t="s">
        <v>2301</v>
      </c>
      <c r="M969" s="474">
        <v>45350</v>
      </c>
      <c r="N969" s="17">
        <v>12</v>
      </c>
      <c r="O969" s="16">
        <f t="shared" si="62"/>
        <v>45716</v>
      </c>
    </row>
    <row r="970" spans="1:15" ht="30" hidden="1">
      <c r="A970" s="17">
        <v>969</v>
      </c>
      <c r="B970" s="39">
        <v>24</v>
      </c>
      <c r="C970" s="465" t="s">
        <v>80</v>
      </c>
      <c r="D970" s="17" t="s">
        <v>396</v>
      </c>
      <c r="E970" s="17" t="s">
        <v>2303</v>
      </c>
      <c r="F970" s="286"/>
      <c r="G970" s="17" t="s">
        <v>44</v>
      </c>
      <c r="H970" s="17" t="s">
        <v>43</v>
      </c>
      <c r="I970" s="286">
        <v>5397473660</v>
      </c>
      <c r="J970" s="494">
        <f t="shared" si="63"/>
        <v>1</v>
      </c>
      <c r="K970" s="465" t="s">
        <v>2305</v>
      </c>
      <c r="L970" s="17" t="s">
        <v>2301</v>
      </c>
      <c r="M970" s="474">
        <v>45382</v>
      </c>
      <c r="N970" s="17">
        <v>12</v>
      </c>
      <c r="O970" s="16">
        <f t="shared" si="62"/>
        <v>45747</v>
      </c>
    </row>
    <row r="971" spans="1:15" ht="30" hidden="1">
      <c r="A971" s="17">
        <v>970</v>
      </c>
      <c r="B971" s="17">
        <v>2</v>
      </c>
      <c r="C971" s="465" t="s">
        <v>2304</v>
      </c>
      <c r="D971" s="286"/>
      <c r="E971" s="17" t="s">
        <v>2303</v>
      </c>
      <c r="F971" s="286"/>
      <c r="G971" s="17" t="s">
        <v>44</v>
      </c>
      <c r="H971" s="17" t="s">
        <v>49</v>
      </c>
      <c r="I971" s="17" t="s">
        <v>51</v>
      </c>
      <c r="J971" s="494">
        <f t="shared" si="63"/>
        <v>1</v>
      </c>
      <c r="K971" s="465" t="s">
        <v>2302</v>
      </c>
      <c r="L971" s="17" t="s">
        <v>2301</v>
      </c>
      <c r="M971" s="474">
        <v>45381</v>
      </c>
      <c r="N971" s="17">
        <v>6</v>
      </c>
      <c r="O971" s="16">
        <f t="shared" si="62"/>
        <v>45565</v>
      </c>
    </row>
    <row r="972" spans="1:15" ht="30" hidden="1">
      <c r="A972" s="286">
        <v>971</v>
      </c>
      <c r="B972" s="17" t="s">
        <v>2300</v>
      </c>
      <c r="C972" s="465" t="s">
        <v>2299</v>
      </c>
      <c r="D972" s="286" t="s">
        <v>2298</v>
      </c>
      <c r="E972" s="286" t="s">
        <v>2297</v>
      </c>
      <c r="F972" s="286">
        <v>2024</v>
      </c>
      <c r="G972" s="286" t="s">
        <v>242</v>
      </c>
      <c r="H972" s="286"/>
      <c r="I972" s="286" t="s">
        <v>2296</v>
      </c>
      <c r="J972" s="494">
        <f t="shared" si="63"/>
        <v>1</v>
      </c>
      <c r="K972" s="465" t="s">
        <v>2295</v>
      </c>
      <c r="L972" s="286" t="s">
        <v>2294</v>
      </c>
      <c r="M972" s="474">
        <v>45462</v>
      </c>
      <c r="N972" s="286">
        <v>12</v>
      </c>
      <c r="O972" s="16">
        <f t="shared" si="62"/>
        <v>45827</v>
      </c>
    </row>
    <row r="973" spans="1:15" ht="45" hidden="1">
      <c r="A973" s="17">
        <v>972</v>
      </c>
      <c r="B973" s="17" t="s">
        <v>2300</v>
      </c>
      <c r="C973" s="504" t="s">
        <v>2645</v>
      </c>
      <c r="D973" s="505" t="s">
        <v>1617</v>
      </c>
      <c r="E973" s="505" t="s">
        <v>1551</v>
      </c>
      <c r="F973" s="506">
        <v>1975</v>
      </c>
      <c r="G973" s="505" t="s">
        <v>229</v>
      </c>
      <c r="H973" s="506"/>
      <c r="I973" s="506" t="s">
        <v>4021</v>
      </c>
      <c r="J973" s="507">
        <f t="shared" si="63"/>
        <v>1</v>
      </c>
      <c r="K973" s="504" t="s">
        <v>3982</v>
      </c>
      <c r="L973" s="508" t="s">
        <v>3956</v>
      </c>
      <c r="M973" s="286"/>
      <c r="N973" s="286">
        <v>12</v>
      </c>
      <c r="O973" s="16" t="str">
        <f t="shared" si="62"/>
        <v/>
      </c>
    </row>
    <row r="974" spans="1:15" ht="30" hidden="1">
      <c r="A974" s="17">
        <v>973</v>
      </c>
      <c r="B974" s="17" t="s">
        <v>2300</v>
      </c>
      <c r="C974" s="465" t="s">
        <v>3983</v>
      </c>
      <c r="D974" s="286"/>
      <c r="E974" s="286"/>
      <c r="F974" s="286"/>
      <c r="G974" s="17" t="s">
        <v>85</v>
      </c>
      <c r="H974" s="286" t="s">
        <v>3984</v>
      </c>
      <c r="I974" s="286"/>
      <c r="J974" s="494">
        <f t="shared" si="63"/>
        <v>1</v>
      </c>
      <c r="K974" s="465" t="s">
        <v>3985</v>
      </c>
      <c r="L974" s="17" t="s">
        <v>2294</v>
      </c>
      <c r="M974" s="23">
        <v>45385</v>
      </c>
      <c r="N974" s="286">
        <v>12</v>
      </c>
      <c r="O974" s="16">
        <f t="shared" si="62"/>
        <v>45750</v>
      </c>
    </row>
    <row r="975" spans="1:15" ht="30" hidden="1">
      <c r="A975" s="17">
        <v>974</v>
      </c>
      <c r="B975" s="17" t="s">
        <v>2300</v>
      </c>
      <c r="C975" s="465" t="s">
        <v>3983</v>
      </c>
      <c r="D975" s="286"/>
      <c r="E975" s="286"/>
      <c r="F975" s="286"/>
      <c r="G975" s="17" t="s">
        <v>85</v>
      </c>
      <c r="H975" s="286" t="s">
        <v>3986</v>
      </c>
      <c r="I975" s="286"/>
      <c r="J975" s="494">
        <f t="shared" si="63"/>
        <v>1</v>
      </c>
      <c r="K975" s="465" t="s">
        <v>3985</v>
      </c>
      <c r="L975" s="17" t="s">
        <v>2294</v>
      </c>
      <c r="M975" s="23">
        <v>45385</v>
      </c>
      <c r="N975" s="286">
        <v>12</v>
      </c>
      <c r="O975" s="16">
        <f t="shared" si="62"/>
        <v>45750</v>
      </c>
    </row>
    <row r="976" spans="1:15" hidden="1">
      <c r="A976" s="286">
        <f>(A975+1)</f>
        <v>975</v>
      </c>
      <c r="B976" s="25">
        <v>69</v>
      </c>
      <c r="C976" s="465" t="s">
        <v>2663</v>
      </c>
      <c r="D976" s="286" t="s">
        <v>2712</v>
      </c>
      <c r="E976" s="286" t="s">
        <v>2339</v>
      </c>
      <c r="F976" s="286">
        <v>2016</v>
      </c>
      <c r="G976" s="286" t="s">
        <v>85</v>
      </c>
      <c r="H976" s="286"/>
      <c r="I976" s="286" t="s">
        <v>3987</v>
      </c>
      <c r="J976" s="494">
        <f t="shared" si="63"/>
        <v>1</v>
      </c>
      <c r="K976" s="465"/>
      <c r="L976" s="286" t="s">
        <v>2794</v>
      </c>
      <c r="M976" s="474">
        <v>45495</v>
      </c>
      <c r="N976" s="286">
        <v>12</v>
      </c>
      <c r="O976" s="16">
        <f>IF(ISBLANK(M976)," ",DATE(YEAR(M976),MONTH(M976)+N976,DAY(M976)))</f>
        <v>45860</v>
      </c>
    </row>
    <row r="977" spans="1:15" hidden="1">
      <c r="A977" s="286">
        <f>(A976+1)</f>
        <v>976</v>
      </c>
      <c r="B977" s="25">
        <v>69</v>
      </c>
      <c r="C977" s="465" t="s">
        <v>2663</v>
      </c>
      <c r="D977" s="286" t="s">
        <v>2712</v>
      </c>
      <c r="E977" s="286" t="s">
        <v>2339</v>
      </c>
      <c r="F977" s="286">
        <v>2016</v>
      </c>
      <c r="G977" s="286" t="s">
        <v>85</v>
      </c>
      <c r="H977" s="286"/>
      <c r="I977" s="286" t="s">
        <v>3988</v>
      </c>
      <c r="J977" s="494">
        <f t="shared" si="63"/>
        <v>1</v>
      </c>
      <c r="K977" s="465"/>
      <c r="L977" s="286" t="s">
        <v>2794</v>
      </c>
      <c r="M977" s="474">
        <v>45495</v>
      </c>
      <c r="N977" s="286">
        <v>12</v>
      </c>
      <c r="O977" s="16">
        <f t="shared" si="62"/>
        <v>45860</v>
      </c>
    </row>
    <row r="978" spans="1:15" hidden="1">
      <c r="A978" s="286">
        <f t="shared" ref="A978:A996" si="64">(A977+1)</f>
        <v>977</v>
      </c>
      <c r="B978" s="25">
        <v>69</v>
      </c>
      <c r="C978" s="465" t="s">
        <v>2663</v>
      </c>
      <c r="D978" s="286" t="s">
        <v>2712</v>
      </c>
      <c r="E978" s="286" t="s">
        <v>2339</v>
      </c>
      <c r="F978" s="286">
        <v>2016</v>
      </c>
      <c r="G978" s="286" t="s">
        <v>85</v>
      </c>
      <c r="H978" s="286"/>
      <c r="I978" s="286" t="s">
        <v>3989</v>
      </c>
      <c r="J978" s="494">
        <f t="shared" si="63"/>
        <v>1</v>
      </c>
      <c r="K978" s="465"/>
      <c r="L978" s="286" t="s">
        <v>2794</v>
      </c>
      <c r="M978" s="474">
        <v>45495</v>
      </c>
      <c r="N978" s="286">
        <v>12</v>
      </c>
      <c r="O978" s="16">
        <f t="shared" si="62"/>
        <v>45860</v>
      </c>
    </row>
    <row r="979" spans="1:15" hidden="1">
      <c r="A979" s="286">
        <f t="shared" si="64"/>
        <v>978</v>
      </c>
      <c r="B979" s="25">
        <v>69</v>
      </c>
      <c r="C979" s="465" t="s">
        <v>2663</v>
      </c>
      <c r="D979" s="286" t="s">
        <v>2712</v>
      </c>
      <c r="E979" s="286" t="s">
        <v>2339</v>
      </c>
      <c r="F979" s="286">
        <v>2016</v>
      </c>
      <c r="G979" s="286" t="s">
        <v>85</v>
      </c>
      <c r="H979" s="286"/>
      <c r="I979" s="286" t="s">
        <v>3990</v>
      </c>
      <c r="J979" s="494">
        <f t="shared" si="63"/>
        <v>1</v>
      </c>
      <c r="K979" s="465"/>
      <c r="L979" s="286" t="s">
        <v>2794</v>
      </c>
      <c r="M979" s="474">
        <v>45495</v>
      </c>
      <c r="N979" s="286">
        <v>12</v>
      </c>
      <c r="O979" s="16">
        <f t="shared" si="62"/>
        <v>45860</v>
      </c>
    </row>
    <row r="980" spans="1:15" hidden="1">
      <c r="A980" s="286">
        <f t="shared" si="64"/>
        <v>979</v>
      </c>
      <c r="B980" s="25">
        <v>69</v>
      </c>
      <c r="C980" s="465" t="s">
        <v>2663</v>
      </c>
      <c r="D980" s="286" t="s">
        <v>2712</v>
      </c>
      <c r="E980" s="286" t="s">
        <v>2339</v>
      </c>
      <c r="F980" s="286">
        <v>2016</v>
      </c>
      <c r="G980" s="286" t="s">
        <v>85</v>
      </c>
      <c r="H980" s="286"/>
      <c r="I980" s="286" t="s">
        <v>3991</v>
      </c>
      <c r="J980" s="494">
        <f t="shared" si="63"/>
        <v>1</v>
      </c>
      <c r="K980" s="465"/>
      <c r="L980" s="286" t="s">
        <v>2794</v>
      </c>
      <c r="M980" s="474">
        <v>45495</v>
      </c>
      <c r="N980" s="286">
        <v>12</v>
      </c>
      <c r="O980" s="16">
        <f t="shared" si="62"/>
        <v>45860</v>
      </c>
    </row>
    <row r="981" spans="1:15" hidden="1">
      <c r="A981" s="286">
        <f t="shared" si="64"/>
        <v>980</v>
      </c>
      <c r="B981" s="25">
        <v>69</v>
      </c>
      <c r="C981" s="465" t="s">
        <v>2663</v>
      </c>
      <c r="D981" s="286" t="s">
        <v>2712</v>
      </c>
      <c r="E981" s="286" t="s">
        <v>2339</v>
      </c>
      <c r="F981" s="286">
        <v>2016</v>
      </c>
      <c r="G981" s="286" t="s">
        <v>85</v>
      </c>
      <c r="H981" s="286"/>
      <c r="I981" s="286" t="s">
        <v>3992</v>
      </c>
      <c r="J981" s="494">
        <f t="shared" si="63"/>
        <v>1</v>
      </c>
      <c r="K981" s="465"/>
      <c r="L981" s="286" t="s">
        <v>2794</v>
      </c>
      <c r="M981" s="474">
        <v>45495</v>
      </c>
      <c r="N981" s="286">
        <v>12</v>
      </c>
      <c r="O981" s="16">
        <f t="shared" si="62"/>
        <v>45860</v>
      </c>
    </row>
    <row r="982" spans="1:15" hidden="1">
      <c r="A982" s="286">
        <f t="shared" si="64"/>
        <v>981</v>
      </c>
      <c r="B982" s="25">
        <v>69</v>
      </c>
      <c r="C982" s="465" t="s">
        <v>2663</v>
      </c>
      <c r="D982" s="286" t="s">
        <v>2712</v>
      </c>
      <c r="E982" s="286" t="s">
        <v>2339</v>
      </c>
      <c r="F982" s="286">
        <v>2016</v>
      </c>
      <c r="G982" s="286" t="s">
        <v>224</v>
      </c>
      <c r="H982" s="286"/>
      <c r="I982" s="286" t="s">
        <v>3993</v>
      </c>
      <c r="J982" s="494">
        <f t="shared" si="63"/>
        <v>1</v>
      </c>
      <c r="K982" s="465"/>
      <c r="L982" s="286" t="s">
        <v>2794</v>
      </c>
      <c r="M982" s="474">
        <v>45495</v>
      </c>
      <c r="N982" s="286">
        <v>12</v>
      </c>
      <c r="O982" s="16">
        <f t="shared" si="62"/>
        <v>45860</v>
      </c>
    </row>
    <row r="983" spans="1:15" hidden="1">
      <c r="A983" s="286">
        <f t="shared" si="64"/>
        <v>982</v>
      </c>
      <c r="B983" s="25">
        <v>69</v>
      </c>
      <c r="C983" s="465" t="s">
        <v>2663</v>
      </c>
      <c r="D983" s="286" t="s">
        <v>2712</v>
      </c>
      <c r="E983" s="286" t="s">
        <v>2339</v>
      </c>
      <c r="F983" s="286">
        <v>2016</v>
      </c>
      <c r="G983" s="286" t="s">
        <v>224</v>
      </c>
      <c r="H983" s="286"/>
      <c r="I983" s="286" t="s">
        <v>3994</v>
      </c>
      <c r="J983" s="494">
        <f t="shared" si="63"/>
        <v>1</v>
      </c>
      <c r="K983" s="465"/>
      <c r="L983" s="286" t="s">
        <v>2794</v>
      </c>
      <c r="M983" s="474">
        <v>45495</v>
      </c>
      <c r="N983" s="286">
        <v>12</v>
      </c>
      <c r="O983" s="16">
        <f t="shared" si="62"/>
        <v>45860</v>
      </c>
    </row>
    <row r="984" spans="1:15" hidden="1">
      <c r="A984" s="286">
        <f t="shared" si="64"/>
        <v>983</v>
      </c>
      <c r="B984" s="25">
        <v>69</v>
      </c>
      <c r="C984" s="465" t="s">
        <v>2663</v>
      </c>
      <c r="D984" s="286" t="s">
        <v>2712</v>
      </c>
      <c r="E984" s="286" t="s">
        <v>2339</v>
      </c>
      <c r="F984" s="286">
        <v>2016</v>
      </c>
      <c r="G984" s="286" t="s">
        <v>224</v>
      </c>
      <c r="H984" s="286"/>
      <c r="I984" s="286" t="s">
        <v>3995</v>
      </c>
      <c r="J984" s="494">
        <f t="shared" si="63"/>
        <v>1</v>
      </c>
      <c r="K984" s="465"/>
      <c r="L984" s="286" t="s">
        <v>2794</v>
      </c>
      <c r="M984" s="474">
        <v>45495</v>
      </c>
      <c r="N984" s="286">
        <v>12</v>
      </c>
      <c r="O984" s="16">
        <f t="shared" si="62"/>
        <v>45860</v>
      </c>
    </row>
    <row r="985" spans="1:15" hidden="1">
      <c r="A985" s="286">
        <f t="shared" si="64"/>
        <v>984</v>
      </c>
      <c r="B985" s="25">
        <v>69</v>
      </c>
      <c r="C985" s="465" t="s">
        <v>2663</v>
      </c>
      <c r="D985" s="286" t="s">
        <v>2712</v>
      </c>
      <c r="E985" s="286" t="s">
        <v>2339</v>
      </c>
      <c r="F985" s="286">
        <v>2016</v>
      </c>
      <c r="G985" s="286" t="s">
        <v>224</v>
      </c>
      <c r="H985" s="286"/>
      <c r="I985" s="286" t="s">
        <v>3996</v>
      </c>
      <c r="J985" s="494">
        <f t="shared" si="63"/>
        <v>1</v>
      </c>
      <c r="K985" s="465"/>
      <c r="L985" s="286" t="s">
        <v>2794</v>
      </c>
      <c r="M985" s="474">
        <v>45495</v>
      </c>
      <c r="N985" s="286">
        <v>12</v>
      </c>
      <c r="O985" s="16">
        <f t="shared" si="62"/>
        <v>45860</v>
      </c>
    </row>
    <row r="986" spans="1:15" hidden="1">
      <c r="A986" s="286">
        <f t="shared" si="64"/>
        <v>985</v>
      </c>
      <c r="B986" s="25">
        <v>69</v>
      </c>
      <c r="C986" s="465" t="s">
        <v>2663</v>
      </c>
      <c r="D986" s="286" t="s">
        <v>2712</v>
      </c>
      <c r="E986" s="286" t="s">
        <v>2339</v>
      </c>
      <c r="F986" s="286">
        <v>2016</v>
      </c>
      <c r="G986" s="286" t="s">
        <v>224</v>
      </c>
      <c r="H986" s="286"/>
      <c r="I986" s="286" t="s">
        <v>3997</v>
      </c>
      <c r="J986" s="494">
        <f t="shared" si="63"/>
        <v>1</v>
      </c>
      <c r="K986" s="465"/>
      <c r="L986" s="286" t="s">
        <v>2794</v>
      </c>
      <c r="M986" s="474">
        <v>45495</v>
      </c>
      <c r="N986" s="286">
        <v>12</v>
      </c>
      <c r="O986" s="16">
        <f t="shared" si="62"/>
        <v>45860</v>
      </c>
    </row>
    <row r="987" spans="1:15" hidden="1">
      <c r="A987" s="286">
        <f t="shared" si="64"/>
        <v>986</v>
      </c>
      <c r="B987" s="25">
        <v>69</v>
      </c>
      <c r="C987" s="465" t="s">
        <v>2663</v>
      </c>
      <c r="D987" s="286" t="s">
        <v>2712</v>
      </c>
      <c r="E987" s="286" t="s">
        <v>2339</v>
      </c>
      <c r="F987" s="286">
        <v>2016</v>
      </c>
      <c r="G987" s="286" t="s">
        <v>224</v>
      </c>
      <c r="H987" s="286"/>
      <c r="I987" s="286" t="s">
        <v>3998</v>
      </c>
      <c r="J987" s="494">
        <f t="shared" si="63"/>
        <v>1</v>
      </c>
      <c r="K987" s="465"/>
      <c r="L987" s="286" t="s">
        <v>2794</v>
      </c>
      <c r="M987" s="474">
        <v>45495</v>
      </c>
      <c r="N987" s="286">
        <v>12</v>
      </c>
      <c r="O987" s="16">
        <f t="shared" si="62"/>
        <v>45860</v>
      </c>
    </row>
    <row r="988" spans="1:15" hidden="1">
      <c r="A988" s="286">
        <f t="shared" si="64"/>
        <v>987</v>
      </c>
      <c r="B988" s="25">
        <v>69</v>
      </c>
      <c r="C988" s="465" t="s">
        <v>2663</v>
      </c>
      <c r="D988" s="286" t="s">
        <v>2712</v>
      </c>
      <c r="E988" s="286" t="s">
        <v>2339</v>
      </c>
      <c r="F988" s="286">
        <v>2016</v>
      </c>
      <c r="G988" s="286" t="s">
        <v>224</v>
      </c>
      <c r="H988" s="286"/>
      <c r="I988" s="286" t="s">
        <v>3999</v>
      </c>
      <c r="J988" s="494">
        <f t="shared" si="63"/>
        <v>1</v>
      </c>
      <c r="K988" s="465"/>
      <c r="L988" s="286" t="s">
        <v>2794</v>
      </c>
      <c r="M988" s="474">
        <v>45495</v>
      </c>
      <c r="N988" s="286">
        <v>12</v>
      </c>
      <c r="O988" s="16">
        <f t="shared" si="62"/>
        <v>45860</v>
      </c>
    </row>
    <row r="989" spans="1:15" hidden="1">
      <c r="A989" s="286">
        <f t="shared" si="64"/>
        <v>988</v>
      </c>
      <c r="B989" s="25">
        <v>69</v>
      </c>
      <c r="C989" s="465" t="s">
        <v>2663</v>
      </c>
      <c r="D989" s="286" t="s">
        <v>2712</v>
      </c>
      <c r="E989" s="286" t="s">
        <v>2339</v>
      </c>
      <c r="F989" s="286">
        <v>2016</v>
      </c>
      <c r="G989" s="286" t="s">
        <v>224</v>
      </c>
      <c r="H989" s="286"/>
      <c r="I989" s="286" t="s">
        <v>4000</v>
      </c>
      <c r="J989" s="494">
        <f t="shared" si="63"/>
        <v>1</v>
      </c>
      <c r="K989" s="465"/>
      <c r="L989" s="286" t="s">
        <v>2794</v>
      </c>
      <c r="M989" s="474">
        <v>45495</v>
      </c>
      <c r="N989" s="286">
        <v>12</v>
      </c>
      <c r="O989" s="16">
        <f t="shared" si="62"/>
        <v>45860</v>
      </c>
    </row>
    <row r="990" spans="1:15" hidden="1">
      <c r="A990" s="286">
        <f t="shared" si="64"/>
        <v>989</v>
      </c>
      <c r="B990" s="25">
        <v>69</v>
      </c>
      <c r="C990" s="465" t="s">
        <v>2663</v>
      </c>
      <c r="D990" s="286" t="s">
        <v>2712</v>
      </c>
      <c r="E990" s="286" t="s">
        <v>2339</v>
      </c>
      <c r="F990" s="286">
        <v>2016</v>
      </c>
      <c r="G990" s="286" t="s">
        <v>224</v>
      </c>
      <c r="H990" s="286"/>
      <c r="I990" s="286" t="s">
        <v>4001</v>
      </c>
      <c r="J990" s="494">
        <f t="shared" si="63"/>
        <v>1</v>
      </c>
      <c r="K990" s="465"/>
      <c r="L990" s="286" t="s">
        <v>2794</v>
      </c>
      <c r="M990" s="474">
        <v>45495</v>
      </c>
      <c r="N990" s="286">
        <v>12</v>
      </c>
      <c r="O990" s="16">
        <f t="shared" si="62"/>
        <v>45860</v>
      </c>
    </row>
    <row r="991" spans="1:15" hidden="1">
      <c r="A991" s="286">
        <f t="shared" si="64"/>
        <v>990</v>
      </c>
      <c r="B991" s="25">
        <v>69</v>
      </c>
      <c r="C991" s="465" t="s">
        <v>2663</v>
      </c>
      <c r="D991" s="17" t="s">
        <v>2712</v>
      </c>
      <c r="E991" s="17" t="s">
        <v>2339</v>
      </c>
      <c r="F991" s="17">
        <v>2016</v>
      </c>
      <c r="G991" s="17" t="s">
        <v>224</v>
      </c>
      <c r="H991" s="286"/>
      <c r="I991" s="17" t="s">
        <v>4002</v>
      </c>
      <c r="J991" s="494">
        <f t="shared" si="63"/>
        <v>1</v>
      </c>
      <c r="K991" s="465"/>
      <c r="L991" s="286" t="s">
        <v>2794</v>
      </c>
      <c r="M991" s="474">
        <v>45495</v>
      </c>
      <c r="N991" s="286">
        <v>12</v>
      </c>
      <c r="O991" s="16">
        <f t="shared" si="62"/>
        <v>45860</v>
      </c>
    </row>
    <row r="992" spans="1:15" hidden="1">
      <c r="A992" s="286">
        <f t="shared" si="64"/>
        <v>991</v>
      </c>
      <c r="B992" s="286" t="s">
        <v>2300</v>
      </c>
      <c r="C992" s="465" t="s">
        <v>2663</v>
      </c>
      <c r="D992" s="17" t="s">
        <v>2712</v>
      </c>
      <c r="E992" s="17" t="s">
        <v>2339</v>
      </c>
      <c r="F992" s="17">
        <v>2016</v>
      </c>
      <c r="G992" s="17" t="s">
        <v>224</v>
      </c>
      <c r="H992" s="286"/>
      <c r="I992" s="17" t="s">
        <v>4003</v>
      </c>
      <c r="J992" s="494">
        <f t="shared" si="63"/>
        <v>1</v>
      </c>
      <c r="K992" s="465" t="s">
        <v>4004</v>
      </c>
      <c r="L992" s="286" t="s">
        <v>2794</v>
      </c>
      <c r="M992" s="286"/>
      <c r="N992" s="286">
        <v>12</v>
      </c>
      <c r="O992" s="16" t="str">
        <f t="shared" si="62"/>
        <v/>
      </c>
    </row>
    <row r="993" spans="1:15" hidden="1">
      <c r="A993" s="286">
        <f t="shared" si="64"/>
        <v>992</v>
      </c>
      <c r="B993" s="286" t="s">
        <v>2300</v>
      </c>
      <c r="C993" s="465" t="s">
        <v>2663</v>
      </c>
      <c r="D993" s="17" t="s">
        <v>2712</v>
      </c>
      <c r="E993" s="17" t="s">
        <v>2339</v>
      </c>
      <c r="F993" s="17">
        <v>2016</v>
      </c>
      <c r="G993" s="17" t="s">
        <v>224</v>
      </c>
      <c r="H993" s="286"/>
      <c r="I993" s="17" t="s">
        <v>1656</v>
      </c>
      <c r="J993" s="494">
        <f t="shared" si="63"/>
        <v>3</v>
      </c>
      <c r="K993" s="465" t="s">
        <v>4005</v>
      </c>
      <c r="L993" s="286" t="s">
        <v>2794</v>
      </c>
      <c r="M993" s="286"/>
      <c r="N993" s="286">
        <v>12</v>
      </c>
      <c r="O993" s="16" t="str">
        <f t="shared" si="62"/>
        <v/>
      </c>
    </row>
    <row r="994" spans="1:15" hidden="1">
      <c r="A994" s="286">
        <f t="shared" si="64"/>
        <v>993</v>
      </c>
      <c r="B994" s="25">
        <v>69</v>
      </c>
      <c r="C994" s="465" t="s">
        <v>2663</v>
      </c>
      <c r="D994" s="17" t="s">
        <v>2712</v>
      </c>
      <c r="E994" s="17" t="s">
        <v>2339</v>
      </c>
      <c r="F994" s="17">
        <v>2016</v>
      </c>
      <c r="G994" s="17" t="s">
        <v>14</v>
      </c>
      <c r="H994" s="286"/>
      <c r="I994" s="17" t="s">
        <v>4006</v>
      </c>
      <c r="J994" s="494">
        <f t="shared" si="63"/>
        <v>1</v>
      </c>
      <c r="K994" s="465"/>
      <c r="L994" s="286" t="s">
        <v>2794</v>
      </c>
      <c r="M994" s="474">
        <v>45495</v>
      </c>
      <c r="N994" s="286">
        <v>12</v>
      </c>
      <c r="O994" s="16">
        <f t="shared" si="62"/>
        <v>45860</v>
      </c>
    </row>
    <row r="995" spans="1:15" hidden="1">
      <c r="A995" s="286">
        <f t="shared" si="64"/>
        <v>994</v>
      </c>
      <c r="B995" s="25">
        <v>69</v>
      </c>
      <c r="C995" s="465" t="s">
        <v>2663</v>
      </c>
      <c r="D995" s="17" t="s">
        <v>2712</v>
      </c>
      <c r="E995" s="17" t="s">
        <v>2339</v>
      </c>
      <c r="F995" s="17">
        <v>2016</v>
      </c>
      <c r="G995" s="17" t="s">
        <v>14</v>
      </c>
      <c r="H995" s="286"/>
      <c r="I995" s="17" t="s">
        <v>4007</v>
      </c>
      <c r="J995" s="494">
        <f t="shared" si="63"/>
        <v>1</v>
      </c>
      <c r="K995" s="465"/>
      <c r="L995" s="286" t="s">
        <v>2794</v>
      </c>
      <c r="M995" s="474">
        <v>45495</v>
      </c>
      <c r="N995" s="286">
        <v>12</v>
      </c>
      <c r="O995" s="16">
        <f t="shared" si="62"/>
        <v>45860</v>
      </c>
    </row>
    <row r="996" spans="1:15" hidden="1">
      <c r="A996" s="286">
        <f t="shared" si="64"/>
        <v>995</v>
      </c>
      <c r="B996" s="25">
        <v>69</v>
      </c>
      <c r="C996" s="465" t="s">
        <v>2663</v>
      </c>
      <c r="D996" s="17" t="s">
        <v>2712</v>
      </c>
      <c r="E996" s="17" t="s">
        <v>2339</v>
      </c>
      <c r="F996" s="17">
        <v>2016</v>
      </c>
      <c r="G996" s="17" t="s">
        <v>253</v>
      </c>
      <c r="H996" s="286"/>
      <c r="I996" s="17" t="s">
        <v>4008</v>
      </c>
      <c r="J996" s="494">
        <f t="shared" si="63"/>
        <v>1</v>
      </c>
      <c r="K996" s="465"/>
      <c r="L996" s="286" t="s">
        <v>2794</v>
      </c>
      <c r="M996" s="474">
        <v>45495</v>
      </c>
      <c r="N996" s="286">
        <v>12</v>
      </c>
      <c r="O996" s="16">
        <f t="shared" si="62"/>
        <v>45860</v>
      </c>
    </row>
  </sheetData>
  <autoFilter ref="A1:S996">
    <filterColumn colId="2">
      <filters>
        <filter val="Diatermia chirurgiczna"/>
      </filters>
    </filterColumn>
  </autoFilter>
  <printOptions horizontalCentered="1"/>
  <pageMargins left="0.25" right="0.25" top="0.75" bottom="0.75" header="0.3" footer="0.3"/>
  <pageSetup paperSize="9" scale="65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">
    <pageSetUpPr fitToPage="1"/>
  </sheetPr>
  <dimension ref="A1:L1824"/>
  <sheetViews>
    <sheetView tabSelected="1" view="pageBreakPreview" zoomScale="70" zoomScaleNormal="40" zoomScaleSheetLayoutView="70" zoomScalePageLayoutView="75" workbookViewId="0">
      <selection activeCell="L1" sqref="L1"/>
    </sheetView>
  </sheetViews>
  <sheetFormatPr defaultColWidth="9" defaultRowHeight="15.75"/>
  <cols>
    <col min="1" max="1" width="4.375" style="525" customWidth="1"/>
    <col min="2" max="2" width="38" style="526" customWidth="1"/>
    <col min="3" max="3" width="21.125" style="527" customWidth="1"/>
    <col min="4" max="4" width="17.375" style="526" customWidth="1"/>
    <col min="5" max="5" width="27.75" style="528" customWidth="1"/>
    <col min="6" max="6" width="20.875" style="527" customWidth="1"/>
    <col min="7" max="7" width="11.5" style="821" customWidth="1"/>
    <col min="8" max="8" width="18.375" style="840" customWidth="1"/>
    <col min="9" max="9" width="11.375" style="531" customWidth="1"/>
    <col min="10" max="11" width="13.25" style="536" customWidth="1"/>
    <col min="12" max="12" width="48.25" style="573" customWidth="1"/>
    <col min="13" max="16384" width="9" style="523"/>
  </cols>
  <sheetData>
    <row r="1" spans="1:12" ht="15.75" customHeight="1">
      <c r="J1" s="555"/>
      <c r="K1" s="555"/>
      <c r="L1" s="1039" t="s">
        <v>4304</v>
      </c>
    </row>
    <row r="2" spans="1:12">
      <c r="B2" s="534"/>
    </row>
    <row r="3" spans="1:12" s="533" customFormat="1" ht="31.5">
      <c r="A3" s="537" t="s">
        <v>0</v>
      </c>
      <c r="B3" s="537" t="s">
        <v>1</v>
      </c>
      <c r="C3" s="537" t="s">
        <v>2</v>
      </c>
      <c r="D3" s="537" t="s">
        <v>3</v>
      </c>
      <c r="E3" s="538" t="s">
        <v>4</v>
      </c>
      <c r="F3" s="537" t="s">
        <v>5</v>
      </c>
      <c r="G3" s="809" t="s">
        <v>6</v>
      </c>
      <c r="H3" s="537" t="s">
        <v>7</v>
      </c>
      <c r="I3" s="540" t="s">
        <v>8</v>
      </c>
      <c r="J3" s="539" t="s">
        <v>2086</v>
      </c>
      <c r="K3" s="539" t="s">
        <v>4235</v>
      </c>
      <c r="L3" s="803" t="s">
        <v>9</v>
      </c>
    </row>
    <row r="4" spans="1:12">
      <c r="A4" s="893" t="s">
        <v>2257</v>
      </c>
      <c r="B4" s="894"/>
      <c r="C4" s="894"/>
      <c r="D4" s="894"/>
      <c r="E4" s="894"/>
      <c r="F4" s="894"/>
      <c r="G4" s="894"/>
      <c r="H4" s="895"/>
      <c r="I4" s="890" t="s">
        <v>4026</v>
      </c>
      <c r="J4" s="980"/>
      <c r="K4" s="981"/>
      <c r="L4" s="804"/>
    </row>
    <row r="5" spans="1:12" ht="78.75">
      <c r="A5" s="960">
        <v>1</v>
      </c>
      <c r="B5" s="983" t="s">
        <v>3599</v>
      </c>
      <c r="C5" s="983" t="s">
        <v>10</v>
      </c>
      <c r="D5" s="983" t="s">
        <v>11</v>
      </c>
      <c r="E5" s="983" t="s">
        <v>12</v>
      </c>
      <c r="F5" s="983" t="s">
        <v>13</v>
      </c>
      <c r="G5" s="985">
        <v>2006</v>
      </c>
      <c r="H5" s="982" t="s">
        <v>4027</v>
      </c>
      <c r="I5" s="542">
        <v>45716</v>
      </c>
      <c r="J5" s="543"/>
      <c r="K5" s="543"/>
      <c r="L5" s="882" t="s">
        <v>4295</v>
      </c>
    </row>
    <row r="6" spans="1:12" ht="47.25">
      <c r="A6" s="984"/>
      <c r="B6" s="984"/>
      <c r="C6" s="984"/>
      <c r="D6" s="984"/>
      <c r="E6" s="1038"/>
      <c r="F6" s="984"/>
      <c r="G6" s="986"/>
      <c r="H6" s="975"/>
      <c r="I6" s="542">
        <v>45897</v>
      </c>
      <c r="J6" s="543"/>
      <c r="K6" s="543"/>
      <c r="L6" s="882" t="s">
        <v>4296</v>
      </c>
    </row>
    <row r="7" spans="1:12" ht="78.75">
      <c r="A7" s="960">
        <v>2</v>
      </c>
      <c r="B7" s="983" t="s">
        <v>3599</v>
      </c>
      <c r="C7" s="983" t="s">
        <v>10</v>
      </c>
      <c r="D7" s="983" t="s">
        <v>11</v>
      </c>
      <c r="E7" s="983" t="s">
        <v>17</v>
      </c>
      <c r="F7" s="983" t="s">
        <v>18</v>
      </c>
      <c r="G7" s="985">
        <v>2006</v>
      </c>
      <c r="H7" s="982" t="s">
        <v>4027</v>
      </c>
      <c r="I7" s="542">
        <v>45716</v>
      </c>
      <c r="J7" s="543"/>
      <c r="K7" s="543"/>
      <c r="L7" s="882" t="s">
        <v>4295</v>
      </c>
    </row>
    <row r="8" spans="1:12" ht="47.25">
      <c r="A8" s="984"/>
      <c r="B8" s="984"/>
      <c r="C8" s="984"/>
      <c r="D8" s="984"/>
      <c r="E8" s="1038"/>
      <c r="F8" s="984"/>
      <c r="G8" s="986"/>
      <c r="H8" s="975"/>
      <c r="I8" s="542">
        <v>45897</v>
      </c>
      <c r="J8" s="543"/>
      <c r="K8" s="543"/>
      <c r="L8" s="882" t="s">
        <v>4296</v>
      </c>
    </row>
    <row r="9" spans="1:12" ht="78.75">
      <c r="A9" s="960">
        <v>3</v>
      </c>
      <c r="B9" s="983" t="s">
        <v>3599</v>
      </c>
      <c r="C9" s="983" t="s">
        <v>10</v>
      </c>
      <c r="D9" s="983" t="s">
        <v>11</v>
      </c>
      <c r="E9" s="983" t="s">
        <v>19</v>
      </c>
      <c r="F9" s="983" t="s">
        <v>20</v>
      </c>
      <c r="G9" s="985">
        <v>2006</v>
      </c>
      <c r="H9" s="982" t="s">
        <v>4027</v>
      </c>
      <c r="I9" s="542">
        <v>45716</v>
      </c>
      <c r="J9" s="543"/>
      <c r="K9" s="543"/>
      <c r="L9" s="882" t="s">
        <v>4295</v>
      </c>
    </row>
    <row r="10" spans="1:12" ht="47.25">
      <c r="A10" s="984"/>
      <c r="B10" s="984"/>
      <c r="C10" s="984"/>
      <c r="D10" s="984"/>
      <c r="E10" s="1038"/>
      <c r="F10" s="984"/>
      <c r="G10" s="986"/>
      <c r="H10" s="975"/>
      <c r="I10" s="542">
        <v>45897</v>
      </c>
      <c r="J10" s="543"/>
      <c r="K10" s="543"/>
      <c r="L10" s="882" t="s">
        <v>4296</v>
      </c>
    </row>
    <row r="11" spans="1:12" ht="78.75">
      <c r="A11" s="960">
        <v>4</v>
      </c>
      <c r="B11" s="983" t="s">
        <v>3599</v>
      </c>
      <c r="C11" s="983" t="s">
        <v>10</v>
      </c>
      <c r="D11" s="983" t="s">
        <v>11</v>
      </c>
      <c r="E11" s="983" t="s">
        <v>3603</v>
      </c>
      <c r="F11" s="983" t="s">
        <v>21</v>
      </c>
      <c r="G11" s="985">
        <v>2008</v>
      </c>
      <c r="H11" s="982" t="s">
        <v>4027</v>
      </c>
      <c r="I11" s="542">
        <v>45716</v>
      </c>
      <c r="J11" s="543"/>
      <c r="K11" s="543"/>
      <c r="L11" s="882" t="s">
        <v>4295</v>
      </c>
    </row>
    <row r="12" spans="1:12" ht="47.25">
      <c r="A12" s="984"/>
      <c r="B12" s="984"/>
      <c r="C12" s="984"/>
      <c r="D12" s="984"/>
      <c r="E12" s="1038"/>
      <c r="F12" s="984"/>
      <c r="G12" s="986"/>
      <c r="H12" s="975"/>
      <c r="I12" s="542">
        <v>45897</v>
      </c>
      <c r="J12" s="543"/>
      <c r="K12" s="543"/>
      <c r="L12" s="882" t="s">
        <v>4296</v>
      </c>
    </row>
    <row r="13" spans="1:12" ht="78.75">
      <c r="A13" s="960">
        <v>5</v>
      </c>
      <c r="B13" s="983" t="s">
        <v>3599</v>
      </c>
      <c r="C13" s="983" t="s">
        <v>10</v>
      </c>
      <c r="D13" s="983" t="s">
        <v>11</v>
      </c>
      <c r="E13" s="983" t="s">
        <v>22</v>
      </c>
      <c r="F13" s="983" t="s">
        <v>25</v>
      </c>
      <c r="G13" s="985">
        <v>2010</v>
      </c>
      <c r="H13" s="982" t="s">
        <v>4027</v>
      </c>
      <c r="I13" s="542">
        <v>45716</v>
      </c>
      <c r="J13" s="543"/>
      <c r="K13" s="543"/>
      <c r="L13" s="882" t="s">
        <v>4295</v>
      </c>
    </row>
    <row r="14" spans="1:12" ht="47.25">
      <c r="A14" s="984"/>
      <c r="B14" s="984"/>
      <c r="C14" s="984"/>
      <c r="D14" s="984"/>
      <c r="E14" s="1038"/>
      <c r="F14" s="984"/>
      <c r="G14" s="986"/>
      <c r="H14" s="975"/>
      <c r="I14" s="542">
        <v>45897</v>
      </c>
      <c r="J14" s="543"/>
      <c r="K14" s="543"/>
      <c r="L14" s="882" t="s">
        <v>4296</v>
      </c>
    </row>
    <row r="15" spans="1:12" ht="47.25">
      <c r="A15" s="966">
        <v>6</v>
      </c>
      <c r="B15" s="968" t="s">
        <v>31</v>
      </c>
      <c r="C15" s="968" t="s">
        <v>10</v>
      </c>
      <c r="D15" s="968" t="s">
        <v>11</v>
      </c>
      <c r="E15" s="970" t="s">
        <v>32</v>
      </c>
      <c r="F15" s="968" t="s">
        <v>33</v>
      </c>
      <c r="G15" s="972">
        <v>2012</v>
      </c>
      <c r="H15" s="974" t="s">
        <v>14</v>
      </c>
      <c r="I15" s="548">
        <v>45838</v>
      </c>
      <c r="J15" s="543"/>
      <c r="K15" s="543"/>
      <c r="L15" s="880" t="s">
        <v>4297</v>
      </c>
    </row>
    <row r="16" spans="1:12" ht="63">
      <c r="A16" s="967"/>
      <c r="B16" s="969"/>
      <c r="C16" s="969"/>
      <c r="D16" s="969"/>
      <c r="E16" s="971"/>
      <c r="F16" s="969"/>
      <c r="G16" s="973"/>
      <c r="H16" s="975"/>
      <c r="I16" s="548">
        <v>46022</v>
      </c>
      <c r="J16" s="543"/>
      <c r="K16" s="543"/>
      <c r="L16" s="880" t="s">
        <v>4298</v>
      </c>
    </row>
    <row r="17" spans="1:12" ht="47.25">
      <c r="A17" s="966">
        <v>7</v>
      </c>
      <c r="B17" s="968" t="s">
        <v>31</v>
      </c>
      <c r="C17" s="968" t="s">
        <v>10</v>
      </c>
      <c r="D17" s="968" t="s">
        <v>11</v>
      </c>
      <c r="E17" s="970" t="s">
        <v>34</v>
      </c>
      <c r="F17" s="968" t="s">
        <v>35</v>
      </c>
      <c r="G17" s="972">
        <v>2012</v>
      </c>
      <c r="H17" s="974" t="s">
        <v>14</v>
      </c>
      <c r="I17" s="548">
        <v>45838</v>
      </c>
      <c r="J17" s="543"/>
      <c r="K17" s="543"/>
      <c r="L17" s="880" t="s">
        <v>4297</v>
      </c>
    </row>
    <row r="18" spans="1:12" ht="63">
      <c r="A18" s="967"/>
      <c r="B18" s="969"/>
      <c r="C18" s="969"/>
      <c r="D18" s="969"/>
      <c r="E18" s="971"/>
      <c r="F18" s="969"/>
      <c r="G18" s="973"/>
      <c r="H18" s="975"/>
      <c r="I18" s="548">
        <v>46022</v>
      </c>
      <c r="J18" s="543"/>
      <c r="K18" s="543"/>
      <c r="L18" s="880" t="s">
        <v>4298</v>
      </c>
    </row>
    <row r="19" spans="1:12" ht="47.25">
      <c r="A19" s="966">
        <v>8</v>
      </c>
      <c r="B19" s="968" t="s">
        <v>31</v>
      </c>
      <c r="C19" s="968" t="s">
        <v>10</v>
      </c>
      <c r="D19" s="968" t="s">
        <v>11</v>
      </c>
      <c r="E19" s="970" t="s">
        <v>36</v>
      </c>
      <c r="F19" s="968" t="s">
        <v>37</v>
      </c>
      <c r="G19" s="972">
        <v>2012</v>
      </c>
      <c r="H19" s="974" t="s">
        <v>14</v>
      </c>
      <c r="I19" s="548">
        <v>45838</v>
      </c>
      <c r="J19" s="543"/>
      <c r="K19" s="543"/>
      <c r="L19" s="880" t="s">
        <v>4297</v>
      </c>
    </row>
    <row r="20" spans="1:12" ht="63">
      <c r="A20" s="967"/>
      <c r="B20" s="969"/>
      <c r="C20" s="969"/>
      <c r="D20" s="969"/>
      <c r="E20" s="971"/>
      <c r="F20" s="969"/>
      <c r="G20" s="973"/>
      <c r="H20" s="988"/>
      <c r="I20" s="548">
        <v>46022</v>
      </c>
      <c r="J20" s="543"/>
      <c r="K20" s="543"/>
      <c r="L20" s="880" t="s">
        <v>4298</v>
      </c>
    </row>
    <row r="21" spans="1:12">
      <c r="A21" s="987" t="s">
        <v>39</v>
      </c>
      <c r="B21" s="987"/>
      <c r="C21" s="987"/>
      <c r="D21" s="987"/>
      <c r="E21" s="987"/>
      <c r="F21" s="987"/>
      <c r="G21" s="987"/>
      <c r="H21" s="987"/>
      <c r="I21" s="555"/>
      <c r="J21" s="532">
        <f>SUM(J5:J20)</f>
        <v>0</v>
      </c>
      <c r="K21" s="532">
        <f>SUM(K5:K20)</f>
        <v>0</v>
      </c>
    </row>
    <row r="22" spans="1:12">
      <c r="A22" s="888" t="s">
        <v>40</v>
      </c>
      <c r="B22" s="888"/>
      <c r="C22" s="888"/>
      <c r="D22" s="888"/>
      <c r="E22" s="888"/>
      <c r="F22" s="888"/>
      <c r="G22" s="888"/>
      <c r="H22" s="888"/>
      <c r="I22" s="556"/>
      <c r="J22" s="556"/>
      <c r="K22" s="556"/>
    </row>
    <row r="23" spans="1:12">
      <c r="A23" s="526"/>
      <c r="C23" s="526"/>
      <c r="E23" s="557"/>
      <c r="F23" s="526"/>
      <c r="G23" s="820"/>
      <c r="H23" s="534"/>
      <c r="I23" s="558"/>
      <c r="J23" s="556"/>
      <c r="K23" s="556"/>
    </row>
    <row r="24" spans="1:12">
      <c r="A24" s="893" t="s">
        <v>2258</v>
      </c>
      <c r="B24" s="894"/>
      <c r="C24" s="894"/>
      <c r="D24" s="894"/>
      <c r="E24" s="894"/>
      <c r="F24" s="894"/>
      <c r="G24" s="894"/>
      <c r="H24" s="895"/>
      <c r="I24" s="890" t="s">
        <v>4026</v>
      </c>
      <c r="J24" s="891"/>
      <c r="K24" s="892"/>
      <c r="L24" s="805" t="s">
        <v>9</v>
      </c>
    </row>
    <row r="25" spans="1:12" ht="47.25">
      <c r="A25" s="960">
        <v>1</v>
      </c>
      <c r="B25" s="962" t="s">
        <v>4194</v>
      </c>
      <c r="C25" s="962" t="s">
        <v>41</v>
      </c>
      <c r="D25" s="962" t="s">
        <v>11</v>
      </c>
      <c r="E25" s="964" t="s">
        <v>42</v>
      </c>
      <c r="F25" s="978" t="s">
        <v>43</v>
      </c>
      <c r="G25" s="903">
        <v>2006</v>
      </c>
      <c r="H25" s="901" t="s">
        <v>44</v>
      </c>
      <c r="I25" s="544">
        <v>45746</v>
      </c>
      <c r="J25" s="543"/>
      <c r="K25" s="543"/>
      <c r="L25" s="880" t="s">
        <v>4299</v>
      </c>
    </row>
    <row r="26" spans="1:12">
      <c r="A26" s="961"/>
      <c r="B26" s="963"/>
      <c r="C26" s="963"/>
      <c r="D26" s="963"/>
      <c r="E26" s="965"/>
      <c r="F26" s="979"/>
      <c r="G26" s="904"/>
      <c r="H26" s="902"/>
      <c r="I26" s="544">
        <v>45930</v>
      </c>
      <c r="J26" s="543"/>
      <c r="K26" s="543"/>
      <c r="L26" s="880" t="s">
        <v>4300</v>
      </c>
    </row>
    <row r="27" spans="1:12" ht="47.25">
      <c r="A27" s="960">
        <v>2</v>
      </c>
      <c r="B27" s="976" t="s">
        <v>4194</v>
      </c>
      <c r="C27" s="905" t="s">
        <v>41</v>
      </c>
      <c r="D27" s="905" t="s">
        <v>11</v>
      </c>
      <c r="E27" s="954" t="s">
        <v>45</v>
      </c>
      <c r="F27" s="958" t="s">
        <v>46</v>
      </c>
      <c r="G27" s="903">
        <v>2006</v>
      </c>
      <c r="H27" s="901" t="s">
        <v>44</v>
      </c>
      <c r="I27" s="544">
        <v>45746</v>
      </c>
      <c r="J27" s="543"/>
      <c r="K27" s="543"/>
      <c r="L27" s="880" t="s">
        <v>4299</v>
      </c>
    </row>
    <row r="28" spans="1:12">
      <c r="A28" s="961"/>
      <c r="B28" s="977"/>
      <c r="C28" s="906"/>
      <c r="D28" s="906"/>
      <c r="E28" s="955"/>
      <c r="F28" s="959"/>
      <c r="G28" s="904"/>
      <c r="H28" s="902"/>
      <c r="I28" s="544">
        <v>45930</v>
      </c>
      <c r="J28" s="543"/>
      <c r="K28" s="543"/>
      <c r="L28" s="880" t="s">
        <v>4300</v>
      </c>
    </row>
    <row r="29" spans="1:12" ht="47.25">
      <c r="A29" s="960">
        <v>3</v>
      </c>
      <c r="B29" s="962" t="s">
        <v>4194</v>
      </c>
      <c r="C29" s="962" t="s">
        <v>47</v>
      </c>
      <c r="D29" s="962" t="s">
        <v>11</v>
      </c>
      <c r="E29" s="964" t="s">
        <v>48</v>
      </c>
      <c r="F29" s="978" t="s">
        <v>49</v>
      </c>
      <c r="G29" s="903"/>
      <c r="H29" s="901" t="s">
        <v>44</v>
      </c>
      <c r="I29" s="544">
        <v>45746</v>
      </c>
      <c r="J29" s="543"/>
      <c r="K29" s="543"/>
      <c r="L29" s="880" t="s">
        <v>4299</v>
      </c>
    </row>
    <row r="30" spans="1:12">
      <c r="A30" s="961"/>
      <c r="B30" s="963"/>
      <c r="C30" s="963"/>
      <c r="D30" s="963"/>
      <c r="E30" s="965"/>
      <c r="F30" s="979"/>
      <c r="G30" s="904"/>
      <c r="H30" s="902"/>
      <c r="I30" s="544">
        <v>45930</v>
      </c>
      <c r="J30" s="543"/>
      <c r="K30" s="543"/>
      <c r="L30" s="880" t="s">
        <v>4300</v>
      </c>
    </row>
    <row r="31" spans="1:12" ht="31.5">
      <c r="A31" s="960">
        <v>4</v>
      </c>
      <c r="B31" s="962" t="s">
        <v>2304</v>
      </c>
      <c r="C31" s="962"/>
      <c r="D31" s="962" t="s">
        <v>11</v>
      </c>
      <c r="E31" s="964" t="s">
        <v>51</v>
      </c>
      <c r="F31" s="978" t="s">
        <v>49</v>
      </c>
      <c r="G31" s="903"/>
      <c r="H31" s="901" t="s">
        <v>44</v>
      </c>
      <c r="I31" s="544">
        <v>45746</v>
      </c>
      <c r="J31" s="543"/>
      <c r="K31" s="543"/>
      <c r="L31" s="880" t="s">
        <v>4301</v>
      </c>
    </row>
    <row r="32" spans="1:12">
      <c r="A32" s="961"/>
      <c r="B32" s="963"/>
      <c r="C32" s="963"/>
      <c r="D32" s="963"/>
      <c r="E32" s="965"/>
      <c r="F32" s="979"/>
      <c r="G32" s="904"/>
      <c r="H32" s="902"/>
      <c r="I32" s="544">
        <v>45930</v>
      </c>
      <c r="J32" s="543"/>
      <c r="K32" s="543"/>
      <c r="L32" s="880" t="s">
        <v>4302</v>
      </c>
    </row>
    <row r="33" spans="1:12" ht="47.25">
      <c r="A33" s="635">
        <v>5</v>
      </c>
      <c r="B33" s="559" t="s">
        <v>80</v>
      </c>
      <c r="C33" s="559" t="s">
        <v>396</v>
      </c>
      <c r="D33" s="559" t="s">
        <v>11</v>
      </c>
      <c r="E33" s="560" t="s">
        <v>416</v>
      </c>
      <c r="F33" s="561" t="s">
        <v>69</v>
      </c>
      <c r="G33" s="630">
        <v>2006</v>
      </c>
      <c r="H33" s="562" t="s">
        <v>44</v>
      </c>
      <c r="I33" s="544">
        <v>45747</v>
      </c>
      <c r="J33" s="543"/>
      <c r="K33" s="543"/>
      <c r="L33" s="880" t="s">
        <v>4193</v>
      </c>
    </row>
    <row r="34" spans="1:12" ht="47.25">
      <c r="A34" s="563">
        <v>6</v>
      </c>
      <c r="B34" s="559" t="s">
        <v>80</v>
      </c>
      <c r="C34" s="559" t="s">
        <v>396</v>
      </c>
      <c r="D34" s="559" t="s">
        <v>11</v>
      </c>
      <c r="E34" s="564">
        <v>5397495752</v>
      </c>
      <c r="F34" s="561"/>
      <c r="G34" s="630"/>
      <c r="H34" s="562" t="s">
        <v>44</v>
      </c>
      <c r="I34" s="544">
        <v>45716</v>
      </c>
      <c r="J34" s="543"/>
      <c r="K34" s="543"/>
      <c r="L34" s="880" t="s">
        <v>4193</v>
      </c>
    </row>
    <row r="35" spans="1:12" ht="47.25">
      <c r="A35" s="635">
        <v>7</v>
      </c>
      <c r="B35" s="565" t="s">
        <v>80</v>
      </c>
      <c r="C35" s="566" t="s">
        <v>396</v>
      </c>
      <c r="D35" s="566" t="s">
        <v>11</v>
      </c>
      <c r="E35" s="564">
        <v>5397473660</v>
      </c>
      <c r="F35" s="567" t="s">
        <v>43</v>
      </c>
      <c r="G35" s="630"/>
      <c r="H35" s="562" t="s">
        <v>44</v>
      </c>
      <c r="I35" s="544">
        <v>45747</v>
      </c>
      <c r="J35" s="543"/>
      <c r="K35" s="543"/>
      <c r="L35" s="880" t="s">
        <v>4193</v>
      </c>
    </row>
    <row r="36" spans="1:12" ht="31.5">
      <c r="A36" s="947">
        <v>8</v>
      </c>
      <c r="B36" s="989" t="s">
        <v>4194</v>
      </c>
      <c r="C36" s="989" t="s">
        <v>47</v>
      </c>
      <c r="D36" s="989" t="s">
        <v>11</v>
      </c>
      <c r="E36" s="991" t="s">
        <v>4201</v>
      </c>
      <c r="F36" s="993" t="s">
        <v>4202</v>
      </c>
      <c r="G36" s="995"/>
      <c r="H36" s="997" t="s">
        <v>111</v>
      </c>
      <c r="I36" s="549">
        <v>45751</v>
      </c>
      <c r="J36" s="543"/>
      <c r="K36" s="543"/>
      <c r="L36" s="880" t="s">
        <v>4303</v>
      </c>
    </row>
    <row r="37" spans="1:12">
      <c r="A37" s="949"/>
      <c r="B37" s="990"/>
      <c r="C37" s="990"/>
      <c r="D37" s="990"/>
      <c r="E37" s="992"/>
      <c r="F37" s="994"/>
      <c r="G37" s="996"/>
      <c r="H37" s="998"/>
      <c r="I37" s="549">
        <v>45934</v>
      </c>
      <c r="J37" s="543"/>
      <c r="K37" s="543"/>
      <c r="L37" s="880" t="s">
        <v>4300</v>
      </c>
    </row>
    <row r="38" spans="1:12">
      <c r="A38" s="947">
        <v>9</v>
      </c>
      <c r="B38" s="1013" t="s">
        <v>2304</v>
      </c>
      <c r="C38" s="1013"/>
      <c r="D38" s="1013" t="s">
        <v>11</v>
      </c>
      <c r="E38" s="1015" t="s">
        <v>51</v>
      </c>
      <c r="F38" s="1017"/>
      <c r="G38" s="995"/>
      <c r="H38" s="997" t="s">
        <v>111</v>
      </c>
      <c r="I38" s="549">
        <v>45751</v>
      </c>
      <c r="J38" s="543"/>
      <c r="K38" s="543"/>
      <c r="L38" s="880" t="s">
        <v>4302</v>
      </c>
    </row>
    <row r="39" spans="1:12" ht="31.5">
      <c r="A39" s="949"/>
      <c r="B39" s="1014"/>
      <c r="C39" s="1014"/>
      <c r="D39" s="1014"/>
      <c r="E39" s="1016"/>
      <c r="F39" s="1018"/>
      <c r="G39" s="996"/>
      <c r="H39" s="998"/>
      <c r="I39" s="549">
        <v>45934</v>
      </c>
      <c r="J39" s="543"/>
      <c r="K39" s="543"/>
      <c r="L39" s="880" t="s">
        <v>4301</v>
      </c>
    </row>
    <row r="40" spans="1:12" ht="47.25">
      <c r="A40" s="733">
        <v>10</v>
      </c>
      <c r="B40" s="794" t="s">
        <v>80</v>
      </c>
      <c r="C40" s="794" t="s">
        <v>396</v>
      </c>
      <c r="D40" s="794" t="s">
        <v>11</v>
      </c>
      <c r="E40" s="795">
        <v>5514081371</v>
      </c>
      <c r="F40" s="735"/>
      <c r="G40" s="855"/>
      <c r="H40" s="733" t="s">
        <v>111</v>
      </c>
      <c r="I40" s="796">
        <v>45741</v>
      </c>
      <c r="J40" s="543"/>
      <c r="K40" s="543"/>
      <c r="L40" s="880" t="s">
        <v>4193</v>
      </c>
    </row>
    <row r="41" spans="1:12">
      <c r="A41" s="924" t="s">
        <v>39</v>
      </c>
      <c r="B41" s="924"/>
      <c r="C41" s="924"/>
      <c r="D41" s="924"/>
      <c r="E41" s="924"/>
      <c r="F41" s="924"/>
      <c r="G41" s="924"/>
      <c r="H41" s="924"/>
      <c r="I41" s="555"/>
      <c r="J41" s="687">
        <f>SUM(J25:J40)</f>
        <v>0</v>
      </c>
      <c r="K41" s="687">
        <f>SUM(K25:K40)</f>
        <v>0</v>
      </c>
    </row>
    <row r="42" spans="1:12">
      <c r="A42" s="888" t="s">
        <v>52</v>
      </c>
      <c r="B42" s="888"/>
      <c r="C42" s="888"/>
      <c r="D42" s="888"/>
      <c r="E42" s="888"/>
      <c r="F42" s="888"/>
      <c r="G42" s="888"/>
      <c r="H42" s="888"/>
      <c r="I42" s="556"/>
      <c r="J42" s="556"/>
      <c r="K42" s="556"/>
    </row>
    <row r="43" spans="1:12">
      <c r="A43" s="526"/>
      <c r="C43" s="526"/>
      <c r="E43" s="557"/>
      <c r="F43" s="526"/>
      <c r="G43" s="820"/>
      <c r="H43" s="534"/>
      <c r="I43" s="558"/>
      <c r="J43" s="556"/>
      <c r="K43" s="556"/>
    </row>
    <row r="44" spans="1:12">
      <c r="A44" s="893" t="s">
        <v>2259</v>
      </c>
      <c r="B44" s="894"/>
      <c r="C44" s="894"/>
      <c r="D44" s="894"/>
      <c r="E44" s="894"/>
      <c r="F44" s="894"/>
      <c r="G44" s="894"/>
      <c r="H44" s="895"/>
      <c r="I44" s="890" t="s">
        <v>4026</v>
      </c>
      <c r="J44" s="891"/>
      <c r="K44" s="892"/>
    </row>
    <row r="45" spans="1:12">
      <c r="A45" s="545">
        <v>1</v>
      </c>
      <c r="B45" s="546" t="s">
        <v>53</v>
      </c>
      <c r="C45" s="546" t="s">
        <v>4028</v>
      </c>
      <c r="D45" s="546" t="s">
        <v>1408</v>
      </c>
      <c r="E45" s="546" t="s">
        <v>55</v>
      </c>
      <c r="F45" s="546" t="s">
        <v>56</v>
      </c>
      <c r="G45" s="810">
        <v>2016</v>
      </c>
      <c r="H45" s="547" t="s">
        <v>58</v>
      </c>
      <c r="I45" s="542">
        <v>45806</v>
      </c>
      <c r="J45" s="543"/>
      <c r="K45" s="543"/>
      <c r="L45" s="917"/>
    </row>
    <row r="46" spans="1:12">
      <c r="A46" s="545">
        <v>2</v>
      </c>
      <c r="B46" s="546" t="s">
        <v>59</v>
      </c>
      <c r="C46" s="546" t="s">
        <v>2990</v>
      </c>
      <c r="D46" s="546" t="s">
        <v>2070</v>
      </c>
      <c r="E46" s="546" t="s">
        <v>2989</v>
      </c>
      <c r="F46" s="546" t="s">
        <v>56</v>
      </c>
      <c r="G46" s="810">
        <v>2016</v>
      </c>
      <c r="H46" s="547" t="s">
        <v>58</v>
      </c>
      <c r="I46" s="542">
        <v>45806</v>
      </c>
      <c r="J46" s="554"/>
      <c r="K46" s="554"/>
      <c r="L46" s="917"/>
    </row>
    <row r="47" spans="1:12">
      <c r="A47" s="924" t="s">
        <v>39</v>
      </c>
      <c r="B47" s="924"/>
      <c r="C47" s="924"/>
      <c r="D47" s="924"/>
      <c r="E47" s="924"/>
      <c r="F47" s="924"/>
      <c r="G47" s="924"/>
      <c r="H47" s="924"/>
      <c r="I47" s="555"/>
      <c r="J47" s="532">
        <f>SUM(J45:J46)</f>
        <v>0</v>
      </c>
      <c r="K47" s="532">
        <f>SUM(K45:K46)</f>
        <v>0</v>
      </c>
    </row>
    <row r="48" spans="1:12">
      <c r="A48" s="888" t="s">
        <v>60</v>
      </c>
      <c r="B48" s="888"/>
      <c r="C48" s="888"/>
      <c r="D48" s="888"/>
      <c r="E48" s="888"/>
      <c r="F48" s="888"/>
      <c r="G48" s="888"/>
      <c r="H48" s="888"/>
      <c r="I48" s="556"/>
      <c r="J48" s="556"/>
      <c r="K48" s="556"/>
    </row>
    <row r="49" spans="1:12">
      <c r="A49" s="526"/>
      <c r="C49" s="526"/>
      <c r="E49" s="557"/>
      <c r="F49" s="526"/>
      <c r="G49" s="820"/>
      <c r="H49" s="534"/>
      <c r="I49" s="558"/>
      <c r="J49" s="556"/>
      <c r="K49" s="556"/>
    </row>
    <row r="50" spans="1:12">
      <c r="A50" s="893" t="s">
        <v>2260</v>
      </c>
      <c r="B50" s="894"/>
      <c r="C50" s="894"/>
      <c r="D50" s="894"/>
      <c r="E50" s="894"/>
      <c r="F50" s="894"/>
      <c r="G50" s="894"/>
      <c r="H50" s="895"/>
      <c r="I50" s="890" t="s">
        <v>4026</v>
      </c>
      <c r="J50" s="891"/>
      <c r="K50" s="892"/>
    </row>
    <row r="51" spans="1:12">
      <c r="A51" s="545">
        <v>1</v>
      </c>
      <c r="B51" s="546" t="s">
        <v>61</v>
      </c>
      <c r="C51" s="546" t="s">
        <v>62</v>
      </c>
      <c r="D51" s="546" t="s">
        <v>11</v>
      </c>
      <c r="E51" s="546" t="s">
        <v>3043</v>
      </c>
      <c r="F51" s="546" t="s">
        <v>64</v>
      </c>
      <c r="G51" s="810">
        <v>2006</v>
      </c>
      <c r="H51" s="547" t="s">
        <v>4027</v>
      </c>
      <c r="I51" s="542">
        <v>45923</v>
      </c>
      <c r="J51" s="543"/>
      <c r="K51" s="543"/>
      <c r="L51" s="800" t="s">
        <v>4196</v>
      </c>
    </row>
    <row r="52" spans="1:12">
      <c r="A52" s="545">
        <v>2</v>
      </c>
      <c r="B52" s="546" t="s">
        <v>61</v>
      </c>
      <c r="C52" s="546" t="s">
        <v>62</v>
      </c>
      <c r="D52" s="546" t="s">
        <v>11</v>
      </c>
      <c r="E52" s="546" t="s">
        <v>65</v>
      </c>
      <c r="F52" s="546" t="s">
        <v>66</v>
      </c>
      <c r="G52" s="810">
        <v>2006</v>
      </c>
      <c r="H52" s="547" t="s">
        <v>4027</v>
      </c>
      <c r="I52" s="542">
        <v>45747</v>
      </c>
      <c r="J52" s="543"/>
      <c r="K52" s="543"/>
      <c r="L52" s="800" t="s">
        <v>4196</v>
      </c>
    </row>
    <row r="53" spans="1:12">
      <c r="A53" s="545">
        <v>3</v>
      </c>
      <c r="B53" s="546" t="s">
        <v>61</v>
      </c>
      <c r="C53" s="546" t="s">
        <v>62</v>
      </c>
      <c r="D53" s="546" t="s">
        <v>11</v>
      </c>
      <c r="E53" s="546" t="s">
        <v>68</v>
      </c>
      <c r="F53" s="546" t="s">
        <v>69</v>
      </c>
      <c r="G53" s="810">
        <v>2006</v>
      </c>
      <c r="H53" s="547" t="s">
        <v>4027</v>
      </c>
      <c r="I53" s="542">
        <v>45923</v>
      </c>
      <c r="J53" s="543"/>
      <c r="K53" s="543"/>
      <c r="L53" s="800" t="s">
        <v>4196</v>
      </c>
    </row>
    <row r="54" spans="1:12">
      <c r="A54" s="545">
        <v>4</v>
      </c>
      <c r="B54" s="546" t="s">
        <v>61</v>
      </c>
      <c r="C54" s="546" t="s">
        <v>62</v>
      </c>
      <c r="D54" s="546" t="s">
        <v>11</v>
      </c>
      <c r="E54" s="546" t="s">
        <v>70</v>
      </c>
      <c r="F54" s="546" t="s">
        <v>71</v>
      </c>
      <c r="G54" s="810">
        <v>2006</v>
      </c>
      <c r="H54" s="547" t="s">
        <v>4027</v>
      </c>
      <c r="I54" s="542">
        <v>45923</v>
      </c>
      <c r="J54" s="543"/>
      <c r="K54" s="543"/>
      <c r="L54" s="800" t="s">
        <v>4196</v>
      </c>
    </row>
    <row r="55" spans="1:12">
      <c r="A55" s="545">
        <v>5</v>
      </c>
      <c r="B55" s="546" t="s">
        <v>61</v>
      </c>
      <c r="C55" s="546" t="s">
        <v>62</v>
      </c>
      <c r="D55" s="546" t="s">
        <v>11</v>
      </c>
      <c r="E55" s="546" t="s">
        <v>72</v>
      </c>
      <c r="F55" s="546" t="s">
        <v>3037</v>
      </c>
      <c r="G55" s="810">
        <v>2006</v>
      </c>
      <c r="H55" s="547" t="s">
        <v>4027</v>
      </c>
      <c r="I55" s="542">
        <v>45923</v>
      </c>
      <c r="J55" s="543"/>
      <c r="K55" s="543"/>
      <c r="L55" s="800" t="s">
        <v>4196</v>
      </c>
    </row>
    <row r="56" spans="1:12">
      <c r="A56" s="568">
        <v>6</v>
      </c>
      <c r="B56" s="569" t="s">
        <v>61</v>
      </c>
      <c r="C56" s="569" t="s">
        <v>62</v>
      </c>
      <c r="D56" s="569" t="s">
        <v>63</v>
      </c>
      <c r="E56" s="570" t="s">
        <v>73</v>
      </c>
      <c r="F56" s="569"/>
      <c r="G56" s="824">
        <v>2009</v>
      </c>
      <c r="H56" s="571" t="s">
        <v>14</v>
      </c>
      <c r="I56" s="572">
        <v>45885</v>
      </c>
      <c r="J56" s="543"/>
      <c r="K56" s="543"/>
      <c r="L56" s="800" t="s">
        <v>30</v>
      </c>
    </row>
    <row r="57" spans="1:12">
      <c r="A57" s="568">
        <v>7</v>
      </c>
      <c r="B57" s="569" t="s">
        <v>61</v>
      </c>
      <c r="C57" s="569" t="s">
        <v>62</v>
      </c>
      <c r="D57" s="569" t="s">
        <v>63</v>
      </c>
      <c r="E57" s="570" t="s">
        <v>74</v>
      </c>
      <c r="F57" s="569"/>
      <c r="G57" s="824">
        <v>2009</v>
      </c>
      <c r="H57" s="571" t="s">
        <v>14</v>
      </c>
      <c r="I57" s="572">
        <v>45885</v>
      </c>
      <c r="J57" s="543"/>
      <c r="K57" s="543"/>
      <c r="L57" s="800" t="s">
        <v>30</v>
      </c>
    </row>
    <row r="58" spans="1:12">
      <c r="A58" s="568">
        <v>8</v>
      </c>
      <c r="B58" s="569" t="s">
        <v>61</v>
      </c>
      <c r="C58" s="569" t="s">
        <v>62</v>
      </c>
      <c r="D58" s="569" t="s">
        <v>63</v>
      </c>
      <c r="E58" s="570" t="s">
        <v>75</v>
      </c>
      <c r="F58" s="569"/>
      <c r="G58" s="824">
        <v>2009</v>
      </c>
      <c r="H58" s="571" t="s">
        <v>14</v>
      </c>
      <c r="I58" s="572">
        <v>45885</v>
      </c>
      <c r="J58" s="543"/>
      <c r="K58" s="543"/>
      <c r="L58" s="800" t="s">
        <v>30</v>
      </c>
    </row>
    <row r="59" spans="1:12">
      <c r="A59" s="568">
        <v>9</v>
      </c>
      <c r="B59" s="569" t="s">
        <v>61</v>
      </c>
      <c r="C59" s="569" t="s">
        <v>62</v>
      </c>
      <c r="D59" s="569" t="s">
        <v>63</v>
      </c>
      <c r="E59" s="570" t="s">
        <v>76</v>
      </c>
      <c r="F59" s="569"/>
      <c r="G59" s="824">
        <v>2009</v>
      </c>
      <c r="H59" s="571" t="s">
        <v>14</v>
      </c>
      <c r="I59" s="572">
        <v>45897</v>
      </c>
      <c r="J59" s="543"/>
      <c r="K59" s="543"/>
      <c r="L59" s="800" t="s">
        <v>30</v>
      </c>
    </row>
    <row r="60" spans="1:12">
      <c r="A60" s="568">
        <v>10</v>
      </c>
      <c r="B60" s="569" t="s">
        <v>61</v>
      </c>
      <c r="C60" s="569" t="s">
        <v>62</v>
      </c>
      <c r="D60" s="569" t="s">
        <v>63</v>
      </c>
      <c r="E60" s="570" t="s">
        <v>77</v>
      </c>
      <c r="F60" s="569"/>
      <c r="G60" s="824">
        <v>2009</v>
      </c>
      <c r="H60" s="571" t="s">
        <v>14</v>
      </c>
      <c r="I60" s="572">
        <v>45885</v>
      </c>
      <c r="J60" s="543"/>
      <c r="K60" s="543"/>
      <c r="L60" s="800" t="s">
        <v>30</v>
      </c>
    </row>
    <row r="61" spans="1:12">
      <c r="A61" s="568">
        <v>11</v>
      </c>
      <c r="B61" s="569" t="s">
        <v>61</v>
      </c>
      <c r="C61" s="569" t="s">
        <v>62</v>
      </c>
      <c r="D61" s="569" t="s">
        <v>63</v>
      </c>
      <c r="E61" s="570" t="s">
        <v>78</v>
      </c>
      <c r="F61" s="569"/>
      <c r="G61" s="824">
        <v>2009</v>
      </c>
      <c r="H61" s="571" t="s">
        <v>14</v>
      </c>
      <c r="I61" s="572">
        <v>45885</v>
      </c>
      <c r="J61" s="554"/>
      <c r="K61" s="554"/>
      <c r="L61" s="800" t="s">
        <v>30</v>
      </c>
    </row>
    <row r="62" spans="1:12">
      <c r="A62" s="924" t="s">
        <v>39</v>
      </c>
      <c r="B62" s="924"/>
      <c r="C62" s="924"/>
      <c r="D62" s="924"/>
      <c r="E62" s="924"/>
      <c r="F62" s="924"/>
      <c r="G62" s="924"/>
      <c r="H62" s="924"/>
      <c r="I62" s="555"/>
      <c r="J62" s="532">
        <f>SUM(J51:J61)</f>
        <v>0</v>
      </c>
      <c r="K62" s="532">
        <f>SUM(K51:K61)</f>
        <v>0</v>
      </c>
    </row>
    <row r="63" spans="1:12">
      <c r="A63" s="888" t="s">
        <v>79</v>
      </c>
      <c r="B63" s="888"/>
      <c r="C63" s="888"/>
      <c r="D63" s="888"/>
      <c r="E63" s="888"/>
      <c r="F63" s="888"/>
      <c r="G63" s="888"/>
      <c r="H63" s="888"/>
      <c r="I63" s="556"/>
      <c r="J63" s="556"/>
      <c r="K63" s="556"/>
    </row>
    <row r="64" spans="1:12">
      <c r="J64" s="556"/>
      <c r="K64" s="556"/>
    </row>
    <row r="65" spans="1:11">
      <c r="A65" s="893" t="s">
        <v>2261</v>
      </c>
      <c r="B65" s="894"/>
      <c r="C65" s="894"/>
      <c r="D65" s="894"/>
      <c r="E65" s="894"/>
      <c r="F65" s="894"/>
      <c r="G65" s="894"/>
      <c r="H65" s="895"/>
      <c r="I65" s="890" t="s">
        <v>4026</v>
      </c>
      <c r="J65" s="891"/>
      <c r="K65" s="892"/>
    </row>
    <row r="66" spans="1:11">
      <c r="A66" s="545">
        <v>1</v>
      </c>
      <c r="B66" s="566" t="s">
        <v>80</v>
      </c>
      <c r="C66" s="566" t="s">
        <v>81</v>
      </c>
      <c r="D66" s="566" t="s">
        <v>82</v>
      </c>
      <c r="E66" s="564" t="s">
        <v>90</v>
      </c>
      <c r="F66" s="567" t="s">
        <v>91</v>
      </c>
      <c r="G66" s="630">
        <v>2009</v>
      </c>
      <c r="H66" s="562" t="s">
        <v>92</v>
      </c>
      <c r="I66" s="544">
        <v>45997</v>
      </c>
      <c r="J66" s="543"/>
      <c r="K66" s="543"/>
    </row>
    <row r="67" spans="1:11">
      <c r="A67" s="545">
        <v>2</v>
      </c>
      <c r="B67" s="566" t="s">
        <v>80</v>
      </c>
      <c r="C67" s="566" t="s">
        <v>141</v>
      </c>
      <c r="D67" s="566" t="s">
        <v>82</v>
      </c>
      <c r="E67" s="564" t="s">
        <v>3576</v>
      </c>
      <c r="F67" s="567" t="s">
        <v>1532</v>
      </c>
      <c r="G67" s="630">
        <v>2010</v>
      </c>
      <c r="H67" s="547" t="s">
        <v>4027</v>
      </c>
      <c r="I67" s="544">
        <v>45660</v>
      </c>
      <c r="J67" s="543"/>
      <c r="K67" s="543"/>
    </row>
    <row r="68" spans="1:11">
      <c r="A68" s="635">
        <v>3</v>
      </c>
      <c r="B68" s="566" t="s">
        <v>80</v>
      </c>
      <c r="C68" s="566" t="s">
        <v>81</v>
      </c>
      <c r="D68" s="566" t="s">
        <v>82</v>
      </c>
      <c r="E68" s="564" t="s">
        <v>88</v>
      </c>
      <c r="F68" s="567" t="s">
        <v>89</v>
      </c>
      <c r="G68" s="630">
        <v>2009</v>
      </c>
      <c r="H68" s="562" t="s">
        <v>2355</v>
      </c>
      <c r="I68" s="544">
        <v>45997</v>
      </c>
      <c r="J68" s="543"/>
      <c r="K68" s="543"/>
    </row>
    <row r="69" spans="1:11">
      <c r="A69" s="635">
        <v>4</v>
      </c>
      <c r="B69" s="566" t="s">
        <v>80</v>
      </c>
      <c r="C69" s="566" t="s">
        <v>81</v>
      </c>
      <c r="D69" s="566" t="s">
        <v>82</v>
      </c>
      <c r="E69" s="564" t="s">
        <v>86</v>
      </c>
      <c r="F69" s="567" t="s">
        <v>87</v>
      </c>
      <c r="G69" s="630">
        <v>2009</v>
      </c>
      <c r="H69" s="562" t="s">
        <v>85</v>
      </c>
      <c r="I69" s="544">
        <v>45997</v>
      </c>
      <c r="J69" s="543"/>
      <c r="K69" s="543"/>
    </row>
    <row r="70" spans="1:11">
      <c r="A70" s="635">
        <v>5</v>
      </c>
      <c r="B70" s="566" t="s">
        <v>80</v>
      </c>
      <c r="C70" s="566" t="s">
        <v>81</v>
      </c>
      <c r="D70" s="566" t="s">
        <v>82</v>
      </c>
      <c r="E70" s="564" t="s">
        <v>83</v>
      </c>
      <c r="F70" s="567" t="s">
        <v>84</v>
      </c>
      <c r="G70" s="630">
        <v>2009</v>
      </c>
      <c r="H70" s="562" t="s">
        <v>85</v>
      </c>
      <c r="I70" s="544">
        <v>45875</v>
      </c>
      <c r="J70" s="543"/>
      <c r="K70" s="543"/>
    </row>
    <row r="71" spans="1:11" s="573" customFormat="1">
      <c r="A71" s="635">
        <v>6</v>
      </c>
      <c r="B71" s="566" t="s">
        <v>80</v>
      </c>
      <c r="C71" s="566" t="s">
        <v>81</v>
      </c>
      <c r="D71" s="566" t="s">
        <v>82</v>
      </c>
      <c r="E71" s="564" t="s">
        <v>93</v>
      </c>
      <c r="F71" s="567" t="s">
        <v>94</v>
      </c>
      <c r="G71" s="630">
        <v>2009</v>
      </c>
      <c r="H71" s="562" t="s">
        <v>85</v>
      </c>
      <c r="I71" s="544">
        <v>45997</v>
      </c>
      <c r="J71" s="543"/>
      <c r="K71" s="543"/>
    </row>
    <row r="72" spans="1:11" s="573" customFormat="1">
      <c r="A72" s="635">
        <v>7</v>
      </c>
      <c r="B72" s="566" t="s">
        <v>99</v>
      </c>
      <c r="C72" s="566" t="s">
        <v>100</v>
      </c>
      <c r="D72" s="566" t="s">
        <v>101</v>
      </c>
      <c r="E72" s="564" t="s">
        <v>102</v>
      </c>
      <c r="F72" s="567" t="s">
        <v>103</v>
      </c>
      <c r="G72" s="630">
        <v>2014</v>
      </c>
      <c r="H72" s="562" t="s">
        <v>104</v>
      </c>
      <c r="I72" s="544">
        <v>45998</v>
      </c>
      <c r="J72" s="543"/>
      <c r="K72" s="543"/>
    </row>
    <row r="73" spans="1:11" s="573" customFormat="1">
      <c r="A73" s="635">
        <v>8</v>
      </c>
      <c r="B73" s="566" t="s">
        <v>3609</v>
      </c>
      <c r="C73" s="566" t="s">
        <v>105</v>
      </c>
      <c r="D73" s="566" t="s">
        <v>82</v>
      </c>
      <c r="E73" s="564" t="s">
        <v>106</v>
      </c>
      <c r="F73" s="567" t="s">
        <v>107</v>
      </c>
      <c r="G73" s="630">
        <v>2012</v>
      </c>
      <c r="H73" s="547" t="s">
        <v>4027</v>
      </c>
      <c r="I73" s="544">
        <v>45784</v>
      </c>
      <c r="J73" s="543"/>
      <c r="K73" s="543"/>
    </row>
    <row r="74" spans="1:11" s="573" customFormat="1">
      <c r="A74" s="635">
        <v>9</v>
      </c>
      <c r="B74" s="566" t="s">
        <v>95</v>
      </c>
      <c r="C74" s="566" t="s">
        <v>96</v>
      </c>
      <c r="D74" s="566" t="s">
        <v>82</v>
      </c>
      <c r="E74" s="564" t="s">
        <v>97</v>
      </c>
      <c r="F74" s="567" t="s">
        <v>98</v>
      </c>
      <c r="G74" s="630">
        <v>2009</v>
      </c>
      <c r="H74" s="562" t="s">
        <v>85</v>
      </c>
      <c r="I74" s="544">
        <v>45997</v>
      </c>
      <c r="J74" s="543"/>
      <c r="K74" s="543"/>
    </row>
    <row r="75" spans="1:11" s="573" customFormat="1">
      <c r="A75" s="568">
        <v>10</v>
      </c>
      <c r="B75" s="551" t="s">
        <v>80</v>
      </c>
      <c r="C75" s="551" t="s">
        <v>108</v>
      </c>
      <c r="D75" s="551" t="s">
        <v>82</v>
      </c>
      <c r="E75" s="552" t="s">
        <v>109</v>
      </c>
      <c r="F75" s="551" t="s">
        <v>110</v>
      </c>
      <c r="G75" s="845">
        <v>2012</v>
      </c>
      <c r="H75" s="836" t="s">
        <v>111</v>
      </c>
      <c r="I75" s="572">
        <v>45762</v>
      </c>
      <c r="J75" s="543"/>
      <c r="K75" s="543"/>
    </row>
    <row r="76" spans="1:11" s="573" customFormat="1">
      <c r="A76" s="568">
        <v>11</v>
      </c>
      <c r="B76" s="551" t="s">
        <v>80</v>
      </c>
      <c r="C76" s="551" t="s">
        <v>108</v>
      </c>
      <c r="D76" s="551" t="s">
        <v>82</v>
      </c>
      <c r="E76" s="552" t="s">
        <v>112</v>
      </c>
      <c r="F76" s="551" t="s">
        <v>113</v>
      </c>
      <c r="G76" s="845">
        <v>2012</v>
      </c>
      <c r="H76" s="836" t="s">
        <v>111</v>
      </c>
      <c r="I76" s="572">
        <v>45762</v>
      </c>
      <c r="J76" s="543"/>
      <c r="K76" s="543"/>
    </row>
    <row r="77" spans="1:11" s="573" customFormat="1">
      <c r="A77" s="568">
        <v>12</v>
      </c>
      <c r="B77" s="551" t="s">
        <v>80</v>
      </c>
      <c r="C77" s="551" t="s">
        <v>81</v>
      </c>
      <c r="D77" s="551" t="s">
        <v>82</v>
      </c>
      <c r="E77" s="552" t="s">
        <v>115</v>
      </c>
      <c r="F77" s="551" t="s">
        <v>4062</v>
      </c>
      <c r="G77" s="845">
        <v>2010</v>
      </c>
      <c r="H77" s="836" t="s">
        <v>38</v>
      </c>
      <c r="I77" s="572">
        <v>45999</v>
      </c>
      <c r="J77" s="543"/>
      <c r="K77" s="543"/>
    </row>
    <row r="78" spans="1:11" s="573" customFormat="1">
      <c r="A78" s="568">
        <v>13</v>
      </c>
      <c r="B78" s="551" t="s">
        <v>80</v>
      </c>
      <c r="C78" s="551" t="s">
        <v>81</v>
      </c>
      <c r="D78" s="551" t="s">
        <v>82</v>
      </c>
      <c r="E78" s="552" t="s">
        <v>116</v>
      </c>
      <c r="F78" s="551" t="s">
        <v>4063</v>
      </c>
      <c r="G78" s="845">
        <v>2010</v>
      </c>
      <c r="H78" s="836" t="s">
        <v>38</v>
      </c>
      <c r="I78" s="572">
        <v>45999</v>
      </c>
      <c r="J78" s="543"/>
      <c r="K78" s="543"/>
    </row>
    <row r="79" spans="1:11" s="573" customFormat="1">
      <c r="A79" s="568">
        <v>14</v>
      </c>
      <c r="B79" s="551" t="s">
        <v>80</v>
      </c>
      <c r="C79" s="551" t="s">
        <v>81</v>
      </c>
      <c r="D79" s="551" t="s">
        <v>82</v>
      </c>
      <c r="E79" s="552" t="s">
        <v>117</v>
      </c>
      <c r="F79" s="551" t="s">
        <v>4064</v>
      </c>
      <c r="G79" s="845">
        <v>2010</v>
      </c>
      <c r="H79" s="836" t="s">
        <v>38</v>
      </c>
      <c r="I79" s="572">
        <v>45999</v>
      </c>
      <c r="J79" s="543"/>
      <c r="K79" s="543"/>
    </row>
    <row r="80" spans="1:11" s="573" customFormat="1">
      <c r="A80" s="568">
        <v>15</v>
      </c>
      <c r="B80" s="551" t="s">
        <v>80</v>
      </c>
      <c r="C80" s="551" t="s">
        <v>81</v>
      </c>
      <c r="D80" s="551" t="s">
        <v>82</v>
      </c>
      <c r="E80" s="552" t="s">
        <v>118</v>
      </c>
      <c r="F80" s="551" t="s">
        <v>4065</v>
      </c>
      <c r="G80" s="845">
        <v>2010</v>
      </c>
      <c r="H80" s="836" t="s">
        <v>38</v>
      </c>
      <c r="I80" s="572">
        <v>45999</v>
      </c>
      <c r="J80" s="543"/>
      <c r="K80" s="543"/>
    </row>
    <row r="81" spans="1:12" s="573" customFormat="1">
      <c r="A81" s="568">
        <v>16</v>
      </c>
      <c r="B81" s="551" t="s">
        <v>80</v>
      </c>
      <c r="C81" s="551" t="s">
        <v>81</v>
      </c>
      <c r="D81" s="551" t="s">
        <v>82</v>
      </c>
      <c r="E81" s="552" t="s">
        <v>119</v>
      </c>
      <c r="F81" s="551" t="s">
        <v>120</v>
      </c>
      <c r="G81" s="845">
        <v>2012</v>
      </c>
      <c r="H81" s="836" t="s">
        <v>38</v>
      </c>
      <c r="I81" s="572">
        <v>45815</v>
      </c>
      <c r="J81" s="543"/>
      <c r="K81" s="543"/>
    </row>
    <row r="82" spans="1:12" s="573" customFormat="1">
      <c r="A82" s="568">
        <v>17</v>
      </c>
      <c r="B82" s="551" t="s">
        <v>80</v>
      </c>
      <c r="C82" s="551" t="s">
        <v>81</v>
      </c>
      <c r="D82" s="551" t="s">
        <v>82</v>
      </c>
      <c r="E82" s="552" t="s">
        <v>121</v>
      </c>
      <c r="F82" s="551" t="s">
        <v>122</v>
      </c>
      <c r="G82" s="845">
        <v>2012</v>
      </c>
      <c r="H82" s="836" t="s">
        <v>38</v>
      </c>
      <c r="I82" s="572">
        <v>45815</v>
      </c>
      <c r="J82" s="543"/>
      <c r="K82" s="543"/>
    </row>
    <row r="83" spans="1:12" s="573" customFormat="1">
      <c r="A83" s="568">
        <v>18</v>
      </c>
      <c r="B83" s="551" t="s">
        <v>80</v>
      </c>
      <c r="C83" s="551" t="s">
        <v>81</v>
      </c>
      <c r="D83" s="551" t="s">
        <v>82</v>
      </c>
      <c r="E83" s="552" t="s">
        <v>123</v>
      </c>
      <c r="F83" s="551" t="s">
        <v>124</v>
      </c>
      <c r="G83" s="845">
        <v>2012</v>
      </c>
      <c r="H83" s="836" t="s">
        <v>38</v>
      </c>
      <c r="I83" s="572">
        <v>45815</v>
      </c>
      <c r="J83" s="543"/>
      <c r="K83" s="543"/>
    </row>
    <row r="84" spans="1:12" s="573" customFormat="1">
      <c r="A84" s="568">
        <v>19</v>
      </c>
      <c r="B84" s="551" t="s">
        <v>80</v>
      </c>
      <c r="C84" s="551" t="s">
        <v>108</v>
      </c>
      <c r="D84" s="551" t="s">
        <v>82</v>
      </c>
      <c r="E84" s="552" t="s">
        <v>125</v>
      </c>
      <c r="F84" s="551" t="s">
        <v>126</v>
      </c>
      <c r="G84" s="845">
        <v>2012</v>
      </c>
      <c r="H84" s="836" t="s">
        <v>38</v>
      </c>
      <c r="I84" s="572">
        <v>45815</v>
      </c>
      <c r="J84" s="543"/>
      <c r="K84" s="543"/>
    </row>
    <row r="85" spans="1:12" s="573" customFormat="1">
      <c r="A85" s="568">
        <v>20</v>
      </c>
      <c r="B85" s="551" t="s">
        <v>80</v>
      </c>
      <c r="C85" s="551" t="s">
        <v>108</v>
      </c>
      <c r="D85" s="551" t="s">
        <v>82</v>
      </c>
      <c r="E85" s="552" t="s">
        <v>127</v>
      </c>
      <c r="F85" s="551" t="s">
        <v>128</v>
      </c>
      <c r="G85" s="845">
        <v>2012</v>
      </c>
      <c r="H85" s="836" t="s">
        <v>38</v>
      </c>
      <c r="I85" s="572">
        <v>45815</v>
      </c>
      <c r="J85" s="543"/>
      <c r="K85" s="543"/>
    </row>
    <row r="86" spans="1:12">
      <c r="A86" s="568">
        <v>21</v>
      </c>
      <c r="B86" s="551" t="s">
        <v>80</v>
      </c>
      <c r="C86" s="551" t="s">
        <v>108</v>
      </c>
      <c r="D86" s="551" t="s">
        <v>82</v>
      </c>
      <c r="E86" s="552" t="s">
        <v>129</v>
      </c>
      <c r="F86" s="551" t="s">
        <v>130</v>
      </c>
      <c r="G86" s="845">
        <v>2012</v>
      </c>
      <c r="H86" s="836" t="s">
        <v>38</v>
      </c>
      <c r="I86" s="572">
        <v>45815</v>
      </c>
      <c r="J86" s="543"/>
      <c r="K86" s="543"/>
    </row>
    <row r="87" spans="1:12">
      <c r="A87" s="568">
        <v>22</v>
      </c>
      <c r="B87" s="551" t="s">
        <v>80</v>
      </c>
      <c r="C87" s="551" t="s">
        <v>108</v>
      </c>
      <c r="D87" s="551" t="s">
        <v>82</v>
      </c>
      <c r="E87" s="552" t="s">
        <v>131</v>
      </c>
      <c r="F87" s="551" t="s">
        <v>132</v>
      </c>
      <c r="G87" s="845">
        <v>2012</v>
      </c>
      <c r="H87" s="836" t="s">
        <v>38</v>
      </c>
      <c r="I87" s="572">
        <v>45818</v>
      </c>
      <c r="J87" s="543"/>
      <c r="K87" s="543"/>
    </row>
    <row r="88" spans="1:12">
      <c r="A88" s="568">
        <v>23</v>
      </c>
      <c r="B88" s="551" t="s">
        <v>114</v>
      </c>
      <c r="C88" s="551" t="s">
        <v>96</v>
      </c>
      <c r="D88" s="551" t="s">
        <v>82</v>
      </c>
      <c r="E88" s="552" t="s">
        <v>133</v>
      </c>
      <c r="F88" s="551" t="s">
        <v>134</v>
      </c>
      <c r="G88" s="845">
        <v>2012</v>
      </c>
      <c r="H88" s="836" t="s">
        <v>38</v>
      </c>
      <c r="I88" s="572">
        <v>45999</v>
      </c>
      <c r="J88" s="543"/>
      <c r="K88" s="543"/>
    </row>
    <row r="89" spans="1:12">
      <c r="A89" s="568">
        <v>24</v>
      </c>
      <c r="B89" s="551" t="s">
        <v>80</v>
      </c>
      <c r="C89" s="551" t="s">
        <v>108</v>
      </c>
      <c r="D89" s="551" t="s">
        <v>82</v>
      </c>
      <c r="E89" s="552" t="s">
        <v>135</v>
      </c>
      <c r="F89" s="551" t="s">
        <v>136</v>
      </c>
      <c r="G89" s="845">
        <v>2009</v>
      </c>
      <c r="H89" s="836" t="s">
        <v>137</v>
      </c>
      <c r="I89" s="572">
        <v>45762</v>
      </c>
      <c r="J89" s="543"/>
      <c r="K89" s="543"/>
    </row>
    <row r="90" spans="1:12">
      <c r="A90" s="568">
        <v>25</v>
      </c>
      <c r="B90" s="551" t="s">
        <v>80</v>
      </c>
      <c r="C90" s="551" t="s">
        <v>108</v>
      </c>
      <c r="D90" s="551" t="s">
        <v>82</v>
      </c>
      <c r="E90" s="552" t="s">
        <v>138</v>
      </c>
      <c r="F90" s="551" t="s">
        <v>139</v>
      </c>
      <c r="G90" s="845">
        <v>2009</v>
      </c>
      <c r="H90" s="836" t="s">
        <v>137</v>
      </c>
      <c r="I90" s="572">
        <v>45762</v>
      </c>
      <c r="J90" s="543"/>
      <c r="K90" s="543"/>
    </row>
    <row r="91" spans="1:12">
      <c r="A91" s="568">
        <v>26</v>
      </c>
      <c r="B91" s="551" t="s">
        <v>140</v>
      </c>
      <c r="C91" s="551" t="s">
        <v>141</v>
      </c>
      <c r="D91" s="551" t="s">
        <v>82</v>
      </c>
      <c r="E91" s="552" t="s">
        <v>142</v>
      </c>
      <c r="F91" s="551" t="s">
        <v>143</v>
      </c>
      <c r="G91" s="845">
        <v>2011</v>
      </c>
      <c r="H91" s="836" t="s">
        <v>14</v>
      </c>
      <c r="I91" s="572">
        <v>45721</v>
      </c>
      <c r="J91" s="543"/>
      <c r="K91" s="543"/>
    </row>
    <row r="92" spans="1:12">
      <c r="A92" s="924" t="s">
        <v>39</v>
      </c>
      <c r="B92" s="924"/>
      <c r="C92" s="924"/>
      <c r="D92" s="924"/>
      <c r="E92" s="924"/>
      <c r="F92" s="924"/>
      <c r="G92" s="924"/>
      <c r="H92" s="924"/>
      <c r="I92" s="555"/>
      <c r="J92" s="532">
        <f>SUM(J66:J91)</f>
        <v>0</v>
      </c>
      <c r="K92" s="532">
        <f>SUM(K66:K91)</f>
        <v>0</v>
      </c>
    </row>
    <row r="93" spans="1:12">
      <c r="A93" s="888" t="s">
        <v>145</v>
      </c>
      <c r="B93" s="888"/>
      <c r="C93" s="888"/>
      <c r="D93" s="888"/>
      <c r="E93" s="888"/>
      <c r="F93" s="888"/>
      <c r="G93" s="888"/>
      <c r="H93" s="888"/>
      <c r="I93" s="556"/>
      <c r="J93" s="556"/>
      <c r="K93" s="556"/>
    </row>
    <row r="94" spans="1:12">
      <c r="A94" s="526"/>
      <c r="C94" s="526"/>
      <c r="E94" s="557"/>
      <c r="F94" s="526"/>
      <c r="G94" s="820"/>
      <c r="H94" s="534"/>
      <c r="I94" s="558"/>
      <c r="J94" s="556"/>
      <c r="K94" s="556"/>
    </row>
    <row r="95" spans="1:12">
      <c r="A95" s="893" t="s">
        <v>2262</v>
      </c>
      <c r="B95" s="894"/>
      <c r="C95" s="894"/>
      <c r="D95" s="894"/>
      <c r="E95" s="894"/>
      <c r="F95" s="894"/>
      <c r="G95" s="894"/>
      <c r="H95" s="895"/>
      <c r="I95" s="890" t="s">
        <v>4026</v>
      </c>
      <c r="J95" s="891"/>
      <c r="K95" s="892"/>
    </row>
    <row r="96" spans="1:12" s="577" customFormat="1">
      <c r="A96" s="545">
        <v>1</v>
      </c>
      <c r="B96" s="574" t="s">
        <v>80</v>
      </c>
      <c r="C96" s="574" t="s">
        <v>3021</v>
      </c>
      <c r="D96" s="574" t="s">
        <v>483</v>
      </c>
      <c r="E96" s="575" t="s">
        <v>3020</v>
      </c>
      <c r="F96" s="574" t="s">
        <v>147</v>
      </c>
      <c r="G96" s="811">
        <v>2010</v>
      </c>
      <c r="H96" s="576" t="s">
        <v>104</v>
      </c>
      <c r="I96" s="542">
        <v>45870</v>
      </c>
      <c r="J96" s="543"/>
      <c r="K96" s="543"/>
      <c r="L96" s="573"/>
    </row>
    <row r="97" spans="1:12" s="577" customFormat="1">
      <c r="A97" s="924" t="s">
        <v>39</v>
      </c>
      <c r="B97" s="924"/>
      <c r="C97" s="924"/>
      <c r="D97" s="924"/>
      <c r="E97" s="924"/>
      <c r="F97" s="924"/>
      <c r="G97" s="924"/>
      <c r="H97" s="924"/>
      <c r="I97" s="555"/>
      <c r="J97" s="532">
        <f>SUM(J96)</f>
        <v>0</v>
      </c>
      <c r="K97" s="532">
        <f>SUM(K96)</f>
        <v>0</v>
      </c>
      <c r="L97" s="573"/>
    </row>
    <row r="98" spans="1:12" s="577" customFormat="1">
      <c r="A98" s="888" t="s">
        <v>60</v>
      </c>
      <c r="B98" s="888"/>
      <c r="C98" s="888"/>
      <c r="D98" s="888"/>
      <c r="E98" s="888"/>
      <c r="F98" s="888"/>
      <c r="G98" s="888"/>
      <c r="H98" s="888"/>
      <c r="I98" s="556"/>
      <c r="J98" s="556"/>
      <c r="K98" s="556"/>
      <c r="L98" s="573"/>
    </row>
    <row r="99" spans="1:12" s="573" customFormat="1">
      <c r="A99" s="526"/>
      <c r="B99" s="526"/>
      <c r="C99" s="526"/>
      <c r="D99" s="526"/>
      <c r="E99" s="557"/>
      <c r="F99" s="526"/>
      <c r="G99" s="820"/>
      <c r="H99" s="534"/>
      <c r="I99" s="558"/>
      <c r="J99" s="556"/>
      <c r="K99" s="556"/>
    </row>
    <row r="100" spans="1:12" s="573" customFormat="1">
      <c r="A100" s="893" t="s">
        <v>2263</v>
      </c>
      <c r="B100" s="894"/>
      <c r="C100" s="894"/>
      <c r="D100" s="894"/>
      <c r="E100" s="894"/>
      <c r="F100" s="894"/>
      <c r="G100" s="894"/>
      <c r="H100" s="895"/>
      <c r="I100" s="890" t="s">
        <v>4026</v>
      </c>
      <c r="J100" s="891"/>
      <c r="K100" s="892"/>
    </row>
    <row r="101" spans="1:12" s="573" customFormat="1">
      <c r="A101" s="578">
        <v>1</v>
      </c>
      <c r="B101" s="579" t="s">
        <v>150</v>
      </c>
      <c r="C101" s="580" t="s">
        <v>2830</v>
      </c>
      <c r="D101" s="580" t="s">
        <v>2829</v>
      </c>
      <c r="E101" s="580">
        <v>482</v>
      </c>
      <c r="F101" s="580" t="s">
        <v>151</v>
      </c>
      <c r="G101" s="812">
        <v>1998</v>
      </c>
      <c r="H101" s="581" t="s">
        <v>85</v>
      </c>
      <c r="I101" s="582">
        <v>45758</v>
      </c>
      <c r="J101" s="543"/>
      <c r="K101" s="543"/>
    </row>
    <row r="102" spans="1:12" s="573" customFormat="1">
      <c r="A102" s="550">
        <v>2</v>
      </c>
      <c r="B102" s="551" t="s">
        <v>150</v>
      </c>
      <c r="C102" s="551" t="s">
        <v>152</v>
      </c>
      <c r="D102" s="551"/>
      <c r="E102" s="552" t="s">
        <v>153</v>
      </c>
      <c r="F102" s="551" t="s">
        <v>154</v>
      </c>
      <c r="G102" s="845">
        <v>2012</v>
      </c>
      <c r="H102" s="836" t="s">
        <v>14</v>
      </c>
      <c r="I102" s="583">
        <v>45691</v>
      </c>
      <c r="J102" s="543"/>
      <c r="K102" s="543"/>
    </row>
    <row r="103" spans="1:12" s="573" customFormat="1">
      <c r="A103" s="550">
        <v>3</v>
      </c>
      <c r="B103" s="551" t="s">
        <v>150</v>
      </c>
      <c r="C103" s="551" t="s">
        <v>152</v>
      </c>
      <c r="D103" s="551"/>
      <c r="E103" s="552" t="s">
        <v>155</v>
      </c>
      <c r="F103" s="551" t="s">
        <v>156</v>
      </c>
      <c r="G103" s="845">
        <v>2012</v>
      </c>
      <c r="H103" s="836" t="s">
        <v>14</v>
      </c>
      <c r="I103" s="583">
        <v>45691</v>
      </c>
      <c r="J103" s="554"/>
      <c r="K103" s="554"/>
    </row>
    <row r="104" spans="1:12" s="573" customFormat="1">
      <c r="A104" s="924" t="s">
        <v>39</v>
      </c>
      <c r="B104" s="924"/>
      <c r="C104" s="924"/>
      <c r="D104" s="924"/>
      <c r="E104" s="924"/>
      <c r="F104" s="924"/>
      <c r="G104" s="924"/>
      <c r="H104" s="924"/>
      <c r="I104" s="555"/>
      <c r="J104" s="532">
        <f>SUM(J101:J103)</f>
        <v>0</v>
      </c>
      <c r="K104" s="532">
        <f>SUM(K101:K103)</f>
        <v>0</v>
      </c>
    </row>
    <row r="105" spans="1:12" s="573" customFormat="1">
      <c r="A105" s="888" t="s">
        <v>157</v>
      </c>
      <c r="B105" s="888"/>
      <c r="C105" s="888"/>
      <c r="D105" s="888"/>
      <c r="E105" s="888"/>
      <c r="F105" s="888"/>
      <c r="G105" s="888"/>
      <c r="H105" s="888"/>
      <c r="I105" s="556"/>
      <c r="J105" s="556"/>
      <c r="K105" s="556"/>
    </row>
    <row r="106" spans="1:12" s="573" customFormat="1">
      <c r="A106" s="526"/>
      <c r="B106" s="526"/>
      <c r="C106" s="526"/>
      <c r="D106" s="526"/>
      <c r="E106" s="557"/>
      <c r="F106" s="526"/>
      <c r="G106" s="820"/>
      <c r="H106" s="534"/>
      <c r="I106" s="558"/>
      <c r="J106" s="556"/>
      <c r="K106" s="556"/>
    </row>
    <row r="107" spans="1:12" s="573" customFormat="1">
      <c r="A107" s="893" t="s">
        <v>2264</v>
      </c>
      <c r="B107" s="894"/>
      <c r="C107" s="894"/>
      <c r="D107" s="894"/>
      <c r="E107" s="894"/>
      <c r="F107" s="894"/>
      <c r="G107" s="894"/>
      <c r="H107" s="895"/>
      <c r="I107" s="890" t="s">
        <v>4026</v>
      </c>
      <c r="J107" s="891"/>
      <c r="K107" s="892"/>
    </row>
    <row r="108" spans="1:12" s="573" customFormat="1">
      <c r="A108" s="545">
        <v>1</v>
      </c>
      <c r="B108" s="546" t="s">
        <v>161</v>
      </c>
      <c r="C108" s="546" t="s">
        <v>162</v>
      </c>
      <c r="D108" s="546" t="s">
        <v>158</v>
      </c>
      <c r="E108" s="546" t="s">
        <v>3441</v>
      </c>
      <c r="F108" s="546" t="s">
        <v>3442</v>
      </c>
      <c r="G108" s="810">
        <v>1993</v>
      </c>
      <c r="H108" s="547" t="s">
        <v>3146</v>
      </c>
      <c r="I108" s="542">
        <v>45997</v>
      </c>
      <c r="J108" s="543"/>
      <c r="K108" s="543"/>
    </row>
    <row r="109" spans="1:12" s="573" customFormat="1">
      <c r="A109" s="545">
        <v>2</v>
      </c>
      <c r="B109" s="546" t="s">
        <v>161</v>
      </c>
      <c r="C109" s="546" t="s">
        <v>3396</v>
      </c>
      <c r="D109" s="546" t="s">
        <v>167</v>
      </c>
      <c r="E109" s="546" t="s">
        <v>159</v>
      </c>
      <c r="F109" s="546" t="s">
        <v>160</v>
      </c>
      <c r="G109" s="810">
        <v>2006</v>
      </c>
      <c r="H109" s="547" t="s">
        <v>85</v>
      </c>
      <c r="I109" s="542">
        <v>45723</v>
      </c>
      <c r="J109" s="543"/>
      <c r="K109" s="543"/>
    </row>
    <row r="110" spans="1:12" s="573" customFormat="1">
      <c r="A110" s="568">
        <v>3</v>
      </c>
      <c r="B110" s="551" t="s">
        <v>161</v>
      </c>
      <c r="C110" s="551" t="s">
        <v>163</v>
      </c>
      <c r="D110" s="551" t="s">
        <v>158</v>
      </c>
      <c r="E110" s="552" t="s">
        <v>164</v>
      </c>
      <c r="F110" s="551" t="s">
        <v>165</v>
      </c>
      <c r="G110" s="845">
        <v>2007</v>
      </c>
      <c r="H110" s="836" t="s">
        <v>137</v>
      </c>
      <c r="I110" s="583">
        <v>45773</v>
      </c>
      <c r="J110" s="543"/>
      <c r="K110" s="543"/>
    </row>
    <row r="111" spans="1:12" s="573" customFormat="1">
      <c r="A111" s="568">
        <v>4</v>
      </c>
      <c r="B111" s="551" t="s">
        <v>161</v>
      </c>
      <c r="C111" s="551" t="s">
        <v>166</v>
      </c>
      <c r="D111" s="551" t="s">
        <v>167</v>
      </c>
      <c r="E111" s="552" t="s">
        <v>168</v>
      </c>
      <c r="F111" s="551" t="s">
        <v>169</v>
      </c>
      <c r="G111" s="845">
        <v>2003</v>
      </c>
      <c r="H111" s="836" t="s">
        <v>137</v>
      </c>
      <c r="I111" s="583">
        <v>45773</v>
      </c>
      <c r="J111" s="543"/>
      <c r="K111" s="543"/>
    </row>
    <row r="112" spans="1:12" s="573" customFormat="1">
      <c r="A112" s="568">
        <v>5</v>
      </c>
      <c r="B112" s="551" t="s">
        <v>161</v>
      </c>
      <c r="C112" s="551" t="s">
        <v>163</v>
      </c>
      <c r="D112" s="551" t="s">
        <v>158</v>
      </c>
      <c r="E112" s="552" t="s">
        <v>170</v>
      </c>
      <c r="F112" s="551" t="s">
        <v>171</v>
      </c>
      <c r="G112" s="845">
        <v>2007</v>
      </c>
      <c r="H112" s="836" t="s">
        <v>172</v>
      </c>
      <c r="I112" s="583">
        <v>45691</v>
      </c>
      <c r="J112" s="543"/>
      <c r="K112" s="543"/>
    </row>
    <row r="113" spans="1:12" s="573" customFormat="1">
      <c r="A113" s="568">
        <v>6</v>
      </c>
      <c r="B113" s="551" t="s">
        <v>161</v>
      </c>
      <c r="C113" s="551" t="s">
        <v>173</v>
      </c>
      <c r="D113" s="551" t="s">
        <v>158</v>
      </c>
      <c r="E113" s="552" t="s">
        <v>174</v>
      </c>
      <c r="F113" s="551" t="s">
        <v>175</v>
      </c>
      <c r="G113" s="845"/>
      <c r="H113" s="836" t="s">
        <v>176</v>
      </c>
      <c r="I113" s="583">
        <v>45691</v>
      </c>
      <c r="J113" s="554"/>
      <c r="K113" s="554"/>
    </row>
    <row r="114" spans="1:12">
      <c r="A114" s="924" t="s">
        <v>39</v>
      </c>
      <c r="B114" s="924"/>
      <c r="C114" s="924"/>
      <c r="D114" s="924"/>
      <c r="E114" s="924"/>
      <c r="F114" s="924"/>
      <c r="G114" s="924"/>
      <c r="H114" s="924"/>
      <c r="I114" s="555"/>
      <c r="J114" s="532">
        <f>SUM(J108:J113)</f>
        <v>0</v>
      </c>
      <c r="K114" s="532">
        <f>SUM(K108:K113)</f>
        <v>0</v>
      </c>
    </row>
    <row r="115" spans="1:12">
      <c r="A115" s="888" t="s">
        <v>79</v>
      </c>
      <c r="B115" s="888"/>
      <c r="C115" s="888"/>
      <c r="D115" s="888"/>
      <c r="E115" s="888"/>
      <c r="F115" s="888"/>
      <c r="G115" s="888"/>
      <c r="H115" s="888"/>
      <c r="I115" s="584"/>
      <c r="J115" s="584"/>
      <c r="K115" s="584"/>
    </row>
    <row r="116" spans="1:12">
      <c r="A116" s="526"/>
      <c r="C116" s="526"/>
      <c r="E116" s="557"/>
      <c r="F116" s="526"/>
      <c r="G116" s="820"/>
      <c r="H116" s="534"/>
      <c r="I116" s="558"/>
      <c r="J116" s="584"/>
      <c r="K116" s="584"/>
    </row>
    <row r="117" spans="1:12" s="524" customFormat="1">
      <c r="A117" s="893" t="s">
        <v>4205</v>
      </c>
      <c r="B117" s="894"/>
      <c r="C117" s="894"/>
      <c r="D117" s="894"/>
      <c r="E117" s="894"/>
      <c r="F117" s="894"/>
      <c r="G117" s="894"/>
      <c r="H117" s="895"/>
      <c r="I117" s="890" t="s">
        <v>4026</v>
      </c>
      <c r="J117" s="891"/>
      <c r="K117" s="892"/>
      <c r="L117" s="573"/>
    </row>
    <row r="118" spans="1:12" s="524" customFormat="1">
      <c r="A118" s="550">
        <v>1</v>
      </c>
      <c r="B118" s="551" t="s">
        <v>177</v>
      </c>
      <c r="C118" s="585" t="s">
        <v>178</v>
      </c>
      <c r="D118" s="551"/>
      <c r="E118" s="586" t="s">
        <v>179</v>
      </c>
      <c r="F118" s="551" t="s">
        <v>180</v>
      </c>
      <c r="G118" s="845"/>
      <c r="H118" s="836" t="s">
        <v>38</v>
      </c>
      <c r="I118" s="588">
        <v>45840</v>
      </c>
      <c r="J118" s="543"/>
      <c r="K118" s="543"/>
      <c r="L118" s="573"/>
    </row>
    <row r="119" spans="1:12" s="524" customFormat="1">
      <c r="A119" s="550">
        <v>2</v>
      </c>
      <c r="B119" s="551" t="s">
        <v>177</v>
      </c>
      <c r="C119" s="585" t="s">
        <v>178</v>
      </c>
      <c r="D119" s="551"/>
      <c r="E119" s="586" t="s">
        <v>181</v>
      </c>
      <c r="F119" s="551"/>
      <c r="G119" s="845"/>
      <c r="H119" s="836" t="s">
        <v>182</v>
      </c>
      <c r="I119" s="588">
        <v>45734</v>
      </c>
      <c r="J119" s="543"/>
      <c r="K119" s="543"/>
      <c r="L119" s="573"/>
    </row>
    <row r="120" spans="1:12" s="524" customFormat="1">
      <c r="A120" s="550">
        <v>3</v>
      </c>
      <c r="B120" s="551" t="s">
        <v>177</v>
      </c>
      <c r="C120" s="585" t="s">
        <v>178</v>
      </c>
      <c r="D120" s="551"/>
      <c r="E120" s="586" t="s">
        <v>183</v>
      </c>
      <c r="F120" s="551" t="s">
        <v>184</v>
      </c>
      <c r="G120" s="845"/>
      <c r="H120" s="836" t="s">
        <v>182</v>
      </c>
      <c r="I120" s="588">
        <v>45935</v>
      </c>
      <c r="J120" s="554"/>
      <c r="K120" s="554"/>
      <c r="L120" s="573"/>
    </row>
    <row r="121" spans="1:12" s="524" customFormat="1">
      <c r="A121" s="923" t="s">
        <v>39</v>
      </c>
      <c r="B121" s="923"/>
      <c r="C121" s="923"/>
      <c r="D121" s="923"/>
      <c r="E121" s="923"/>
      <c r="F121" s="923"/>
      <c r="G121" s="923"/>
      <c r="H121" s="923"/>
      <c r="I121" s="590"/>
      <c r="J121" s="589">
        <f>SUM(J118:J120)</f>
        <v>0</v>
      </c>
      <c r="K121" s="589">
        <f>SUM(K118:K120)</f>
        <v>0</v>
      </c>
      <c r="L121" s="573"/>
    </row>
    <row r="122" spans="1:12">
      <c r="A122" s="888" t="s">
        <v>157</v>
      </c>
      <c r="B122" s="888"/>
      <c r="C122" s="888"/>
      <c r="D122" s="888"/>
      <c r="E122" s="888"/>
      <c r="F122" s="888"/>
      <c r="G122" s="888"/>
      <c r="H122" s="888"/>
      <c r="I122" s="556"/>
      <c r="J122" s="556"/>
      <c r="K122" s="556"/>
    </row>
    <row r="123" spans="1:12" s="524" customFormat="1">
      <c r="A123" s="591"/>
      <c r="B123" s="592"/>
      <c r="C123" s="592"/>
      <c r="D123" s="592"/>
      <c r="E123" s="593"/>
      <c r="F123" s="592"/>
      <c r="G123" s="813"/>
      <c r="H123" s="594"/>
      <c r="I123" s="595"/>
      <c r="J123" s="596"/>
      <c r="K123" s="596"/>
      <c r="L123" s="573"/>
    </row>
    <row r="124" spans="1:12">
      <c r="A124" s="893" t="s">
        <v>2265</v>
      </c>
      <c r="B124" s="894"/>
      <c r="C124" s="894"/>
      <c r="D124" s="894"/>
      <c r="E124" s="894"/>
      <c r="F124" s="894"/>
      <c r="G124" s="894"/>
      <c r="H124" s="895"/>
      <c r="I124" s="890" t="s">
        <v>4026</v>
      </c>
      <c r="J124" s="891"/>
      <c r="K124" s="892"/>
    </row>
    <row r="125" spans="1:12">
      <c r="A125" s="545">
        <v>1</v>
      </c>
      <c r="B125" s="1040" t="s">
        <v>189</v>
      </c>
      <c r="C125" s="1040" t="s">
        <v>190</v>
      </c>
      <c r="D125" s="1040" t="s">
        <v>191</v>
      </c>
      <c r="E125" s="1040" t="s">
        <v>192</v>
      </c>
      <c r="F125" s="1041" t="s">
        <v>193</v>
      </c>
      <c r="G125" s="1042">
        <v>2015</v>
      </c>
      <c r="H125" s="1043" t="s">
        <v>85</v>
      </c>
      <c r="I125" s="542">
        <v>45690</v>
      </c>
      <c r="J125" s="543"/>
      <c r="K125" s="543"/>
    </row>
    <row r="126" spans="1:12">
      <c r="A126" s="545">
        <v>2</v>
      </c>
      <c r="B126" s="1040" t="s">
        <v>189</v>
      </c>
      <c r="C126" s="1040" t="s">
        <v>190</v>
      </c>
      <c r="D126" s="1040" t="s">
        <v>191</v>
      </c>
      <c r="E126" s="1040" t="s">
        <v>194</v>
      </c>
      <c r="F126" s="1041" t="s">
        <v>193</v>
      </c>
      <c r="G126" s="1042">
        <v>2015</v>
      </c>
      <c r="H126" s="1043" t="s">
        <v>85</v>
      </c>
      <c r="I126" s="542">
        <v>45690</v>
      </c>
      <c r="J126" s="543"/>
      <c r="K126" s="543"/>
    </row>
    <row r="127" spans="1:12">
      <c r="A127" s="545">
        <v>3</v>
      </c>
      <c r="B127" s="1040" t="s">
        <v>189</v>
      </c>
      <c r="C127" s="1040" t="s">
        <v>190</v>
      </c>
      <c r="D127" s="1040" t="s">
        <v>191</v>
      </c>
      <c r="E127" s="1040" t="s">
        <v>195</v>
      </c>
      <c r="F127" s="1041" t="s">
        <v>193</v>
      </c>
      <c r="G127" s="1042">
        <v>2015</v>
      </c>
      <c r="H127" s="1043" t="s">
        <v>85</v>
      </c>
      <c r="I127" s="542">
        <v>45690</v>
      </c>
      <c r="J127" s="543"/>
      <c r="K127" s="543"/>
    </row>
    <row r="128" spans="1:12">
      <c r="A128" s="545">
        <v>4</v>
      </c>
      <c r="B128" s="1040" t="s">
        <v>189</v>
      </c>
      <c r="C128" s="1040" t="s">
        <v>190</v>
      </c>
      <c r="D128" s="1040" t="s">
        <v>191</v>
      </c>
      <c r="E128" s="1040" t="s">
        <v>196</v>
      </c>
      <c r="F128" s="1041" t="s">
        <v>193</v>
      </c>
      <c r="G128" s="1042">
        <v>2015</v>
      </c>
      <c r="H128" s="1043" t="s">
        <v>85</v>
      </c>
      <c r="I128" s="542">
        <v>45690</v>
      </c>
      <c r="J128" s="543"/>
      <c r="K128" s="543"/>
    </row>
    <row r="129" spans="1:12">
      <c r="A129" s="545">
        <v>5</v>
      </c>
      <c r="B129" s="1040" t="s">
        <v>189</v>
      </c>
      <c r="C129" s="1040" t="s">
        <v>190</v>
      </c>
      <c r="D129" s="1040" t="s">
        <v>191</v>
      </c>
      <c r="E129" s="1040" t="s">
        <v>197</v>
      </c>
      <c r="F129" s="1041" t="s">
        <v>193</v>
      </c>
      <c r="G129" s="1042">
        <v>2015</v>
      </c>
      <c r="H129" s="1043" t="s">
        <v>85</v>
      </c>
      <c r="I129" s="542">
        <v>45690</v>
      </c>
      <c r="J129" s="543"/>
      <c r="K129" s="543"/>
    </row>
    <row r="130" spans="1:12">
      <c r="A130" s="550">
        <v>6</v>
      </c>
      <c r="B130" s="885" t="s">
        <v>199</v>
      </c>
      <c r="C130" s="885" t="s">
        <v>200</v>
      </c>
      <c r="D130" s="885"/>
      <c r="E130" s="887">
        <v>8519</v>
      </c>
      <c r="F130" s="885" t="s">
        <v>201</v>
      </c>
      <c r="G130" s="884">
        <v>2002</v>
      </c>
      <c r="H130" s="883" t="s">
        <v>38</v>
      </c>
      <c r="I130" s="583">
        <v>45906</v>
      </c>
      <c r="J130" s="543"/>
      <c r="K130" s="543"/>
    </row>
    <row r="131" spans="1:12">
      <c r="A131" s="550">
        <v>7</v>
      </c>
      <c r="B131" s="885" t="s">
        <v>202</v>
      </c>
      <c r="C131" s="885" t="s">
        <v>200</v>
      </c>
      <c r="D131" s="885"/>
      <c r="E131" s="887">
        <v>31871</v>
      </c>
      <c r="F131" s="885" t="s">
        <v>203</v>
      </c>
      <c r="G131" s="884">
        <v>2009</v>
      </c>
      <c r="H131" s="883" t="s">
        <v>38</v>
      </c>
      <c r="I131" s="583">
        <v>45710</v>
      </c>
      <c r="J131" s="543"/>
      <c r="K131" s="543"/>
    </row>
    <row r="132" spans="1:12">
      <c r="A132" s="920">
        <v>8</v>
      </c>
      <c r="B132" s="921" t="s">
        <v>204</v>
      </c>
      <c r="C132" s="921"/>
      <c r="D132" s="921" t="s">
        <v>205</v>
      </c>
      <c r="E132" s="887" t="s">
        <v>206</v>
      </c>
      <c r="F132" s="921" t="s">
        <v>207</v>
      </c>
      <c r="G132" s="972">
        <v>2015</v>
      </c>
      <c r="H132" s="900" t="s">
        <v>198</v>
      </c>
      <c r="I132" s="999">
        <v>46007</v>
      </c>
      <c r="J132" s="543"/>
      <c r="K132" s="543"/>
    </row>
    <row r="133" spans="1:12" s="577" customFormat="1">
      <c r="A133" s="920"/>
      <c r="B133" s="921"/>
      <c r="C133" s="921"/>
      <c r="D133" s="921"/>
      <c r="E133" s="887" t="s">
        <v>208</v>
      </c>
      <c r="F133" s="921"/>
      <c r="G133" s="1000"/>
      <c r="H133" s="900"/>
      <c r="I133" s="999"/>
      <c r="J133" s="543"/>
      <c r="K133" s="543"/>
      <c r="L133" s="573"/>
    </row>
    <row r="134" spans="1:12">
      <c r="A134" s="920"/>
      <c r="B134" s="921"/>
      <c r="C134" s="921"/>
      <c r="D134" s="921"/>
      <c r="E134" s="887" t="s">
        <v>209</v>
      </c>
      <c r="F134" s="921"/>
      <c r="G134" s="1000"/>
      <c r="H134" s="900"/>
      <c r="I134" s="999"/>
      <c r="J134" s="543"/>
      <c r="K134" s="543"/>
    </row>
    <row r="135" spans="1:12">
      <c r="A135" s="920"/>
      <c r="B135" s="921"/>
      <c r="C135" s="921"/>
      <c r="D135" s="921"/>
      <c r="E135" s="887" t="s">
        <v>210</v>
      </c>
      <c r="F135" s="921"/>
      <c r="G135" s="1000"/>
      <c r="H135" s="900"/>
      <c r="I135" s="999"/>
      <c r="J135" s="543"/>
      <c r="K135" s="543"/>
    </row>
    <row r="136" spans="1:12">
      <c r="A136" s="920"/>
      <c r="B136" s="921"/>
      <c r="C136" s="921"/>
      <c r="D136" s="921"/>
      <c r="E136" s="887" t="s">
        <v>24</v>
      </c>
      <c r="F136" s="921"/>
      <c r="G136" s="973"/>
      <c r="H136" s="900"/>
      <c r="I136" s="999"/>
      <c r="J136" s="554"/>
      <c r="K136" s="554"/>
    </row>
    <row r="137" spans="1:12">
      <c r="A137" s="924" t="s">
        <v>39</v>
      </c>
      <c r="B137" s="924"/>
      <c r="C137" s="924"/>
      <c r="D137" s="924"/>
      <c r="E137" s="924"/>
      <c r="F137" s="924"/>
      <c r="G137" s="924"/>
      <c r="H137" s="924"/>
      <c r="I137" s="555"/>
      <c r="J137" s="532">
        <f>SUM(J125:J136)</f>
        <v>0</v>
      </c>
      <c r="K137" s="532">
        <f>SUM(K125:K136)</f>
        <v>0</v>
      </c>
    </row>
    <row r="138" spans="1:12">
      <c r="A138" s="888" t="s">
        <v>79</v>
      </c>
      <c r="B138" s="888"/>
      <c r="C138" s="888"/>
      <c r="D138" s="888"/>
      <c r="E138" s="888"/>
      <c r="F138" s="888"/>
      <c r="G138" s="888"/>
      <c r="H138" s="888"/>
      <c r="I138" s="584"/>
      <c r="J138" s="584"/>
      <c r="K138" s="584"/>
    </row>
    <row r="139" spans="1:12">
      <c r="A139" s="526"/>
      <c r="C139" s="526"/>
      <c r="E139" s="557"/>
      <c r="F139" s="526"/>
      <c r="G139" s="820"/>
      <c r="H139" s="534"/>
      <c r="I139" s="558"/>
      <c r="J139" s="584"/>
      <c r="K139" s="584"/>
    </row>
    <row r="140" spans="1:12">
      <c r="A140" s="893" t="s">
        <v>2266</v>
      </c>
      <c r="B140" s="894"/>
      <c r="C140" s="894"/>
      <c r="D140" s="894"/>
      <c r="E140" s="894"/>
      <c r="F140" s="894"/>
      <c r="G140" s="894"/>
      <c r="H140" s="895"/>
      <c r="I140" s="890" t="s">
        <v>4026</v>
      </c>
      <c r="J140" s="891"/>
      <c r="K140" s="892"/>
    </row>
    <row r="141" spans="1:12">
      <c r="A141" s="545">
        <v>1</v>
      </c>
      <c r="B141" s="597" t="s">
        <v>211</v>
      </c>
      <c r="C141" s="597" t="s">
        <v>212</v>
      </c>
      <c r="D141" s="597" t="s">
        <v>191</v>
      </c>
      <c r="E141" s="598">
        <v>513345</v>
      </c>
      <c r="F141" s="566" t="s">
        <v>213</v>
      </c>
      <c r="G141" s="630">
        <v>2015</v>
      </c>
      <c r="H141" s="562" t="s">
        <v>85</v>
      </c>
      <c r="I141" s="544">
        <v>45690</v>
      </c>
      <c r="J141" s="543"/>
      <c r="K141" s="543"/>
    </row>
    <row r="142" spans="1:12">
      <c r="A142" s="545">
        <v>2</v>
      </c>
      <c r="B142" s="599" t="s">
        <v>2473</v>
      </c>
      <c r="C142" s="600" t="s">
        <v>215</v>
      </c>
      <c r="D142" s="600" t="s">
        <v>1204</v>
      </c>
      <c r="E142" s="579">
        <v>528106</v>
      </c>
      <c r="F142" s="600" t="s">
        <v>2474</v>
      </c>
      <c r="G142" s="814">
        <v>2022</v>
      </c>
      <c r="H142" s="601" t="s">
        <v>85</v>
      </c>
      <c r="I142" s="602">
        <v>45894</v>
      </c>
      <c r="J142" s="543"/>
      <c r="K142" s="543"/>
    </row>
    <row r="143" spans="1:12">
      <c r="A143" s="545">
        <v>3</v>
      </c>
      <c r="B143" s="599" t="s">
        <v>2473</v>
      </c>
      <c r="C143" s="600" t="s">
        <v>215</v>
      </c>
      <c r="D143" s="600" t="s">
        <v>1204</v>
      </c>
      <c r="E143" s="579">
        <v>528105</v>
      </c>
      <c r="F143" s="600" t="s">
        <v>2472</v>
      </c>
      <c r="G143" s="814">
        <v>2022</v>
      </c>
      <c r="H143" s="601" t="s">
        <v>85</v>
      </c>
      <c r="I143" s="602">
        <v>45894</v>
      </c>
      <c r="J143" s="543"/>
      <c r="K143" s="543"/>
    </row>
    <row r="144" spans="1:12">
      <c r="A144" s="550">
        <v>4</v>
      </c>
      <c r="B144" s="603" t="s">
        <v>214</v>
      </c>
      <c r="C144" s="603" t="s">
        <v>215</v>
      </c>
      <c r="D144" s="603" t="s">
        <v>191</v>
      </c>
      <c r="E144" s="604">
        <v>513344</v>
      </c>
      <c r="F144" s="569" t="s">
        <v>216</v>
      </c>
      <c r="G144" s="845">
        <v>2015</v>
      </c>
      <c r="H144" s="836" t="s">
        <v>198</v>
      </c>
      <c r="I144" s="583">
        <v>45906</v>
      </c>
      <c r="J144" s="543"/>
      <c r="K144" s="543"/>
    </row>
    <row r="145" spans="1:11">
      <c r="A145" s="920">
        <v>5</v>
      </c>
      <c r="B145" s="1001" t="s">
        <v>217</v>
      </c>
      <c r="C145" s="1001" t="s">
        <v>215</v>
      </c>
      <c r="D145" s="1001" t="s">
        <v>191</v>
      </c>
      <c r="E145" s="604">
        <v>513178</v>
      </c>
      <c r="F145" s="1002" t="s">
        <v>218</v>
      </c>
      <c r="G145" s="972">
        <v>2015</v>
      </c>
      <c r="H145" s="900" t="s">
        <v>198</v>
      </c>
      <c r="I145" s="999">
        <v>45906</v>
      </c>
      <c r="J145" s="543"/>
      <c r="K145" s="543"/>
    </row>
    <row r="146" spans="1:11" s="573" customFormat="1">
      <c r="A146" s="920"/>
      <c r="B146" s="1001"/>
      <c r="C146" s="1001"/>
      <c r="D146" s="1001"/>
      <c r="E146" s="604">
        <v>513158</v>
      </c>
      <c r="F146" s="1002"/>
      <c r="G146" s="1000"/>
      <c r="H146" s="900"/>
      <c r="I146" s="999"/>
      <c r="J146" s="543"/>
      <c r="K146" s="543"/>
    </row>
    <row r="147" spans="1:11" s="573" customFormat="1">
      <c r="A147" s="920"/>
      <c r="B147" s="1001"/>
      <c r="C147" s="1001"/>
      <c r="D147" s="1001"/>
      <c r="E147" s="604">
        <v>513186</v>
      </c>
      <c r="F147" s="1002"/>
      <c r="G147" s="1000"/>
      <c r="H147" s="900"/>
      <c r="I147" s="999"/>
      <c r="J147" s="543"/>
      <c r="K147" s="543"/>
    </row>
    <row r="148" spans="1:11" s="573" customFormat="1">
      <c r="A148" s="920"/>
      <c r="B148" s="1001"/>
      <c r="C148" s="1001"/>
      <c r="D148" s="1001"/>
      <c r="E148" s="604">
        <v>513142</v>
      </c>
      <c r="F148" s="1002"/>
      <c r="G148" s="1000"/>
      <c r="H148" s="900"/>
      <c r="I148" s="999"/>
      <c r="J148" s="543"/>
      <c r="K148" s="543"/>
    </row>
    <row r="149" spans="1:11" s="573" customFormat="1">
      <c r="A149" s="920"/>
      <c r="B149" s="1001"/>
      <c r="C149" s="1001"/>
      <c r="D149" s="1001"/>
      <c r="E149" s="604">
        <v>513138</v>
      </c>
      <c r="F149" s="1002"/>
      <c r="G149" s="973"/>
      <c r="H149" s="900"/>
      <c r="I149" s="999"/>
      <c r="J149" s="554"/>
      <c r="K149" s="554"/>
    </row>
    <row r="150" spans="1:11" s="573" customFormat="1">
      <c r="A150" s="924" t="s">
        <v>39</v>
      </c>
      <c r="B150" s="924"/>
      <c r="C150" s="924"/>
      <c r="D150" s="924"/>
      <c r="E150" s="924"/>
      <c r="F150" s="924"/>
      <c r="G150" s="924"/>
      <c r="H150" s="924"/>
      <c r="I150" s="555"/>
      <c r="J150" s="532">
        <f>SUM(J141:J149)</f>
        <v>0</v>
      </c>
      <c r="K150" s="532">
        <f>SUM(K141:K149)</f>
        <v>0</v>
      </c>
    </row>
    <row r="151" spans="1:11" s="573" customFormat="1">
      <c r="A151" s="888" t="s">
        <v>60</v>
      </c>
      <c r="B151" s="888"/>
      <c r="C151" s="888"/>
      <c r="D151" s="888"/>
      <c r="E151" s="888"/>
      <c r="F151" s="888"/>
      <c r="G151" s="888"/>
      <c r="H151" s="888"/>
      <c r="I151" s="556"/>
      <c r="J151" s="556"/>
      <c r="K151" s="556"/>
    </row>
    <row r="152" spans="1:11" s="573" customFormat="1">
      <c r="A152" s="526"/>
      <c r="B152" s="526"/>
      <c r="C152" s="526"/>
      <c r="D152" s="526"/>
      <c r="E152" s="557"/>
      <c r="F152" s="526"/>
      <c r="G152" s="820"/>
      <c r="H152" s="534"/>
      <c r="I152" s="558"/>
      <c r="J152" s="556"/>
      <c r="K152" s="556"/>
    </row>
    <row r="153" spans="1:11" s="573" customFormat="1">
      <c r="A153" s="893" t="s">
        <v>2267</v>
      </c>
      <c r="B153" s="894"/>
      <c r="C153" s="894"/>
      <c r="D153" s="894"/>
      <c r="E153" s="894"/>
      <c r="F153" s="894"/>
      <c r="G153" s="894"/>
      <c r="H153" s="895"/>
      <c r="I153" s="890" t="s">
        <v>4026</v>
      </c>
      <c r="J153" s="891"/>
      <c r="K153" s="892"/>
    </row>
    <row r="154" spans="1:11" s="573" customFormat="1">
      <c r="A154" s="545">
        <v>1</v>
      </c>
      <c r="B154" s="566" t="s">
        <v>219</v>
      </c>
      <c r="C154" s="566" t="s">
        <v>220</v>
      </c>
      <c r="D154" s="566" t="s">
        <v>221</v>
      </c>
      <c r="E154" s="564" t="s">
        <v>227</v>
      </c>
      <c r="F154" s="566" t="s">
        <v>228</v>
      </c>
      <c r="G154" s="630">
        <v>2006</v>
      </c>
      <c r="H154" s="562" t="s">
        <v>229</v>
      </c>
      <c r="I154" s="544">
        <v>45801</v>
      </c>
      <c r="J154" s="543"/>
      <c r="K154" s="543"/>
    </row>
    <row r="155" spans="1:11" s="573" customFormat="1">
      <c r="A155" s="545">
        <v>2</v>
      </c>
      <c r="B155" s="566" t="s">
        <v>219</v>
      </c>
      <c r="C155" s="566" t="s">
        <v>220</v>
      </c>
      <c r="D155" s="566" t="s">
        <v>221</v>
      </c>
      <c r="E155" s="564" t="s">
        <v>222</v>
      </c>
      <c r="F155" s="566" t="s">
        <v>223</v>
      </c>
      <c r="G155" s="630">
        <v>2006</v>
      </c>
      <c r="H155" s="562" t="s">
        <v>224</v>
      </c>
      <c r="I155" s="544">
        <v>45852</v>
      </c>
      <c r="J155" s="543"/>
      <c r="K155" s="543"/>
    </row>
    <row r="156" spans="1:11" s="573" customFormat="1">
      <c r="A156" s="545">
        <v>3</v>
      </c>
      <c r="B156" s="566" t="s">
        <v>219</v>
      </c>
      <c r="C156" s="566" t="s">
        <v>220</v>
      </c>
      <c r="D156" s="566" t="s">
        <v>221</v>
      </c>
      <c r="E156" s="564" t="s">
        <v>3672</v>
      </c>
      <c r="F156" s="566" t="s">
        <v>231</v>
      </c>
      <c r="G156" s="630">
        <v>2006</v>
      </c>
      <c r="H156" s="562" t="s">
        <v>4027</v>
      </c>
      <c r="I156" s="544">
        <v>45696</v>
      </c>
      <c r="J156" s="543"/>
      <c r="K156" s="543"/>
    </row>
    <row r="157" spans="1:11" s="573" customFormat="1">
      <c r="A157" s="545">
        <v>4</v>
      </c>
      <c r="B157" s="566" t="s">
        <v>219</v>
      </c>
      <c r="C157" s="566" t="s">
        <v>220</v>
      </c>
      <c r="D157" s="566" t="s">
        <v>221</v>
      </c>
      <c r="E157" s="564" t="s">
        <v>225</v>
      </c>
      <c r="F157" s="566" t="s">
        <v>226</v>
      </c>
      <c r="G157" s="630">
        <v>2006</v>
      </c>
      <c r="H157" s="562" t="s">
        <v>85</v>
      </c>
      <c r="I157" s="544">
        <v>45752</v>
      </c>
      <c r="J157" s="543"/>
      <c r="K157" s="543"/>
    </row>
    <row r="158" spans="1:11" s="573" customFormat="1">
      <c r="A158" s="553">
        <v>5</v>
      </c>
      <c r="B158" s="551" t="s">
        <v>219</v>
      </c>
      <c r="C158" s="551" t="s">
        <v>232</v>
      </c>
      <c r="D158" s="551"/>
      <c r="E158" s="552" t="s">
        <v>233</v>
      </c>
      <c r="F158" s="551" t="s">
        <v>234</v>
      </c>
      <c r="G158" s="845">
        <v>2007</v>
      </c>
      <c r="H158" s="836" t="s">
        <v>176</v>
      </c>
      <c r="I158" s="583">
        <v>45888</v>
      </c>
      <c r="J158" s="543"/>
      <c r="K158" s="543"/>
    </row>
    <row r="159" spans="1:11" s="573" customFormat="1">
      <c r="A159" s="553" t="s">
        <v>4192</v>
      </c>
      <c r="B159" s="551" t="s">
        <v>230</v>
      </c>
      <c r="C159" s="551" t="s">
        <v>220</v>
      </c>
      <c r="D159" s="551" t="s">
        <v>221</v>
      </c>
      <c r="E159" s="552" t="s">
        <v>236</v>
      </c>
      <c r="F159" s="551" t="s">
        <v>237</v>
      </c>
      <c r="G159" s="845">
        <v>2006</v>
      </c>
      <c r="H159" s="836" t="s">
        <v>111</v>
      </c>
      <c r="I159" s="583">
        <v>45776</v>
      </c>
      <c r="J159" s="554"/>
      <c r="K159" s="554"/>
    </row>
    <row r="160" spans="1:11">
      <c r="A160" s="924" t="s">
        <v>39</v>
      </c>
      <c r="B160" s="924"/>
      <c r="C160" s="924"/>
      <c r="D160" s="924"/>
      <c r="E160" s="924"/>
      <c r="F160" s="924"/>
      <c r="G160" s="924"/>
      <c r="H160" s="924"/>
      <c r="I160" s="555"/>
      <c r="J160" s="532">
        <f>SUM(J154:J159)</f>
        <v>0</v>
      </c>
      <c r="K160" s="532">
        <f>SUM(K154:K159)</f>
        <v>0</v>
      </c>
    </row>
    <row r="161" spans="1:12">
      <c r="A161" s="888" t="s">
        <v>238</v>
      </c>
      <c r="B161" s="888"/>
      <c r="C161" s="888"/>
      <c r="D161" s="888"/>
      <c r="E161" s="888"/>
      <c r="F161" s="888"/>
      <c r="G161" s="888"/>
      <c r="H161" s="888"/>
      <c r="I161" s="584"/>
      <c r="J161" s="584"/>
      <c r="K161" s="584"/>
    </row>
    <row r="162" spans="1:12">
      <c r="A162" s="605"/>
      <c r="B162" s="606"/>
      <c r="C162" s="606"/>
      <c r="D162" s="606"/>
      <c r="E162" s="607"/>
      <c r="F162" s="606"/>
      <c r="G162" s="815"/>
      <c r="H162" s="837"/>
      <c r="I162" s="608"/>
      <c r="J162" s="556"/>
      <c r="K162" s="556"/>
    </row>
    <row r="163" spans="1:12">
      <c r="A163" s="893" t="s">
        <v>2268</v>
      </c>
      <c r="B163" s="894"/>
      <c r="C163" s="894"/>
      <c r="D163" s="894"/>
      <c r="E163" s="894"/>
      <c r="F163" s="894"/>
      <c r="G163" s="894"/>
      <c r="H163" s="895"/>
      <c r="I163" s="890" t="s">
        <v>4026</v>
      </c>
      <c r="J163" s="891"/>
      <c r="K163" s="892"/>
    </row>
    <row r="164" spans="1:12">
      <c r="A164" s="545">
        <v>1</v>
      </c>
      <c r="B164" s="566" t="s">
        <v>219</v>
      </c>
      <c r="C164" s="566" t="s">
        <v>239</v>
      </c>
      <c r="D164" s="566" t="s">
        <v>240</v>
      </c>
      <c r="E164" s="564" t="s">
        <v>3530</v>
      </c>
      <c r="F164" s="566" t="s">
        <v>241</v>
      </c>
      <c r="G164" s="630">
        <v>2001</v>
      </c>
      <c r="H164" s="562" t="s">
        <v>242</v>
      </c>
      <c r="I164" s="544">
        <v>45874</v>
      </c>
      <c r="J164" s="543"/>
      <c r="K164" s="543"/>
    </row>
    <row r="165" spans="1:12">
      <c r="A165" s="924" t="s">
        <v>39</v>
      </c>
      <c r="B165" s="924"/>
      <c r="C165" s="924"/>
      <c r="D165" s="924"/>
      <c r="E165" s="924"/>
      <c r="F165" s="924"/>
      <c r="G165" s="924"/>
      <c r="H165" s="924"/>
      <c r="I165" s="555"/>
      <c r="J165" s="532">
        <f>SUM(J164)</f>
        <v>0</v>
      </c>
      <c r="K165" s="532">
        <f>SUM(K164)</f>
        <v>0</v>
      </c>
    </row>
    <row r="166" spans="1:12">
      <c r="A166" s="888" t="s">
        <v>60</v>
      </c>
      <c r="B166" s="888"/>
      <c r="C166" s="888"/>
      <c r="D166" s="888"/>
      <c r="E166" s="888"/>
      <c r="F166" s="888"/>
      <c r="G166" s="888"/>
      <c r="H166" s="888"/>
      <c r="I166" s="556"/>
      <c r="J166" s="556"/>
      <c r="K166" s="556"/>
    </row>
    <row r="167" spans="1:12">
      <c r="J167" s="556"/>
      <c r="K167" s="556"/>
    </row>
    <row r="168" spans="1:12">
      <c r="A168" s="893" t="s">
        <v>2269</v>
      </c>
      <c r="B168" s="894"/>
      <c r="C168" s="894"/>
      <c r="D168" s="894"/>
      <c r="E168" s="894"/>
      <c r="F168" s="894"/>
      <c r="G168" s="894"/>
      <c r="H168" s="895"/>
      <c r="I168" s="890" t="s">
        <v>4026</v>
      </c>
      <c r="J168" s="891"/>
      <c r="K168" s="892"/>
    </row>
    <row r="169" spans="1:12">
      <c r="A169" s="545">
        <v>1</v>
      </c>
      <c r="B169" s="566" t="s">
        <v>1526</v>
      </c>
      <c r="C169" s="566" t="s">
        <v>243</v>
      </c>
      <c r="D169" s="566" t="s">
        <v>244</v>
      </c>
      <c r="E169" s="564" t="s">
        <v>245</v>
      </c>
      <c r="F169" s="566" t="s">
        <v>246</v>
      </c>
      <c r="G169" s="630"/>
      <c r="H169" s="562" t="s">
        <v>104</v>
      </c>
      <c r="I169" s="544">
        <v>45689</v>
      </c>
      <c r="J169" s="554"/>
      <c r="K169" s="554"/>
    </row>
    <row r="170" spans="1:12">
      <c r="A170" s="924" t="s">
        <v>39</v>
      </c>
      <c r="B170" s="924"/>
      <c r="C170" s="924"/>
      <c r="D170" s="924"/>
      <c r="E170" s="924"/>
      <c r="F170" s="924"/>
      <c r="G170" s="924"/>
      <c r="H170" s="924"/>
      <c r="I170" s="555"/>
      <c r="J170" s="532">
        <f>SUM(J169)</f>
        <v>0</v>
      </c>
      <c r="K170" s="532">
        <f>SUM(K169)</f>
        <v>0</v>
      </c>
    </row>
    <row r="171" spans="1:12" s="577" customFormat="1">
      <c r="A171" s="926" t="s">
        <v>2092</v>
      </c>
      <c r="B171" s="926"/>
      <c r="C171" s="926"/>
      <c r="D171" s="926"/>
      <c r="E171" s="926"/>
      <c r="F171" s="926"/>
      <c r="G171" s="926"/>
      <c r="H171" s="926"/>
      <c r="I171" s="584"/>
      <c r="J171" s="584"/>
      <c r="K171" s="584"/>
      <c r="L171" s="573"/>
    </row>
    <row r="172" spans="1:12" s="577" customFormat="1">
      <c r="A172" s="525"/>
      <c r="B172" s="526"/>
      <c r="C172" s="527"/>
      <c r="D172" s="526"/>
      <c r="E172" s="528"/>
      <c r="F172" s="527"/>
      <c r="G172" s="821"/>
      <c r="H172" s="840"/>
      <c r="I172" s="531"/>
      <c r="J172" s="556"/>
      <c r="K172" s="556"/>
      <c r="L172" s="806"/>
    </row>
    <row r="173" spans="1:12" s="609" customFormat="1">
      <c r="A173" s="893" t="s">
        <v>2270</v>
      </c>
      <c r="B173" s="894"/>
      <c r="C173" s="894"/>
      <c r="D173" s="894"/>
      <c r="E173" s="894"/>
      <c r="F173" s="894"/>
      <c r="G173" s="894"/>
      <c r="H173" s="895"/>
      <c r="I173" s="890" t="s">
        <v>4026</v>
      </c>
      <c r="J173" s="891"/>
      <c r="K173" s="892"/>
      <c r="L173" s="573"/>
    </row>
    <row r="174" spans="1:12">
      <c r="A174" s="545">
        <v>1</v>
      </c>
      <c r="B174" s="566" t="s">
        <v>247</v>
      </c>
      <c r="C174" s="566" t="s">
        <v>248</v>
      </c>
      <c r="D174" s="566" t="s">
        <v>249</v>
      </c>
      <c r="E174" s="564" t="s">
        <v>3882</v>
      </c>
      <c r="F174" s="566" t="s">
        <v>250</v>
      </c>
      <c r="G174" s="630">
        <v>2005</v>
      </c>
      <c r="H174" s="562" t="s">
        <v>104</v>
      </c>
      <c r="I174" s="544">
        <v>45992</v>
      </c>
      <c r="J174" s="543"/>
      <c r="K174" s="543"/>
    </row>
    <row r="175" spans="1:12" s="577" customFormat="1">
      <c r="A175" s="545">
        <v>2</v>
      </c>
      <c r="B175" s="566" t="s">
        <v>247</v>
      </c>
      <c r="C175" s="566" t="s">
        <v>248</v>
      </c>
      <c r="D175" s="566" t="s">
        <v>249</v>
      </c>
      <c r="E175" s="564" t="s">
        <v>3786</v>
      </c>
      <c r="F175" s="566" t="s">
        <v>252</v>
      </c>
      <c r="G175" s="630">
        <v>2006</v>
      </c>
      <c r="H175" s="562" t="s">
        <v>253</v>
      </c>
      <c r="I175" s="544">
        <v>45751</v>
      </c>
      <c r="J175" s="543"/>
      <c r="K175" s="543"/>
      <c r="L175" s="573"/>
    </row>
    <row r="176" spans="1:12">
      <c r="A176" s="545">
        <v>3</v>
      </c>
      <c r="B176" s="566" t="s">
        <v>247</v>
      </c>
      <c r="C176" s="566" t="s">
        <v>248</v>
      </c>
      <c r="D176" s="566" t="s">
        <v>249</v>
      </c>
      <c r="E176" s="564" t="s">
        <v>3784</v>
      </c>
      <c r="F176" s="566" t="s">
        <v>254</v>
      </c>
      <c r="G176" s="630">
        <v>2006</v>
      </c>
      <c r="H176" s="562" t="s">
        <v>253</v>
      </c>
      <c r="I176" s="544">
        <v>45751</v>
      </c>
      <c r="J176" s="543"/>
      <c r="K176" s="543"/>
    </row>
    <row r="177" spans="1:12">
      <c r="A177" s="545">
        <v>4</v>
      </c>
      <c r="B177" s="566" t="s">
        <v>247</v>
      </c>
      <c r="C177" s="566" t="s">
        <v>248</v>
      </c>
      <c r="D177" s="566" t="s">
        <v>249</v>
      </c>
      <c r="E177" s="564" t="s">
        <v>259</v>
      </c>
      <c r="F177" s="566" t="s">
        <v>260</v>
      </c>
      <c r="G177" s="630">
        <v>2005</v>
      </c>
      <c r="H177" s="562" t="s">
        <v>104</v>
      </c>
      <c r="I177" s="544">
        <v>45992</v>
      </c>
      <c r="J177" s="543"/>
      <c r="K177" s="543"/>
    </row>
    <row r="178" spans="1:12">
      <c r="A178" s="545">
        <v>5</v>
      </c>
      <c r="B178" s="566" t="s">
        <v>247</v>
      </c>
      <c r="C178" s="566" t="s">
        <v>248</v>
      </c>
      <c r="D178" s="566" t="s">
        <v>249</v>
      </c>
      <c r="E178" s="564" t="s">
        <v>3409</v>
      </c>
      <c r="F178" s="566" t="s">
        <v>257</v>
      </c>
      <c r="G178" s="630">
        <v>2006</v>
      </c>
      <c r="H178" s="562" t="s">
        <v>104</v>
      </c>
      <c r="I178" s="544">
        <v>46003</v>
      </c>
      <c r="J178" s="543"/>
      <c r="K178" s="543"/>
    </row>
    <row r="179" spans="1:12">
      <c r="A179" s="545">
        <v>6</v>
      </c>
      <c r="B179" s="566" t="s">
        <v>247</v>
      </c>
      <c r="C179" s="566" t="s">
        <v>248</v>
      </c>
      <c r="D179" s="566" t="s">
        <v>249</v>
      </c>
      <c r="E179" s="564" t="s">
        <v>3380</v>
      </c>
      <c r="F179" s="566" t="s">
        <v>255</v>
      </c>
      <c r="G179" s="630">
        <v>1998</v>
      </c>
      <c r="H179" s="562" t="s">
        <v>85</v>
      </c>
      <c r="I179" s="544">
        <v>45997</v>
      </c>
      <c r="J179" s="543"/>
      <c r="K179" s="543"/>
    </row>
    <row r="180" spans="1:12">
      <c r="A180" s="545">
        <v>7</v>
      </c>
      <c r="B180" s="566" t="s">
        <v>247</v>
      </c>
      <c r="C180" s="566" t="s">
        <v>248</v>
      </c>
      <c r="D180" s="566" t="s">
        <v>249</v>
      </c>
      <c r="E180" s="564" t="s">
        <v>3357</v>
      </c>
      <c r="F180" s="566" t="s">
        <v>261</v>
      </c>
      <c r="G180" s="630">
        <v>2006</v>
      </c>
      <c r="H180" s="562" t="s">
        <v>85</v>
      </c>
      <c r="I180" s="544">
        <v>45997</v>
      </c>
      <c r="J180" s="543"/>
      <c r="K180" s="543"/>
    </row>
    <row r="181" spans="1:12">
      <c r="A181" s="545">
        <v>8</v>
      </c>
      <c r="B181" s="566" t="s">
        <v>247</v>
      </c>
      <c r="C181" s="566" t="s">
        <v>248</v>
      </c>
      <c r="D181" s="566" t="s">
        <v>249</v>
      </c>
      <c r="E181" s="564" t="s">
        <v>3356</v>
      </c>
      <c r="F181" s="566" t="s">
        <v>262</v>
      </c>
      <c r="G181" s="630">
        <v>2006</v>
      </c>
      <c r="H181" s="562" t="s">
        <v>85</v>
      </c>
      <c r="I181" s="544">
        <v>45997</v>
      </c>
      <c r="J181" s="543"/>
      <c r="K181" s="543"/>
    </row>
    <row r="182" spans="1:12">
      <c r="A182" s="545">
        <v>9</v>
      </c>
      <c r="B182" s="566" t="s">
        <v>247</v>
      </c>
      <c r="C182" s="566" t="s">
        <v>248</v>
      </c>
      <c r="D182" s="566" t="s">
        <v>249</v>
      </c>
      <c r="E182" s="564" t="s">
        <v>3217</v>
      </c>
      <c r="F182" s="566" t="s">
        <v>256</v>
      </c>
      <c r="G182" s="630">
        <v>2006</v>
      </c>
      <c r="H182" s="562" t="s">
        <v>253</v>
      </c>
      <c r="I182" s="544">
        <v>45839</v>
      </c>
      <c r="J182" s="543"/>
      <c r="K182" s="543"/>
    </row>
    <row r="183" spans="1:12">
      <c r="A183" s="545">
        <v>10</v>
      </c>
      <c r="B183" s="566" t="s">
        <v>247</v>
      </c>
      <c r="C183" s="566" t="s">
        <v>248</v>
      </c>
      <c r="D183" s="566" t="s">
        <v>249</v>
      </c>
      <c r="E183" s="564" t="s">
        <v>3215</v>
      </c>
      <c r="F183" s="566" t="s">
        <v>258</v>
      </c>
      <c r="G183" s="630">
        <v>2006</v>
      </c>
      <c r="H183" s="562" t="s">
        <v>253</v>
      </c>
      <c r="I183" s="544">
        <v>46003</v>
      </c>
      <c r="J183" s="543"/>
      <c r="K183" s="543"/>
    </row>
    <row r="184" spans="1:12">
      <c r="A184" s="553">
        <v>11</v>
      </c>
      <c r="B184" s="551" t="s">
        <v>251</v>
      </c>
      <c r="C184" s="551" t="s">
        <v>248</v>
      </c>
      <c r="D184" s="551" t="s">
        <v>249</v>
      </c>
      <c r="E184" s="552" t="s">
        <v>263</v>
      </c>
      <c r="F184" s="551" t="s">
        <v>264</v>
      </c>
      <c r="G184" s="845">
        <v>2006</v>
      </c>
      <c r="H184" s="836" t="s">
        <v>182</v>
      </c>
      <c r="I184" s="583">
        <v>45811</v>
      </c>
      <c r="J184" s="543"/>
      <c r="K184" s="543"/>
    </row>
    <row r="185" spans="1:12">
      <c r="A185" s="553">
        <v>12</v>
      </c>
      <c r="B185" s="551" t="s">
        <v>251</v>
      </c>
      <c r="C185" s="551" t="s">
        <v>265</v>
      </c>
      <c r="D185" s="551" t="s">
        <v>266</v>
      </c>
      <c r="E185" s="552" t="s">
        <v>267</v>
      </c>
      <c r="F185" s="551" t="s">
        <v>268</v>
      </c>
      <c r="G185" s="845">
        <v>2007</v>
      </c>
      <c r="H185" s="836" t="s">
        <v>148</v>
      </c>
      <c r="I185" s="583">
        <v>45811</v>
      </c>
      <c r="J185" s="543"/>
      <c r="K185" s="543"/>
    </row>
    <row r="186" spans="1:12">
      <c r="A186" s="553">
        <v>13</v>
      </c>
      <c r="B186" s="551" t="s">
        <v>251</v>
      </c>
      <c r="C186" s="551" t="s">
        <v>248</v>
      </c>
      <c r="D186" s="551" t="s">
        <v>249</v>
      </c>
      <c r="E186" s="552">
        <v>13931</v>
      </c>
      <c r="F186" s="551" t="s">
        <v>269</v>
      </c>
      <c r="G186" s="845">
        <v>2006</v>
      </c>
      <c r="H186" s="836" t="s">
        <v>148</v>
      </c>
      <c r="I186" s="583">
        <v>45811</v>
      </c>
      <c r="J186" s="543"/>
      <c r="K186" s="543"/>
    </row>
    <row r="187" spans="1:12">
      <c r="A187" s="553">
        <v>14</v>
      </c>
      <c r="B187" s="551" t="s">
        <v>251</v>
      </c>
      <c r="C187" s="551" t="s">
        <v>248</v>
      </c>
      <c r="D187" s="551" t="s">
        <v>249</v>
      </c>
      <c r="E187" s="552">
        <v>14078</v>
      </c>
      <c r="F187" s="551" t="s">
        <v>270</v>
      </c>
      <c r="G187" s="845">
        <v>2006</v>
      </c>
      <c r="H187" s="836" t="s">
        <v>148</v>
      </c>
      <c r="I187" s="583">
        <v>45811</v>
      </c>
      <c r="J187" s="543"/>
      <c r="K187" s="543"/>
    </row>
    <row r="188" spans="1:12">
      <c r="A188" s="553">
        <v>15</v>
      </c>
      <c r="B188" s="551" t="s">
        <v>251</v>
      </c>
      <c r="C188" s="551" t="s">
        <v>248</v>
      </c>
      <c r="D188" s="551" t="s">
        <v>249</v>
      </c>
      <c r="E188" s="552">
        <v>14071</v>
      </c>
      <c r="F188" s="551" t="s">
        <v>271</v>
      </c>
      <c r="G188" s="845">
        <v>2006</v>
      </c>
      <c r="H188" s="836" t="s">
        <v>198</v>
      </c>
      <c r="I188" s="583">
        <v>45811</v>
      </c>
      <c r="J188" s="543"/>
      <c r="K188" s="543"/>
    </row>
    <row r="189" spans="1:12" s="577" customFormat="1">
      <c r="A189" s="553">
        <v>16</v>
      </c>
      <c r="B189" s="551" t="s">
        <v>251</v>
      </c>
      <c r="C189" s="551" t="s">
        <v>248</v>
      </c>
      <c r="D189" s="551" t="s">
        <v>249</v>
      </c>
      <c r="E189" s="552">
        <v>14086</v>
      </c>
      <c r="F189" s="551" t="s">
        <v>272</v>
      </c>
      <c r="G189" s="845">
        <v>2006</v>
      </c>
      <c r="H189" s="836" t="s">
        <v>198</v>
      </c>
      <c r="I189" s="583">
        <v>45811</v>
      </c>
      <c r="J189" s="543"/>
      <c r="K189" s="543"/>
      <c r="L189" s="573"/>
    </row>
    <row r="190" spans="1:12" s="577" customFormat="1">
      <c r="A190" s="553">
        <v>17</v>
      </c>
      <c r="B190" s="551" t="s">
        <v>251</v>
      </c>
      <c r="C190" s="551" t="s">
        <v>248</v>
      </c>
      <c r="D190" s="551" t="s">
        <v>249</v>
      </c>
      <c r="E190" s="552">
        <v>13930</v>
      </c>
      <c r="F190" s="551" t="s">
        <v>273</v>
      </c>
      <c r="G190" s="845">
        <v>2006</v>
      </c>
      <c r="H190" s="836" t="s">
        <v>198</v>
      </c>
      <c r="I190" s="583">
        <v>45811</v>
      </c>
      <c r="J190" s="543"/>
      <c r="K190" s="543"/>
      <c r="L190" s="573"/>
    </row>
    <row r="191" spans="1:12" s="573" customFormat="1">
      <c r="A191" s="553">
        <v>18</v>
      </c>
      <c r="B191" s="551" t="s">
        <v>251</v>
      </c>
      <c r="C191" s="551" t="s">
        <v>274</v>
      </c>
      <c r="D191" s="551"/>
      <c r="E191" s="552">
        <v>4444</v>
      </c>
      <c r="F191" s="551" t="s">
        <v>275</v>
      </c>
      <c r="G191" s="845">
        <v>2006</v>
      </c>
      <c r="H191" s="836" t="s">
        <v>198</v>
      </c>
      <c r="I191" s="583">
        <v>45811</v>
      </c>
      <c r="J191" s="554"/>
      <c r="K191" s="554"/>
    </row>
    <row r="192" spans="1:12" s="573" customFormat="1">
      <c r="A192" s="924" t="s">
        <v>39</v>
      </c>
      <c r="B192" s="924"/>
      <c r="C192" s="924"/>
      <c r="D192" s="924"/>
      <c r="E192" s="924"/>
      <c r="F192" s="924"/>
      <c r="G192" s="924"/>
      <c r="H192" s="924"/>
      <c r="I192" s="555"/>
      <c r="J192" s="532">
        <f>SUM(J174:J191)</f>
        <v>0</v>
      </c>
      <c r="K192" s="532">
        <f>SUM(K174:K191)</f>
        <v>0</v>
      </c>
    </row>
    <row r="193" spans="1:11" s="573" customFormat="1">
      <c r="A193" s="888" t="s">
        <v>276</v>
      </c>
      <c r="B193" s="888"/>
      <c r="C193" s="888"/>
      <c r="D193" s="888"/>
      <c r="E193" s="888"/>
      <c r="F193" s="888"/>
      <c r="G193" s="888"/>
      <c r="H193" s="888"/>
      <c r="I193" s="584"/>
      <c r="J193" s="584"/>
      <c r="K193" s="584"/>
    </row>
    <row r="194" spans="1:11" s="573" customFormat="1">
      <c r="A194" s="605"/>
      <c r="B194" s="606"/>
      <c r="C194" s="606"/>
      <c r="D194" s="606"/>
      <c r="E194" s="607"/>
      <c r="F194" s="606"/>
      <c r="G194" s="815"/>
      <c r="H194" s="837"/>
      <c r="I194" s="608"/>
      <c r="J194" s="556"/>
      <c r="K194" s="556"/>
    </row>
    <row r="195" spans="1:11" s="573" customFormat="1">
      <c r="A195" s="893" t="s">
        <v>2271</v>
      </c>
      <c r="B195" s="894"/>
      <c r="C195" s="894"/>
      <c r="D195" s="894"/>
      <c r="E195" s="894"/>
      <c r="F195" s="894"/>
      <c r="G195" s="894"/>
      <c r="H195" s="895"/>
      <c r="I195" s="890" t="s">
        <v>4026</v>
      </c>
      <c r="J195" s="891"/>
      <c r="K195" s="892"/>
    </row>
    <row r="196" spans="1:11" s="573" customFormat="1">
      <c r="A196" s="610">
        <v>1</v>
      </c>
      <c r="B196" s="566" t="s">
        <v>277</v>
      </c>
      <c r="C196" s="611" t="s">
        <v>278</v>
      </c>
      <c r="D196" s="612" t="s">
        <v>279</v>
      </c>
      <c r="E196" s="613" t="s">
        <v>3780</v>
      </c>
      <c r="F196" s="611" t="s">
        <v>3781</v>
      </c>
      <c r="G196" s="816">
        <v>2006</v>
      </c>
      <c r="H196" s="843" t="s">
        <v>253</v>
      </c>
      <c r="I196" s="614">
        <v>45689</v>
      </c>
      <c r="J196" s="554"/>
      <c r="K196" s="554"/>
    </row>
    <row r="197" spans="1:11" s="573" customFormat="1">
      <c r="A197" s="924" t="s">
        <v>39</v>
      </c>
      <c r="B197" s="924"/>
      <c r="C197" s="924"/>
      <c r="D197" s="924"/>
      <c r="E197" s="924"/>
      <c r="F197" s="924"/>
      <c r="G197" s="924"/>
      <c r="H197" s="924"/>
      <c r="I197" s="555"/>
      <c r="J197" s="532">
        <f>SUM(J196)</f>
        <v>0</v>
      </c>
      <c r="K197" s="532">
        <f>SUM(K196)</f>
        <v>0</v>
      </c>
    </row>
    <row r="198" spans="1:11" s="573" customFormat="1">
      <c r="A198" s="888" t="s">
        <v>60</v>
      </c>
      <c r="B198" s="888"/>
      <c r="C198" s="888"/>
      <c r="D198" s="888"/>
      <c r="E198" s="888"/>
      <c r="F198" s="888"/>
      <c r="G198" s="888"/>
      <c r="H198" s="888"/>
      <c r="I198" s="556"/>
      <c r="J198" s="556"/>
      <c r="K198" s="556"/>
    </row>
    <row r="199" spans="1:11" s="573" customFormat="1">
      <c r="A199" s="605"/>
      <c r="B199" s="615"/>
      <c r="C199" s="615"/>
      <c r="D199" s="615"/>
      <c r="E199" s="607"/>
      <c r="F199" s="615"/>
      <c r="G199" s="815"/>
      <c r="H199" s="616"/>
      <c r="I199" s="617"/>
      <c r="J199" s="556"/>
      <c r="K199" s="556"/>
    </row>
    <row r="200" spans="1:11" s="573" customFormat="1">
      <c r="A200" s="893" t="s">
        <v>4206</v>
      </c>
      <c r="B200" s="894"/>
      <c r="C200" s="894"/>
      <c r="D200" s="894"/>
      <c r="E200" s="894"/>
      <c r="F200" s="894"/>
      <c r="G200" s="894"/>
      <c r="H200" s="895"/>
      <c r="I200" s="890" t="s">
        <v>4026</v>
      </c>
      <c r="J200" s="891"/>
      <c r="K200" s="892"/>
    </row>
    <row r="201" spans="1:11" s="573" customFormat="1">
      <c r="A201" s="545">
        <v>1</v>
      </c>
      <c r="B201" s="546" t="s">
        <v>280</v>
      </c>
      <c r="C201" s="546" t="s">
        <v>281</v>
      </c>
      <c r="D201" s="546" t="s">
        <v>282</v>
      </c>
      <c r="E201" s="546" t="s">
        <v>3832</v>
      </c>
      <c r="F201" s="546" t="s">
        <v>283</v>
      </c>
      <c r="G201" s="810"/>
      <c r="H201" s="547" t="s">
        <v>284</v>
      </c>
      <c r="I201" s="542">
        <v>45997</v>
      </c>
      <c r="J201" s="554"/>
      <c r="K201" s="554"/>
    </row>
    <row r="202" spans="1:11" s="573" customFormat="1">
      <c r="A202" s="924" t="s">
        <v>39</v>
      </c>
      <c r="B202" s="924"/>
      <c r="C202" s="924"/>
      <c r="D202" s="924"/>
      <c r="E202" s="924"/>
      <c r="F202" s="924"/>
      <c r="G202" s="924"/>
      <c r="H202" s="924"/>
      <c r="I202" s="555"/>
      <c r="J202" s="532">
        <f>SUM(J201)</f>
        <v>0</v>
      </c>
      <c r="K202" s="532">
        <f>SUM(K201)</f>
        <v>0</v>
      </c>
    </row>
    <row r="203" spans="1:11" s="573" customFormat="1">
      <c r="A203" s="888" t="s">
        <v>1496</v>
      </c>
      <c r="B203" s="888"/>
      <c r="C203" s="888"/>
      <c r="D203" s="888"/>
      <c r="E203" s="888"/>
      <c r="F203" s="888"/>
      <c r="G203" s="888"/>
      <c r="H203" s="888"/>
      <c r="I203" s="584"/>
      <c r="J203" s="584"/>
      <c r="K203" s="584"/>
    </row>
    <row r="204" spans="1:11" s="573" customFormat="1">
      <c r="A204" s="526"/>
      <c r="B204" s="526"/>
      <c r="C204" s="526"/>
      <c r="D204" s="526"/>
      <c r="E204" s="557"/>
      <c r="F204" s="526"/>
      <c r="G204" s="820"/>
      <c r="H204" s="534"/>
      <c r="I204" s="558"/>
      <c r="J204" s="584"/>
      <c r="K204" s="584"/>
    </row>
    <row r="205" spans="1:11" s="573" customFormat="1">
      <c r="A205" s="893" t="s">
        <v>2272</v>
      </c>
      <c r="B205" s="894"/>
      <c r="C205" s="894"/>
      <c r="D205" s="894"/>
      <c r="E205" s="894"/>
      <c r="F205" s="894"/>
      <c r="G205" s="894"/>
      <c r="H205" s="895"/>
      <c r="I205" s="890" t="s">
        <v>4026</v>
      </c>
      <c r="J205" s="891"/>
      <c r="K205" s="892"/>
    </row>
    <row r="206" spans="1:11" s="573" customFormat="1">
      <c r="A206" s="545">
        <v>1</v>
      </c>
      <c r="B206" s="566" t="s">
        <v>280</v>
      </c>
      <c r="C206" s="566" t="s">
        <v>285</v>
      </c>
      <c r="D206" s="566" t="s">
        <v>286</v>
      </c>
      <c r="E206" s="564" t="s">
        <v>287</v>
      </c>
      <c r="F206" s="566" t="s">
        <v>288</v>
      </c>
      <c r="G206" s="630">
        <v>2011</v>
      </c>
      <c r="H206" s="562" t="s">
        <v>104</v>
      </c>
      <c r="I206" s="544">
        <v>45995</v>
      </c>
      <c r="J206" s="554"/>
      <c r="K206" s="554"/>
    </row>
    <row r="207" spans="1:11">
      <c r="A207" s="924" t="s">
        <v>39</v>
      </c>
      <c r="B207" s="924"/>
      <c r="C207" s="924"/>
      <c r="D207" s="924"/>
      <c r="E207" s="924"/>
      <c r="F207" s="924"/>
      <c r="G207" s="924"/>
      <c r="H207" s="924"/>
      <c r="I207" s="555"/>
      <c r="J207" s="532">
        <f>SUM(J206)</f>
        <v>0</v>
      </c>
      <c r="K207" s="532">
        <f>SUM(K206)</f>
        <v>0</v>
      </c>
    </row>
    <row r="208" spans="1:11">
      <c r="A208" s="888" t="s">
        <v>60</v>
      </c>
      <c r="B208" s="888"/>
      <c r="C208" s="888"/>
      <c r="D208" s="888"/>
      <c r="E208" s="888"/>
      <c r="F208" s="888"/>
      <c r="G208" s="888"/>
      <c r="H208" s="888"/>
      <c r="I208" s="584"/>
      <c r="J208" s="584"/>
      <c r="K208" s="584"/>
    </row>
    <row r="209" spans="1:12">
      <c r="A209" s="526"/>
      <c r="C209" s="526"/>
      <c r="E209" s="557"/>
      <c r="F209" s="526"/>
      <c r="G209" s="820"/>
      <c r="H209" s="534"/>
      <c r="I209" s="558"/>
      <c r="J209" s="584"/>
      <c r="K209" s="584"/>
    </row>
    <row r="210" spans="1:12" s="577" customFormat="1">
      <c r="A210" s="941" t="s">
        <v>4207</v>
      </c>
      <c r="B210" s="942"/>
      <c r="C210" s="942"/>
      <c r="D210" s="942"/>
      <c r="E210" s="942"/>
      <c r="F210" s="942"/>
      <c r="G210" s="942"/>
      <c r="H210" s="943"/>
      <c r="I210" s="890" t="s">
        <v>4026</v>
      </c>
      <c r="J210" s="891"/>
      <c r="K210" s="892"/>
      <c r="L210" s="573"/>
    </row>
    <row r="211" spans="1:12">
      <c r="A211" s="545">
        <v>1</v>
      </c>
      <c r="B211" s="566" t="s">
        <v>3579</v>
      </c>
      <c r="C211" s="566" t="s">
        <v>290</v>
      </c>
      <c r="D211" s="566" t="s">
        <v>3578</v>
      </c>
      <c r="E211" s="564" t="s">
        <v>292</v>
      </c>
      <c r="F211" s="566" t="s">
        <v>293</v>
      </c>
      <c r="G211" s="630">
        <v>2013</v>
      </c>
      <c r="H211" s="562" t="s">
        <v>4027</v>
      </c>
      <c r="I211" s="544">
        <v>45886</v>
      </c>
      <c r="J211" s="543"/>
      <c r="K211" s="543"/>
    </row>
    <row r="212" spans="1:12">
      <c r="A212" s="550">
        <v>2</v>
      </c>
      <c r="B212" s="551" t="s">
        <v>289</v>
      </c>
      <c r="C212" s="551" t="s">
        <v>290</v>
      </c>
      <c r="D212" s="551" t="s">
        <v>3578</v>
      </c>
      <c r="E212" s="552" t="s">
        <v>294</v>
      </c>
      <c r="F212" s="551" t="s">
        <v>295</v>
      </c>
      <c r="G212" s="845">
        <v>2013</v>
      </c>
      <c r="H212" s="836" t="s">
        <v>14</v>
      </c>
      <c r="I212" s="583">
        <v>45696</v>
      </c>
      <c r="J212" s="554"/>
      <c r="K212" s="554"/>
    </row>
    <row r="213" spans="1:12">
      <c r="A213" s="924" t="s">
        <v>39</v>
      </c>
      <c r="B213" s="924"/>
      <c r="C213" s="924"/>
      <c r="D213" s="924"/>
      <c r="E213" s="924"/>
      <c r="F213" s="924"/>
      <c r="G213" s="924"/>
      <c r="H213" s="924"/>
      <c r="I213" s="555"/>
      <c r="J213" s="532">
        <f>SUM(J211:J212)</f>
        <v>0</v>
      </c>
      <c r="K213" s="532">
        <f>SUM(K211:K212)</f>
        <v>0</v>
      </c>
    </row>
    <row r="214" spans="1:12">
      <c r="A214" s="888" t="s">
        <v>60</v>
      </c>
      <c r="B214" s="888"/>
      <c r="C214" s="888"/>
      <c r="D214" s="888"/>
      <c r="E214" s="888"/>
      <c r="F214" s="888"/>
      <c r="G214" s="888"/>
      <c r="H214" s="888"/>
      <c r="I214" s="556"/>
      <c r="J214" s="556"/>
      <c r="K214" s="556"/>
    </row>
    <row r="215" spans="1:12">
      <c r="A215" s="529"/>
      <c r="B215" s="529"/>
      <c r="C215" s="529"/>
      <c r="D215" s="529"/>
      <c r="E215" s="618"/>
      <c r="F215" s="529"/>
      <c r="I215" s="619"/>
      <c r="J215" s="556"/>
      <c r="K215" s="556"/>
    </row>
    <row r="216" spans="1:12">
      <c r="A216" s="893" t="s">
        <v>2274</v>
      </c>
      <c r="B216" s="894"/>
      <c r="C216" s="894"/>
      <c r="D216" s="894"/>
      <c r="E216" s="894"/>
      <c r="F216" s="894"/>
      <c r="G216" s="894"/>
      <c r="H216" s="895"/>
      <c r="I216" s="890" t="s">
        <v>4026</v>
      </c>
      <c r="J216" s="891"/>
      <c r="K216" s="892"/>
    </row>
    <row r="217" spans="1:12">
      <c r="A217" s="545">
        <v>1</v>
      </c>
      <c r="B217" s="566" t="s">
        <v>296</v>
      </c>
      <c r="C217" s="566" t="s">
        <v>297</v>
      </c>
      <c r="D217" s="566" t="s">
        <v>291</v>
      </c>
      <c r="E217" s="564" t="s">
        <v>298</v>
      </c>
      <c r="F217" s="566" t="s">
        <v>299</v>
      </c>
      <c r="G217" s="630">
        <v>2007</v>
      </c>
      <c r="H217" s="562" t="s">
        <v>92</v>
      </c>
      <c r="I217" s="544">
        <v>45847</v>
      </c>
      <c r="J217" s="554"/>
      <c r="K217" s="554"/>
    </row>
    <row r="218" spans="1:12">
      <c r="A218" s="924" t="s">
        <v>39</v>
      </c>
      <c r="B218" s="924"/>
      <c r="C218" s="924"/>
      <c r="D218" s="924"/>
      <c r="E218" s="924"/>
      <c r="F218" s="924"/>
      <c r="G218" s="924"/>
      <c r="H218" s="924"/>
      <c r="I218" s="555"/>
      <c r="J218" s="532">
        <f>SUM(J217)</f>
        <v>0</v>
      </c>
      <c r="K218" s="532">
        <f>SUM(K217)</f>
        <v>0</v>
      </c>
    </row>
    <row r="219" spans="1:12">
      <c r="A219" s="888" t="s">
        <v>60</v>
      </c>
      <c r="B219" s="888"/>
      <c r="C219" s="888"/>
      <c r="D219" s="888"/>
      <c r="E219" s="888"/>
      <c r="F219" s="888"/>
      <c r="G219" s="888"/>
      <c r="H219" s="888"/>
      <c r="I219" s="556"/>
      <c r="J219" s="556"/>
      <c r="K219" s="556"/>
    </row>
    <row r="220" spans="1:12">
      <c r="J220" s="556"/>
      <c r="K220" s="556"/>
    </row>
    <row r="221" spans="1:12">
      <c r="A221" s="893" t="s">
        <v>2275</v>
      </c>
      <c r="B221" s="894"/>
      <c r="C221" s="894"/>
      <c r="D221" s="894"/>
      <c r="E221" s="894"/>
      <c r="F221" s="894"/>
      <c r="G221" s="894"/>
      <c r="H221" s="895"/>
      <c r="I221" s="890" t="s">
        <v>4026</v>
      </c>
      <c r="J221" s="891"/>
      <c r="K221" s="892"/>
    </row>
    <row r="222" spans="1:12">
      <c r="A222" s="545">
        <v>1</v>
      </c>
      <c r="B222" s="566" t="s">
        <v>304</v>
      </c>
      <c r="C222" s="566" t="s">
        <v>305</v>
      </c>
      <c r="D222" s="566" t="s">
        <v>291</v>
      </c>
      <c r="E222" s="598" t="s">
        <v>306</v>
      </c>
      <c r="F222" s="566" t="s">
        <v>307</v>
      </c>
      <c r="G222" s="630">
        <v>2015</v>
      </c>
      <c r="H222" s="562" t="s">
        <v>284</v>
      </c>
      <c r="I222" s="544">
        <v>45680</v>
      </c>
      <c r="J222" s="543"/>
      <c r="K222" s="543"/>
    </row>
    <row r="223" spans="1:12">
      <c r="A223" s="545">
        <v>2</v>
      </c>
      <c r="B223" s="597" t="s">
        <v>304</v>
      </c>
      <c r="C223" s="597" t="s">
        <v>305</v>
      </c>
      <c r="D223" s="597" t="s">
        <v>291</v>
      </c>
      <c r="E223" s="598" t="s">
        <v>308</v>
      </c>
      <c r="F223" s="566" t="s">
        <v>309</v>
      </c>
      <c r="G223" s="817">
        <v>2015</v>
      </c>
      <c r="H223" s="620" t="s">
        <v>284</v>
      </c>
      <c r="I223" s="544">
        <v>45741</v>
      </c>
      <c r="J223" s="543"/>
      <c r="K223" s="543"/>
    </row>
    <row r="224" spans="1:12">
      <c r="A224" s="545">
        <v>3</v>
      </c>
      <c r="B224" s="597" t="s">
        <v>304</v>
      </c>
      <c r="C224" s="597" t="s">
        <v>305</v>
      </c>
      <c r="D224" s="597" t="s">
        <v>291</v>
      </c>
      <c r="E224" s="598" t="s">
        <v>312</v>
      </c>
      <c r="F224" s="566" t="s">
        <v>313</v>
      </c>
      <c r="G224" s="817">
        <v>2015</v>
      </c>
      <c r="H224" s="620" t="s">
        <v>284</v>
      </c>
      <c r="I224" s="544">
        <v>45680</v>
      </c>
      <c r="J224" s="543"/>
      <c r="K224" s="543"/>
    </row>
    <row r="225" spans="1:12">
      <c r="A225" s="846">
        <v>4</v>
      </c>
      <c r="B225" s="868" t="s">
        <v>345</v>
      </c>
      <c r="C225" s="868" t="s">
        <v>346</v>
      </c>
      <c r="D225" s="868" t="s">
        <v>291</v>
      </c>
      <c r="E225" s="869" t="s">
        <v>346</v>
      </c>
      <c r="F225" s="870" t="s">
        <v>347</v>
      </c>
      <c r="G225" s="871"/>
      <c r="H225" s="872" t="s">
        <v>4027</v>
      </c>
      <c r="I225" s="873">
        <v>45934</v>
      </c>
      <c r="J225" s="833"/>
      <c r="K225" s="833"/>
    </row>
    <row r="226" spans="1:12">
      <c r="A226" s="568">
        <v>5</v>
      </c>
      <c r="B226" s="603" t="s">
        <v>304</v>
      </c>
      <c r="C226" s="603" t="s">
        <v>330</v>
      </c>
      <c r="D226" s="603" t="s">
        <v>291</v>
      </c>
      <c r="E226" s="604" t="s">
        <v>331</v>
      </c>
      <c r="F226" s="621" t="s">
        <v>332</v>
      </c>
      <c r="G226" s="818">
        <v>2012</v>
      </c>
      <c r="H226" s="622" t="s">
        <v>111</v>
      </c>
      <c r="I226" s="583">
        <v>45887</v>
      </c>
      <c r="J226" s="543"/>
      <c r="K226" s="543"/>
    </row>
    <row r="227" spans="1:12">
      <c r="A227" s="568">
        <v>6</v>
      </c>
      <c r="B227" s="603" t="s">
        <v>333</v>
      </c>
      <c r="C227" s="603" t="s">
        <v>334</v>
      </c>
      <c r="D227" s="603" t="s">
        <v>291</v>
      </c>
      <c r="E227" s="604" t="s">
        <v>335</v>
      </c>
      <c r="F227" s="621" t="s">
        <v>332</v>
      </c>
      <c r="G227" s="818">
        <v>2012</v>
      </c>
      <c r="H227" s="622" t="s">
        <v>111</v>
      </c>
      <c r="I227" s="583">
        <v>45887</v>
      </c>
      <c r="J227" s="543"/>
      <c r="K227" s="543"/>
    </row>
    <row r="228" spans="1:12">
      <c r="A228" s="568">
        <v>7</v>
      </c>
      <c r="B228" s="603" t="s">
        <v>304</v>
      </c>
      <c r="C228" s="603" t="s">
        <v>330</v>
      </c>
      <c r="D228" s="603" t="s">
        <v>291</v>
      </c>
      <c r="E228" s="604" t="s">
        <v>336</v>
      </c>
      <c r="F228" s="621" t="s">
        <v>337</v>
      </c>
      <c r="G228" s="818">
        <v>2012</v>
      </c>
      <c r="H228" s="622" t="s">
        <v>111</v>
      </c>
      <c r="I228" s="583">
        <v>45887</v>
      </c>
      <c r="J228" s="543"/>
      <c r="K228" s="543"/>
    </row>
    <row r="229" spans="1:12">
      <c r="A229" s="568">
        <v>8</v>
      </c>
      <c r="B229" s="603" t="s">
        <v>338</v>
      </c>
      <c r="C229" s="603" t="s">
        <v>339</v>
      </c>
      <c r="D229" s="603" t="s">
        <v>291</v>
      </c>
      <c r="E229" s="604" t="s">
        <v>340</v>
      </c>
      <c r="F229" s="621" t="s">
        <v>341</v>
      </c>
      <c r="G229" s="818">
        <v>2015</v>
      </c>
      <c r="H229" s="622" t="s">
        <v>111</v>
      </c>
      <c r="I229" s="583">
        <v>46004</v>
      </c>
      <c r="J229" s="543"/>
      <c r="K229" s="543"/>
    </row>
    <row r="230" spans="1:12">
      <c r="A230" s="568">
        <v>9</v>
      </c>
      <c r="B230" s="603" t="s">
        <v>333</v>
      </c>
      <c r="C230" s="603" t="s">
        <v>342</v>
      </c>
      <c r="D230" s="603" t="s">
        <v>291</v>
      </c>
      <c r="E230" s="604" t="s">
        <v>343</v>
      </c>
      <c r="F230" s="621" t="s">
        <v>344</v>
      </c>
      <c r="G230" s="818"/>
      <c r="H230" s="622" t="s">
        <v>50</v>
      </c>
      <c r="I230" s="583">
        <v>45934</v>
      </c>
      <c r="J230" s="543"/>
      <c r="K230" s="543"/>
    </row>
    <row r="231" spans="1:12">
      <c r="A231" s="924" t="s">
        <v>39</v>
      </c>
      <c r="B231" s="924"/>
      <c r="C231" s="924"/>
      <c r="D231" s="924"/>
      <c r="E231" s="924"/>
      <c r="F231" s="924"/>
      <c r="G231" s="924"/>
      <c r="H231" s="924"/>
      <c r="I231" s="555"/>
      <c r="J231" s="532">
        <f>SUM(J222:J230)</f>
        <v>0</v>
      </c>
      <c r="K231" s="532">
        <f>SUM(K222:K230)</f>
        <v>0</v>
      </c>
    </row>
    <row r="232" spans="1:12">
      <c r="A232" s="888" t="s">
        <v>40</v>
      </c>
      <c r="B232" s="888"/>
      <c r="C232" s="888"/>
      <c r="D232" s="888"/>
      <c r="E232" s="888"/>
      <c r="F232" s="888"/>
      <c r="G232" s="888"/>
      <c r="H232" s="888"/>
      <c r="I232" s="584"/>
      <c r="J232" s="584"/>
      <c r="K232" s="584"/>
    </row>
    <row r="233" spans="1:12" s="577" customFormat="1">
      <c r="A233" s="526"/>
      <c r="B233" s="526"/>
      <c r="C233" s="526"/>
      <c r="D233" s="526"/>
      <c r="E233" s="557"/>
      <c r="F233" s="526"/>
      <c r="G233" s="820"/>
      <c r="H233" s="534"/>
      <c r="I233" s="558"/>
      <c r="J233" s="556"/>
      <c r="K233" s="556"/>
      <c r="L233" s="573"/>
    </row>
    <row r="234" spans="1:12">
      <c r="A234" s="893" t="s">
        <v>2276</v>
      </c>
      <c r="B234" s="894"/>
      <c r="C234" s="894"/>
      <c r="D234" s="894"/>
      <c r="E234" s="894"/>
      <c r="F234" s="894"/>
      <c r="G234" s="894"/>
      <c r="H234" s="895"/>
      <c r="I234" s="890" t="s">
        <v>4026</v>
      </c>
      <c r="J234" s="891"/>
      <c r="K234" s="892"/>
    </row>
    <row r="235" spans="1:12">
      <c r="A235" s="545">
        <v>1</v>
      </c>
      <c r="B235" s="566" t="s">
        <v>348</v>
      </c>
      <c r="C235" s="566" t="s">
        <v>352</v>
      </c>
      <c r="D235" s="566" t="s">
        <v>350</v>
      </c>
      <c r="E235" s="564" t="s">
        <v>3862</v>
      </c>
      <c r="F235" s="566" t="s">
        <v>353</v>
      </c>
      <c r="G235" s="630">
        <v>2016</v>
      </c>
      <c r="H235" s="562" t="s">
        <v>284</v>
      </c>
      <c r="I235" s="542">
        <v>45801</v>
      </c>
      <c r="J235" s="554"/>
      <c r="K235" s="554"/>
    </row>
    <row r="236" spans="1:12">
      <c r="A236" s="924" t="s">
        <v>39</v>
      </c>
      <c r="B236" s="924"/>
      <c r="C236" s="924"/>
      <c r="D236" s="924"/>
      <c r="E236" s="924"/>
      <c r="F236" s="924"/>
      <c r="G236" s="924"/>
      <c r="H236" s="924"/>
      <c r="I236" s="555"/>
      <c r="J236" s="532">
        <f>SUM(J235)</f>
        <v>0</v>
      </c>
      <c r="K236" s="532">
        <f>SUM(K235)</f>
        <v>0</v>
      </c>
    </row>
    <row r="237" spans="1:12">
      <c r="A237" s="888" t="s">
        <v>60</v>
      </c>
      <c r="B237" s="888"/>
      <c r="C237" s="888"/>
      <c r="D237" s="888"/>
      <c r="E237" s="888"/>
      <c r="F237" s="888"/>
      <c r="G237" s="888"/>
      <c r="H237" s="888"/>
      <c r="I237" s="556"/>
      <c r="J237" s="556"/>
      <c r="K237" s="556"/>
    </row>
    <row r="238" spans="1:12">
      <c r="J238" s="556"/>
      <c r="K238" s="556"/>
    </row>
    <row r="239" spans="1:12">
      <c r="A239" s="893" t="s">
        <v>2277</v>
      </c>
      <c r="B239" s="894"/>
      <c r="C239" s="894"/>
      <c r="D239" s="894"/>
      <c r="E239" s="894"/>
      <c r="F239" s="894"/>
      <c r="G239" s="894"/>
      <c r="H239" s="895"/>
      <c r="I239" s="890" t="s">
        <v>4026</v>
      </c>
      <c r="J239" s="891"/>
      <c r="K239" s="892"/>
    </row>
    <row r="240" spans="1:12" s="577" customFormat="1">
      <c r="A240" s="545">
        <v>1</v>
      </c>
      <c r="B240" s="566" t="s">
        <v>1232</v>
      </c>
      <c r="C240" s="566" t="s">
        <v>364</v>
      </c>
      <c r="D240" s="566" t="s">
        <v>365</v>
      </c>
      <c r="E240" s="564" t="s">
        <v>366</v>
      </c>
      <c r="F240" s="623" t="s">
        <v>367</v>
      </c>
      <c r="G240" s="630">
        <v>2009</v>
      </c>
      <c r="H240" s="562" t="s">
        <v>242</v>
      </c>
      <c r="I240" s="544">
        <v>45978</v>
      </c>
      <c r="J240" s="543"/>
      <c r="K240" s="543"/>
      <c r="L240" s="573"/>
    </row>
    <row r="241" spans="1:12" ht="31.5">
      <c r="A241" s="545">
        <v>2</v>
      </c>
      <c r="B241" s="566" t="s">
        <v>354</v>
      </c>
      <c r="C241" s="566" t="s">
        <v>355</v>
      </c>
      <c r="D241" s="566" t="s">
        <v>356</v>
      </c>
      <c r="E241" s="564" t="s">
        <v>357</v>
      </c>
      <c r="F241" s="623" t="s">
        <v>358</v>
      </c>
      <c r="G241" s="630">
        <v>2007</v>
      </c>
      <c r="H241" s="562" t="s">
        <v>242</v>
      </c>
      <c r="I241" s="544">
        <v>45908</v>
      </c>
      <c r="J241" s="543"/>
      <c r="K241" s="543"/>
    </row>
    <row r="242" spans="1:12">
      <c r="A242" s="545">
        <v>3</v>
      </c>
      <c r="B242" s="566" t="s">
        <v>359</v>
      </c>
      <c r="C242" s="566" t="s">
        <v>360</v>
      </c>
      <c r="D242" s="566" t="s">
        <v>361</v>
      </c>
      <c r="E242" s="564" t="s">
        <v>1092</v>
      </c>
      <c r="F242" s="566" t="s">
        <v>362</v>
      </c>
      <c r="G242" s="630">
        <v>2005</v>
      </c>
      <c r="H242" s="562" t="s">
        <v>242</v>
      </c>
      <c r="I242" s="544">
        <v>45908</v>
      </c>
      <c r="J242" s="543"/>
      <c r="K242" s="543"/>
    </row>
    <row r="243" spans="1:12">
      <c r="A243" s="545">
        <v>4</v>
      </c>
      <c r="B243" s="566" t="s">
        <v>368</v>
      </c>
      <c r="C243" s="566" t="s">
        <v>369</v>
      </c>
      <c r="D243" s="566" t="s">
        <v>361</v>
      </c>
      <c r="E243" s="564" t="s">
        <v>3547</v>
      </c>
      <c r="F243" s="566" t="s">
        <v>370</v>
      </c>
      <c r="G243" s="630">
        <v>2007</v>
      </c>
      <c r="H243" s="562" t="s">
        <v>242</v>
      </c>
      <c r="I243" s="544">
        <v>45908</v>
      </c>
      <c r="J243" s="543"/>
      <c r="K243" s="543"/>
    </row>
    <row r="244" spans="1:12">
      <c r="A244" s="545">
        <v>5</v>
      </c>
      <c r="B244" s="566" t="s">
        <v>371</v>
      </c>
      <c r="C244" s="566" t="s">
        <v>374</v>
      </c>
      <c r="D244" s="566" t="s">
        <v>361</v>
      </c>
      <c r="E244" s="564" t="s">
        <v>3546</v>
      </c>
      <c r="F244" s="566" t="s">
        <v>375</v>
      </c>
      <c r="G244" s="630">
        <v>2007</v>
      </c>
      <c r="H244" s="562" t="s">
        <v>242</v>
      </c>
      <c r="I244" s="544">
        <v>45908</v>
      </c>
      <c r="J244" s="543"/>
      <c r="K244" s="543"/>
    </row>
    <row r="245" spans="1:12">
      <c r="A245" s="545">
        <v>6</v>
      </c>
      <c r="B245" s="566" t="s">
        <v>371</v>
      </c>
      <c r="C245" s="566" t="s">
        <v>372</v>
      </c>
      <c r="D245" s="566" t="s">
        <v>361</v>
      </c>
      <c r="E245" s="564" t="s">
        <v>3545</v>
      </c>
      <c r="F245" s="566" t="s">
        <v>373</v>
      </c>
      <c r="G245" s="630">
        <v>1993</v>
      </c>
      <c r="H245" s="562" t="s">
        <v>242</v>
      </c>
      <c r="I245" s="544">
        <v>45908</v>
      </c>
      <c r="J245" s="543"/>
      <c r="K245" s="543"/>
    </row>
    <row r="246" spans="1:12" ht="31.5">
      <c r="A246" s="545">
        <v>7</v>
      </c>
      <c r="B246" s="566" t="s">
        <v>376</v>
      </c>
      <c r="C246" s="566" t="s">
        <v>377</v>
      </c>
      <c r="D246" s="566" t="s">
        <v>356</v>
      </c>
      <c r="E246" s="564" t="s">
        <v>378</v>
      </c>
      <c r="F246" s="566" t="s">
        <v>379</v>
      </c>
      <c r="G246" s="630">
        <v>2006</v>
      </c>
      <c r="H246" s="562" t="s">
        <v>242</v>
      </c>
      <c r="I246" s="544">
        <v>45908</v>
      </c>
      <c r="J246" s="543"/>
      <c r="K246" s="543"/>
    </row>
    <row r="247" spans="1:12">
      <c r="A247" s="545">
        <v>8</v>
      </c>
      <c r="B247" s="566" t="s">
        <v>380</v>
      </c>
      <c r="C247" s="566" t="s">
        <v>381</v>
      </c>
      <c r="D247" s="566" t="s">
        <v>3528</v>
      </c>
      <c r="E247" s="564" t="s">
        <v>383</v>
      </c>
      <c r="F247" s="566" t="s">
        <v>384</v>
      </c>
      <c r="G247" s="630">
        <v>2007</v>
      </c>
      <c r="H247" s="562" t="s">
        <v>242</v>
      </c>
      <c r="I247" s="544">
        <v>45908</v>
      </c>
      <c r="J247" s="543"/>
      <c r="K247" s="543"/>
    </row>
    <row r="248" spans="1:12">
      <c r="A248" s="545">
        <v>9</v>
      </c>
      <c r="B248" s="566" t="s">
        <v>380</v>
      </c>
      <c r="C248" s="566" t="s">
        <v>381</v>
      </c>
      <c r="D248" s="566" t="s">
        <v>3528</v>
      </c>
      <c r="E248" s="564" t="s">
        <v>385</v>
      </c>
      <c r="F248" s="566" t="s">
        <v>386</v>
      </c>
      <c r="G248" s="630">
        <v>2007</v>
      </c>
      <c r="H248" s="562" t="s">
        <v>242</v>
      </c>
      <c r="I248" s="544">
        <v>45953</v>
      </c>
      <c r="J248" s="543"/>
      <c r="K248" s="543"/>
    </row>
    <row r="249" spans="1:12" s="577" customFormat="1">
      <c r="A249" s="545">
        <v>10</v>
      </c>
      <c r="B249" s="566" t="s">
        <v>390</v>
      </c>
      <c r="C249" s="566" t="s">
        <v>391</v>
      </c>
      <c r="D249" s="566" t="s">
        <v>361</v>
      </c>
      <c r="E249" s="564" t="s">
        <v>3513</v>
      </c>
      <c r="F249" s="566" t="s">
        <v>392</v>
      </c>
      <c r="G249" s="630">
        <v>1999</v>
      </c>
      <c r="H249" s="562" t="s">
        <v>242</v>
      </c>
      <c r="I249" s="544">
        <v>45908</v>
      </c>
      <c r="J249" s="543"/>
      <c r="K249" s="543"/>
      <c r="L249" s="573"/>
    </row>
    <row r="250" spans="1:12">
      <c r="A250" s="545">
        <v>11</v>
      </c>
      <c r="B250" s="566" t="s">
        <v>3487</v>
      </c>
      <c r="C250" s="566" t="s">
        <v>387</v>
      </c>
      <c r="D250" s="566" t="s">
        <v>388</v>
      </c>
      <c r="E250" s="564" t="s">
        <v>3486</v>
      </c>
      <c r="F250" s="566" t="s">
        <v>389</v>
      </c>
      <c r="G250" s="630">
        <v>1999</v>
      </c>
      <c r="H250" s="562" t="s">
        <v>242</v>
      </c>
      <c r="I250" s="544">
        <v>45908</v>
      </c>
      <c r="J250" s="543"/>
      <c r="K250" s="543"/>
    </row>
    <row r="251" spans="1:12" ht="31.5">
      <c r="A251" s="545">
        <v>12</v>
      </c>
      <c r="B251" s="624" t="s">
        <v>390</v>
      </c>
      <c r="C251" s="597" t="s">
        <v>2344</v>
      </c>
      <c r="D251" s="597" t="s">
        <v>361</v>
      </c>
      <c r="E251" s="598" t="s">
        <v>2343</v>
      </c>
      <c r="F251" s="566"/>
      <c r="G251" s="630">
        <v>2023</v>
      </c>
      <c r="H251" s="562" t="s">
        <v>242</v>
      </c>
      <c r="I251" s="544">
        <v>45969</v>
      </c>
      <c r="J251" s="554"/>
      <c r="K251" s="554"/>
    </row>
    <row r="252" spans="1:12" s="577" customFormat="1">
      <c r="A252" s="924" t="s">
        <v>39</v>
      </c>
      <c r="B252" s="924"/>
      <c r="C252" s="924"/>
      <c r="D252" s="924"/>
      <c r="E252" s="924"/>
      <c r="F252" s="924"/>
      <c r="G252" s="924"/>
      <c r="H252" s="924"/>
      <c r="I252" s="555"/>
      <c r="J252" s="532">
        <f>SUM(J240:J251)</f>
        <v>0</v>
      </c>
      <c r="K252" s="532">
        <f>SUM(K240:K251)</f>
        <v>0</v>
      </c>
      <c r="L252" s="573"/>
    </row>
    <row r="253" spans="1:12">
      <c r="A253" s="888" t="s">
        <v>40</v>
      </c>
      <c r="B253" s="888"/>
      <c r="C253" s="888"/>
      <c r="D253" s="888"/>
      <c r="E253" s="888"/>
      <c r="F253" s="888"/>
      <c r="G253" s="888"/>
      <c r="H253" s="888"/>
      <c r="I253" s="584"/>
      <c r="J253" s="584"/>
      <c r="K253" s="584"/>
    </row>
    <row r="254" spans="1:12">
      <c r="J254" s="556"/>
      <c r="K254" s="556"/>
    </row>
    <row r="255" spans="1:12">
      <c r="A255" s="893" t="s">
        <v>4208</v>
      </c>
      <c r="B255" s="894"/>
      <c r="C255" s="894"/>
      <c r="D255" s="894"/>
      <c r="E255" s="894"/>
      <c r="F255" s="894"/>
      <c r="G255" s="894"/>
      <c r="H255" s="895"/>
      <c r="I255" s="890" t="s">
        <v>4026</v>
      </c>
      <c r="J255" s="891"/>
      <c r="K255" s="892"/>
    </row>
    <row r="256" spans="1:12" ht="47.25">
      <c r="A256" s="578">
        <v>1</v>
      </c>
      <c r="B256" s="565" t="s">
        <v>80</v>
      </c>
      <c r="C256" s="565" t="s">
        <v>396</v>
      </c>
      <c r="D256" s="565" t="s">
        <v>11</v>
      </c>
      <c r="E256" s="564" t="s">
        <v>406</v>
      </c>
      <c r="F256" s="566" t="s">
        <v>407</v>
      </c>
      <c r="G256" s="819">
        <v>2007</v>
      </c>
      <c r="H256" s="625" t="s">
        <v>44</v>
      </c>
      <c r="I256" s="626">
        <v>45747</v>
      </c>
      <c r="J256" s="543"/>
      <c r="K256" s="543"/>
      <c r="L256" s="807" t="s">
        <v>4193</v>
      </c>
    </row>
    <row r="257" spans="1:12" ht="47.25">
      <c r="A257" s="578">
        <v>2</v>
      </c>
      <c r="B257" s="565" t="s">
        <v>80</v>
      </c>
      <c r="C257" s="565" t="s">
        <v>396</v>
      </c>
      <c r="D257" s="565" t="s">
        <v>11</v>
      </c>
      <c r="E257" s="564" t="s">
        <v>398</v>
      </c>
      <c r="F257" s="566" t="s">
        <v>399</v>
      </c>
      <c r="G257" s="819">
        <v>2006</v>
      </c>
      <c r="H257" s="625" t="s">
        <v>253</v>
      </c>
      <c r="I257" s="626">
        <v>45747</v>
      </c>
      <c r="J257" s="543"/>
      <c r="K257" s="543"/>
      <c r="L257" s="807" t="s">
        <v>4193</v>
      </c>
    </row>
    <row r="258" spans="1:12" ht="47.25">
      <c r="A258" s="578">
        <v>3</v>
      </c>
      <c r="B258" s="565" t="s">
        <v>80</v>
      </c>
      <c r="C258" s="565" t="s">
        <v>396</v>
      </c>
      <c r="D258" s="565" t="s">
        <v>11</v>
      </c>
      <c r="E258" s="564" t="s">
        <v>401</v>
      </c>
      <c r="F258" s="566" t="s">
        <v>402</v>
      </c>
      <c r="G258" s="819">
        <v>2006</v>
      </c>
      <c r="H258" s="625" t="s">
        <v>253</v>
      </c>
      <c r="I258" s="626">
        <v>45747</v>
      </c>
      <c r="J258" s="543"/>
      <c r="K258" s="543"/>
      <c r="L258" s="807" t="s">
        <v>4193</v>
      </c>
    </row>
    <row r="259" spans="1:12" ht="47.25">
      <c r="A259" s="578">
        <v>4</v>
      </c>
      <c r="B259" s="565" t="s">
        <v>80</v>
      </c>
      <c r="C259" s="565" t="s">
        <v>396</v>
      </c>
      <c r="D259" s="565" t="s">
        <v>11</v>
      </c>
      <c r="E259" s="564" t="s">
        <v>409</v>
      </c>
      <c r="F259" s="566" t="s">
        <v>410</v>
      </c>
      <c r="G259" s="819">
        <v>2006</v>
      </c>
      <c r="H259" s="625" t="s">
        <v>4027</v>
      </c>
      <c r="I259" s="626">
        <v>45747</v>
      </c>
      <c r="J259" s="543"/>
      <c r="K259" s="543"/>
      <c r="L259" s="807" t="s">
        <v>4193</v>
      </c>
    </row>
    <row r="260" spans="1:12" ht="47.25">
      <c r="A260" s="578">
        <v>5</v>
      </c>
      <c r="B260" s="565" t="s">
        <v>80</v>
      </c>
      <c r="C260" s="565" t="s">
        <v>396</v>
      </c>
      <c r="D260" s="565" t="s">
        <v>11</v>
      </c>
      <c r="E260" s="564" t="s">
        <v>411</v>
      </c>
      <c r="F260" s="566" t="s">
        <v>412</v>
      </c>
      <c r="G260" s="819">
        <v>2006</v>
      </c>
      <c r="H260" s="625" t="s">
        <v>4027</v>
      </c>
      <c r="I260" s="626">
        <v>45747</v>
      </c>
      <c r="J260" s="543"/>
      <c r="K260" s="543"/>
      <c r="L260" s="807" t="s">
        <v>4193</v>
      </c>
    </row>
    <row r="261" spans="1:12" ht="47.25">
      <c r="A261" s="578">
        <v>6</v>
      </c>
      <c r="B261" s="565" t="s">
        <v>80</v>
      </c>
      <c r="C261" s="565" t="s">
        <v>396</v>
      </c>
      <c r="D261" s="565" t="s">
        <v>11</v>
      </c>
      <c r="E261" s="564" t="s">
        <v>413</v>
      </c>
      <c r="F261" s="566" t="s">
        <v>71</v>
      </c>
      <c r="G261" s="819">
        <v>2006</v>
      </c>
      <c r="H261" s="625" t="s">
        <v>4027</v>
      </c>
      <c r="I261" s="626">
        <v>45747</v>
      </c>
      <c r="J261" s="543"/>
      <c r="K261" s="543"/>
      <c r="L261" s="807" t="s">
        <v>4193</v>
      </c>
    </row>
    <row r="262" spans="1:12" ht="47.25">
      <c r="A262" s="578">
        <v>7</v>
      </c>
      <c r="B262" s="565" t="s">
        <v>80</v>
      </c>
      <c r="C262" s="565" t="s">
        <v>396</v>
      </c>
      <c r="D262" s="565" t="s">
        <v>11</v>
      </c>
      <c r="E262" s="564" t="s">
        <v>414</v>
      </c>
      <c r="F262" s="566" t="s">
        <v>415</v>
      </c>
      <c r="G262" s="819">
        <v>2006</v>
      </c>
      <c r="H262" s="625" t="s">
        <v>4027</v>
      </c>
      <c r="I262" s="626">
        <v>45747</v>
      </c>
      <c r="J262" s="543"/>
      <c r="K262" s="543"/>
      <c r="L262" s="807" t="s">
        <v>4193</v>
      </c>
    </row>
    <row r="263" spans="1:12" ht="47.25">
      <c r="A263" s="578">
        <v>8</v>
      </c>
      <c r="B263" s="565" t="s">
        <v>80</v>
      </c>
      <c r="C263" s="565" t="s">
        <v>396</v>
      </c>
      <c r="D263" s="565" t="s">
        <v>11</v>
      </c>
      <c r="E263" s="564" t="s">
        <v>3665</v>
      </c>
      <c r="F263" s="566" t="s">
        <v>417</v>
      </c>
      <c r="G263" s="819">
        <v>2007</v>
      </c>
      <c r="H263" s="625" t="s">
        <v>4027</v>
      </c>
      <c r="I263" s="626">
        <v>45747</v>
      </c>
      <c r="J263" s="543"/>
      <c r="K263" s="543"/>
      <c r="L263" s="807" t="s">
        <v>4193</v>
      </c>
    </row>
    <row r="264" spans="1:12" ht="47.25">
      <c r="A264" s="578">
        <v>9</v>
      </c>
      <c r="B264" s="565" t="s">
        <v>80</v>
      </c>
      <c r="C264" s="565" t="s">
        <v>396</v>
      </c>
      <c r="D264" s="565" t="s">
        <v>11</v>
      </c>
      <c r="E264" s="564" t="s">
        <v>404</v>
      </c>
      <c r="F264" s="566" t="s">
        <v>3023</v>
      </c>
      <c r="G264" s="819">
        <v>2008</v>
      </c>
      <c r="H264" s="625" t="s">
        <v>104</v>
      </c>
      <c r="I264" s="626">
        <v>45747</v>
      </c>
      <c r="J264" s="543"/>
      <c r="K264" s="543"/>
      <c r="L264" s="807" t="s">
        <v>4193</v>
      </c>
    </row>
    <row r="265" spans="1:12" ht="47.25">
      <c r="A265" s="801">
        <v>10</v>
      </c>
      <c r="B265" s="551" t="s">
        <v>80</v>
      </c>
      <c r="C265" s="551" t="s">
        <v>396</v>
      </c>
      <c r="D265" s="551" t="s">
        <v>397</v>
      </c>
      <c r="E265" s="552" t="s">
        <v>418</v>
      </c>
      <c r="F265" s="551" t="s">
        <v>419</v>
      </c>
      <c r="G265" s="845">
        <v>2009</v>
      </c>
      <c r="H265" s="836" t="s">
        <v>111</v>
      </c>
      <c r="I265" s="572">
        <v>45742</v>
      </c>
      <c r="J265" s="543"/>
      <c r="K265" s="543"/>
      <c r="L265" s="807" t="s">
        <v>4193</v>
      </c>
    </row>
    <row r="266" spans="1:12" ht="47.25">
      <c r="A266" s="801">
        <v>11</v>
      </c>
      <c r="B266" s="551" t="s">
        <v>80</v>
      </c>
      <c r="C266" s="551" t="s">
        <v>396</v>
      </c>
      <c r="D266" s="551" t="s">
        <v>397</v>
      </c>
      <c r="E266" s="552" t="s">
        <v>420</v>
      </c>
      <c r="F266" s="551" t="s">
        <v>421</v>
      </c>
      <c r="G266" s="845">
        <v>2009</v>
      </c>
      <c r="H266" s="836" t="s">
        <v>111</v>
      </c>
      <c r="I266" s="572">
        <v>45742</v>
      </c>
      <c r="J266" s="543"/>
      <c r="K266" s="543"/>
      <c r="L266" s="807" t="s">
        <v>4193</v>
      </c>
    </row>
    <row r="267" spans="1:12" ht="47.25">
      <c r="A267" s="801">
        <v>12</v>
      </c>
      <c r="B267" s="551" t="s">
        <v>80</v>
      </c>
      <c r="C267" s="551" t="s">
        <v>396</v>
      </c>
      <c r="D267" s="551" t="s">
        <v>397</v>
      </c>
      <c r="E267" s="552" t="s">
        <v>422</v>
      </c>
      <c r="F267" s="551" t="s">
        <v>423</v>
      </c>
      <c r="G267" s="845"/>
      <c r="H267" s="836" t="s">
        <v>198</v>
      </c>
      <c r="I267" s="572">
        <v>45742</v>
      </c>
      <c r="J267" s="543"/>
      <c r="K267" s="543"/>
      <c r="L267" s="807" t="s">
        <v>4193</v>
      </c>
    </row>
    <row r="268" spans="1:12" ht="47.25">
      <c r="A268" s="801">
        <v>13</v>
      </c>
      <c r="B268" s="551" t="s">
        <v>80</v>
      </c>
      <c r="C268" s="551" t="s">
        <v>396</v>
      </c>
      <c r="D268" s="551" t="s">
        <v>397</v>
      </c>
      <c r="E268" s="552" t="s">
        <v>424</v>
      </c>
      <c r="F268" s="551" t="s">
        <v>425</v>
      </c>
      <c r="G268" s="845"/>
      <c r="H268" s="836" t="s">
        <v>198</v>
      </c>
      <c r="I268" s="572">
        <v>45742</v>
      </c>
      <c r="J268" s="543"/>
      <c r="K268" s="543"/>
      <c r="L268" s="807" t="s">
        <v>4193</v>
      </c>
    </row>
    <row r="269" spans="1:12" ht="47.25">
      <c r="A269" s="801">
        <v>14</v>
      </c>
      <c r="B269" s="551" t="s">
        <v>80</v>
      </c>
      <c r="C269" s="551" t="s">
        <v>396</v>
      </c>
      <c r="D269" s="551" t="s">
        <v>397</v>
      </c>
      <c r="E269" s="552" t="s">
        <v>426</v>
      </c>
      <c r="F269" s="551" t="s">
        <v>427</v>
      </c>
      <c r="G269" s="845"/>
      <c r="H269" s="836" t="s">
        <v>198</v>
      </c>
      <c r="I269" s="572">
        <v>45742</v>
      </c>
      <c r="J269" s="543"/>
      <c r="K269" s="543"/>
      <c r="L269" s="807" t="s">
        <v>4193</v>
      </c>
    </row>
    <row r="270" spans="1:12" ht="47.25">
      <c r="A270" s="801">
        <v>15</v>
      </c>
      <c r="B270" s="551" t="s">
        <v>80</v>
      </c>
      <c r="C270" s="551" t="s">
        <v>396</v>
      </c>
      <c r="D270" s="551" t="s">
        <v>397</v>
      </c>
      <c r="E270" s="552" t="s">
        <v>428</v>
      </c>
      <c r="F270" s="551" t="s">
        <v>429</v>
      </c>
      <c r="G270" s="845"/>
      <c r="H270" s="836" t="s">
        <v>198</v>
      </c>
      <c r="I270" s="572">
        <v>45742</v>
      </c>
      <c r="J270" s="543"/>
      <c r="K270" s="543"/>
      <c r="L270" s="807" t="s">
        <v>4193</v>
      </c>
    </row>
    <row r="271" spans="1:12" ht="47.25">
      <c r="A271" s="801">
        <v>16</v>
      </c>
      <c r="B271" s="551" t="s">
        <v>80</v>
      </c>
      <c r="C271" s="551" t="s">
        <v>396</v>
      </c>
      <c r="D271" s="551" t="s">
        <v>397</v>
      </c>
      <c r="E271" s="552" t="s">
        <v>430</v>
      </c>
      <c r="F271" s="551" t="s">
        <v>431</v>
      </c>
      <c r="G271" s="845"/>
      <c r="H271" s="836" t="s">
        <v>198</v>
      </c>
      <c r="I271" s="572">
        <v>45742</v>
      </c>
      <c r="J271" s="543"/>
      <c r="K271" s="543"/>
      <c r="L271" s="807" t="s">
        <v>4193</v>
      </c>
    </row>
    <row r="272" spans="1:12" ht="47.25">
      <c r="A272" s="801">
        <v>17</v>
      </c>
      <c r="B272" s="551" t="s">
        <v>80</v>
      </c>
      <c r="C272" s="551" t="s">
        <v>396</v>
      </c>
      <c r="D272" s="551" t="s">
        <v>397</v>
      </c>
      <c r="E272" s="552" t="s">
        <v>432</v>
      </c>
      <c r="F272" s="551" t="s">
        <v>433</v>
      </c>
      <c r="G272" s="845"/>
      <c r="H272" s="836" t="s">
        <v>198</v>
      </c>
      <c r="I272" s="572">
        <v>45742</v>
      </c>
      <c r="J272" s="543"/>
      <c r="K272" s="543"/>
      <c r="L272" s="807" t="s">
        <v>4193</v>
      </c>
    </row>
    <row r="273" spans="1:12" ht="47.25">
      <c r="A273" s="801">
        <v>18</v>
      </c>
      <c r="B273" s="551" t="s">
        <v>80</v>
      </c>
      <c r="C273" s="551" t="s">
        <v>396</v>
      </c>
      <c r="D273" s="551" t="s">
        <v>397</v>
      </c>
      <c r="E273" s="552" t="s">
        <v>434</v>
      </c>
      <c r="F273" s="551" t="s">
        <v>435</v>
      </c>
      <c r="G273" s="845"/>
      <c r="H273" s="836" t="s">
        <v>198</v>
      </c>
      <c r="I273" s="572">
        <v>45742</v>
      </c>
      <c r="J273" s="543"/>
      <c r="K273" s="543"/>
      <c r="L273" s="807" t="s">
        <v>4193</v>
      </c>
    </row>
    <row r="274" spans="1:12" ht="47.25">
      <c r="A274" s="801">
        <v>19</v>
      </c>
      <c r="B274" s="551" t="s">
        <v>80</v>
      </c>
      <c r="C274" s="551" t="s">
        <v>396</v>
      </c>
      <c r="D274" s="551" t="s">
        <v>397</v>
      </c>
      <c r="E274" s="552" t="s">
        <v>436</v>
      </c>
      <c r="F274" s="551" t="s">
        <v>437</v>
      </c>
      <c r="G274" s="845"/>
      <c r="H274" s="836" t="s">
        <v>198</v>
      </c>
      <c r="I274" s="572">
        <v>45742</v>
      </c>
      <c r="J274" s="543"/>
      <c r="K274" s="543"/>
      <c r="L274" s="807" t="s">
        <v>4193</v>
      </c>
    </row>
    <row r="275" spans="1:12" ht="47.25">
      <c r="A275" s="801">
        <v>20</v>
      </c>
      <c r="B275" s="551" t="s">
        <v>80</v>
      </c>
      <c r="C275" s="551" t="s">
        <v>396</v>
      </c>
      <c r="D275" s="551" t="s">
        <v>397</v>
      </c>
      <c r="E275" s="552" t="s">
        <v>438</v>
      </c>
      <c r="F275" s="551" t="s">
        <v>439</v>
      </c>
      <c r="G275" s="845"/>
      <c r="H275" s="836" t="s">
        <v>14</v>
      </c>
      <c r="I275" s="572">
        <v>45742</v>
      </c>
      <c r="J275" s="543"/>
      <c r="K275" s="543"/>
      <c r="L275" s="807" t="s">
        <v>4193</v>
      </c>
    </row>
    <row r="276" spans="1:12" ht="47.25">
      <c r="A276" s="801">
        <v>21</v>
      </c>
      <c r="B276" s="551" t="s">
        <v>80</v>
      </c>
      <c r="C276" s="551" t="s">
        <v>396</v>
      </c>
      <c r="D276" s="551" t="s">
        <v>397</v>
      </c>
      <c r="E276" s="552" t="s">
        <v>440</v>
      </c>
      <c r="F276" s="551" t="s">
        <v>441</v>
      </c>
      <c r="G276" s="845"/>
      <c r="H276" s="836" t="s">
        <v>14</v>
      </c>
      <c r="I276" s="572">
        <v>45742</v>
      </c>
      <c r="J276" s="543"/>
      <c r="K276" s="543"/>
      <c r="L276" s="807" t="s">
        <v>4193</v>
      </c>
    </row>
    <row r="277" spans="1:12" ht="47.25">
      <c r="A277" s="801">
        <v>22</v>
      </c>
      <c r="B277" s="551" t="s">
        <v>80</v>
      </c>
      <c r="C277" s="551" t="s">
        <v>396</v>
      </c>
      <c r="D277" s="551" t="s">
        <v>397</v>
      </c>
      <c r="E277" s="552" t="s">
        <v>442</v>
      </c>
      <c r="F277" s="551" t="s">
        <v>443</v>
      </c>
      <c r="G277" s="845"/>
      <c r="H277" s="836" t="s">
        <v>14</v>
      </c>
      <c r="I277" s="572">
        <v>45742</v>
      </c>
      <c r="J277" s="543"/>
      <c r="K277" s="543"/>
      <c r="L277" s="807" t="s">
        <v>4193</v>
      </c>
    </row>
    <row r="278" spans="1:12" ht="47.25">
      <c r="A278" s="801">
        <v>23</v>
      </c>
      <c r="B278" s="551" t="s">
        <v>80</v>
      </c>
      <c r="C278" s="551" t="s">
        <v>396</v>
      </c>
      <c r="D278" s="551" t="s">
        <v>397</v>
      </c>
      <c r="E278" s="552" t="s">
        <v>444</v>
      </c>
      <c r="F278" s="551" t="s">
        <v>445</v>
      </c>
      <c r="G278" s="845"/>
      <c r="H278" s="836" t="s">
        <v>14</v>
      </c>
      <c r="I278" s="572">
        <v>45742</v>
      </c>
      <c r="J278" s="543"/>
      <c r="K278" s="543"/>
      <c r="L278" s="807" t="s">
        <v>4193</v>
      </c>
    </row>
    <row r="279" spans="1:12" ht="47.25">
      <c r="A279" s="801">
        <v>24</v>
      </c>
      <c r="B279" s="551" t="s">
        <v>80</v>
      </c>
      <c r="C279" s="551" t="s">
        <v>396</v>
      </c>
      <c r="D279" s="551" t="s">
        <v>397</v>
      </c>
      <c r="E279" s="552" t="s">
        <v>446</v>
      </c>
      <c r="F279" s="551" t="s">
        <v>447</v>
      </c>
      <c r="G279" s="845"/>
      <c r="H279" s="836" t="s">
        <v>14</v>
      </c>
      <c r="I279" s="572">
        <v>45742</v>
      </c>
      <c r="J279" s="543"/>
      <c r="K279" s="543"/>
      <c r="L279" s="807" t="s">
        <v>4193</v>
      </c>
    </row>
    <row r="280" spans="1:12" ht="47.25">
      <c r="A280" s="801">
        <v>25</v>
      </c>
      <c r="B280" s="551" t="s">
        <v>80</v>
      </c>
      <c r="C280" s="551" t="s">
        <v>396</v>
      </c>
      <c r="D280" s="551" t="s">
        <v>397</v>
      </c>
      <c r="E280" s="552" t="s">
        <v>448</v>
      </c>
      <c r="F280" s="551" t="s">
        <v>449</v>
      </c>
      <c r="G280" s="845"/>
      <c r="H280" s="836" t="s">
        <v>14</v>
      </c>
      <c r="I280" s="572">
        <v>45742</v>
      </c>
      <c r="J280" s="543"/>
      <c r="K280" s="543"/>
      <c r="L280" s="807" t="s">
        <v>4193</v>
      </c>
    </row>
    <row r="281" spans="1:12" ht="47.25">
      <c r="A281" s="801">
        <v>26</v>
      </c>
      <c r="B281" s="551" t="s">
        <v>80</v>
      </c>
      <c r="C281" s="551" t="s">
        <v>396</v>
      </c>
      <c r="D281" s="551" t="s">
        <v>397</v>
      </c>
      <c r="E281" s="552" t="s">
        <v>450</v>
      </c>
      <c r="F281" s="551" t="s">
        <v>451</v>
      </c>
      <c r="G281" s="845"/>
      <c r="H281" s="836" t="s">
        <v>14</v>
      </c>
      <c r="I281" s="572">
        <v>45742</v>
      </c>
      <c r="J281" s="543"/>
      <c r="K281" s="543"/>
      <c r="L281" s="807" t="s">
        <v>4193</v>
      </c>
    </row>
    <row r="282" spans="1:12" ht="47.25">
      <c r="A282" s="801">
        <v>27</v>
      </c>
      <c r="B282" s="551" t="s">
        <v>80</v>
      </c>
      <c r="C282" s="551" t="s">
        <v>396</v>
      </c>
      <c r="D282" s="551" t="s">
        <v>397</v>
      </c>
      <c r="E282" s="552" t="s">
        <v>452</v>
      </c>
      <c r="F282" s="551" t="s">
        <v>453</v>
      </c>
      <c r="G282" s="845"/>
      <c r="H282" s="836" t="s">
        <v>14</v>
      </c>
      <c r="I282" s="572">
        <v>45742</v>
      </c>
      <c r="J282" s="543"/>
      <c r="K282" s="543"/>
      <c r="L282" s="807" t="s">
        <v>4193</v>
      </c>
    </row>
    <row r="283" spans="1:12" ht="47.25">
      <c r="A283" s="801">
        <v>28</v>
      </c>
      <c r="B283" s="551" t="s">
        <v>80</v>
      </c>
      <c r="C283" s="551" t="s">
        <v>396</v>
      </c>
      <c r="D283" s="551" t="s">
        <v>397</v>
      </c>
      <c r="E283" s="552" t="s">
        <v>454</v>
      </c>
      <c r="F283" s="551" t="s">
        <v>455</v>
      </c>
      <c r="G283" s="845"/>
      <c r="H283" s="836" t="s">
        <v>14</v>
      </c>
      <c r="I283" s="572">
        <v>45742</v>
      </c>
      <c r="J283" s="543"/>
      <c r="K283" s="543"/>
      <c r="L283" s="807" t="s">
        <v>4193</v>
      </c>
    </row>
    <row r="284" spans="1:12" ht="47.25">
      <c r="A284" s="801">
        <v>29</v>
      </c>
      <c r="B284" s="551" t="s">
        <v>80</v>
      </c>
      <c r="C284" s="551" t="s">
        <v>396</v>
      </c>
      <c r="D284" s="551" t="s">
        <v>397</v>
      </c>
      <c r="E284" s="552" t="s">
        <v>456</v>
      </c>
      <c r="F284" s="551" t="s">
        <v>457</v>
      </c>
      <c r="G284" s="845"/>
      <c r="H284" s="836" t="s">
        <v>14</v>
      </c>
      <c r="I284" s="572">
        <v>45742</v>
      </c>
      <c r="J284" s="543"/>
      <c r="K284" s="543"/>
      <c r="L284" s="807" t="s">
        <v>4193</v>
      </c>
    </row>
    <row r="285" spans="1:12">
      <c r="A285" s="801">
        <v>30</v>
      </c>
      <c r="B285" s="551" t="s">
        <v>458</v>
      </c>
      <c r="C285" s="551"/>
      <c r="D285" s="551" t="s">
        <v>397</v>
      </c>
      <c r="E285" s="552" t="s">
        <v>459</v>
      </c>
      <c r="F285" s="551" t="s">
        <v>460</v>
      </c>
      <c r="G285" s="845"/>
      <c r="H285" s="836" t="s">
        <v>14</v>
      </c>
      <c r="I285" s="572">
        <v>45742</v>
      </c>
      <c r="J285" s="543"/>
      <c r="K285" s="543"/>
      <c r="L285" s="799" t="s">
        <v>461</v>
      </c>
    </row>
    <row r="286" spans="1:12" ht="47.25">
      <c r="A286" s="801">
        <v>31</v>
      </c>
      <c r="B286" s="551" t="s">
        <v>80</v>
      </c>
      <c r="C286" s="551" t="s">
        <v>396</v>
      </c>
      <c r="D286" s="551" t="s">
        <v>397</v>
      </c>
      <c r="E286" s="552" t="s">
        <v>462</v>
      </c>
      <c r="F286" s="551" t="s">
        <v>463</v>
      </c>
      <c r="G286" s="845"/>
      <c r="H286" s="836" t="s">
        <v>235</v>
      </c>
      <c r="I286" s="572">
        <v>45742</v>
      </c>
      <c r="J286" s="543"/>
      <c r="K286" s="543"/>
      <c r="L286" s="807" t="s">
        <v>4193</v>
      </c>
    </row>
    <row r="287" spans="1:12" ht="47.25">
      <c r="A287" s="801">
        <v>32</v>
      </c>
      <c r="B287" s="551" t="s">
        <v>80</v>
      </c>
      <c r="C287" s="551" t="s">
        <v>396</v>
      </c>
      <c r="D287" s="551" t="s">
        <v>397</v>
      </c>
      <c r="E287" s="552" t="s">
        <v>464</v>
      </c>
      <c r="F287" s="551" t="s">
        <v>465</v>
      </c>
      <c r="G287" s="845"/>
      <c r="H287" s="836" t="s">
        <v>235</v>
      </c>
      <c r="I287" s="572">
        <v>45742</v>
      </c>
      <c r="J287" s="543"/>
      <c r="K287" s="543"/>
      <c r="L287" s="807" t="s">
        <v>4193</v>
      </c>
    </row>
    <row r="288" spans="1:12" ht="47.25">
      <c r="A288" s="801">
        <v>33</v>
      </c>
      <c r="B288" s="551" t="s">
        <v>80</v>
      </c>
      <c r="C288" s="551" t="s">
        <v>396</v>
      </c>
      <c r="D288" s="551" t="s">
        <v>397</v>
      </c>
      <c r="E288" s="552" t="s">
        <v>466</v>
      </c>
      <c r="F288" s="551" t="s">
        <v>467</v>
      </c>
      <c r="G288" s="845"/>
      <c r="H288" s="836" t="s">
        <v>235</v>
      </c>
      <c r="I288" s="572">
        <v>45742</v>
      </c>
      <c r="J288" s="543"/>
      <c r="K288" s="543"/>
      <c r="L288" s="807" t="s">
        <v>4193</v>
      </c>
    </row>
    <row r="289" spans="1:12" ht="47.25">
      <c r="A289" s="801">
        <v>34</v>
      </c>
      <c r="B289" s="551" t="s">
        <v>80</v>
      </c>
      <c r="C289" s="551" t="s">
        <v>396</v>
      </c>
      <c r="D289" s="551" t="s">
        <v>397</v>
      </c>
      <c r="E289" s="552" t="s">
        <v>468</v>
      </c>
      <c r="F289" s="551" t="s">
        <v>469</v>
      </c>
      <c r="G289" s="845"/>
      <c r="H289" s="836" t="s">
        <v>235</v>
      </c>
      <c r="I289" s="572">
        <v>45742</v>
      </c>
      <c r="J289" s="543"/>
      <c r="K289" s="543"/>
      <c r="L289" s="807" t="s">
        <v>4193</v>
      </c>
    </row>
    <row r="290" spans="1:12" ht="47.25">
      <c r="A290" s="801">
        <v>35</v>
      </c>
      <c r="B290" s="551" t="s">
        <v>80</v>
      </c>
      <c r="C290" s="551" t="s">
        <v>396</v>
      </c>
      <c r="D290" s="551" t="s">
        <v>397</v>
      </c>
      <c r="E290" s="552" t="s">
        <v>470</v>
      </c>
      <c r="F290" s="551" t="s">
        <v>471</v>
      </c>
      <c r="G290" s="845"/>
      <c r="H290" s="836" t="s">
        <v>235</v>
      </c>
      <c r="I290" s="572">
        <v>45742</v>
      </c>
      <c r="J290" s="543"/>
      <c r="K290" s="543"/>
      <c r="L290" s="807" t="s">
        <v>4193</v>
      </c>
    </row>
    <row r="291" spans="1:12" ht="47.25">
      <c r="A291" s="801">
        <v>36</v>
      </c>
      <c r="B291" s="551" t="s">
        <v>80</v>
      </c>
      <c r="C291" s="551" t="s">
        <v>396</v>
      </c>
      <c r="D291" s="551" t="s">
        <v>397</v>
      </c>
      <c r="E291" s="552" t="s">
        <v>472</v>
      </c>
      <c r="F291" s="551" t="s">
        <v>473</v>
      </c>
      <c r="G291" s="845"/>
      <c r="H291" s="836" t="s">
        <v>235</v>
      </c>
      <c r="I291" s="572">
        <v>45742</v>
      </c>
      <c r="J291" s="543"/>
      <c r="K291" s="543"/>
      <c r="L291" s="807" t="s">
        <v>4193</v>
      </c>
    </row>
    <row r="292" spans="1:12" ht="47.25">
      <c r="A292" s="801">
        <v>37</v>
      </c>
      <c r="B292" s="551" t="s">
        <v>80</v>
      </c>
      <c r="C292" s="551" t="s">
        <v>396</v>
      </c>
      <c r="D292" s="551" t="s">
        <v>397</v>
      </c>
      <c r="E292" s="627">
        <v>6000580973</v>
      </c>
      <c r="F292" s="551" t="s">
        <v>474</v>
      </c>
      <c r="G292" s="845"/>
      <c r="H292" s="836" t="s">
        <v>235</v>
      </c>
      <c r="I292" s="572">
        <v>45742</v>
      </c>
      <c r="J292" s="543"/>
      <c r="K292" s="543"/>
      <c r="L292" s="807" t="s">
        <v>4193</v>
      </c>
    </row>
    <row r="293" spans="1:12" ht="31.5">
      <c r="A293" s="801">
        <v>38</v>
      </c>
      <c r="B293" s="628" t="s">
        <v>475</v>
      </c>
      <c r="C293" s="628"/>
      <c r="D293" s="551" t="s">
        <v>11</v>
      </c>
      <c r="E293" s="627" t="s">
        <v>476</v>
      </c>
      <c r="F293" s="628" t="s">
        <v>477</v>
      </c>
      <c r="G293" s="822"/>
      <c r="H293" s="629" t="s">
        <v>235</v>
      </c>
      <c r="I293" s="572">
        <v>45746</v>
      </c>
      <c r="J293" s="543"/>
      <c r="K293" s="543"/>
      <c r="L293" s="799" t="s">
        <v>461</v>
      </c>
    </row>
    <row r="294" spans="1:12" ht="20.100000000000001" customHeight="1">
      <c r="A294" s="801">
        <v>39</v>
      </c>
      <c r="B294" s="628" t="s">
        <v>80</v>
      </c>
      <c r="C294" s="628" t="s">
        <v>2174</v>
      </c>
      <c r="D294" s="551" t="s">
        <v>397</v>
      </c>
      <c r="E294" s="627" t="s">
        <v>2175</v>
      </c>
      <c r="F294" s="628"/>
      <c r="G294" s="822" t="s">
        <v>2180</v>
      </c>
      <c r="H294" s="629" t="s">
        <v>38</v>
      </c>
      <c r="I294" s="572">
        <v>45970</v>
      </c>
      <c r="J294" s="543"/>
      <c r="K294" s="543"/>
      <c r="L294" s="799" t="s">
        <v>461</v>
      </c>
    </row>
    <row r="295" spans="1:12" ht="20.100000000000001" customHeight="1">
      <c r="A295" s="801">
        <v>40</v>
      </c>
      <c r="B295" s="628" t="s">
        <v>80</v>
      </c>
      <c r="C295" s="628" t="s">
        <v>2174</v>
      </c>
      <c r="D295" s="551" t="s">
        <v>397</v>
      </c>
      <c r="E295" s="627" t="s">
        <v>2176</v>
      </c>
      <c r="F295" s="628"/>
      <c r="G295" s="822" t="s">
        <v>2180</v>
      </c>
      <c r="H295" s="629" t="s">
        <v>148</v>
      </c>
      <c r="I295" s="572">
        <v>45702</v>
      </c>
      <c r="J295" s="543"/>
      <c r="K295" s="543"/>
      <c r="L295" s="799" t="s">
        <v>461</v>
      </c>
    </row>
    <row r="296" spans="1:12" ht="20.100000000000001" customHeight="1">
      <c r="A296" s="801">
        <v>41</v>
      </c>
      <c r="B296" s="628" t="s">
        <v>80</v>
      </c>
      <c r="C296" s="628" t="s">
        <v>2174</v>
      </c>
      <c r="D296" s="551" t="s">
        <v>397</v>
      </c>
      <c r="E296" s="627" t="s">
        <v>2177</v>
      </c>
      <c r="F296" s="628"/>
      <c r="G296" s="822" t="s">
        <v>2180</v>
      </c>
      <c r="H296" s="629" t="s">
        <v>148</v>
      </c>
      <c r="I296" s="572">
        <v>45970</v>
      </c>
      <c r="J296" s="543"/>
      <c r="K296" s="543"/>
      <c r="L296" s="799" t="s">
        <v>461</v>
      </c>
    </row>
    <row r="297" spans="1:12" ht="20.100000000000001" customHeight="1">
      <c r="A297" s="801">
        <v>42</v>
      </c>
      <c r="B297" s="628" t="s">
        <v>80</v>
      </c>
      <c r="C297" s="628" t="s">
        <v>2174</v>
      </c>
      <c r="D297" s="551" t="s">
        <v>397</v>
      </c>
      <c r="E297" s="627" t="s">
        <v>2178</v>
      </c>
      <c r="F297" s="628"/>
      <c r="G297" s="822" t="s">
        <v>2180</v>
      </c>
      <c r="H297" s="629" t="s">
        <v>38</v>
      </c>
      <c r="I297" s="572">
        <v>45970</v>
      </c>
      <c r="J297" s="543"/>
      <c r="K297" s="543"/>
      <c r="L297" s="799" t="s">
        <v>461</v>
      </c>
    </row>
    <row r="298" spans="1:12" ht="20.100000000000001" customHeight="1">
      <c r="A298" s="801">
        <v>43</v>
      </c>
      <c r="B298" s="628" t="s">
        <v>80</v>
      </c>
      <c r="C298" s="628" t="s">
        <v>2174</v>
      </c>
      <c r="D298" s="551" t="s">
        <v>397</v>
      </c>
      <c r="E298" s="627" t="s">
        <v>2179</v>
      </c>
      <c r="F298" s="628"/>
      <c r="G298" s="822" t="s">
        <v>2180</v>
      </c>
      <c r="H298" s="629" t="s">
        <v>148</v>
      </c>
      <c r="I298" s="572">
        <v>45702</v>
      </c>
      <c r="J298" s="543"/>
      <c r="K298" s="543"/>
      <c r="L298" s="799" t="s">
        <v>461</v>
      </c>
    </row>
    <row r="299" spans="1:12" ht="20.100000000000001" customHeight="1">
      <c r="A299" s="801">
        <v>44</v>
      </c>
      <c r="B299" s="628" t="s">
        <v>80</v>
      </c>
      <c r="C299" s="628" t="s">
        <v>2174</v>
      </c>
      <c r="D299" s="551" t="s">
        <v>397</v>
      </c>
      <c r="E299" s="627" t="s">
        <v>2206</v>
      </c>
      <c r="F299" s="628"/>
      <c r="G299" s="822">
        <v>2020</v>
      </c>
      <c r="H299" s="629" t="s">
        <v>137</v>
      </c>
      <c r="I299" s="572">
        <v>45969</v>
      </c>
      <c r="J299" s="543"/>
      <c r="K299" s="543"/>
      <c r="L299" s="799" t="s">
        <v>461</v>
      </c>
    </row>
    <row r="300" spans="1:12" ht="20.100000000000001" customHeight="1">
      <c r="A300" s="801">
        <v>45</v>
      </c>
      <c r="B300" s="628" t="s">
        <v>80</v>
      </c>
      <c r="C300" s="628" t="s">
        <v>2174</v>
      </c>
      <c r="D300" s="551" t="s">
        <v>397</v>
      </c>
      <c r="E300" s="627" t="s">
        <v>2207</v>
      </c>
      <c r="F300" s="628"/>
      <c r="G300" s="822">
        <v>2020</v>
      </c>
      <c r="H300" s="629" t="s">
        <v>198</v>
      </c>
      <c r="I300" s="572">
        <v>45969</v>
      </c>
      <c r="J300" s="543"/>
      <c r="K300" s="543"/>
      <c r="L300" s="799" t="s">
        <v>461</v>
      </c>
    </row>
    <row r="301" spans="1:12" ht="20.100000000000001" customHeight="1">
      <c r="A301" s="801">
        <v>46</v>
      </c>
      <c r="B301" s="628" t="s">
        <v>80</v>
      </c>
      <c r="C301" s="628" t="s">
        <v>2174</v>
      </c>
      <c r="D301" s="551" t="s">
        <v>397</v>
      </c>
      <c r="E301" s="627" t="s">
        <v>2208</v>
      </c>
      <c r="F301" s="628"/>
      <c r="G301" s="822">
        <v>2020</v>
      </c>
      <c r="H301" s="629" t="s">
        <v>235</v>
      </c>
      <c r="I301" s="572">
        <v>45969</v>
      </c>
      <c r="J301" s="543"/>
      <c r="K301" s="543"/>
      <c r="L301" s="799" t="s">
        <v>461</v>
      </c>
    </row>
    <row r="302" spans="1:12" ht="20.100000000000001" customHeight="1">
      <c r="A302" s="801">
        <v>47</v>
      </c>
      <c r="B302" s="628" t="s">
        <v>80</v>
      </c>
      <c r="C302" s="628" t="s">
        <v>2174</v>
      </c>
      <c r="D302" s="551" t="s">
        <v>397</v>
      </c>
      <c r="E302" s="627" t="s">
        <v>2209</v>
      </c>
      <c r="F302" s="628"/>
      <c r="G302" s="822">
        <v>2020</v>
      </c>
      <c r="H302" s="629" t="s">
        <v>38</v>
      </c>
      <c r="I302" s="572">
        <v>45969</v>
      </c>
      <c r="J302" s="554"/>
      <c r="K302" s="554"/>
      <c r="L302" s="799" t="s">
        <v>461</v>
      </c>
    </row>
    <row r="303" spans="1:12">
      <c r="A303" s="924" t="s">
        <v>39</v>
      </c>
      <c r="B303" s="924"/>
      <c r="C303" s="924"/>
      <c r="D303" s="924"/>
      <c r="E303" s="924"/>
      <c r="F303" s="924"/>
      <c r="G303" s="924"/>
      <c r="H303" s="924"/>
      <c r="I303" s="555"/>
      <c r="J303" s="532">
        <f>SUM(J256:J302)</f>
        <v>0</v>
      </c>
      <c r="K303" s="532">
        <f>SUM(K256:K302)</f>
        <v>0</v>
      </c>
    </row>
    <row r="304" spans="1:12">
      <c r="A304" s="888" t="s">
        <v>52</v>
      </c>
      <c r="B304" s="888"/>
      <c r="C304" s="888"/>
      <c r="D304" s="888"/>
      <c r="E304" s="888"/>
      <c r="F304" s="888"/>
      <c r="G304" s="888"/>
      <c r="H304" s="888"/>
      <c r="I304" s="584"/>
      <c r="J304" s="584"/>
      <c r="K304" s="584"/>
    </row>
    <row r="305" spans="1:11">
      <c r="A305" s="534"/>
      <c r="C305" s="526"/>
      <c r="E305" s="557"/>
      <c r="F305" s="526"/>
      <c r="G305" s="820"/>
      <c r="H305" s="534"/>
      <c r="I305" s="617"/>
      <c r="J305" s="556"/>
      <c r="K305" s="556"/>
    </row>
    <row r="306" spans="1:11">
      <c r="A306" s="893" t="s">
        <v>2278</v>
      </c>
      <c r="B306" s="894"/>
      <c r="C306" s="894"/>
      <c r="D306" s="894"/>
      <c r="E306" s="894"/>
      <c r="F306" s="894"/>
      <c r="G306" s="894"/>
      <c r="H306" s="895"/>
      <c r="I306" s="890" t="s">
        <v>4026</v>
      </c>
      <c r="J306" s="891"/>
      <c r="K306" s="892"/>
    </row>
    <row r="307" spans="1:11" ht="31.5">
      <c r="A307" s="630">
        <v>1</v>
      </c>
      <c r="B307" s="566" t="s">
        <v>478</v>
      </c>
      <c r="C307" s="566" t="s">
        <v>3235</v>
      </c>
      <c r="D307" s="566" t="s">
        <v>479</v>
      </c>
      <c r="E307" s="564" t="s">
        <v>3234</v>
      </c>
      <c r="F307" s="631" t="s">
        <v>480</v>
      </c>
      <c r="G307" s="630">
        <v>2006</v>
      </c>
      <c r="H307" s="562" t="s">
        <v>85</v>
      </c>
      <c r="I307" s="632">
        <v>45672</v>
      </c>
      <c r="J307" s="554"/>
      <c r="K307" s="554"/>
    </row>
    <row r="308" spans="1:11">
      <c r="A308" s="924" t="s">
        <v>39</v>
      </c>
      <c r="B308" s="924"/>
      <c r="C308" s="924"/>
      <c r="D308" s="924"/>
      <c r="E308" s="924"/>
      <c r="F308" s="924"/>
      <c r="G308" s="924"/>
      <c r="H308" s="924"/>
      <c r="I308" s="555"/>
      <c r="J308" s="532">
        <f>SUM(J307)</f>
        <v>0</v>
      </c>
      <c r="K308" s="532">
        <f>SUM(K307)</f>
        <v>0</v>
      </c>
    </row>
    <row r="309" spans="1:11">
      <c r="A309" s="888" t="s">
        <v>60</v>
      </c>
      <c r="B309" s="888"/>
      <c r="C309" s="888"/>
      <c r="D309" s="888"/>
      <c r="E309" s="888"/>
      <c r="F309" s="888"/>
      <c r="G309" s="888"/>
      <c r="H309" s="888"/>
      <c r="I309" s="556"/>
      <c r="J309" s="556"/>
      <c r="K309" s="556"/>
    </row>
    <row r="310" spans="1:11">
      <c r="A310" s="534"/>
      <c r="C310" s="526"/>
      <c r="E310" s="557"/>
      <c r="F310" s="526"/>
      <c r="G310" s="820"/>
      <c r="H310" s="534"/>
      <c r="I310" s="617"/>
      <c r="J310" s="556"/>
      <c r="K310" s="556"/>
    </row>
    <row r="311" spans="1:11" ht="23.25" customHeight="1">
      <c r="A311" s="893" t="s">
        <v>4211</v>
      </c>
      <c r="B311" s="894"/>
      <c r="C311" s="894"/>
      <c r="D311" s="894"/>
      <c r="E311" s="894"/>
      <c r="F311" s="894"/>
      <c r="G311" s="894"/>
      <c r="H311" s="895"/>
      <c r="I311" s="890" t="s">
        <v>4026</v>
      </c>
      <c r="J311" s="891"/>
      <c r="K311" s="892"/>
    </row>
    <row r="312" spans="1:11" ht="39" customHeight="1">
      <c r="A312" s="545">
        <v>1</v>
      </c>
      <c r="B312" s="566" t="s">
        <v>481</v>
      </c>
      <c r="C312" s="566" t="s">
        <v>482</v>
      </c>
      <c r="D312" s="566" t="s">
        <v>483</v>
      </c>
      <c r="E312" s="564" t="s">
        <v>2062</v>
      </c>
      <c r="F312" s="631" t="s">
        <v>484</v>
      </c>
      <c r="G312" s="630">
        <v>2005</v>
      </c>
      <c r="H312" s="562" t="s">
        <v>284</v>
      </c>
      <c r="I312" s="544">
        <v>45955</v>
      </c>
      <c r="J312" s="554"/>
      <c r="K312" s="554"/>
    </row>
    <row r="313" spans="1:11">
      <c r="A313" s="924" t="s">
        <v>39</v>
      </c>
      <c r="B313" s="924"/>
      <c r="C313" s="924"/>
      <c r="D313" s="924"/>
      <c r="E313" s="924"/>
      <c r="F313" s="924"/>
      <c r="G313" s="924"/>
      <c r="H313" s="924"/>
      <c r="I313" s="555"/>
      <c r="J313" s="532">
        <f>SUM(J312)</f>
        <v>0</v>
      </c>
      <c r="K313" s="532">
        <f>SUM(K312)</f>
        <v>0</v>
      </c>
    </row>
    <row r="314" spans="1:11">
      <c r="A314" s="888" t="s">
        <v>60</v>
      </c>
      <c r="B314" s="888"/>
      <c r="C314" s="888"/>
      <c r="D314" s="888"/>
      <c r="E314" s="888"/>
      <c r="F314" s="888"/>
      <c r="G314" s="888"/>
      <c r="H314" s="888"/>
      <c r="I314" s="556"/>
      <c r="J314" s="556"/>
      <c r="K314" s="556"/>
    </row>
    <row r="315" spans="1:11">
      <c r="J315" s="556"/>
      <c r="K315" s="556"/>
    </row>
    <row r="316" spans="1:11">
      <c r="A316" s="893" t="s">
        <v>4209</v>
      </c>
      <c r="B316" s="894"/>
      <c r="C316" s="894"/>
      <c r="D316" s="894"/>
      <c r="E316" s="894"/>
      <c r="F316" s="894"/>
      <c r="G316" s="894"/>
      <c r="H316" s="895"/>
      <c r="I316" s="890" t="s">
        <v>4026</v>
      </c>
      <c r="J316" s="891"/>
      <c r="K316" s="892"/>
    </row>
    <row r="317" spans="1:11" ht="20.25" customHeight="1">
      <c r="A317" s="545">
        <v>1</v>
      </c>
      <c r="B317" s="566" t="s">
        <v>485</v>
      </c>
      <c r="C317" s="566" t="s">
        <v>486</v>
      </c>
      <c r="D317" s="566" t="s">
        <v>483</v>
      </c>
      <c r="E317" s="564" t="s">
        <v>3394</v>
      </c>
      <c r="F317" s="566" t="s">
        <v>487</v>
      </c>
      <c r="G317" s="630">
        <v>2009</v>
      </c>
      <c r="H317" s="562" t="s">
        <v>4188</v>
      </c>
      <c r="I317" s="544">
        <v>45933</v>
      </c>
      <c r="J317" s="543"/>
      <c r="K317" s="543"/>
    </row>
    <row r="318" spans="1:11" ht="31.5">
      <c r="A318" s="578">
        <v>2</v>
      </c>
      <c r="B318" s="565" t="s">
        <v>2591</v>
      </c>
      <c r="C318" s="565" t="s">
        <v>489</v>
      </c>
      <c r="D318" s="565" t="s">
        <v>483</v>
      </c>
      <c r="E318" s="633">
        <v>206863</v>
      </c>
      <c r="F318" s="566" t="s">
        <v>490</v>
      </c>
      <c r="G318" s="819">
        <v>2012</v>
      </c>
      <c r="H318" s="625" t="s">
        <v>488</v>
      </c>
      <c r="I318" s="626">
        <v>45955</v>
      </c>
      <c r="J318" s="543"/>
      <c r="K318" s="543"/>
    </row>
    <row r="319" spans="1:11" ht="31.5">
      <c r="A319" s="550">
        <v>3</v>
      </c>
      <c r="B319" s="551" t="s">
        <v>485</v>
      </c>
      <c r="C319" s="551" t="s">
        <v>492</v>
      </c>
      <c r="D319" s="551" t="s">
        <v>483</v>
      </c>
      <c r="E319" s="552">
        <v>10418</v>
      </c>
      <c r="F319" s="551" t="s">
        <v>493</v>
      </c>
      <c r="G319" s="845">
        <v>2009</v>
      </c>
      <c r="H319" s="836" t="s">
        <v>198</v>
      </c>
      <c r="I319" s="583">
        <v>45933</v>
      </c>
      <c r="J319" s="554"/>
      <c r="K319" s="554"/>
    </row>
    <row r="320" spans="1:11">
      <c r="A320" s="924" t="s">
        <v>39</v>
      </c>
      <c r="B320" s="924"/>
      <c r="C320" s="924"/>
      <c r="D320" s="924"/>
      <c r="E320" s="924"/>
      <c r="F320" s="924"/>
      <c r="G320" s="924"/>
      <c r="H320" s="924"/>
      <c r="I320" s="555"/>
      <c r="J320" s="532">
        <f>SUM(J317:J319)</f>
        <v>0</v>
      </c>
      <c r="K320" s="532">
        <f>SUM(K317:K319)</f>
        <v>0</v>
      </c>
    </row>
    <row r="321" spans="1:12">
      <c r="A321" s="888" t="s">
        <v>79</v>
      </c>
      <c r="B321" s="888"/>
      <c r="C321" s="888"/>
      <c r="D321" s="888"/>
      <c r="E321" s="888"/>
      <c r="F321" s="888"/>
      <c r="G321" s="888"/>
      <c r="H321" s="888"/>
      <c r="I321" s="556"/>
      <c r="J321" s="556"/>
      <c r="K321" s="556"/>
    </row>
    <row r="322" spans="1:12">
      <c r="J322" s="556"/>
      <c r="K322" s="556"/>
    </row>
    <row r="323" spans="1:12">
      <c r="A323" s="893" t="s">
        <v>4212</v>
      </c>
      <c r="B323" s="894"/>
      <c r="C323" s="894"/>
      <c r="D323" s="894"/>
      <c r="E323" s="894"/>
      <c r="F323" s="894"/>
      <c r="G323" s="894"/>
      <c r="H323" s="895"/>
      <c r="I323" s="890" t="s">
        <v>4026</v>
      </c>
      <c r="J323" s="891"/>
      <c r="K323" s="892"/>
    </row>
    <row r="324" spans="1:12" s="524" customFormat="1" ht="33.75" customHeight="1">
      <c r="A324" s="550">
        <v>1</v>
      </c>
      <c r="B324" s="551" t="s">
        <v>494</v>
      </c>
      <c r="C324" s="585" t="s">
        <v>495</v>
      </c>
      <c r="D324" s="551" t="s">
        <v>496</v>
      </c>
      <c r="E324" s="586" t="s">
        <v>497</v>
      </c>
      <c r="F324" s="551" t="s">
        <v>498</v>
      </c>
      <c r="G324" s="845">
        <v>2017</v>
      </c>
      <c r="H324" s="836" t="s">
        <v>111</v>
      </c>
      <c r="I324" s="832">
        <v>45922</v>
      </c>
      <c r="J324" s="554"/>
      <c r="K324" s="554"/>
      <c r="L324" s="573"/>
    </row>
    <row r="325" spans="1:12" s="524" customFormat="1">
      <c r="A325" s="923" t="s">
        <v>39</v>
      </c>
      <c r="B325" s="923"/>
      <c r="C325" s="923"/>
      <c r="D325" s="923"/>
      <c r="E325" s="923"/>
      <c r="F325" s="923"/>
      <c r="G325" s="923"/>
      <c r="H325" s="923"/>
      <c r="I325" s="555"/>
      <c r="J325" s="532">
        <f>SUM(J324)</f>
        <v>0</v>
      </c>
      <c r="K325" s="532">
        <f>SUM(K324)</f>
        <v>0</v>
      </c>
      <c r="L325" s="573"/>
    </row>
    <row r="326" spans="1:12">
      <c r="A326" s="888" t="s">
        <v>60</v>
      </c>
      <c r="B326" s="888"/>
      <c r="C326" s="888"/>
      <c r="D326" s="888"/>
      <c r="E326" s="888"/>
      <c r="F326" s="888"/>
      <c r="G326" s="888"/>
      <c r="H326" s="888"/>
      <c r="I326" s="556"/>
      <c r="J326" s="556"/>
      <c r="K326" s="556"/>
    </row>
    <row r="327" spans="1:12" s="524" customFormat="1">
      <c r="A327" s="525"/>
      <c r="B327" s="525"/>
      <c r="C327" s="525"/>
      <c r="D327" s="525"/>
      <c r="E327" s="634"/>
      <c r="F327" s="525"/>
      <c r="G327" s="821"/>
      <c r="H327" s="840"/>
      <c r="I327" s="531"/>
      <c r="J327" s="555"/>
      <c r="K327" s="555"/>
      <c r="L327" s="573"/>
    </row>
    <row r="328" spans="1:12">
      <c r="A328" s="893" t="s">
        <v>4305</v>
      </c>
      <c r="B328" s="894"/>
      <c r="C328" s="894"/>
      <c r="D328" s="894"/>
      <c r="E328" s="894"/>
      <c r="F328" s="894"/>
      <c r="G328" s="894"/>
      <c r="H328" s="895"/>
      <c r="I328" s="890" t="s">
        <v>4026</v>
      </c>
      <c r="J328" s="891"/>
      <c r="K328" s="892"/>
    </row>
    <row r="329" spans="1:12" ht="31.5">
      <c r="A329" s="545">
        <v>1</v>
      </c>
      <c r="B329" s="659" t="s">
        <v>4306</v>
      </c>
      <c r="C329" s="597" t="s">
        <v>2834</v>
      </c>
      <c r="D329" s="597" t="s">
        <v>1346</v>
      </c>
      <c r="E329" s="660" t="s">
        <v>1363</v>
      </c>
      <c r="F329" s="566" t="s">
        <v>1364</v>
      </c>
      <c r="G329" s="817">
        <v>2019</v>
      </c>
      <c r="H329" s="620" t="s">
        <v>284</v>
      </c>
      <c r="I329" s="544">
        <v>45827</v>
      </c>
      <c r="J329" s="543"/>
      <c r="K329" s="543"/>
    </row>
    <row r="330" spans="1:12" ht="31.5">
      <c r="A330" s="545">
        <v>2</v>
      </c>
      <c r="B330" s="659" t="s">
        <v>4307</v>
      </c>
      <c r="C330" s="597" t="s">
        <v>2834</v>
      </c>
      <c r="D330" s="597" t="s">
        <v>1346</v>
      </c>
      <c r="E330" s="660" t="s">
        <v>1365</v>
      </c>
      <c r="F330" s="566" t="s">
        <v>1366</v>
      </c>
      <c r="G330" s="817">
        <v>2019</v>
      </c>
      <c r="H330" s="620" t="s">
        <v>284</v>
      </c>
      <c r="I330" s="544">
        <v>45764</v>
      </c>
      <c r="J330" s="543"/>
      <c r="K330" s="543"/>
    </row>
    <row r="331" spans="1:12" s="524" customFormat="1">
      <c r="A331" s="923" t="s">
        <v>39</v>
      </c>
      <c r="B331" s="923"/>
      <c r="C331" s="923"/>
      <c r="D331" s="923"/>
      <c r="E331" s="923"/>
      <c r="F331" s="923"/>
      <c r="G331" s="923"/>
      <c r="H331" s="923"/>
      <c r="I331" s="555"/>
      <c r="J331" s="532">
        <f>SUM(J329:J330)</f>
        <v>0</v>
      </c>
      <c r="K331" s="532">
        <f>SUM(K329:K330)</f>
        <v>0</v>
      </c>
      <c r="L331" s="573"/>
    </row>
    <row r="332" spans="1:12">
      <c r="A332" s="888" t="s">
        <v>60</v>
      </c>
      <c r="B332" s="888"/>
      <c r="C332" s="888"/>
      <c r="D332" s="888"/>
      <c r="E332" s="888"/>
      <c r="F332" s="888"/>
      <c r="G332" s="888"/>
      <c r="H332" s="888"/>
      <c r="I332" s="556"/>
      <c r="J332" s="556"/>
      <c r="K332" s="556"/>
    </row>
    <row r="333" spans="1:12" s="524" customFormat="1">
      <c r="A333" s="525"/>
      <c r="B333" s="525"/>
      <c r="C333" s="525"/>
      <c r="D333" s="525"/>
      <c r="E333" s="634"/>
      <c r="F333" s="525"/>
      <c r="G333" s="821"/>
      <c r="H333" s="840"/>
      <c r="I333" s="531"/>
      <c r="J333" s="555"/>
      <c r="K333" s="555"/>
      <c r="L333" s="573"/>
    </row>
    <row r="334" spans="1:12" s="573" customFormat="1">
      <c r="A334" s="893" t="s">
        <v>2279</v>
      </c>
      <c r="B334" s="894"/>
      <c r="C334" s="894"/>
      <c r="D334" s="894"/>
      <c r="E334" s="894"/>
      <c r="F334" s="894"/>
      <c r="G334" s="894"/>
      <c r="H334" s="895"/>
      <c r="I334" s="890" t="s">
        <v>4026</v>
      </c>
      <c r="J334" s="891"/>
      <c r="K334" s="892"/>
    </row>
    <row r="335" spans="1:12" s="573" customFormat="1">
      <c r="A335" s="899">
        <v>1</v>
      </c>
      <c r="B335" s="905" t="s">
        <v>504</v>
      </c>
      <c r="C335" s="905" t="s">
        <v>505</v>
      </c>
      <c r="D335" s="905" t="s">
        <v>506</v>
      </c>
      <c r="E335" s="954" t="s">
        <v>3845</v>
      </c>
      <c r="F335" s="956" t="s">
        <v>507</v>
      </c>
      <c r="G335" s="903">
        <v>2007</v>
      </c>
      <c r="H335" s="901" t="s">
        <v>284</v>
      </c>
      <c r="I335" s="632">
        <v>45695</v>
      </c>
      <c r="J335" s="543"/>
      <c r="K335" s="543"/>
    </row>
    <row r="336" spans="1:12" s="573" customFormat="1">
      <c r="A336" s="899"/>
      <c r="B336" s="906"/>
      <c r="C336" s="906"/>
      <c r="D336" s="906"/>
      <c r="E336" s="955"/>
      <c r="F336" s="957"/>
      <c r="G336" s="904"/>
      <c r="H336" s="902"/>
      <c r="I336" s="632">
        <v>45876</v>
      </c>
      <c r="J336" s="554"/>
      <c r="K336" s="554"/>
    </row>
    <row r="337" spans="1:11" s="573" customFormat="1">
      <c r="A337" s="924" t="s">
        <v>39</v>
      </c>
      <c r="B337" s="924"/>
      <c r="C337" s="924"/>
      <c r="D337" s="924"/>
      <c r="E337" s="924"/>
      <c r="F337" s="924"/>
      <c r="G337" s="924"/>
      <c r="H337" s="924"/>
      <c r="I337" s="555"/>
      <c r="J337" s="532">
        <f>SUM(J335:J336)</f>
        <v>0</v>
      </c>
      <c r="K337" s="532">
        <f>SUM(K335:K336)</f>
        <v>0</v>
      </c>
    </row>
    <row r="338" spans="1:11" s="573" customFormat="1">
      <c r="A338" s="888" t="s">
        <v>60</v>
      </c>
      <c r="B338" s="888"/>
      <c r="C338" s="888"/>
      <c r="D338" s="888"/>
      <c r="E338" s="888"/>
      <c r="F338" s="888"/>
      <c r="G338" s="888"/>
      <c r="H338" s="888"/>
      <c r="I338" s="556"/>
      <c r="J338" s="556"/>
      <c r="K338" s="556"/>
    </row>
    <row r="339" spans="1:11" s="573" customFormat="1">
      <c r="A339" s="525"/>
      <c r="B339" s="526"/>
      <c r="C339" s="527"/>
      <c r="D339" s="526"/>
      <c r="E339" s="528"/>
      <c r="F339" s="527"/>
      <c r="G339" s="821"/>
      <c r="H339" s="840"/>
      <c r="I339" s="531"/>
      <c r="J339" s="556"/>
      <c r="K339" s="556"/>
    </row>
    <row r="340" spans="1:11" s="573" customFormat="1">
      <c r="A340" s="893" t="s">
        <v>2280</v>
      </c>
      <c r="B340" s="894"/>
      <c r="C340" s="894"/>
      <c r="D340" s="894"/>
      <c r="E340" s="894"/>
      <c r="F340" s="894"/>
      <c r="G340" s="894"/>
      <c r="H340" s="895"/>
      <c r="I340" s="890" t="s">
        <v>4026</v>
      </c>
      <c r="J340" s="891"/>
      <c r="K340" s="892"/>
    </row>
    <row r="341" spans="1:11" s="573" customFormat="1" ht="31.5">
      <c r="A341" s="545">
        <v>1</v>
      </c>
      <c r="B341" s="566" t="s">
        <v>508</v>
      </c>
      <c r="C341" s="566" t="s">
        <v>509</v>
      </c>
      <c r="D341" s="566" t="s">
        <v>510</v>
      </c>
      <c r="E341" s="564" t="s">
        <v>3875</v>
      </c>
      <c r="F341" s="636" t="s">
        <v>511</v>
      </c>
      <c r="G341" s="630">
        <v>1999</v>
      </c>
      <c r="H341" s="562" t="s">
        <v>284</v>
      </c>
      <c r="I341" s="632">
        <v>45703</v>
      </c>
      <c r="J341" s="543"/>
      <c r="K341" s="543"/>
    </row>
    <row r="342" spans="1:11" s="573" customFormat="1" ht="22.5" customHeight="1">
      <c r="A342" s="545">
        <v>2</v>
      </c>
      <c r="B342" s="566" t="s">
        <v>512</v>
      </c>
      <c r="C342" s="566" t="s">
        <v>513</v>
      </c>
      <c r="D342" s="566" t="s">
        <v>510</v>
      </c>
      <c r="E342" s="564" t="s">
        <v>3842</v>
      </c>
      <c r="F342" s="636" t="s">
        <v>514</v>
      </c>
      <c r="G342" s="630">
        <v>2008</v>
      </c>
      <c r="H342" s="562" t="s">
        <v>284</v>
      </c>
      <c r="I342" s="632">
        <v>45944</v>
      </c>
      <c r="J342" s="554"/>
      <c r="K342" s="554"/>
    </row>
    <row r="343" spans="1:11" s="573" customFormat="1">
      <c r="A343" s="924" t="s">
        <v>39</v>
      </c>
      <c r="B343" s="924"/>
      <c r="C343" s="924"/>
      <c r="D343" s="924"/>
      <c r="E343" s="924"/>
      <c r="F343" s="924"/>
      <c r="G343" s="924"/>
      <c r="H343" s="924"/>
      <c r="I343" s="555"/>
      <c r="J343" s="532">
        <f>SUM(J341:J342)</f>
        <v>0</v>
      </c>
      <c r="K343" s="532">
        <f>SUM(K341:K342)</f>
        <v>0</v>
      </c>
    </row>
    <row r="344" spans="1:11" s="573" customFormat="1">
      <c r="A344" s="888" t="s">
        <v>60</v>
      </c>
      <c r="B344" s="888"/>
      <c r="C344" s="888"/>
      <c r="D344" s="888"/>
      <c r="E344" s="888"/>
      <c r="F344" s="888"/>
      <c r="G344" s="888"/>
      <c r="H344" s="888"/>
      <c r="I344" s="556"/>
      <c r="J344" s="556"/>
      <c r="K344" s="556"/>
    </row>
    <row r="345" spans="1:11" s="573" customFormat="1">
      <c r="A345" s="525"/>
      <c r="B345" s="526"/>
      <c r="C345" s="527"/>
      <c r="D345" s="526"/>
      <c r="E345" s="528"/>
      <c r="F345" s="527"/>
      <c r="G345" s="821"/>
      <c r="H345" s="840"/>
      <c r="I345" s="531"/>
      <c r="J345" s="556"/>
      <c r="K345" s="556"/>
    </row>
    <row r="346" spans="1:11" s="573" customFormat="1">
      <c r="A346" s="893" t="s">
        <v>4213</v>
      </c>
      <c r="B346" s="894"/>
      <c r="C346" s="894"/>
      <c r="D346" s="894"/>
      <c r="E346" s="894"/>
      <c r="F346" s="894"/>
      <c r="G346" s="894"/>
      <c r="H346" s="895"/>
      <c r="I346" s="890" t="s">
        <v>4026</v>
      </c>
      <c r="J346" s="891"/>
      <c r="K346" s="892"/>
    </row>
    <row r="347" spans="1:11" s="573" customFormat="1">
      <c r="A347" s="545">
        <v>1</v>
      </c>
      <c r="B347" s="566" t="s">
        <v>515</v>
      </c>
      <c r="C347" s="566" t="s">
        <v>516</v>
      </c>
      <c r="D347" s="566" t="s">
        <v>517</v>
      </c>
      <c r="E347" s="564" t="s">
        <v>518</v>
      </c>
      <c r="F347" s="636" t="s">
        <v>519</v>
      </c>
      <c r="G347" s="630">
        <v>1999</v>
      </c>
      <c r="H347" s="562" t="s">
        <v>3146</v>
      </c>
      <c r="I347" s="544">
        <v>45870</v>
      </c>
      <c r="J347" s="543"/>
      <c r="K347" s="543"/>
    </row>
    <row r="348" spans="1:11" s="573" customFormat="1">
      <c r="A348" s="545">
        <v>2</v>
      </c>
      <c r="B348" s="566" t="s">
        <v>515</v>
      </c>
      <c r="C348" s="566" t="s">
        <v>2508</v>
      </c>
      <c r="D348" s="566" t="s">
        <v>2507</v>
      </c>
      <c r="E348" s="564">
        <v>202100379</v>
      </c>
      <c r="F348" s="636" t="s">
        <v>2506</v>
      </c>
      <c r="G348" s="630">
        <v>2021</v>
      </c>
      <c r="H348" s="562" t="s">
        <v>253</v>
      </c>
      <c r="I348" s="544">
        <v>45794</v>
      </c>
      <c r="J348" s="543"/>
      <c r="K348" s="543"/>
    </row>
    <row r="349" spans="1:11" s="573" customFormat="1">
      <c r="A349" s="550">
        <v>3</v>
      </c>
      <c r="B349" s="551" t="s">
        <v>515</v>
      </c>
      <c r="C349" s="551" t="s">
        <v>520</v>
      </c>
      <c r="D349" s="551" t="s">
        <v>521</v>
      </c>
      <c r="E349" s="552" t="s">
        <v>522</v>
      </c>
      <c r="F349" s="551" t="s">
        <v>523</v>
      </c>
      <c r="G349" s="845">
        <v>2007</v>
      </c>
      <c r="H349" s="836" t="s">
        <v>524</v>
      </c>
      <c r="I349" s="583">
        <v>45815</v>
      </c>
      <c r="J349" s="543"/>
      <c r="K349" s="543"/>
    </row>
    <row r="350" spans="1:11" s="573" customFormat="1">
      <c r="A350" s="550">
        <v>4</v>
      </c>
      <c r="B350" s="551" t="s">
        <v>515</v>
      </c>
      <c r="C350" s="551" t="s">
        <v>525</v>
      </c>
      <c r="D350" s="551" t="s">
        <v>521</v>
      </c>
      <c r="E350" s="552" t="s">
        <v>526</v>
      </c>
      <c r="F350" s="551" t="s">
        <v>527</v>
      </c>
      <c r="G350" s="845"/>
      <c r="H350" s="836" t="s">
        <v>137</v>
      </c>
      <c r="I350" s="583">
        <v>45815</v>
      </c>
      <c r="J350" s="543"/>
      <c r="K350" s="543"/>
    </row>
    <row r="351" spans="1:11" s="573" customFormat="1">
      <c r="A351" s="550">
        <v>5</v>
      </c>
      <c r="B351" s="551" t="s">
        <v>515</v>
      </c>
      <c r="C351" s="551" t="s">
        <v>528</v>
      </c>
      <c r="D351" s="551" t="s">
        <v>521</v>
      </c>
      <c r="E351" s="552" t="s">
        <v>529</v>
      </c>
      <c r="F351" s="551" t="s">
        <v>530</v>
      </c>
      <c r="G351" s="845">
        <v>2018</v>
      </c>
      <c r="H351" s="836" t="s">
        <v>524</v>
      </c>
      <c r="I351" s="583">
        <v>45721</v>
      </c>
      <c r="J351" s="543"/>
      <c r="K351" s="543"/>
    </row>
    <row r="352" spans="1:11" s="573" customFormat="1">
      <c r="A352" s="550">
        <v>6</v>
      </c>
      <c r="B352" s="551" t="s">
        <v>515</v>
      </c>
      <c r="C352" s="551" t="s">
        <v>525</v>
      </c>
      <c r="D352" s="551" t="s">
        <v>521</v>
      </c>
      <c r="E352" s="552" t="s">
        <v>531</v>
      </c>
      <c r="F352" s="551" t="s">
        <v>532</v>
      </c>
      <c r="G352" s="845"/>
      <c r="H352" s="836" t="s">
        <v>533</v>
      </c>
      <c r="I352" s="583">
        <v>45815</v>
      </c>
      <c r="J352" s="543"/>
      <c r="K352" s="543"/>
    </row>
    <row r="353" spans="1:11" s="573" customFormat="1">
      <c r="A353" s="550">
        <v>7</v>
      </c>
      <c r="B353" s="551" t="s">
        <v>534</v>
      </c>
      <c r="C353" s="551" t="s">
        <v>535</v>
      </c>
      <c r="D353" s="551" t="s">
        <v>521</v>
      </c>
      <c r="E353" s="552" t="s">
        <v>536</v>
      </c>
      <c r="F353" s="551" t="s">
        <v>537</v>
      </c>
      <c r="G353" s="845">
        <v>2017</v>
      </c>
      <c r="H353" s="836" t="s">
        <v>144</v>
      </c>
      <c r="I353" s="583">
        <v>45815</v>
      </c>
      <c r="J353" s="543"/>
      <c r="K353" s="543"/>
    </row>
    <row r="354" spans="1:11" s="573" customFormat="1">
      <c r="A354" s="637">
        <v>8</v>
      </c>
      <c r="B354" s="683" t="s">
        <v>515</v>
      </c>
      <c r="C354" s="551" t="s">
        <v>2508</v>
      </c>
      <c r="D354" s="551"/>
      <c r="E354" s="552">
        <v>202100379</v>
      </c>
      <c r="F354" s="724"/>
      <c r="G354" s="845">
        <v>2021</v>
      </c>
      <c r="H354" s="836" t="s">
        <v>540</v>
      </c>
      <c r="I354" s="583">
        <v>45794</v>
      </c>
      <c r="J354" s="543"/>
      <c r="K354" s="543"/>
    </row>
    <row r="355" spans="1:11" s="573" customFormat="1">
      <c r="A355" s="550">
        <v>9</v>
      </c>
      <c r="B355" s="551" t="s">
        <v>515</v>
      </c>
      <c r="C355" s="585" t="s">
        <v>538</v>
      </c>
      <c r="D355" s="585" t="s">
        <v>521</v>
      </c>
      <c r="E355" s="675">
        <v>201610342</v>
      </c>
      <c r="F355" s="585" t="s">
        <v>539</v>
      </c>
      <c r="G355" s="856"/>
      <c r="H355" s="836" t="s">
        <v>540</v>
      </c>
      <c r="I355" s="583">
        <v>45756</v>
      </c>
      <c r="J355" s="554"/>
      <c r="K355" s="554"/>
    </row>
    <row r="356" spans="1:11" s="573" customFormat="1">
      <c r="A356" s="924" t="s">
        <v>39</v>
      </c>
      <c r="B356" s="924"/>
      <c r="C356" s="924"/>
      <c r="D356" s="924"/>
      <c r="E356" s="924"/>
      <c r="F356" s="924"/>
      <c r="G356" s="924"/>
      <c r="H356" s="924"/>
      <c r="I356" s="555"/>
      <c r="J356" s="532">
        <f>SUM(J347:J355)</f>
        <v>0</v>
      </c>
      <c r="K356" s="532">
        <f>SUM(K347:K355)</f>
        <v>0</v>
      </c>
    </row>
    <row r="357" spans="1:11" s="573" customFormat="1">
      <c r="A357" s="888" t="s">
        <v>79</v>
      </c>
      <c r="B357" s="888"/>
      <c r="C357" s="888"/>
      <c r="D357" s="888"/>
      <c r="E357" s="888"/>
      <c r="F357" s="888"/>
      <c r="G357" s="888"/>
      <c r="H357" s="888"/>
      <c r="I357" s="556"/>
      <c r="J357" s="556"/>
      <c r="K357" s="556"/>
    </row>
    <row r="358" spans="1:11" s="573" customFormat="1">
      <c r="A358" s="605"/>
      <c r="B358" s="606"/>
      <c r="C358" s="606"/>
      <c r="D358" s="606"/>
      <c r="E358" s="607"/>
      <c r="F358" s="606"/>
      <c r="G358" s="815"/>
      <c r="H358" s="837"/>
      <c r="I358" s="608"/>
      <c r="J358" s="556"/>
      <c r="K358" s="556"/>
    </row>
    <row r="359" spans="1:11" s="573" customFormat="1">
      <c r="A359" s="893" t="s">
        <v>4214</v>
      </c>
      <c r="B359" s="894"/>
      <c r="C359" s="894"/>
      <c r="D359" s="894"/>
      <c r="E359" s="894"/>
      <c r="F359" s="894"/>
      <c r="G359" s="894"/>
      <c r="H359" s="895"/>
      <c r="I359" s="890" t="s">
        <v>4026</v>
      </c>
      <c r="J359" s="891"/>
      <c r="K359" s="892"/>
    </row>
    <row r="360" spans="1:11" s="573" customFormat="1">
      <c r="A360" s="545">
        <v>1</v>
      </c>
      <c r="B360" s="566" t="s">
        <v>541</v>
      </c>
      <c r="C360" s="566" t="s">
        <v>542</v>
      </c>
      <c r="D360" s="566" t="s">
        <v>543</v>
      </c>
      <c r="E360" s="564" t="s">
        <v>544</v>
      </c>
      <c r="F360" s="636" t="s">
        <v>545</v>
      </c>
      <c r="G360" s="630">
        <v>2011</v>
      </c>
      <c r="H360" s="562" t="s">
        <v>224</v>
      </c>
      <c r="I360" s="638">
        <v>45870</v>
      </c>
      <c r="J360" s="543"/>
      <c r="K360" s="543"/>
    </row>
    <row r="361" spans="1:11" s="573" customFormat="1">
      <c r="A361" s="629">
        <v>2</v>
      </c>
      <c r="B361" s="628" t="s">
        <v>541</v>
      </c>
      <c r="C361" s="551" t="s">
        <v>542</v>
      </c>
      <c r="D361" s="628" t="s">
        <v>543</v>
      </c>
      <c r="E361" s="627" t="s">
        <v>549</v>
      </c>
      <c r="F361" s="628" t="s">
        <v>550</v>
      </c>
      <c r="G361" s="822"/>
      <c r="H361" s="836" t="s">
        <v>111</v>
      </c>
      <c r="I361" s="583">
        <v>45906</v>
      </c>
      <c r="J361" s="543"/>
      <c r="K361" s="543"/>
    </row>
    <row r="362" spans="1:11">
      <c r="A362" s="629">
        <v>3</v>
      </c>
      <c r="B362" s="628" t="s">
        <v>541</v>
      </c>
      <c r="C362" s="551"/>
      <c r="D362" s="628" t="s">
        <v>543</v>
      </c>
      <c r="E362" s="627" t="s">
        <v>551</v>
      </c>
      <c r="F362" s="628" t="s">
        <v>552</v>
      </c>
      <c r="G362" s="822"/>
      <c r="H362" s="836" t="s">
        <v>148</v>
      </c>
      <c r="I362" s="583">
        <v>45906</v>
      </c>
      <c r="J362" s="543"/>
      <c r="K362" s="543"/>
    </row>
    <row r="363" spans="1:11">
      <c r="A363" s="924" t="s">
        <v>39</v>
      </c>
      <c r="B363" s="924"/>
      <c r="C363" s="924"/>
      <c r="D363" s="924"/>
      <c r="E363" s="924"/>
      <c r="F363" s="924"/>
      <c r="G363" s="924"/>
      <c r="H363" s="924"/>
      <c r="I363" s="555"/>
      <c r="J363" s="532">
        <f>SUM(J360:J362)</f>
        <v>0</v>
      </c>
      <c r="K363" s="532">
        <f>SUM(K360:K362)</f>
        <v>0</v>
      </c>
    </row>
    <row r="364" spans="1:11">
      <c r="A364" s="888" t="s">
        <v>60</v>
      </c>
      <c r="B364" s="888"/>
      <c r="C364" s="888"/>
      <c r="D364" s="888"/>
      <c r="E364" s="888"/>
      <c r="F364" s="888"/>
      <c r="G364" s="888"/>
      <c r="H364" s="888"/>
      <c r="I364" s="556"/>
      <c r="J364" s="556"/>
      <c r="K364" s="556"/>
    </row>
    <row r="365" spans="1:11">
      <c r="J365" s="556"/>
      <c r="K365" s="556"/>
    </row>
    <row r="366" spans="1:11">
      <c r="A366" s="893" t="s">
        <v>4215</v>
      </c>
      <c r="B366" s="894"/>
      <c r="C366" s="894"/>
      <c r="D366" s="894"/>
      <c r="E366" s="894"/>
      <c r="F366" s="894"/>
      <c r="G366" s="894"/>
      <c r="H366" s="895"/>
      <c r="I366" s="890" t="s">
        <v>4026</v>
      </c>
      <c r="J366" s="891"/>
      <c r="K366" s="892"/>
    </row>
    <row r="367" spans="1:11">
      <c r="A367" s="545">
        <v>1</v>
      </c>
      <c r="B367" s="566" t="s">
        <v>3403</v>
      </c>
      <c r="C367" s="566" t="s">
        <v>553</v>
      </c>
      <c r="D367" s="566" t="s">
        <v>554</v>
      </c>
      <c r="E367" s="564" t="s">
        <v>3402</v>
      </c>
      <c r="F367" s="636" t="s">
        <v>555</v>
      </c>
      <c r="G367" s="630"/>
      <c r="H367" s="562" t="s">
        <v>104</v>
      </c>
      <c r="I367" s="544">
        <v>46002</v>
      </c>
      <c r="J367" s="543"/>
      <c r="K367" s="543"/>
    </row>
    <row r="368" spans="1:11">
      <c r="A368" s="924" t="s">
        <v>39</v>
      </c>
      <c r="B368" s="924"/>
      <c r="C368" s="924"/>
      <c r="D368" s="924"/>
      <c r="E368" s="924"/>
      <c r="F368" s="924"/>
      <c r="G368" s="924"/>
      <c r="H368" s="924"/>
      <c r="I368" s="555"/>
      <c r="J368" s="532">
        <f>SUM(J367)</f>
        <v>0</v>
      </c>
      <c r="K368" s="532">
        <f>SUM(K367)</f>
        <v>0</v>
      </c>
    </row>
    <row r="369" spans="1:11">
      <c r="A369" s="888" t="s">
        <v>60</v>
      </c>
      <c r="B369" s="888"/>
      <c r="C369" s="888"/>
      <c r="D369" s="888"/>
      <c r="E369" s="888"/>
      <c r="F369" s="888"/>
      <c r="G369" s="888"/>
      <c r="H369" s="888"/>
      <c r="I369" s="556"/>
      <c r="J369" s="556"/>
      <c r="K369" s="556"/>
    </row>
    <row r="370" spans="1:11">
      <c r="J370" s="556"/>
      <c r="K370" s="556"/>
    </row>
    <row r="371" spans="1:11">
      <c r="A371" s="941" t="s">
        <v>4226</v>
      </c>
      <c r="B371" s="942"/>
      <c r="C371" s="942"/>
      <c r="D371" s="942"/>
      <c r="E371" s="942"/>
      <c r="F371" s="942"/>
      <c r="G371" s="942"/>
      <c r="H371" s="943"/>
      <c r="I371" s="890" t="s">
        <v>4026</v>
      </c>
      <c r="J371" s="891"/>
      <c r="K371" s="892"/>
    </row>
    <row r="372" spans="1:11">
      <c r="A372" s="639">
        <v>1</v>
      </c>
      <c r="B372" s="640" t="s">
        <v>247</v>
      </c>
      <c r="C372" s="640" t="s">
        <v>570</v>
      </c>
      <c r="D372" s="640" t="s">
        <v>557</v>
      </c>
      <c r="E372" s="641" t="s">
        <v>633</v>
      </c>
      <c r="F372" s="566" t="s">
        <v>634</v>
      </c>
      <c r="G372" s="823">
        <v>2007</v>
      </c>
      <c r="H372" s="642" t="s">
        <v>4027</v>
      </c>
      <c r="I372" s="614">
        <v>45908</v>
      </c>
      <c r="J372" s="543"/>
      <c r="K372" s="543"/>
    </row>
    <row r="373" spans="1:11">
      <c r="A373" s="639">
        <v>2</v>
      </c>
      <c r="B373" s="640" t="s">
        <v>247</v>
      </c>
      <c r="C373" s="640" t="s">
        <v>570</v>
      </c>
      <c r="D373" s="640" t="s">
        <v>557</v>
      </c>
      <c r="E373" s="641" t="s">
        <v>571</v>
      </c>
      <c r="F373" s="566" t="s">
        <v>572</v>
      </c>
      <c r="G373" s="823">
        <v>2007</v>
      </c>
      <c r="H373" s="642" t="s">
        <v>4027</v>
      </c>
      <c r="I373" s="614">
        <v>45689</v>
      </c>
      <c r="J373" s="543"/>
      <c r="K373" s="543"/>
    </row>
    <row r="374" spans="1:11">
      <c r="A374" s="639">
        <v>3</v>
      </c>
      <c r="B374" s="640" t="s">
        <v>247</v>
      </c>
      <c r="C374" s="640" t="s">
        <v>556</v>
      </c>
      <c r="D374" s="640" t="s">
        <v>557</v>
      </c>
      <c r="E374" s="641" t="s">
        <v>558</v>
      </c>
      <c r="F374" s="566" t="s">
        <v>559</v>
      </c>
      <c r="G374" s="823">
        <v>2007</v>
      </c>
      <c r="H374" s="642" t="s">
        <v>4027</v>
      </c>
      <c r="I374" s="614">
        <v>45689</v>
      </c>
      <c r="J374" s="543"/>
      <c r="K374" s="543"/>
    </row>
    <row r="375" spans="1:11">
      <c r="A375" s="639">
        <v>4</v>
      </c>
      <c r="B375" s="640" t="s">
        <v>247</v>
      </c>
      <c r="C375" s="640" t="s">
        <v>556</v>
      </c>
      <c r="D375" s="640" t="s">
        <v>557</v>
      </c>
      <c r="E375" s="641" t="s">
        <v>573</v>
      </c>
      <c r="F375" s="566" t="s">
        <v>574</v>
      </c>
      <c r="G375" s="823">
        <v>2007</v>
      </c>
      <c r="H375" s="642" t="s">
        <v>4027</v>
      </c>
      <c r="I375" s="614">
        <v>45689</v>
      </c>
      <c r="J375" s="543"/>
      <c r="K375" s="543"/>
    </row>
    <row r="376" spans="1:11">
      <c r="A376" s="639">
        <v>5</v>
      </c>
      <c r="B376" s="640" t="s">
        <v>247</v>
      </c>
      <c r="C376" s="640" t="s">
        <v>556</v>
      </c>
      <c r="D376" s="640" t="s">
        <v>557</v>
      </c>
      <c r="E376" s="641" t="s">
        <v>589</v>
      </c>
      <c r="F376" s="566" t="s">
        <v>590</v>
      </c>
      <c r="G376" s="823">
        <v>2007</v>
      </c>
      <c r="H376" s="642" t="s">
        <v>4027</v>
      </c>
      <c r="I376" s="614">
        <v>45668</v>
      </c>
      <c r="J376" s="543"/>
      <c r="K376" s="543"/>
    </row>
    <row r="377" spans="1:11">
      <c r="A377" s="639">
        <v>6</v>
      </c>
      <c r="B377" s="640" t="s">
        <v>247</v>
      </c>
      <c r="C377" s="640" t="s">
        <v>556</v>
      </c>
      <c r="D377" s="640" t="s">
        <v>557</v>
      </c>
      <c r="E377" s="641" t="s">
        <v>562</v>
      </c>
      <c r="F377" s="566" t="s">
        <v>563</v>
      </c>
      <c r="G377" s="823">
        <v>2007</v>
      </c>
      <c r="H377" s="642" t="s">
        <v>4027</v>
      </c>
      <c r="I377" s="614">
        <v>45872</v>
      </c>
      <c r="J377" s="543"/>
      <c r="K377" s="543"/>
    </row>
    <row r="378" spans="1:11" s="573" customFormat="1">
      <c r="A378" s="639">
        <v>7</v>
      </c>
      <c r="B378" s="640" t="s">
        <v>247</v>
      </c>
      <c r="C378" s="640" t="s">
        <v>556</v>
      </c>
      <c r="D378" s="640" t="s">
        <v>557</v>
      </c>
      <c r="E378" s="641" t="s">
        <v>575</v>
      </c>
      <c r="F378" s="566" t="s">
        <v>576</v>
      </c>
      <c r="G378" s="823">
        <v>2007</v>
      </c>
      <c r="H378" s="642" t="s">
        <v>4027</v>
      </c>
      <c r="I378" s="614">
        <v>45992</v>
      </c>
      <c r="J378" s="543"/>
      <c r="K378" s="543"/>
    </row>
    <row r="379" spans="1:11" s="573" customFormat="1">
      <c r="A379" s="639">
        <v>8</v>
      </c>
      <c r="B379" s="640" t="s">
        <v>247</v>
      </c>
      <c r="C379" s="640" t="s">
        <v>556</v>
      </c>
      <c r="D379" s="640" t="s">
        <v>557</v>
      </c>
      <c r="E379" s="641" t="s">
        <v>566</v>
      </c>
      <c r="F379" s="566" t="s">
        <v>567</v>
      </c>
      <c r="G379" s="823">
        <v>2007</v>
      </c>
      <c r="H379" s="642" t="s">
        <v>4027</v>
      </c>
      <c r="I379" s="614">
        <v>45908</v>
      </c>
      <c r="J379" s="543"/>
      <c r="K379" s="543"/>
    </row>
    <row r="380" spans="1:11" s="573" customFormat="1">
      <c r="A380" s="639">
        <v>9</v>
      </c>
      <c r="B380" s="640" t="s">
        <v>247</v>
      </c>
      <c r="C380" s="640" t="s">
        <v>556</v>
      </c>
      <c r="D380" s="640" t="s">
        <v>557</v>
      </c>
      <c r="E380" s="641" t="s">
        <v>577</v>
      </c>
      <c r="F380" s="566" t="s">
        <v>578</v>
      </c>
      <c r="G380" s="823">
        <v>2007</v>
      </c>
      <c r="H380" s="642" t="s">
        <v>4027</v>
      </c>
      <c r="I380" s="614">
        <v>45900</v>
      </c>
      <c r="J380" s="543"/>
      <c r="K380" s="543"/>
    </row>
    <row r="381" spans="1:11" s="573" customFormat="1">
      <c r="A381" s="639">
        <v>10</v>
      </c>
      <c r="B381" s="640" t="s">
        <v>247</v>
      </c>
      <c r="C381" s="640" t="s">
        <v>556</v>
      </c>
      <c r="D381" s="640" t="s">
        <v>557</v>
      </c>
      <c r="E381" s="641" t="s">
        <v>579</v>
      </c>
      <c r="F381" s="566" t="s">
        <v>580</v>
      </c>
      <c r="G381" s="823">
        <v>2007</v>
      </c>
      <c r="H381" s="642" t="s">
        <v>4027</v>
      </c>
      <c r="I381" s="614">
        <v>45814</v>
      </c>
      <c r="J381" s="543"/>
      <c r="K381" s="543"/>
    </row>
    <row r="382" spans="1:11" s="573" customFormat="1">
      <c r="A382" s="639">
        <v>11</v>
      </c>
      <c r="B382" s="640" t="s">
        <v>247</v>
      </c>
      <c r="C382" s="640" t="s">
        <v>556</v>
      </c>
      <c r="D382" s="640" t="s">
        <v>557</v>
      </c>
      <c r="E382" s="641" t="s">
        <v>583</v>
      </c>
      <c r="F382" s="566" t="s">
        <v>584</v>
      </c>
      <c r="G382" s="823">
        <v>2007</v>
      </c>
      <c r="H382" s="642" t="s">
        <v>4027</v>
      </c>
      <c r="I382" s="614">
        <v>45885</v>
      </c>
      <c r="J382" s="543"/>
      <c r="K382" s="543"/>
    </row>
    <row r="383" spans="1:11" s="573" customFormat="1">
      <c r="A383" s="639">
        <v>12</v>
      </c>
      <c r="B383" s="640" t="s">
        <v>247</v>
      </c>
      <c r="C383" s="640" t="s">
        <v>556</v>
      </c>
      <c r="D383" s="640" t="s">
        <v>557</v>
      </c>
      <c r="E383" s="641" t="s">
        <v>581</v>
      </c>
      <c r="F383" s="566" t="s">
        <v>582</v>
      </c>
      <c r="G383" s="823">
        <v>2007</v>
      </c>
      <c r="H383" s="642" t="s">
        <v>4027</v>
      </c>
      <c r="I383" s="614">
        <v>45752</v>
      </c>
      <c r="J383" s="543"/>
      <c r="K383" s="543"/>
    </row>
    <row r="384" spans="1:11" s="573" customFormat="1">
      <c r="A384" s="639">
        <v>13</v>
      </c>
      <c r="B384" s="640" t="s">
        <v>247</v>
      </c>
      <c r="C384" s="640" t="s">
        <v>556</v>
      </c>
      <c r="D384" s="640" t="s">
        <v>557</v>
      </c>
      <c r="E384" s="641" t="s">
        <v>564</v>
      </c>
      <c r="F384" s="566" t="s">
        <v>565</v>
      </c>
      <c r="G384" s="823">
        <v>2007</v>
      </c>
      <c r="H384" s="642" t="s">
        <v>4027</v>
      </c>
      <c r="I384" s="614">
        <v>45870</v>
      </c>
      <c r="J384" s="543"/>
      <c r="K384" s="543"/>
    </row>
    <row r="385" spans="1:11" s="573" customFormat="1">
      <c r="A385" s="639">
        <v>14</v>
      </c>
      <c r="B385" s="640" t="s">
        <v>247</v>
      </c>
      <c r="C385" s="640" t="s">
        <v>556</v>
      </c>
      <c r="D385" s="640" t="s">
        <v>557</v>
      </c>
      <c r="E385" s="641" t="s">
        <v>585</v>
      </c>
      <c r="F385" s="566" t="s">
        <v>586</v>
      </c>
      <c r="G385" s="823">
        <v>2012</v>
      </c>
      <c r="H385" s="642" t="s">
        <v>4027</v>
      </c>
      <c r="I385" s="614">
        <v>45844</v>
      </c>
      <c r="J385" s="543"/>
      <c r="K385" s="543"/>
    </row>
    <row r="386" spans="1:11" s="573" customFormat="1">
      <c r="A386" s="639">
        <v>15</v>
      </c>
      <c r="B386" s="640" t="s">
        <v>247</v>
      </c>
      <c r="C386" s="640" t="s">
        <v>556</v>
      </c>
      <c r="D386" s="640" t="s">
        <v>557</v>
      </c>
      <c r="E386" s="641" t="s">
        <v>591</v>
      </c>
      <c r="F386" s="566" t="s">
        <v>592</v>
      </c>
      <c r="G386" s="823">
        <v>2015</v>
      </c>
      <c r="H386" s="642" t="s">
        <v>4027</v>
      </c>
      <c r="I386" s="614">
        <v>45814</v>
      </c>
      <c r="J386" s="543"/>
      <c r="K386" s="543"/>
    </row>
    <row r="387" spans="1:11" s="573" customFormat="1">
      <c r="A387" s="639">
        <v>16</v>
      </c>
      <c r="B387" s="640" t="s">
        <v>247</v>
      </c>
      <c r="C387" s="640" t="s">
        <v>556</v>
      </c>
      <c r="D387" s="640" t="s">
        <v>557</v>
      </c>
      <c r="E387" s="641" t="s">
        <v>593</v>
      </c>
      <c r="F387" s="566" t="s">
        <v>594</v>
      </c>
      <c r="G387" s="823">
        <v>2015</v>
      </c>
      <c r="H387" s="642" t="s">
        <v>4027</v>
      </c>
      <c r="I387" s="614">
        <v>45814</v>
      </c>
      <c r="J387" s="543"/>
      <c r="K387" s="543"/>
    </row>
    <row r="388" spans="1:11" s="573" customFormat="1">
      <c r="A388" s="639">
        <v>17</v>
      </c>
      <c r="B388" s="640" t="s">
        <v>247</v>
      </c>
      <c r="C388" s="640" t="s">
        <v>556</v>
      </c>
      <c r="D388" s="640" t="s">
        <v>557</v>
      </c>
      <c r="E388" s="641" t="s">
        <v>595</v>
      </c>
      <c r="F388" s="566" t="s">
        <v>596</v>
      </c>
      <c r="G388" s="823">
        <v>2015</v>
      </c>
      <c r="H388" s="642" t="s">
        <v>4027</v>
      </c>
      <c r="I388" s="614">
        <v>45814</v>
      </c>
      <c r="J388" s="543"/>
      <c r="K388" s="543"/>
    </row>
    <row r="389" spans="1:11" s="573" customFormat="1">
      <c r="A389" s="639">
        <v>18</v>
      </c>
      <c r="B389" s="640" t="s">
        <v>247</v>
      </c>
      <c r="C389" s="640" t="s">
        <v>556</v>
      </c>
      <c r="D389" s="640" t="s">
        <v>557</v>
      </c>
      <c r="E389" s="641" t="s">
        <v>597</v>
      </c>
      <c r="F389" s="566" t="s">
        <v>598</v>
      </c>
      <c r="G389" s="823">
        <v>2015</v>
      </c>
      <c r="H389" s="642" t="s">
        <v>4027</v>
      </c>
      <c r="I389" s="614">
        <v>45814</v>
      </c>
      <c r="J389" s="543"/>
      <c r="K389" s="543"/>
    </row>
    <row r="390" spans="1:11" s="573" customFormat="1">
      <c r="A390" s="639">
        <v>19</v>
      </c>
      <c r="B390" s="640" t="s">
        <v>247</v>
      </c>
      <c r="C390" s="640" t="s">
        <v>556</v>
      </c>
      <c r="D390" s="640" t="s">
        <v>557</v>
      </c>
      <c r="E390" s="641" t="s">
        <v>599</v>
      </c>
      <c r="F390" s="566" t="s">
        <v>600</v>
      </c>
      <c r="G390" s="823">
        <v>2015</v>
      </c>
      <c r="H390" s="642" t="s">
        <v>4027</v>
      </c>
      <c r="I390" s="614">
        <v>45814</v>
      </c>
      <c r="J390" s="543"/>
      <c r="K390" s="543"/>
    </row>
    <row r="391" spans="1:11" s="573" customFormat="1">
      <c r="A391" s="639">
        <v>20</v>
      </c>
      <c r="B391" s="640" t="s">
        <v>247</v>
      </c>
      <c r="C391" s="640" t="s">
        <v>556</v>
      </c>
      <c r="D391" s="640" t="s">
        <v>557</v>
      </c>
      <c r="E391" s="641" t="s">
        <v>601</v>
      </c>
      <c r="F391" s="566" t="s">
        <v>602</v>
      </c>
      <c r="G391" s="823">
        <v>2015</v>
      </c>
      <c r="H391" s="642" t="s">
        <v>4027</v>
      </c>
      <c r="I391" s="614">
        <v>45815</v>
      </c>
      <c r="J391" s="543"/>
      <c r="K391" s="543"/>
    </row>
    <row r="392" spans="1:11" s="573" customFormat="1">
      <c r="A392" s="639">
        <v>21</v>
      </c>
      <c r="B392" s="640" t="s">
        <v>247</v>
      </c>
      <c r="C392" s="640" t="s">
        <v>556</v>
      </c>
      <c r="D392" s="640" t="s">
        <v>557</v>
      </c>
      <c r="E392" s="641" t="s">
        <v>603</v>
      </c>
      <c r="F392" s="566" t="s">
        <v>604</v>
      </c>
      <c r="G392" s="823">
        <v>2015</v>
      </c>
      <c r="H392" s="642" t="s">
        <v>4027</v>
      </c>
      <c r="I392" s="614">
        <v>45814</v>
      </c>
      <c r="J392" s="543"/>
      <c r="K392" s="543"/>
    </row>
    <row r="393" spans="1:11" s="573" customFormat="1">
      <c r="A393" s="639">
        <v>22</v>
      </c>
      <c r="B393" s="640" t="s">
        <v>247</v>
      </c>
      <c r="C393" s="640" t="s">
        <v>556</v>
      </c>
      <c r="D393" s="640" t="s">
        <v>557</v>
      </c>
      <c r="E393" s="641" t="s">
        <v>605</v>
      </c>
      <c r="F393" s="566" t="s">
        <v>606</v>
      </c>
      <c r="G393" s="823">
        <v>2015</v>
      </c>
      <c r="H393" s="642" t="s">
        <v>4027</v>
      </c>
      <c r="I393" s="614">
        <v>45814</v>
      </c>
      <c r="J393" s="543"/>
      <c r="K393" s="543"/>
    </row>
    <row r="394" spans="1:11" s="573" customFormat="1">
      <c r="A394" s="639">
        <v>23</v>
      </c>
      <c r="B394" s="640" t="s">
        <v>247</v>
      </c>
      <c r="C394" s="640" t="s">
        <v>556</v>
      </c>
      <c r="D394" s="640" t="s">
        <v>557</v>
      </c>
      <c r="E394" s="641" t="s">
        <v>607</v>
      </c>
      <c r="F394" s="566" t="s">
        <v>608</v>
      </c>
      <c r="G394" s="823">
        <v>2015</v>
      </c>
      <c r="H394" s="642" t="s">
        <v>4027</v>
      </c>
      <c r="I394" s="614">
        <v>45895</v>
      </c>
      <c r="J394" s="543"/>
      <c r="K394" s="543"/>
    </row>
    <row r="395" spans="1:11" s="573" customFormat="1">
      <c r="A395" s="639">
        <v>24</v>
      </c>
      <c r="B395" s="640" t="s">
        <v>247</v>
      </c>
      <c r="C395" s="640" t="s">
        <v>556</v>
      </c>
      <c r="D395" s="640" t="s">
        <v>557</v>
      </c>
      <c r="E395" s="641" t="s">
        <v>609</v>
      </c>
      <c r="F395" s="566" t="s">
        <v>610</v>
      </c>
      <c r="G395" s="823">
        <v>2015</v>
      </c>
      <c r="H395" s="642" t="s">
        <v>4027</v>
      </c>
      <c r="I395" s="614">
        <v>45814</v>
      </c>
      <c r="J395" s="543"/>
      <c r="K395" s="543"/>
    </row>
    <row r="396" spans="1:11" s="573" customFormat="1">
      <c r="A396" s="639">
        <v>25</v>
      </c>
      <c r="B396" s="640" t="s">
        <v>247</v>
      </c>
      <c r="C396" s="640" t="s">
        <v>556</v>
      </c>
      <c r="D396" s="640" t="s">
        <v>557</v>
      </c>
      <c r="E396" s="641" t="s">
        <v>611</v>
      </c>
      <c r="F396" s="566" t="s">
        <v>612</v>
      </c>
      <c r="G396" s="823">
        <v>2015</v>
      </c>
      <c r="H396" s="642" t="s">
        <v>4027</v>
      </c>
      <c r="I396" s="614">
        <v>45814</v>
      </c>
      <c r="J396" s="543"/>
      <c r="K396" s="543"/>
    </row>
    <row r="397" spans="1:11" s="573" customFormat="1">
      <c r="A397" s="639">
        <v>26</v>
      </c>
      <c r="B397" s="640" t="s">
        <v>247</v>
      </c>
      <c r="C397" s="640" t="s">
        <v>556</v>
      </c>
      <c r="D397" s="640" t="s">
        <v>557</v>
      </c>
      <c r="E397" s="641" t="s">
        <v>568</v>
      </c>
      <c r="F397" s="566" t="s">
        <v>569</v>
      </c>
      <c r="G397" s="823">
        <v>2015</v>
      </c>
      <c r="H397" s="642" t="s">
        <v>4027</v>
      </c>
      <c r="I397" s="614">
        <v>45844</v>
      </c>
      <c r="J397" s="543"/>
      <c r="K397" s="543"/>
    </row>
    <row r="398" spans="1:11" s="573" customFormat="1">
      <c r="A398" s="639">
        <v>27</v>
      </c>
      <c r="B398" s="640" t="s">
        <v>247</v>
      </c>
      <c r="C398" s="640" t="s">
        <v>556</v>
      </c>
      <c r="D398" s="640" t="s">
        <v>557</v>
      </c>
      <c r="E398" s="641" t="s">
        <v>613</v>
      </c>
      <c r="F398" s="566" t="s">
        <v>614</v>
      </c>
      <c r="G398" s="823">
        <v>2015</v>
      </c>
      <c r="H398" s="642" t="s">
        <v>4027</v>
      </c>
      <c r="I398" s="614">
        <v>45689</v>
      </c>
      <c r="J398" s="543"/>
      <c r="K398" s="543"/>
    </row>
    <row r="399" spans="1:11" s="573" customFormat="1">
      <c r="A399" s="639">
        <v>28</v>
      </c>
      <c r="B399" s="640" t="s">
        <v>247</v>
      </c>
      <c r="C399" s="640" t="s">
        <v>556</v>
      </c>
      <c r="D399" s="640" t="s">
        <v>557</v>
      </c>
      <c r="E399" s="641" t="s">
        <v>615</v>
      </c>
      <c r="F399" s="566" t="s">
        <v>616</v>
      </c>
      <c r="G399" s="823">
        <v>2015</v>
      </c>
      <c r="H399" s="642" t="s">
        <v>4027</v>
      </c>
      <c r="I399" s="614">
        <v>45814</v>
      </c>
      <c r="J399" s="543"/>
      <c r="K399" s="543"/>
    </row>
    <row r="400" spans="1:11" s="573" customFormat="1">
      <c r="A400" s="639">
        <v>29</v>
      </c>
      <c r="B400" s="640" t="s">
        <v>247</v>
      </c>
      <c r="C400" s="640" t="s">
        <v>556</v>
      </c>
      <c r="D400" s="640" t="s">
        <v>557</v>
      </c>
      <c r="E400" s="641" t="s">
        <v>617</v>
      </c>
      <c r="F400" s="566" t="s">
        <v>618</v>
      </c>
      <c r="G400" s="823">
        <v>2015</v>
      </c>
      <c r="H400" s="642" t="s">
        <v>4027</v>
      </c>
      <c r="I400" s="614">
        <v>45837</v>
      </c>
      <c r="J400" s="543"/>
      <c r="K400" s="543"/>
    </row>
    <row r="401" spans="1:11" s="573" customFormat="1">
      <c r="A401" s="639">
        <v>30</v>
      </c>
      <c r="B401" s="640" t="s">
        <v>247</v>
      </c>
      <c r="C401" s="640" t="s">
        <v>556</v>
      </c>
      <c r="D401" s="640" t="s">
        <v>557</v>
      </c>
      <c r="E401" s="641" t="s">
        <v>619</v>
      </c>
      <c r="F401" s="566" t="s">
        <v>620</v>
      </c>
      <c r="G401" s="823">
        <v>2015</v>
      </c>
      <c r="H401" s="642" t="s">
        <v>4027</v>
      </c>
      <c r="I401" s="614">
        <v>45783</v>
      </c>
      <c r="J401" s="543"/>
      <c r="K401" s="543"/>
    </row>
    <row r="402" spans="1:11" s="573" customFormat="1">
      <c r="A402" s="639">
        <v>31</v>
      </c>
      <c r="B402" s="640" t="s">
        <v>247</v>
      </c>
      <c r="C402" s="640" t="s">
        <v>570</v>
      </c>
      <c r="D402" s="640" t="s">
        <v>557</v>
      </c>
      <c r="E402" s="641" t="s">
        <v>621</v>
      </c>
      <c r="F402" s="566" t="s">
        <v>622</v>
      </c>
      <c r="G402" s="823">
        <v>2015</v>
      </c>
      <c r="H402" s="642" t="s">
        <v>4027</v>
      </c>
      <c r="I402" s="614">
        <v>45814</v>
      </c>
      <c r="J402" s="543"/>
      <c r="K402" s="543"/>
    </row>
    <row r="403" spans="1:11" s="573" customFormat="1">
      <c r="A403" s="639">
        <v>32</v>
      </c>
      <c r="B403" s="640" t="s">
        <v>247</v>
      </c>
      <c r="C403" s="640" t="s">
        <v>570</v>
      </c>
      <c r="D403" s="640" t="s">
        <v>557</v>
      </c>
      <c r="E403" s="641" t="s">
        <v>623</v>
      </c>
      <c r="F403" s="566" t="s">
        <v>624</v>
      </c>
      <c r="G403" s="823">
        <v>2015</v>
      </c>
      <c r="H403" s="642" t="s">
        <v>4027</v>
      </c>
      <c r="I403" s="614">
        <v>45815</v>
      </c>
      <c r="J403" s="543"/>
      <c r="K403" s="543"/>
    </row>
    <row r="404" spans="1:11" s="573" customFormat="1">
      <c r="A404" s="639">
        <v>33</v>
      </c>
      <c r="B404" s="640" t="s">
        <v>247</v>
      </c>
      <c r="C404" s="640" t="s">
        <v>570</v>
      </c>
      <c r="D404" s="640" t="s">
        <v>557</v>
      </c>
      <c r="E404" s="641" t="s">
        <v>625</v>
      </c>
      <c r="F404" s="566" t="s">
        <v>626</v>
      </c>
      <c r="G404" s="823">
        <v>2015</v>
      </c>
      <c r="H404" s="642" t="s">
        <v>4027</v>
      </c>
      <c r="I404" s="614">
        <v>45839</v>
      </c>
      <c r="J404" s="543"/>
      <c r="K404" s="543"/>
    </row>
    <row r="405" spans="1:11" s="573" customFormat="1">
      <c r="A405" s="639">
        <v>34</v>
      </c>
      <c r="B405" s="640" t="s">
        <v>247</v>
      </c>
      <c r="C405" s="640" t="s">
        <v>570</v>
      </c>
      <c r="D405" s="640" t="s">
        <v>557</v>
      </c>
      <c r="E405" s="641" t="s">
        <v>627</v>
      </c>
      <c r="F405" s="566" t="s">
        <v>628</v>
      </c>
      <c r="G405" s="823">
        <v>2015</v>
      </c>
      <c r="H405" s="642" t="s">
        <v>4027</v>
      </c>
      <c r="I405" s="614">
        <v>45814</v>
      </c>
      <c r="J405" s="543"/>
      <c r="K405" s="543"/>
    </row>
    <row r="406" spans="1:11" s="573" customFormat="1">
      <c r="A406" s="639">
        <v>35</v>
      </c>
      <c r="B406" s="640" t="s">
        <v>247</v>
      </c>
      <c r="C406" s="640" t="s">
        <v>570</v>
      </c>
      <c r="D406" s="640" t="s">
        <v>557</v>
      </c>
      <c r="E406" s="641" t="s">
        <v>629</v>
      </c>
      <c r="F406" s="566" t="s">
        <v>618</v>
      </c>
      <c r="G406" s="823">
        <v>2015</v>
      </c>
      <c r="H406" s="642" t="s">
        <v>4027</v>
      </c>
      <c r="I406" s="614">
        <v>45809</v>
      </c>
      <c r="J406" s="543"/>
      <c r="K406" s="543"/>
    </row>
    <row r="407" spans="1:11" s="573" customFormat="1">
      <c r="A407" s="639">
        <v>36</v>
      </c>
      <c r="B407" s="640" t="s">
        <v>247</v>
      </c>
      <c r="C407" s="640" t="s">
        <v>570</v>
      </c>
      <c r="D407" s="640" t="s">
        <v>557</v>
      </c>
      <c r="E407" s="641" t="s">
        <v>631</v>
      </c>
      <c r="F407" s="566" t="s">
        <v>632</v>
      </c>
      <c r="G407" s="823">
        <v>2015</v>
      </c>
      <c r="H407" s="642" t="s">
        <v>4027</v>
      </c>
      <c r="I407" s="614">
        <v>45814</v>
      </c>
      <c r="J407" s="543"/>
      <c r="K407" s="543"/>
    </row>
    <row r="408" spans="1:11" s="573" customFormat="1">
      <c r="A408" s="639">
        <v>37</v>
      </c>
      <c r="B408" s="640" t="s">
        <v>3308</v>
      </c>
      <c r="C408" s="640" t="s">
        <v>556</v>
      </c>
      <c r="D408" s="640" t="s">
        <v>557</v>
      </c>
      <c r="E408" s="641" t="s">
        <v>3315</v>
      </c>
      <c r="F408" s="566" t="s">
        <v>635</v>
      </c>
      <c r="G408" s="823" t="s">
        <v>1077</v>
      </c>
      <c r="H408" s="642" t="s">
        <v>4027</v>
      </c>
      <c r="I408" s="614">
        <v>45992</v>
      </c>
      <c r="J408" s="543"/>
      <c r="K408" s="543"/>
    </row>
    <row r="409" spans="1:11" s="573" customFormat="1">
      <c r="A409" s="639">
        <v>38</v>
      </c>
      <c r="B409" s="640" t="s">
        <v>3308</v>
      </c>
      <c r="C409" s="640" t="s">
        <v>556</v>
      </c>
      <c r="D409" s="640" t="s">
        <v>557</v>
      </c>
      <c r="E409" s="641">
        <v>361476</v>
      </c>
      <c r="F409" s="566" t="s">
        <v>635</v>
      </c>
      <c r="G409" s="823" t="s">
        <v>1077</v>
      </c>
      <c r="H409" s="642" t="s">
        <v>4027</v>
      </c>
      <c r="I409" s="614">
        <v>45689</v>
      </c>
      <c r="J409" s="543"/>
      <c r="K409" s="543"/>
    </row>
    <row r="410" spans="1:11" s="573" customFormat="1">
      <c r="A410" s="639">
        <v>39</v>
      </c>
      <c r="B410" s="640" t="s">
        <v>3308</v>
      </c>
      <c r="C410" s="640" t="s">
        <v>556</v>
      </c>
      <c r="D410" s="640" t="s">
        <v>557</v>
      </c>
      <c r="E410" s="641" t="s">
        <v>636</v>
      </c>
      <c r="F410" s="566" t="s">
        <v>635</v>
      </c>
      <c r="G410" s="823" t="s">
        <v>1077</v>
      </c>
      <c r="H410" s="642" t="s">
        <v>4027</v>
      </c>
      <c r="I410" s="614">
        <v>45689</v>
      </c>
      <c r="J410" s="543"/>
      <c r="K410" s="543"/>
    </row>
    <row r="411" spans="1:11" s="573" customFormat="1">
      <c r="A411" s="639">
        <v>40</v>
      </c>
      <c r="B411" s="640" t="s">
        <v>3308</v>
      </c>
      <c r="C411" s="640" t="s">
        <v>556</v>
      </c>
      <c r="D411" s="640" t="s">
        <v>557</v>
      </c>
      <c r="E411" s="641" t="s">
        <v>637</v>
      </c>
      <c r="F411" s="566" t="s">
        <v>635</v>
      </c>
      <c r="G411" s="823" t="s">
        <v>1077</v>
      </c>
      <c r="H411" s="642" t="s">
        <v>4027</v>
      </c>
      <c r="I411" s="614">
        <v>45992</v>
      </c>
      <c r="J411" s="543"/>
      <c r="K411" s="543"/>
    </row>
    <row r="412" spans="1:11" s="573" customFormat="1">
      <c r="A412" s="639">
        <v>41</v>
      </c>
      <c r="B412" s="640" t="s">
        <v>3308</v>
      </c>
      <c r="C412" s="640" t="s">
        <v>556</v>
      </c>
      <c r="D412" s="640" t="s">
        <v>557</v>
      </c>
      <c r="E412" s="641" t="s">
        <v>638</v>
      </c>
      <c r="F412" s="566" t="s">
        <v>635</v>
      </c>
      <c r="G412" s="823" t="s">
        <v>1077</v>
      </c>
      <c r="H412" s="642" t="s">
        <v>4027</v>
      </c>
      <c r="I412" s="614">
        <v>45992</v>
      </c>
      <c r="J412" s="543"/>
      <c r="K412" s="543"/>
    </row>
    <row r="413" spans="1:11" s="573" customFormat="1">
      <c r="A413" s="639">
        <v>42</v>
      </c>
      <c r="B413" s="640" t="s">
        <v>3308</v>
      </c>
      <c r="C413" s="640" t="s">
        <v>556</v>
      </c>
      <c r="D413" s="640" t="s">
        <v>557</v>
      </c>
      <c r="E413" s="641">
        <v>361492</v>
      </c>
      <c r="F413" s="566" t="s">
        <v>635</v>
      </c>
      <c r="G413" s="823" t="s">
        <v>1077</v>
      </c>
      <c r="H413" s="642" t="s">
        <v>4027</v>
      </c>
      <c r="I413" s="614">
        <v>45689</v>
      </c>
      <c r="J413" s="543"/>
      <c r="K413" s="543"/>
    </row>
    <row r="414" spans="1:11" s="573" customFormat="1">
      <c r="A414" s="639">
        <v>43</v>
      </c>
      <c r="B414" s="640" t="s">
        <v>3308</v>
      </c>
      <c r="C414" s="640" t="s">
        <v>556</v>
      </c>
      <c r="D414" s="640" t="s">
        <v>557</v>
      </c>
      <c r="E414" s="641" t="s">
        <v>639</v>
      </c>
      <c r="F414" s="566" t="s">
        <v>635</v>
      </c>
      <c r="G414" s="823" t="s">
        <v>1077</v>
      </c>
      <c r="H414" s="642" t="s">
        <v>4027</v>
      </c>
      <c r="I414" s="614">
        <v>45992</v>
      </c>
      <c r="J414" s="543"/>
      <c r="K414" s="543"/>
    </row>
    <row r="415" spans="1:11" s="573" customFormat="1">
      <c r="A415" s="639">
        <v>44</v>
      </c>
      <c r="B415" s="640" t="s">
        <v>3308</v>
      </c>
      <c r="C415" s="640" t="s">
        <v>556</v>
      </c>
      <c r="D415" s="640" t="s">
        <v>557</v>
      </c>
      <c r="E415" s="641" t="s">
        <v>640</v>
      </c>
      <c r="F415" s="566" t="s">
        <v>635</v>
      </c>
      <c r="G415" s="823" t="s">
        <v>1077</v>
      </c>
      <c r="H415" s="642" t="s">
        <v>4027</v>
      </c>
      <c r="I415" s="614">
        <v>45992</v>
      </c>
      <c r="J415" s="543"/>
      <c r="K415" s="543"/>
    </row>
    <row r="416" spans="1:11" s="573" customFormat="1">
      <c r="A416" s="639">
        <v>45</v>
      </c>
      <c r="B416" s="640" t="s">
        <v>3308</v>
      </c>
      <c r="C416" s="640" t="s">
        <v>556</v>
      </c>
      <c r="D416" s="640" t="s">
        <v>557</v>
      </c>
      <c r="E416" s="641">
        <v>361564</v>
      </c>
      <c r="F416" s="566" t="s">
        <v>635</v>
      </c>
      <c r="G416" s="823" t="s">
        <v>1077</v>
      </c>
      <c r="H416" s="642" t="s">
        <v>4027</v>
      </c>
      <c r="I416" s="614">
        <v>45689</v>
      </c>
      <c r="J416" s="543"/>
      <c r="K416" s="543"/>
    </row>
    <row r="417" spans="1:11" s="573" customFormat="1">
      <c r="A417" s="639">
        <v>46</v>
      </c>
      <c r="B417" s="640" t="s">
        <v>3308</v>
      </c>
      <c r="C417" s="640" t="s">
        <v>556</v>
      </c>
      <c r="D417" s="640" t="s">
        <v>557</v>
      </c>
      <c r="E417" s="641" t="s">
        <v>641</v>
      </c>
      <c r="F417" s="566" t="s">
        <v>635</v>
      </c>
      <c r="G417" s="823" t="s">
        <v>1077</v>
      </c>
      <c r="H417" s="642" t="s">
        <v>4027</v>
      </c>
      <c r="I417" s="614">
        <v>45992</v>
      </c>
      <c r="J417" s="543"/>
      <c r="K417" s="543"/>
    </row>
    <row r="418" spans="1:11" s="573" customFormat="1">
      <c r="A418" s="639">
        <v>47</v>
      </c>
      <c r="B418" s="640" t="s">
        <v>3308</v>
      </c>
      <c r="C418" s="640" t="s">
        <v>570</v>
      </c>
      <c r="D418" s="640" t="s">
        <v>557</v>
      </c>
      <c r="E418" s="641" t="s">
        <v>642</v>
      </c>
      <c r="F418" s="566" t="s">
        <v>643</v>
      </c>
      <c r="G418" s="823" t="s">
        <v>1077</v>
      </c>
      <c r="H418" s="642" t="s">
        <v>4027</v>
      </c>
      <c r="I418" s="614">
        <v>45666</v>
      </c>
      <c r="J418" s="543"/>
      <c r="K418" s="543"/>
    </row>
    <row r="419" spans="1:11" s="573" customFormat="1">
      <c r="A419" s="639">
        <v>48</v>
      </c>
      <c r="B419" s="640" t="s">
        <v>3308</v>
      </c>
      <c r="C419" s="640" t="s">
        <v>570</v>
      </c>
      <c r="D419" s="640" t="s">
        <v>557</v>
      </c>
      <c r="E419" s="641" t="s">
        <v>644</v>
      </c>
      <c r="F419" s="566" t="s">
        <v>643</v>
      </c>
      <c r="G419" s="823" t="s">
        <v>1077</v>
      </c>
      <c r="H419" s="642" t="s">
        <v>4027</v>
      </c>
      <c r="I419" s="614">
        <v>45992</v>
      </c>
      <c r="J419" s="543"/>
      <c r="K419" s="543"/>
    </row>
    <row r="420" spans="1:11" s="573" customFormat="1">
      <c r="A420" s="639">
        <v>49</v>
      </c>
      <c r="B420" s="640" t="s">
        <v>3308</v>
      </c>
      <c r="C420" s="640" t="s">
        <v>570</v>
      </c>
      <c r="D420" s="640" t="s">
        <v>557</v>
      </c>
      <c r="E420" s="641">
        <v>294639</v>
      </c>
      <c r="F420" s="566" t="s">
        <v>643</v>
      </c>
      <c r="G420" s="823" t="s">
        <v>1077</v>
      </c>
      <c r="H420" s="642" t="s">
        <v>4027</v>
      </c>
      <c r="I420" s="614">
        <v>45844</v>
      </c>
      <c r="J420" s="543"/>
      <c r="K420" s="543"/>
    </row>
    <row r="421" spans="1:11" s="573" customFormat="1">
      <c r="A421" s="639">
        <v>50</v>
      </c>
      <c r="B421" s="640" t="s">
        <v>3308</v>
      </c>
      <c r="C421" s="640" t="s">
        <v>570</v>
      </c>
      <c r="D421" s="640" t="s">
        <v>557</v>
      </c>
      <c r="E421" s="641" t="s">
        <v>645</v>
      </c>
      <c r="F421" s="566" t="s">
        <v>643</v>
      </c>
      <c r="G421" s="823" t="s">
        <v>1077</v>
      </c>
      <c r="H421" s="642" t="s">
        <v>4027</v>
      </c>
      <c r="I421" s="614">
        <v>45992</v>
      </c>
      <c r="J421" s="543"/>
      <c r="K421" s="543"/>
    </row>
    <row r="422" spans="1:11" s="573" customFormat="1">
      <c r="A422" s="639">
        <v>51</v>
      </c>
      <c r="B422" s="640" t="s">
        <v>3308</v>
      </c>
      <c r="C422" s="640" t="s">
        <v>570</v>
      </c>
      <c r="D422" s="640" t="s">
        <v>557</v>
      </c>
      <c r="E422" s="641" t="s">
        <v>646</v>
      </c>
      <c r="F422" s="566" t="s">
        <v>643</v>
      </c>
      <c r="G422" s="823" t="s">
        <v>1077</v>
      </c>
      <c r="H422" s="642" t="s">
        <v>4027</v>
      </c>
      <c r="I422" s="614">
        <v>45992</v>
      </c>
      <c r="J422" s="543"/>
      <c r="K422" s="543"/>
    </row>
    <row r="423" spans="1:11" s="573" customFormat="1">
      <c r="A423" s="639">
        <v>52</v>
      </c>
      <c r="B423" s="640" t="s">
        <v>3308</v>
      </c>
      <c r="C423" s="640" t="s">
        <v>570</v>
      </c>
      <c r="D423" s="640" t="s">
        <v>557</v>
      </c>
      <c r="E423" s="641" t="s">
        <v>647</v>
      </c>
      <c r="F423" s="566" t="s">
        <v>643</v>
      </c>
      <c r="G423" s="823" t="s">
        <v>1077</v>
      </c>
      <c r="H423" s="642" t="s">
        <v>4027</v>
      </c>
      <c r="I423" s="614">
        <v>45992</v>
      </c>
      <c r="J423" s="543"/>
      <c r="K423" s="543"/>
    </row>
    <row r="424" spans="1:11" s="573" customFormat="1">
      <c r="A424" s="639">
        <v>53</v>
      </c>
      <c r="B424" s="640" t="s">
        <v>3308</v>
      </c>
      <c r="C424" s="640" t="s">
        <v>570</v>
      </c>
      <c r="D424" s="640" t="s">
        <v>557</v>
      </c>
      <c r="E424" s="641" t="s">
        <v>648</v>
      </c>
      <c r="F424" s="566" t="s">
        <v>643</v>
      </c>
      <c r="G424" s="823" t="s">
        <v>1077</v>
      </c>
      <c r="H424" s="642" t="s">
        <v>4027</v>
      </c>
      <c r="I424" s="614">
        <v>45992</v>
      </c>
      <c r="J424" s="543"/>
      <c r="K424" s="543"/>
    </row>
    <row r="425" spans="1:11" s="573" customFormat="1">
      <c r="A425" s="639">
        <v>54</v>
      </c>
      <c r="B425" s="640" t="s">
        <v>3308</v>
      </c>
      <c r="C425" s="640" t="s">
        <v>570</v>
      </c>
      <c r="D425" s="640" t="s">
        <v>557</v>
      </c>
      <c r="E425" s="641" t="s">
        <v>649</v>
      </c>
      <c r="F425" s="566" t="s">
        <v>643</v>
      </c>
      <c r="G425" s="823" t="s">
        <v>1077</v>
      </c>
      <c r="H425" s="642" t="s">
        <v>4027</v>
      </c>
      <c r="I425" s="614">
        <v>45658</v>
      </c>
      <c r="J425" s="543"/>
      <c r="K425" s="543"/>
    </row>
    <row r="426" spans="1:11" s="573" customFormat="1">
      <c r="A426" s="639">
        <v>55</v>
      </c>
      <c r="B426" s="640" t="s">
        <v>3308</v>
      </c>
      <c r="C426" s="640" t="s">
        <v>570</v>
      </c>
      <c r="D426" s="640" t="s">
        <v>557</v>
      </c>
      <c r="E426" s="641" t="s">
        <v>650</v>
      </c>
      <c r="F426" s="566" t="s">
        <v>643</v>
      </c>
      <c r="G426" s="823" t="s">
        <v>1077</v>
      </c>
      <c r="H426" s="642" t="s">
        <v>4027</v>
      </c>
      <c r="I426" s="614">
        <v>45844</v>
      </c>
      <c r="J426" s="543"/>
      <c r="K426" s="543"/>
    </row>
    <row r="427" spans="1:11" s="573" customFormat="1">
      <c r="A427" s="639">
        <v>56</v>
      </c>
      <c r="B427" s="640" t="s">
        <v>3308</v>
      </c>
      <c r="C427" s="640" t="s">
        <v>570</v>
      </c>
      <c r="D427" s="640" t="s">
        <v>557</v>
      </c>
      <c r="E427" s="641" t="s">
        <v>651</v>
      </c>
      <c r="F427" s="566" t="s">
        <v>643</v>
      </c>
      <c r="G427" s="823" t="s">
        <v>1077</v>
      </c>
      <c r="H427" s="642" t="s">
        <v>4027</v>
      </c>
      <c r="I427" s="614">
        <v>45992</v>
      </c>
      <c r="J427" s="543"/>
      <c r="K427" s="543"/>
    </row>
    <row r="428" spans="1:11" s="573" customFormat="1">
      <c r="A428" s="639">
        <v>57</v>
      </c>
      <c r="B428" s="640" t="s">
        <v>3915</v>
      </c>
      <c r="C428" s="640">
        <v>8717030</v>
      </c>
      <c r="D428" s="640" t="s">
        <v>2219</v>
      </c>
      <c r="E428" s="641">
        <v>82906</v>
      </c>
      <c r="F428" s="566" t="s">
        <v>2469</v>
      </c>
      <c r="G428" s="823">
        <v>2022</v>
      </c>
      <c r="H428" s="642" t="s">
        <v>85</v>
      </c>
      <c r="I428" s="614">
        <v>45937</v>
      </c>
      <c r="J428" s="543"/>
      <c r="K428" s="543"/>
    </row>
    <row r="429" spans="1:11" s="573" customFormat="1">
      <c r="A429" s="639">
        <v>58</v>
      </c>
      <c r="B429" s="640" t="s">
        <v>3915</v>
      </c>
      <c r="C429" s="640">
        <v>8717030</v>
      </c>
      <c r="D429" s="640" t="s">
        <v>2219</v>
      </c>
      <c r="E429" s="641">
        <v>82899</v>
      </c>
      <c r="F429" s="566" t="s">
        <v>2467</v>
      </c>
      <c r="G429" s="823">
        <v>2022</v>
      </c>
      <c r="H429" s="642" t="s">
        <v>85</v>
      </c>
      <c r="I429" s="614">
        <v>45937</v>
      </c>
      <c r="J429" s="543"/>
      <c r="K429" s="543"/>
    </row>
    <row r="430" spans="1:11" s="573" customFormat="1">
      <c r="A430" s="639">
        <v>59</v>
      </c>
      <c r="B430" s="640" t="s">
        <v>2218</v>
      </c>
      <c r="C430" s="640">
        <v>8717050</v>
      </c>
      <c r="D430" s="640" t="s">
        <v>2219</v>
      </c>
      <c r="E430" s="641">
        <v>55302</v>
      </c>
      <c r="F430" s="566" t="s">
        <v>2466</v>
      </c>
      <c r="G430" s="823">
        <v>2022</v>
      </c>
      <c r="H430" s="642" t="s">
        <v>85</v>
      </c>
      <c r="I430" s="614">
        <v>45937</v>
      </c>
      <c r="J430" s="543"/>
      <c r="K430" s="543"/>
    </row>
    <row r="431" spans="1:11" s="573" customFormat="1">
      <c r="A431" s="639">
        <v>60</v>
      </c>
      <c r="B431" s="640" t="s">
        <v>247</v>
      </c>
      <c r="C431" s="640">
        <v>8717030</v>
      </c>
      <c r="D431" s="640" t="s">
        <v>2219</v>
      </c>
      <c r="E431" s="641">
        <v>85655</v>
      </c>
      <c r="F431" s="566"/>
      <c r="G431" s="823">
        <v>2022</v>
      </c>
      <c r="H431" s="642" t="s">
        <v>85</v>
      </c>
      <c r="I431" s="614">
        <v>45687</v>
      </c>
      <c r="J431" s="543"/>
      <c r="K431" s="543"/>
    </row>
    <row r="432" spans="1:11" s="573" customFormat="1">
      <c r="A432" s="643">
        <v>61</v>
      </c>
      <c r="B432" s="569" t="s">
        <v>251</v>
      </c>
      <c r="C432" s="569" t="s">
        <v>570</v>
      </c>
      <c r="D432" s="569" t="s">
        <v>557</v>
      </c>
      <c r="E432" s="570" t="s">
        <v>652</v>
      </c>
      <c r="F432" s="569" t="s">
        <v>653</v>
      </c>
      <c r="G432" s="824">
        <v>2011</v>
      </c>
      <c r="H432" s="571" t="s">
        <v>38</v>
      </c>
      <c r="I432" s="644">
        <v>46021</v>
      </c>
      <c r="J432" s="543"/>
      <c r="K432" s="543"/>
    </row>
    <row r="433" spans="1:11" s="573" customFormat="1">
      <c r="A433" s="643">
        <v>62</v>
      </c>
      <c r="B433" s="569" t="s">
        <v>251</v>
      </c>
      <c r="C433" s="569" t="s">
        <v>570</v>
      </c>
      <c r="D433" s="569" t="s">
        <v>557</v>
      </c>
      <c r="E433" s="570" t="s">
        <v>654</v>
      </c>
      <c r="F433" s="569" t="s">
        <v>655</v>
      </c>
      <c r="G433" s="824">
        <v>2011</v>
      </c>
      <c r="H433" s="571" t="s">
        <v>38</v>
      </c>
      <c r="I433" s="644">
        <v>46021</v>
      </c>
      <c r="J433" s="543"/>
      <c r="K433" s="543"/>
    </row>
    <row r="434" spans="1:11" s="573" customFormat="1">
      <c r="A434" s="643">
        <v>63</v>
      </c>
      <c r="B434" s="569" t="s">
        <v>251</v>
      </c>
      <c r="C434" s="569" t="s">
        <v>570</v>
      </c>
      <c r="D434" s="569" t="s">
        <v>557</v>
      </c>
      <c r="E434" s="570" t="s">
        <v>656</v>
      </c>
      <c r="F434" s="569" t="s">
        <v>657</v>
      </c>
      <c r="G434" s="824">
        <v>2011</v>
      </c>
      <c r="H434" s="571" t="s">
        <v>38</v>
      </c>
      <c r="I434" s="644">
        <v>46021</v>
      </c>
      <c r="J434" s="543"/>
      <c r="K434" s="543"/>
    </row>
    <row r="435" spans="1:11" s="573" customFormat="1">
      <c r="A435" s="643">
        <v>64</v>
      </c>
      <c r="B435" s="569" t="s">
        <v>251</v>
      </c>
      <c r="C435" s="569" t="s">
        <v>570</v>
      </c>
      <c r="D435" s="569" t="s">
        <v>557</v>
      </c>
      <c r="E435" s="570" t="s">
        <v>658</v>
      </c>
      <c r="F435" s="569" t="s">
        <v>659</v>
      </c>
      <c r="G435" s="824">
        <v>2011</v>
      </c>
      <c r="H435" s="571" t="s">
        <v>38</v>
      </c>
      <c r="I435" s="644">
        <v>45993</v>
      </c>
      <c r="J435" s="543"/>
      <c r="K435" s="543"/>
    </row>
    <row r="436" spans="1:11" s="573" customFormat="1">
      <c r="A436" s="643">
        <v>65</v>
      </c>
      <c r="B436" s="569" t="s">
        <v>251</v>
      </c>
      <c r="C436" s="569" t="s">
        <v>556</v>
      </c>
      <c r="D436" s="569" t="s">
        <v>557</v>
      </c>
      <c r="E436" s="570" t="s">
        <v>660</v>
      </c>
      <c r="F436" s="569" t="s">
        <v>661</v>
      </c>
      <c r="G436" s="824">
        <v>2011</v>
      </c>
      <c r="H436" s="571" t="s">
        <v>38</v>
      </c>
      <c r="I436" s="644">
        <v>46021</v>
      </c>
      <c r="J436" s="543"/>
      <c r="K436" s="543"/>
    </row>
    <row r="437" spans="1:11" s="573" customFormat="1">
      <c r="A437" s="643">
        <v>66</v>
      </c>
      <c r="B437" s="569" t="s">
        <v>251</v>
      </c>
      <c r="C437" s="569" t="s">
        <v>556</v>
      </c>
      <c r="D437" s="569" t="s">
        <v>557</v>
      </c>
      <c r="E437" s="570" t="s">
        <v>662</v>
      </c>
      <c r="F437" s="569" t="s">
        <v>663</v>
      </c>
      <c r="G437" s="824">
        <v>2011</v>
      </c>
      <c r="H437" s="571" t="s">
        <v>38</v>
      </c>
      <c r="I437" s="644">
        <v>46021</v>
      </c>
      <c r="J437" s="543"/>
      <c r="K437" s="543"/>
    </row>
    <row r="438" spans="1:11" s="573" customFormat="1">
      <c r="A438" s="643">
        <v>67</v>
      </c>
      <c r="B438" s="569" t="s">
        <v>251</v>
      </c>
      <c r="C438" s="569" t="s">
        <v>556</v>
      </c>
      <c r="D438" s="569" t="s">
        <v>557</v>
      </c>
      <c r="E438" s="570" t="s">
        <v>664</v>
      </c>
      <c r="F438" s="569" t="s">
        <v>665</v>
      </c>
      <c r="G438" s="824">
        <v>2011</v>
      </c>
      <c r="H438" s="571" t="s">
        <v>38</v>
      </c>
      <c r="I438" s="644">
        <v>46021</v>
      </c>
      <c r="J438" s="543"/>
      <c r="K438" s="543"/>
    </row>
    <row r="439" spans="1:11" s="573" customFormat="1">
      <c r="A439" s="643">
        <v>68</v>
      </c>
      <c r="B439" s="569" t="s">
        <v>251</v>
      </c>
      <c r="C439" s="569" t="s">
        <v>556</v>
      </c>
      <c r="D439" s="569" t="s">
        <v>557</v>
      </c>
      <c r="E439" s="570" t="s">
        <v>666</v>
      </c>
      <c r="F439" s="569" t="s">
        <v>667</v>
      </c>
      <c r="G439" s="824">
        <v>2011</v>
      </c>
      <c r="H439" s="571" t="s">
        <v>38</v>
      </c>
      <c r="I439" s="644">
        <v>46021</v>
      </c>
      <c r="J439" s="543"/>
      <c r="K439" s="543"/>
    </row>
    <row r="440" spans="1:11" s="573" customFormat="1">
      <c r="A440" s="643">
        <v>69</v>
      </c>
      <c r="B440" s="569" t="s">
        <v>251</v>
      </c>
      <c r="C440" s="569" t="s">
        <v>556</v>
      </c>
      <c r="D440" s="569" t="s">
        <v>557</v>
      </c>
      <c r="E440" s="570" t="s">
        <v>668</v>
      </c>
      <c r="F440" s="569" t="s">
        <v>669</v>
      </c>
      <c r="G440" s="824">
        <v>2011</v>
      </c>
      <c r="H440" s="571" t="s">
        <v>38</v>
      </c>
      <c r="I440" s="644">
        <v>46021</v>
      </c>
      <c r="J440" s="543"/>
      <c r="K440" s="543"/>
    </row>
    <row r="441" spans="1:11" s="573" customFormat="1">
      <c r="A441" s="643">
        <v>70</v>
      </c>
      <c r="B441" s="569" t="s">
        <v>251</v>
      </c>
      <c r="C441" s="569" t="s">
        <v>556</v>
      </c>
      <c r="D441" s="569" t="s">
        <v>557</v>
      </c>
      <c r="E441" s="570" t="s">
        <v>670</v>
      </c>
      <c r="F441" s="569" t="s">
        <v>671</v>
      </c>
      <c r="G441" s="824">
        <v>2011</v>
      </c>
      <c r="H441" s="571" t="s">
        <v>38</v>
      </c>
      <c r="I441" s="644">
        <v>46021</v>
      </c>
      <c r="J441" s="543"/>
      <c r="K441" s="543"/>
    </row>
    <row r="442" spans="1:11" s="573" customFormat="1">
      <c r="A442" s="643">
        <v>71</v>
      </c>
      <c r="B442" s="569" t="s">
        <v>251</v>
      </c>
      <c r="C442" s="569" t="s">
        <v>556</v>
      </c>
      <c r="D442" s="569" t="s">
        <v>557</v>
      </c>
      <c r="E442" s="570" t="s">
        <v>672</v>
      </c>
      <c r="F442" s="569" t="s">
        <v>673</v>
      </c>
      <c r="G442" s="824">
        <v>2011</v>
      </c>
      <c r="H442" s="571" t="s">
        <v>38</v>
      </c>
      <c r="I442" s="644">
        <v>46021</v>
      </c>
      <c r="J442" s="543"/>
      <c r="K442" s="543"/>
    </row>
    <row r="443" spans="1:11" s="573" customFormat="1">
      <c r="A443" s="643">
        <v>72</v>
      </c>
      <c r="B443" s="569" t="s">
        <v>251</v>
      </c>
      <c r="C443" s="569" t="s">
        <v>556</v>
      </c>
      <c r="D443" s="569" t="s">
        <v>557</v>
      </c>
      <c r="E443" s="570" t="s">
        <v>674</v>
      </c>
      <c r="F443" s="569" t="s">
        <v>675</v>
      </c>
      <c r="G443" s="824">
        <v>2011</v>
      </c>
      <c r="H443" s="571" t="s">
        <v>38</v>
      </c>
      <c r="I443" s="644">
        <v>46021</v>
      </c>
      <c r="J443" s="543"/>
      <c r="K443" s="543"/>
    </row>
    <row r="444" spans="1:11" s="573" customFormat="1">
      <c r="A444" s="643">
        <v>73</v>
      </c>
      <c r="B444" s="569" t="s">
        <v>251</v>
      </c>
      <c r="C444" s="569" t="s">
        <v>556</v>
      </c>
      <c r="D444" s="569" t="s">
        <v>557</v>
      </c>
      <c r="E444" s="570" t="s">
        <v>676</v>
      </c>
      <c r="F444" s="569" t="s">
        <v>677</v>
      </c>
      <c r="G444" s="824">
        <v>2011</v>
      </c>
      <c r="H444" s="571" t="s">
        <v>38</v>
      </c>
      <c r="I444" s="644">
        <v>46021</v>
      </c>
      <c r="J444" s="543"/>
      <c r="K444" s="543"/>
    </row>
    <row r="445" spans="1:11" s="573" customFormat="1">
      <c r="A445" s="643">
        <v>74</v>
      </c>
      <c r="B445" s="569" t="s">
        <v>251</v>
      </c>
      <c r="C445" s="569" t="s">
        <v>556</v>
      </c>
      <c r="D445" s="569" t="s">
        <v>557</v>
      </c>
      <c r="E445" s="570" t="s">
        <v>678</v>
      </c>
      <c r="F445" s="569" t="s">
        <v>679</v>
      </c>
      <c r="G445" s="824">
        <v>2011</v>
      </c>
      <c r="H445" s="571" t="s">
        <v>38</v>
      </c>
      <c r="I445" s="644">
        <v>46021</v>
      </c>
      <c r="J445" s="543"/>
      <c r="K445" s="543"/>
    </row>
    <row r="446" spans="1:11" s="573" customFormat="1">
      <c r="A446" s="643">
        <v>75</v>
      </c>
      <c r="B446" s="569" t="s">
        <v>251</v>
      </c>
      <c r="C446" s="569" t="s">
        <v>556</v>
      </c>
      <c r="D446" s="569" t="s">
        <v>557</v>
      </c>
      <c r="E446" s="570" t="s">
        <v>680</v>
      </c>
      <c r="F446" s="569" t="s">
        <v>681</v>
      </c>
      <c r="G446" s="824">
        <v>2011</v>
      </c>
      <c r="H446" s="571" t="s">
        <v>38</v>
      </c>
      <c r="I446" s="644">
        <v>46021</v>
      </c>
      <c r="J446" s="543"/>
      <c r="K446" s="543"/>
    </row>
    <row r="447" spans="1:11" s="573" customFormat="1">
      <c r="A447" s="643">
        <v>76</v>
      </c>
      <c r="B447" s="569" t="s">
        <v>251</v>
      </c>
      <c r="C447" s="569" t="s">
        <v>556</v>
      </c>
      <c r="D447" s="569" t="s">
        <v>557</v>
      </c>
      <c r="E447" s="570" t="s">
        <v>682</v>
      </c>
      <c r="F447" s="569" t="s">
        <v>683</v>
      </c>
      <c r="G447" s="824">
        <v>2011</v>
      </c>
      <c r="H447" s="571" t="s">
        <v>38</v>
      </c>
      <c r="I447" s="644">
        <v>46021</v>
      </c>
      <c r="J447" s="543"/>
      <c r="K447" s="543"/>
    </row>
    <row r="448" spans="1:11" s="573" customFormat="1">
      <c r="A448" s="643">
        <v>77</v>
      </c>
      <c r="B448" s="569" t="s">
        <v>251</v>
      </c>
      <c r="C448" s="569" t="s">
        <v>556</v>
      </c>
      <c r="D448" s="569" t="s">
        <v>557</v>
      </c>
      <c r="E448" s="570" t="s">
        <v>684</v>
      </c>
      <c r="F448" s="569" t="s">
        <v>685</v>
      </c>
      <c r="G448" s="824">
        <v>2011</v>
      </c>
      <c r="H448" s="571" t="s">
        <v>38</v>
      </c>
      <c r="I448" s="644">
        <v>46021</v>
      </c>
      <c r="J448" s="543"/>
      <c r="K448" s="543"/>
    </row>
    <row r="449" spans="1:11" s="573" customFormat="1">
      <c r="A449" s="643">
        <v>78</v>
      </c>
      <c r="B449" s="569" t="s">
        <v>251</v>
      </c>
      <c r="C449" s="569" t="s">
        <v>556</v>
      </c>
      <c r="D449" s="569" t="s">
        <v>557</v>
      </c>
      <c r="E449" s="570" t="s">
        <v>686</v>
      </c>
      <c r="F449" s="569" t="s">
        <v>687</v>
      </c>
      <c r="G449" s="824">
        <v>2011</v>
      </c>
      <c r="H449" s="571" t="s">
        <v>38</v>
      </c>
      <c r="I449" s="644">
        <v>46021</v>
      </c>
      <c r="J449" s="543"/>
      <c r="K449" s="543"/>
    </row>
    <row r="450" spans="1:11" s="573" customFormat="1">
      <c r="A450" s="643">
        <v>79</v>
      </c>
      <c r="B450" s="569" t="s">
        <v>251</v>
      </c>
      <c r="C450" s="569" t="s">
        <v>556</v>
      </c>
      <c r="D450" s="569" t="s">
        <v>557</v>
      </c>
      <c r="E450" s="570" t="s">
        <v>688</v>
      </c>
      <c r="F450" s="569" t="s">
        <v>689</v>
      </c>
      <c r="G450" s="824">
        <v>2011</v>
      </c>
      <c r="H450" s="571" t="s">
        <v>38</v>
      </c>
      <c r="I450" s="644">
        <v>46021</v>
      </c>
      <c r="J450" s="543"/>
      <c r="K450" s="543"/>
    </row>
    <row r="451" spans="1:11" s="573" customFormat="1">
      <c r="A451" s="643">
        <v>80</v>
      </c>
      <c r="B451" s="569" t="s">
        <v>251</v>
      </c>
      <c r="C451" s="569" t="s">
        <v>570</v>
      </c>
      <c r="D451" s="569" t="s">
        <v>557</v>
      </c>
      <c r="E451" s="570" t="s">
        <v>690</v>
      </c>
      <c r="F451" s="569" t="s">
        <v>691</v>
      </c>
      <c r="G451" s="824">
        <v>2012</v>
      </c>
      <c r="H451" s="571" t="s">
        <v>14</v>
      </c>
      <c r="I451" s="644">
        <v>45718</v>
      </c>
      <c r="J451" s="543"/>
      <c r="K451" s="543"/>
    </row>
    <row r="452" spans="1:11" s="573" customFormat="1">
      <c r="A452" s="643">
        <v>81</v>
      </c>
      <c r="B452" s="569" t="s">
        <v>251</v>
      </c>
      <c r="C452" s="569" t="s">
        <v>556</v>
      </c>
      <c r="D452" s="569" t="s">
        <v>557</v>
      </c>
      <c r="E452" s="570" t="s">
        <v>692</v>
      </c>
      <c r="F452" s="569" t="s">
        <v>693</v>
      </c>
      <c r="G452" s="824">
        <v>2012</v>
      </c>
      <c r="H452" s="571" t="s">
        <v>14</v>
      </c>
      <c r="I452" s="644">
        <v>45993</v>
      </c>
      <c r="J452" s="543"/>
      <c r="K452" s="543"/>
    </row>
    <row r="453" spans="1:11" s="573" customFormat="1">
      <c r="A453" s="643">
        <v>82</v>
      </c>
      <c r="B453" s="569" t="s">
        <v>251</v>
      </c>
      <c r="C453" s="569" t="s">
        <v>570</v>
      </c>
      <c r="D453" s="569" t="s">
        <v>557</v>
      </c>
      <c r="E453" s="570" t="s">
        <v>694</v>
      </c>
      <c r="F453" s="569" t="s">
        <v>695</v>
      </c>
      <c r="G453" s="824">
        <v>2010</v>
      </c>
      <c r="H453" s="571" t="s">
        <v>137</v>
      </c>
      <c r="I453" s="644">
        <v>45817</v>
      </c>
      <c r="J453" s="543"/>
      <c r="K453" s="543"/>
    </row>
    <row r="454" spans="1:11" s="573" customFormat="1">
      <c r="A454" s="643">
        <v>83</v>
      </c>
      <c r="B454" s="569" t="s">
        <v>251</v>
      </c>
      <c r="C454" s="569" t="s">
        <v>570</v>
      </c>
      <c r="D454" s="569" t="s">
        <v>557</v>
      </c>
      <c r="E454" s="570" t="s">
        <v>696</v>
      </c>
      <c r="F454" s="569" t="s">
        <v>697</v>
      </c>
      <c r="G454" s="824">
        <v>2010</v>
      </c>
      <c r="H454" s="571" t="s">
        <v>137</v>
      </c>
      <c r="I454" s="644">
        <v>45815</v>
      </c>
      <c r="J454" s="543"/>
      <c r="K454" s="543"/>
    </row>
    <row r="455" spans="1:11" s="573" customFormat="1">
      <c r="A455" s="643">
        <v>84</v>
      </c>
      <c r="B455" s="569" t="s">
        <v>251</v>
      </c>
      <c r="C455" s="569" t="s">
        <v>556</v>
      </c>
      <c r="D455" s="569" t="s">
        <v>557</v>
      </c>
      <c r="E455" s="570" t="s">
        <v>698</v>
      </c>
      <c r="F455" s="569" t="s">
        <v>699</v>
      </c>
      <c r="G455" s="824">
        <v>2010</v>
      </c>
      <c r="H455" s="571" t="s">
        <v>137</v>
      </c>
      <c r="I455" s="644">
        <v>45817</v>
      </c>
      <c r="J455" s="543"/>
      <c r="K455" s="543"/>
    </row>
    <row r="456" spans="1:11" s="573" customFormat="1">
      <c r="A456" s="643">
        <v>85</v>
      </c>
      <c r="B456" s="569" t="s">
        <v>251</v>
      </c>
      <c r="C456" s="569" t="s">
        <v>556</v>
      </c>
      <c r="D456" s="569" t="s">
        <v>557</v>
      </c>
      <c r="E456" s="570" t="s">
        <v>700</v>
      </c>
      <c r="F456" s="569" t="s">
        <v>701</v>
      </c>
      <c r="G456" s="824">
        <v>2010</v>
      </c>
      <c r="H456" s="571" t="s">
        <v>137</v>
      </c>
      <c r="I456" s="644">
        <v>45794</v>
      </c>
      <c r="J456" s="543"/>
      <c r="K456" s="543"/>
    </row>
    <row r="457" spans="1:11" s="573" customFormat="1">
      <c r="A457" s="643">
        <v>86</v>
      </c>
      <c r="B457" s="569" t="s">
        <v>251</v>
      </c>
      <c r="C457" s="569" t="s">
        <v>556</v>
      </c>
      <c r="D457" s="569" t="s">
        <v>557</v>
      </c>
      <c r="E457" s="570" t="s">
        <v>702</v>
      </c>
      <c r="F457" s="569" t="s">
        <v>703</v>
      </c>
      <c r="G457" s="824"/>
      <c r="H457" s="571" t="s">
        <v>704</v>
      </c>
      <c r="I457" s="644">
        <v>45935</v>
      </c>
      <c r="J457" s="543"/>
      <c r="K457" s="543"/>
    </row>
    <row r="458" spans="1:11" s="573" customFormat="1">
      <c r="A458" s="643">
        <v>87</v>
      </c>
      <c r="B458" s="569" t="s">
        <v>251</v>
      </c>
      <c r="C458" s="569" t="s">
        <v>556</v>
      </c>
      <c r="D458" s="569" t="s">
        <v>557</v>
      </c>
      <c r="E458" s="570" t="s">
        <v>705</v>
      </c>
      <c r="F458" s="569" t="s">
        <v>706</v>
      </c>
      <c r="G458" s="824"/>
      <c r="H458" s="571" t="s">
        <v>704</v>
      </c>
      <c r="I458" s="644">
        <v>45666</v>
      </c>
      <c r="J458" s="543"/>
      <c r="K458" s="543"/>
    </row>
    <row r="459" spans="1:11" s="573" customFormat="1">
      <c r="A459" s="643">
        <v>88</v>
      </c>
      <c r="B459" s="569" t="s">
        <v>251</v>
      </c>
      <c r="C459" s="569" t="s">
        <v>556</v>
      </c>
      <c r="D459" s="569" t="s">
        <v>557</v>
      </c>
      <c r="E459" s="570" t="s">
        <v>707</v>
      </c>
      <c r="F459" s="569" t="s">
        <v>708</v>
      </c>
      <c r="G459" s="824"/>
      <c r="H459" s="571" t="s">
        <v>14</v>
      </c>
      <c r="I459" s="644">
        <v>45667</v>
      </c>
      <c r="J459" s="543"/>
      <c r="K459" s="543"/>
    </row>
    <row r="460" spans="1:11" s="573" customFormat="1">
      <c r="A460" s="643">
        <v>89</v>
      </c>
      <c r="B460" s="569" t="s">
        <v>251</v>
      </c>
      <c r="C460" s="569" t="s">
        <v>556</v>
      </c>
      <c r="D460" s="569" t="s">
        <v>557</v>
      </c>
      <c r="E460" s="570" t="s">
        <v>709</v>
      </c>
      <c r="F460" s="569" t="s">
        <v>710</v>
      </c>
      <c r="G460" s="824"/>
      <c r="H460" s="571" t="s">
        <v>14</v>
      </c>
      <c r="I460" s="644">
        <v>45667</v>
      </c>
      <c r="J460" s="543"/>
      <c r="K460" s="543"/>
    </row>
    <row r="461" spans="1:11" s="573" customFormat="1">
      <c r="A461" s="643">
        <v>90</v>
      </c>
      <c r="B461" s="569" t="s">
        <v>251</v>
      </c>
      <c r="C461" s="569" t="s">
        <v>556</v>
      </c>
      <c r="D461" s="569" t="s">
        <v>557</v>
      </c>
      <c r="E461" s="570" t="s">
        <v>711</v>
      </c>
      <c r="F461" s="569" t="s">
        <v>712</v>
      </c>
      <c r="G461" s="824"/>
      <c r="H461" s="571" t="s">
        <v>14</v>
      </c>
      <c r="I461" s="644">
        <v>45667</v>
      </c>
      <c r="J461" s="543"/>
      <c r="K461" s="543"/>
    </row>
    <row r="462" spans="1:11" s="573" customFormat="1">
      <c r="A462" s="643">
        <v>91</v>
      </c>
      <c r="B462" s="569" t="s">
        <v>251</v>
      </c>
      <c r="C462" s="569" t="s">
        <v>570</v>
      </c>
      <c r="D462" s="569" t="s">
        <v>557</v>
      </c>
      <c r="E462" s="570" t="s">
        <v>713</v>
      </c>
      <c r="F462" s="569" t="s">
        <v>714</v>
      </c>
      <c r="G462" s="824"/>
      <c r="H462" s="571" t="s">
        <v>704</v>
      </c>
      <c r="I462" s="644">
        <v>45666</v>
      </c>
      <c r="J462" s="543"/>
      <c r="K462" s="543"/>
    </row>
    <row r="463" spans="1:11" s="573" customFormat="1">
      <c r="A463" s="643">
        <v>92</v>
      </c>
      <c r="B463" s="569" t="s">
        <v>251</v>
      </c>
      <c r="C463" s="569" t="s">
        <v>570</v>
      </c>
      <c r="D463" s="569" t="s">
        <v>557</v>
      </c>
      <c r="E463" s="570" t="s">
        <v>715</v>
      </c>
      <c r="F463" s="569" t="s">
        <v>716</v>
      </c>
      <c r="G463" s="824"/>
      <c r="H463" s="571" t="s">
        <v>704</v>
      </c>
      <c r="I463" s="644">
        <v>45666</v>
      </c>
      <c r="J463" s="543"/>
      <c r="K463" s="543"/>
    </row>
    <row r="464" spans="1:11" s="573" customFormat="1">
      <c r="A464" s="643">
        <v>93</v>
      </c>
      <c r="B464" s="569" t="s">
        <v>251</v>
      </c>
      <c r="C464" s="569" t="s">
        <v>556</v>
      </c>
      <c r="D464" s="569" t="s">
        <v>557</v>
      </c>
      <c r="E464" s="570" t="s">
        <v>717</v>
      </c>
      <c r="F464" s="569" t="s">
        <v>718</v>
      </c>
      <c r="G464" s="824"/>
      <c r="H464" s="571" t="s">
        <v>111</v>
      </c>
      <c r="I464" s="644">
        <v>45666</v>
      </c>
      <c r="J464" s="543"/>
      <c r="K464" s="543"/>
    </row>
    <row r="465" spans="1:11" s="573" customFormat="1">
      <c r="A465" s="643">
        <v>94</v>
      </c>
      <c r="B465" s="569" t="s">
        <v>251</v>
      </c>
      <c r="C465" s="569" t="s">
        <v>570</v>
      </c>
      <c r="D465" s="569" t="s">
        <v>557</v>
      </c>
      <c r="E465" s="570" t="s">
        <v>719</v>
      </c>
      <c r="F465" s="569" t="s">
        <v>720</v>
      </c>
      <c r="G465" s="824">
        <v>2008</v>
      </c>
      <c r="H465" s="571" t="s">
        <v>235</v>
      </c>
      <c r="I465" s="644">
        <v>45748</v>
      </c>
      <c r="J465" s="543"/>
      <c r="K465" s="543"/>
    </row>
    <row r="466" spans="1:11" s="573" customFormat="1">
      <c r="A466" s="643">
        <v>95</v>
      </c>
      <c r="B466" s="569" t="s">
        <v>251</v>
      </c>
      <c r="C466" s="569" t="s">
        <v>570</v>
      </c>
      <c r="D466" s="569" t="s">
        <v>557</v>
      </c>
      <c r="E466" s="570" t="s">
        <v>721</v>
      </c>
      <c r="F466" s="569" t="s">
        <v>722</v>
      </c>
      <c r="G466" s="824">
        <v>2008</v>
      </c>
      <c r="H466" s="571" t="s">
        <v>235</v>
      </c>
      <c r="I466" s="644">
        <v>45689</v>
      </c>
      <c r="J466" s="543"/>
      <c r="K466" s="543"/>
    </row>
    <row r="467" spans="1:11" s="573" customFormat="1">
      <c r="A467" s="643">
        <v>96</v>
      </c>
      <c r="B467" s="569" t="s">
        <v>251</v>
      </c>
      <c r="C467" s="569" t="s">
        <v>570</v>
      </c>
      <c r="D467" s="569" t="s">
        <v>557</v>
      </c>
      <c r="E467" s="570" t="s">
        <v>723</v>
      </c>
      <c r="F467" s="569" t="s">
        <v>724</v>
      </c>
      <c r="G467" s="824">
        <v>2008</v>
      </c>
      <c r="H467" s="571" t="s">
        <v>235</v>
      </c>
      <c r="I467" s="644">
        <v>45689</v>
      </c>
      <c r="J467" s="543"/>
      <c r="K467" s="543"/>
    </row>
    <row r="468" spans="1:11" s="573" customFormat="1">
      <c r="A468" s="643">
        <v>97</v>
      </c>
      <c r="B468" s="569" t="s">
        <v>251</v>
      </c>
      <c r="C468" s="569" t="s">
        <v>570</v>
      </c>
      <c r="D468" s="569" t="s">
        <v>557</v>
      </c>
      <c r="E468" s="570" t="s">
        <v>725</v>
      </c>
      <c r="F468" s="569" t="s">
        <v>726</v>
      </c>
      <c r="G468" s="824">
        <v>2008</v>
      </c>
      <c r="H468" s="571" t="s">
        <v>235</v>
      </c>
      <c r="I468" s="644">
        <v>45689</v>
      </c>
      <c r="J468" s="543"/>
      <c r="K468" s="543"/>
    </row>
    <row r="469" spans="1:11" s="573" customFormat="1">
      <c r="A469" s="643">
        <v>98</v>
      </c>
      <c r="B469" s="569" t="s">
        <v>251</v>
      </c>
      <c r="C469" s="569" t="s">
        <v>570</v>
      </c>
      <c r="D469" s="569" t="s">
        <v>557</v>
      </c>
      <c r="E469" s="570" t="s">
        <v>727</v>
      </c>
      <c r="F469" s="569" t="s">
        <v>728</v>
      </c>
      <c r="G469" s="824">
        <v>2008</v>
      </c>
      <c r="H469" s="571" t="s">
        <v>235</v>
      </c>
      <c r="I469" s="644">
        <v>45689</v>
      </c>
      <c r="J469" s="543"/>
      <c r="K469" s="543"/>
    </row>
    <row r="470" spans="1:11" s="573" customFormat="1">
      <c r="A470" s="643">
        <v>99</v>
      </c>
      <c r="B470" s="569" t="s">
        <v>251</v>
      </c>
      <c r="C470" s="569" t="s">
        <v>570</v>
      </c>
      <c r="D470" s="569" t="s">
        <v>557</v>
      </c>
      <c r="E470" s="570" t="s">
        <v>729</v>
      </c>
      <c r="F470" s="569" t="s">
        <v>730</v>
      </c>
      <c r="G470" s="824">
        <v>2008</v>
      </c>
      <c r="H470" s="571" t="s">
        <v>235</v>
      </c>
      <c r="I470" s="644">
        <v>45689</v>
      </c>
      <c r="J470" s="543"/>
      <c r="K470" s="543"/>
    </row>
    <row r="471" spans="1:11" s="573" customFormat="1">
      <c r="A471" s="643">
        <v>100</v>
      </c>
      <c r="B471" s="569" t="s">
        <v>251</v>
      </c>
      <c r="C471" s="569" t="s">
        <v>570</v>
      </c>
      <c r="D471" s="569" t="s">
        <v>557</v>
      </c>
      <c r="E471" s="570" t="s">
        <v>731</v>
      </c>
      <c r="F471" s="569" t="s">
        <v>732</v>
      </c>
      <c r="G471" s="824">
        <v>2008</v>
      </c>
      <c r="H471" s="571" t="s">
        <v>235</v>
      </c>
      <c r="I471" s="644">
        <v>45689</v>
      </c>
      <c r="J471" s="543"/>
      <c r="K471" s="543"/>
    </row>
    <row r="472" spans="1:11" s="573" customFormat="1">
      <c r="A472" s="643">
        <v>101</v>
      </c>
      <c r="B472" s="569" t="s">
        <v>251</v>
      </c>
      <c r="C472" s="569" t="s">
        <v>570</v>
      </c>
      <c r="D472" s="569" t="s">
        <v>557</v>
      </c>
      <c r="E472" s="570" t="s">
        <v>733</v>
      </c>
      <c r="F472" s="569" t="s">
        <v>734</v>
      </c>
      <c r="G472" s="824">
        <v>2008</v>
      </c>
      <c r="H472" s="571" t="s">
        <v>235</v>
      </c>
      <c r="I472" s="644">
        <v>45998</v>
      </c>
      <c r="J472" s="543"/>
      <c r="K472" s="543"/>
    </row>
    <row r="473" spans="1:11" s="573" customFormat="1">
      <c r="A473" s="643">
        <v>102</v>
      </c>
      <c r="B473" s="569" t="s">
        <v>251</v>
      </c>
      <c r="C473" s="569" t="s">
        <v>570</v>
      </c>
      <c r="D473" s="569" t="s">
        <v>557</v>
      </c>
      <c r="E473" s="570" t="s">
        <v>735</v>
      </c>
      <c r="F473" s="569" t="s">
        <v>736</v>
      </c>
      <c r="G473" s="824"/>
      <c r="H473" s="571" t="s">
        <v>235</v>
      </c>
      <c r="I473" s="644">
        <v>45748</v>
      </c>
      <c r="J473" s="543"/>
      <c r="K473" s="543"/>
    </row>
    <row r="474" spans="1:11" s="573" customFormat="1">
      <c r="A474" s="643">
        <v>103</v>
      </c>
      <c r="B474" s="569" t="s">
        <v>251</v>
      </c>
      <c r="C474" s="569" t="s">
        <v>570</v>
      </c>
      <c r="D474" s="569" t="s">
        <v>557</v>
      </c>
      <c r="E474" s="570" t="s">
        <v>737</v>
      </c>
      <c r="F474" s="569" t="s">
        <v>738</v>
      </c>
      <c r="G474" s="824">
        <v>2008</v>
      </c>
      <c r="H474" s="571" t="s">
        <v>235</v>
      </c>
      <c r="I474" s="644">
        <v>45748</v>
      </c>
      <c r="J474" s="543"/>
      <c r="K474" s="543"/>
    </row>
    <row r="475" spans="1:11" s="573" customFormat="1">
      <c r="A475" s="643">
        <v>104</v>
      </c>
      <c r="B475" s="569" t="s">
        <v>251</v>
      </c>
      <c r="C475" s="569" t="s">
        <v>556</v>
      </c>
      <c r="D475" s="569" t="s">
        <v>557</v>
      </c>
      <c r="E475" s="570" t="s">
        <v>739</v>
      </c>
      <c r="F475" s="569" t="s">
        <v>740</v>
      </c>
      <c r="G475" s="824"/>
      <c r="H475" s="571" t="s">
        <v>198</v>
      </c>
      <c r="I475" s="644">
        <v>45806</v>
      </c>
      <c r="J475" s="543"/>
      <c r="K475" s="543"/>
    </row>
    <row r="476" spans="1:11" s="573" customFormat="1">
      <c r="A476" s="643">
        <v>105</v>
      </c>
      <c r="B476" s="569" t="s">
        <v>251</v>
      </c>
      <c r="C476" s="569" t="s">
        <v>556</v>
      </c>
      <c r="D476" s="569" t="s">
        <v>557</v>
      </c>
      <c r="E476" s="570" t="s">
        <v>741</v>
      </c>
      <c r="F476" s="569" t="s">
        <v>742</v>
      </c>
      <c r="G476" s="824"/>
      <c r="H476" s="571" t="s">
        <v>198</v>
      </c>
      <c r="I476" s="644">
        <v>45806</v>
      </c>
      <c r="J476" s="543"/>
      <c r="K476" s="543"/>
    </row>
    <row r="477" spans="1:11" s="573" customFormat="1">
      <c r="A477" s="643">
        <v>106</v>
      </c>
      <c r="B477" s="569" t="s">
        <v>251</v>
      </c>
      <c r="C477" s="569" t="s">
        <v>556</v>
      </c>
      <c r="D477" s="569" t="s">
        <v>557</v>
      </c>
      <c r="E477" s="570" t="s">
        <v>743</v>
      </c>
      <c r="F477" s="569" t="s">
        <v>744</v>
      </c>
      <c r="G477" s="824"/>
      <c r="H477" s="571" t="s">
        <v>198</v>
      </c>
      <c r="I477" s="644">
        <v>45731</v>
      </c>
      <c r="J477" s="543"/>
      <c r="K477" s="543"/>
    </row>
    <row r="478" spans="1:11" s="573" customFormat="1">
      <c r="A478" s="643">
        <v>107</v>
      </c>
      <c r="B478" s="569" t="s">
        <v>251</v>
      </c>
      <c r="C478" s="569" t="s">
        <v>556</v>
      </c>
      <c r="D478" s="569" t="s">
        <v>557</v>
      </c>
      <c r="E478" s="570" t="s">
        <v>745</v>
      </c>
      <c r="F478" s="569" t="s">
        <v>746</v>
      </c>
      <c r="G478" s="824"/>
      <c r="H478" s="571" t="s">
        <v>198</v>
      </c>
      <c r="I478" s="644">
        <v>45731</v>
      </c>
      <c r="J478" s="543"/>
      <c r="K478" s="543"/>
    </row>
    <row r="479" spans="1:11" s="573" customFormat="1">
      <c r="A479" s="643">
        <v>108</v>
      </c>
      <c r="B479" s="569" t="s">
        <v>251</v>
      </c>
      <c r="C479" s="569" t="s">
        <v>556</v>
      </c>
      <c r="D479" s="569" t="s">
        <v>557</v>
      </c>
      <c r="E479" s="570" t="s">
        <v>747</v>
      </c>
      <c r="F479" s="569" t="s">
        <v>748</v>
      </c>
      <c r="G479" s="824"/>
      <c r="H479" s="571" t="s">
        <v>148</v>
      </c>
      <c r="I479" s="644">
        <v>45784</v>
      </c>
      <c r="J479" s="543"/>
      <c r="K479" s="543"/>
    </row>
    <row r="480" spans="1:11" s="573" customFormat="1">
      <c r="A480" s="643">
        <v>109</v>
      </c>
      <c r="B480" s="569" t="s">
        <v>251</v>
      </c>
      <c r="C480" s="569" t="s">
        <v>556</v>
      </c>
      <c r="D480" s="569" t="s">
        <v>557</v>
      </c>
      <c r="E480" s="570" t="s">
        <v>749</v>
      </c>
      <c r="F480" s="569" t="s">
        <v>750</v>
      </c>
      <c r="G480" s="824"/>
      <c r="H480" s="571" t="s">
        <v>14</v>
      </c>
      <c r="I480" s="644">
        <v>45865</v>
      </c>
      <c r="J480" s="543"/>
      <c r="K480" s="543"/>
    </row>
    <row r="481" spans="1:11" s="573" customFormat="1">
      <c r="A481" s="643">
        <v>110</v>
      </c>
      <c r="B481" s="569" t="s">
        <v>251</v>
      </c>
      <c r="C481" s="569" t="s">
        <v>556</v>
      </c>
      <c r="D481" s="569" t="s">
        <v>557</v>
      </c>
      <c r="E481" s="570" t="s">
        <v>751</v>
      </c>
      <c r="F481" s="569" t="s">
        <v>752</v>
      </c>
      <c r="G481" s="824"/>
      <c r="H481" s="571" t="s">
        <v>14</v>
      </c>
      <c r="I481" s="644">
        <v>45690</v>
      </c>
      <c r="J481" s="543"/>
      <c r="K481" s="543"/>
    </row>
    <row r="482" spans="1:11" s="573" customFormat="1">
      <c r="A482" s="643">
        <v>111</v>
      </c>
      <c r="B482" s="569" t="s">
        <v>251</v>
      </c>
      <c r="C482" s="569" t="s">
        <v>556</v>
      </c>
      <c r="D482" s="569" t="s">
        <v>557</v>
      </c>
      <c r="E482" s="570" t="s">
        <v>753</v>
      </c>
      <c r="F482" s="569" t="s">
        <v>754</v>
      </c>
      <c r="G482" s="824"/>
      <c r="H482" s="571" t="s">
        <v>14</v>
      </c>
      <c r="I482" s="644">
        <v>45993</v>
      </c>
      <c r="J482" s="543"/>
      <c r="K482" s="543"/>
    </row>
    <row r="483" spans="1:11" s="573" customFormat="1">
      <c r="A483" s="643">
        <v>112</v>
      </c>
      <c r="B483" s="569" t="s">
        <v>251</v>
      </c>
      <c r="C483" s="569" t="s">
        <v>556</v>
      </c>
      <c r="D483" s="569" t="s">
        <v>557</v>
      </c>
      <c r="E483" s="570" t="s">
        <v>755</v>
      </c>
      <c r="F483" s="569" t="s">
        <v>756</v>
      </c>
      <c r="G483" s="824"/>
      <c r="H483" s="571" t="s">
        <v>14</v>
      </c>
      <c r="I483" s="644">
        <v>45993</v>
      </c>
      <c r="J483" s="543"/>
      <c r="K483" s="543"/>
    </row>
    <row r="484" spans="1:11" s="573" customFormat="1">
      <c r="A484" s="643">
        <v>113</v>
      </c>
      <c r="B484" s="569" t="s">
        <v>251</v>
      </c>
      <c r="C484" s="569" t="s">
        <v>556</v>
      </c>
      <c r="D484" s="569" t="s">
        <v>557</v>
      </c>
      <c r="E484" s="570" t="s">
        <v>757</v>
      </c>
      <c r="F484" s="569" t="s">
        <v>758</v>
      </c>
      <c r="G484" s="824"/>
      <c r="H484" s="571" t="s">
        <v>14</v>
      </c>
      <c r="I484" s="644">
        <v>45690</v>
      </c>
      <c r="J484" s="543"/>
      <c r="K484" s="543"/>
    </row>
    <row r="485" spans="1:11" s="573" customFormat="1">
      <c r="A485" s="643">
        <v>114</v>
      </c>
      <c r="B485" s="569" t="s">
        <v>251</v>
      </c>
      <c r="C485" s="569" t="s">
        <v>556</v>
      </c>
      <c r="D485" s="569" t="s">
        <v>557</v>
      </c>
      <c r="E485" s="570" t="s">
        <v>759</v>
      </c>
      <c r="F485" s="569" t="s">
        <v>760</v>
      </c>
      <c r="G485" s="824"/>
      <c r="H485" s="571" t="s">
        <v>14</v>
      </c>
      <c r="I485" s="644">
        <v>45993</v>
      </c>
      <c r="J485" s="543"/>
      <c r="K485" s="543"/>
    </row>
    <row r="486" spans="1:11" s="573" customFormat="1">
      <c r="A486" s="643">
        <v>115</v>
      </c>
      <c r="B486" s="569" t="s">
        <v>251</v>
      </c>
      <c r="C486" s="569" t="s">
        <v>556</v>
      </c>
      <c r="D486" s="569" t="s">
        <v>557</v>
      </c>
      <c r="E486" s="570" t="s">
        <v>761</v>
      </c>
      <c r="F486" s="569" t="s">
        <v>762</v>
      </c>
      <c r="G486" s="824"/>
      <c r="H486" s="571" t="s">
        <v>14</v>
      </c>
      <c r="I486" s="644">
        <v>45993</v>
      </c>
      <c r="J486" s="543"/>
      <c r="K486" s="543"/>
    </row>
    <row r="487" spans="1:11" s="573" customFormat="1">
      <c r="A487" s="643">
        <v>116</v>
      </c>
      <c r="B487" s="569" t="s">
        <v>251</v>
      </c>
      <c r="C487" s="569" t="s">
        <v>556</v>
      </c>
      <c r="D487" s="569" t="s">
        <v>557</v>
      </c>
      <c r="E487" s="570" t="s">
        <v>763</v>
      </c>
      <c r="F487" s="569" t="s">
        <v>764</v>
      </c>
      <c r="G487" s="824"/>
      <c r="H487" s="571" t="s">
        <v>14</v>
      </c>
      <c r="I487" s="644">
        <v>45810</v>
      </c>
      <c r="J487" s="543"/>
      <c r="K487" s="543"/>
    </row>
    <row r="488" spans="1:11" s="573" customFormat="1">
      <c r="A488" s="643">
        <v>117</v>
      </c>
      <c r="B488" s="569" t="s">
        <v>251</v>
      </c>
      <c r="C488" s="569" t="s">
        <v>556</v>
      </c>
      <c r="D488" s="569" t="s">
        <v>557</v>
      </c>
      <c r="E488" s="570" t="s">
        <v>765</v>
      </c>
      <c r="F488" s="569" t="s">
        <v>766</v>
      </c>
      <c r="G488" s="824"/>
      <c r="H488" s="571" t="s">
        <v>14</v>
      </c>
      <c r="I488" s="644">
        <v>45810</v>
      </c>
      <c r="J488" s="543"/>
      <c r="K488" s="543"/>
    </row>
    <row r="489" spans="1:11" s="573" customFormat="1">
      <c r="A489" s="643">
        <v>118</v>
      </c>
      <c r="B489" s="569" t="s">
        <v>251</v>
      </c>
      <c r="C489" s="569" t="s">
        <v>556</v>
      </c>
      <c r="D489" s="569" t="s">
        <v>557</v>
      </c>
      <c r="E489" s="570" t="s">
        <v>767</v>
      </c>
      <c r="F489" s="569" t="s">
        <v>768</v>
      </c>
      <c r="G489" s="824"/>
      <c r="H489" s="571" t="s">
        <v>14</v>
      </c>
      <c r="I489" s="644">
        <v>45810</v>
      </c>
      <c r="J489" s="543"/>
      <c r="K489" s="543"/>
    </row>
    <row r="490" spans="1:11" s="573" customFormat="1">
      <c r="A490" s="643">
        <v>119</v>
      </c>
      <c r="B490" s="569" t="s">
        <v>251</v>
      </c>
      <c r="C490" s="569" t="s">
        <v>556</v>
      </c>
      <c r="D490" s="569" t="s">
        <v>557</v>
      </c>
      <c r="E490" s="570" t="s">
        <v>769</v>
      </c>
      <c r="F490" s="569" t="s">
        <v>770</v>
      </c>
      <c r="G490" s="824"/>
      <c r="H490" s="571" t="s">
        <v>14</v>
      </c>
      <c r="I490" s="644">
        <v>45810</v>
      </c>
      <c r="J490" s="543"/>
      <c r="K490" s="543"/>
    </row>
    <row r="491" spans="1:11" s="573" customFormat="1">
      <c r="A491" s="643">
        <v>120</v>
      </c>
      <c r="B491" s="569" t="s">
        <v>251</v>
      </c>
      <c r="C491" s="569" t="s">
        <v>556</v>
      </c>
      <c r="D491" s="569" t="s">
        <v>557</v>
      </c>
      <c r="E491" s="570" t="s">
        <v>771</v>
      </c>
      <c r="F491" s="569" t="s">
        <v>772</v>
      </c>
      <c r="G491" s="824"/>
      <c r="H491" s="571" t="s">
        <v>14</v>
      </c>
      <c r="I491" s="644">
        <v>45810</v>
      </c>
      <c r="J491" s="543"/>
      <c r="K491" s="543"/>
    </row>
    <row r="492" spans="1:11" s="573" customFormat="1">
      <c r="A492" s="643">
        <v>121</v>
      </c>
      <c r="B492" s="569" t="s">
        <v>251</v>
      </c>
      <c r="C492" s="569" t="s">
        <v>556</v>
      </c>
      <c r="D492" s="569" t="s">
        <v>557</v>
      </c>
      <c r="E492" s="570" t="s">
        <v>773</v>
      </c>
      <c r="F492" s="569" t="s">
        <v>774</v>
      </c>
      <c r="G492" s="824"/>
      <c r="H492" s="571" t="s">
        <v>14</v>
      </c>
      <c r="I492" s="644">
        <v>45810</v>
      </c>
      <c r="J492" s="543"/>
      <c r="K492" s="543"/>
    </row>
    <row r="493" spans="1:11" s="573" customFormat="1">
      <c r="A493" s="643">
        <v>122</v>
      </c>
      <c r="B493" s="569" t="s">
        <v>251</v>
      </c>
      <c r="C493" s="569" t="s">
        <v>556</v>
      </c>
      <c r="D493" s="569" t="s">
        <v>557</v>
      </c>
      <c r="E493" s="570" t="s">
        <v>775</v>
      </c>
      <c r="F493" s="569" t="s">
        <v>776</v>
      </c>
      <c r="G493" s="824"/>
      <c r="H493" s="571" t="s">
        <v>14</v>
      </c>
      <c r="I493" s="644">
        <v>45810</v>
      </c>
      <c r="J493" s="543"/>
      <c r="K493" s="543"/>
    </row>
    <row r="494" spans="1:11" s="573" customFormat="1">
      <c r="A494" s="643">
        <v>123</v>
      </c>
      <c r="B494" s="569" t="s">
        <v>251</v>
      </c>
      <c r="C494" s="569" t="s">
        <v>556</v>
      </c>
      <c r="D494" s="569" t="s">
        <v>557</v>
      </c>
      <c r="E494" s="570" t="s">
        <v>777</v>
      </c>
      <c r="F494" s="569" t="s">
        <v>778</v>
      </c>
      <c r="G494" s="824"/>
      <c r="H494" s="571" t="s">
        <v>14</v>
      </c>
      <c r="I494" s="644">
        <v>45810</v>
      </c>
      <c r="J494" s="543"/>
      <c r="K494" s="543"/>
    </row>
    <row r="495" spans="1:11" s="573" customFormat="1">
      <c r="A495" s="643">
        <v>124</v>
      </c>
      <c r="B495" s="569" t="s">
        <v>251</v>
      </c>
      <c r="C495" s="569" t="s">
        <v>556</v>
      </c>
      <c r="D495" s="569" t="s">
        <v>557</v>
      </c>
      <c r="E495" s="570" t="s">
        <v>779</v>
      </c>
      <c r="F495" s="569" t="s">
        <v>780</v>
      </c>
      <c r="G495" s="824"/>
      <c r="H495" s="571" t="s">
        <v>14</v>
      </c>
      <c r="I495" s="644">
        <v>45810</v>
      </c>
      <c r="J495" s="543"/>
      <c r="K495" s="543"/>
    </row>
    <row r="496" spans="1:11" s="573" customFormat="1">
      <c r="A496" s="643">
        <v>125</v>
      </c>
      <c r="B496" s="569" t="s">
        <v>251</v>
      </c>
      <c r="C496" s="569" t="s">
        <v>556</v>
      </c>
      <c r="D496" s="569" t="s">
        <v>557</v>
      </c>
      <c r="E496" s="570" t="s">
        <v>781</v>
      </c>
      <c r="F496" s="569" t="s">
        <v>782</v>
      </c>
      <c r="G496" s="824"/>
      <c r="H496" s="571" t="s">
        <v>14</v>
      </c>
      <c r="I496" s="644">
        <v>45810</v>
      </c>
      <c r="J496" s="543"/>
      <c r="K496" s="543"/>
    </row>
    <row r="497" spans="1:11" s="573" customFormat="1">
      <c r="A497" s="643">
        <v>126</v>
      </c>
      <c r="B497" s="569" t="s">
        <v>251</v>
      </c>
      <c r="C497" s="569" t="s">
        <v>556</v>
      </c>
      <c r="D497" s="569" t="s">
        <v>557</v>
      </c>
      <c r="E497" s="570" t="s">
        <v>783</v>
      </c>
      <c r="F497" s="569" t="s">
        <v>784</v>
      </c>
      <c r="G497" s="824"/>
      <c r="H497" s="571" t="s">
        <v>14</v>
      </c>
      <c r="I497" s="644">
        <v>45690</v>
      </c>
      <c r="J497" s="543"/>
      <c r="K497" s="543"/>
    </row>
    <row r="498" spans="1:11" s="573" customFormat="1">
      <c r="A498" s="643">
        <v>127</v>
      </c>
      <c r="B498" s="569" t="s">
        <v>251</v>
      </c>
      <c r="C498" s="569" t="s">
        <v>556</v>
      </c>
      <c r="D498" s="569" t="s">
        <v>557</v>
      </c>
      <c r="E498" s="570" t="s">
        <v>785</v>
      </c>
      <c r="F498" s="569" t="s">
        <v>786</v>
      </c>
      <c r="G498" s="824"/>
      <c r="H498" s="571" t="s">
        <v>14</v>
      </c>
      <c r="I498" s="644">
        <v>45810</v>
      </c>
      <c r="J498" s="543"/>
      <c r="K498" s="543"/>
    </row>
    <row r="499" spans="1:11" s="573" customFormat="1">
      <c r="A499" s="643">
        <v>128</v>
      </c>
      <c r="B499" s="569" t="s">
        <v>251</v>
      </c>
      <c r="C499" s="569" t="s">
        <v>556</v>
      </c>
      <c r="D499" s="569" t="s">
        <v>557</v>
      </c>
      <c r="E499" s="570" t="s">
        <v>787</v>
      </c>
      <c r="F499" s="569" t="s">
        <v>788</v>
      </c>
      <c r="G499" s="824"/>
      <c r="H499" s="571" t="s">
        <v>14</v>
      </c>
      <c r="I499" s="644">
        <v>45810</v>
      </c>
      <c r="J499" s="543"/>
      <c r="K499" s="543"/>
    </row>
    <row r="500" spans="1:11" s="573" customFormat="1">
      <c r="A500" s="643">
        <v>129</v>
      </c>
      <c r="B500" s="569" t="s">
        <v>251</v>
      </c>
      <c r="C500" s="569" t="s">
        <v>556</v>
      </c>
      <c r="D500" s="569" t="s">
        <v>557</v>
      </c>
      <c r="E500" s="570" t="s">
        <v>789</v>
      </c>
      <c r="F500" s="569" t="s">
        <v>790</v>
      </c>
      <c r="G500" s="824"/>
      <c r="H500" s="571" t="s">
        <v>14</v>
      </c>
      <c r="I500" s="644">
        <v>45810</v>
      </c>
      <c r="J500" s="543"/>
      <c r="K500" s="543"/>
    </row>
    <row r="501" spans="1:11" s="573" customFormat="1">
      <c r="A501" s="643">
        <v>130</v>
      </c>
      <c r="B501" s="569" t="s">
        <v>251</v>
      </c>
      <c r="C501" s="569" t="s">
        <v>556</v>
      </c>
      <c r="D501" s="569" t="s">
        <v>557</v>
      </c>
      <c r="E501" s="570" t="s">
        <v>791</v>
      </c>
      <c r="F501" s="569" t="s">
        <v>792</v>
      </c>
      <c r="G501" s="824"/>
      <c r="H501" s="571" t="s">
        <v>14</v>
      </c>
      <c r="I501" s="644">
        <v>45810</v>
      </c>
      <c r="J501" s="543"/>
      <c r="K501" s="543"/>
    </row>
    <row r="502" spans="1:11" s="573" customFormat="1">
      <c r="A502" s="643">
        <v>131</v>
      </c>
      <c r="B502" s="569" t="s">
        <v>251</v>
      </c>
      <c r="C502" s="569" t="s">
        <v>556</v>
      </c>
      <c r="D502" s="569" t="s">
        <v>557</v>
      </c>
      <c r="E502" s="570" t="s">
        <v>793</v>
      </c>
      <c r="F502" s="569" t="s">
        <v>794</v>
      </c>
      <c r="G502" s="824"/>
      <c r="H502" s="571" t="s">
        <v>14</v>
      </c>
      <c r="I502" s="644">
        <v>45741</v>
      </c>
      <c r="J502" s="543"/>
      <c r="K502" s="543"/>
    </row>
    <row r="503" spans="1:11" s="573" customFormat="1">
      <c r="A503" s="643">
        <v>132</v>
      </c>
      <c r="B503" s="569" t="s">
        <v>251</v>
      </c>
      <c r="C503" s="569" t="s">
        <v>556</v>
      </c>
      <c r="D503" s="569" t="s">
        <v>557</v>
      </c>
      <c r="E503" s="570" t="s">
        <v>795</v>
      </c>
      <c r="F503" s="569" t="s">
        <v>796</v>
      </c>
      <c r="G503" s="824"/>
      <c r="H503" s="571" t="s">
        <v>14</v>
      </c>
      <c r="I503" s="644">
        <v>45810</v>
      </c>
      <c r="J503" s="543"/>
      <c r="K503" s="543"/>
    </row>
    <row r="504" spans="1:11" s="573" customFormat="1">
      <c r="A504" s="643">
        <v>133</v>
      </c>
      <c r="B504" s="569" t="s">
        <v>251</v>
      </c>
      <c r="C504" s="569" t="s">
        <v>556</v>
      </c>
      <c r="D504" s="569" t="s">
        <v>557</v>
      </c>
      <c r="E504" s="570" t="s">
        <v>797</v>
      </c>
      <c r="F504" s="569" t="s">
        <v>798</v>
      </c>
      <c r="G504" s="824"/>
      <c r="H504" s="571" t="s">
        <v>14</v>
      </c>
      <c r="I504" s="644">
        <v>45810</v>
      </c>
      <c r="J504" s="543"/>
      <c r="K504" s="543"/>
    </row>
    <row r="505" spans="1:11" s="573" customFormat="1">
      <c r="A505" s="643">
        <v>134</v>
      </c>
      <c r="B505" s="569" t="s">
        <v>251</v>
      </c>
      <c r="C505" s="569" t="s">
        <v>556</v>
      </c>
      <c r="D505" s="569" t="s">
        <v>557</v>
      </c>
      <c r="E505" s="570" t="s">
        <v>799</v>
      </c>
      <c r="F505" s="569" t="s">
        <v>800</v>
      </c>
      <c r="G505" s="824"/>
      <c r="H505" s="571" t="s">
        <v>14</v>
      </c>
      <c r="I505" s="644">
        <v>45810</v>
      </c>
      <c r="J505" s="543"/>
      <c r="K505" s="543"/>
    </row>
    <row r="506" spans="1:11" s="573" customFormat="1">
      <c r="A506" s="643">
        <v>135</v>
      </c>
      <c r="B506" s="569" t="s">
        <v>251</v>
      </c>
      <c r="C506" s="569" t="s">
        <v>556</v>
      </c>
      <c r="D506" s="569" t="s">
        <v>557</v>
      </c>
      <c r="E506" s="570" t="s">
        <v>801</v>
      </c>
      <c r="F506" s="569" t="s">
        <v>802</v>
      </c>
      <c r="G506" s="824"/>
      <c r="H506" s="571" t="s">
        <v>14</v>
      </c>
      <c r="I506" s="644">
        <v>45810</v>
      </c>
      <c r="J506" s="543"/>
      <c r="K506" s="543"/>
    </row>
    <row r="507" spans="1:11" s="573" customFormat="1">
      <c r="A507" s="643">
        <v>136</v>
      </c>
      <c r="B507" s="569" t="s">
        <v>251</v>
      </c>
      <c r="C507" s="569" t="s">
        <v>556</v>
      </c>
      <c r="D507" s="569" t="s">
        <v>557</v>
      </c>
      <c r="E507" s="570" t="s">
        <v>803</v>
      </c>
      <c r="F507" s="569" t="s">
        <v>804</v>
      </c>
      <c r="G507" s="824"/>
      <c r="H507" s="571" t="s">
        <v>14</v>
      </c>
      <c r="I507" s="644">
        <v>45810</v>
      </c>
      <c r="J507" s="543"/>
      <c r="K507" s="543"/>
    </row>
    <row r="508" spans="1:11" s="573" customFormat="1">
      <c r="A508" s="643">
        <v>137</v>
      </c>
      <c r="B508" s="569" t="s">
        <v>251</v>
      </c>
      <c r="C508" s="569" t="s">
        <v>556</v>
      </c>
      <c r="D508" s="569" t="s">
        <v>557</v>
      </c>
      <c r="E508" s="570" t="s">
        <v>805</v>
      </c>
      <c r="F508" s="569" t="s">
        <v>806</v>
      </c>
      <c r="G508" s="824"/>
      <c r="H508" s="571" t="s">
        <v>14</v>
      </c>
      <c r="I508" s="644">
        <v>45810</v>
      </c>
      <c r="J508" s="543"/>
      <c r="K508" s="543"/>
    </row>
    <row r="509" spans="1:11" s="573" customFormat="1">
      <c r="A509" s="643">
        <v>138</v>
      </c>
      <c r="B509" s="569" t="s">
        <v>251</v>
      </c>
      <c r="C509" s="569" t="s">
        <v>556</v>
      </c>
      <c r="D509" s="569" t="s">
        <v>557</v>
      </c>
      <c r="E509" s="570" t="s">
        <v>807</v>
      </c>
      <c r="F509" s="569" t="s">
        <v>808</v>
      </c>
      <c r="G509" s="824"/>
      <c r="H509" s="571" t="s">
        <v>14</v>
      </c>
      <c r="I509" s="644">
        <v>45810</v>
      </c>
      <c r="J509" s="543"/>
      <c r="K509" s="543"/>
    </row>
    <row r="510" spans="1:11" s="573" customFormat="1">
      <c r="A510" s="643">
        <v>139</v>
      </c>
      <c r="B510" s="569" t="s">
        <v>251</v>
      </c>
      <c r="C510" s="569" t="s">
        <v>556</v>
      </c>
      <c r="D510" s="569" t="s">
        <v>557</v>
      </c>
      <c r="E510" s="570" t="s">
        <v>809</v>
      </c>
      <c r="F510" s="569" t="s">
        <v>810</v>
      </c>
      <c r="G510" s="824"/>
      <c r="H510" s="571" t="s">
        <v>14</v>
      </c>
      <c r="I510" s="644">
        <v>45810</v>
      </c>
      <c r="J510" s="543"/>
      <c r="K510" s="543"/>
    </row>
    <row r="511" spans="1:11" s="573" customFormat="1">
      <c r="A511" s="643">
        <v>140</v>
      </c>
      <c r="B511" s="569" t="s">
        <v>251</v>
      </c>
      <c r="C511" s="569" t="s">
        <v>556</v>
      </c>
      <c r="D511" s="569" t="s">
        <v>557</v>
      </c>
      <c r="E511" s="570" t="s">
        <v>811</v>
      </c>
      <c r="F511" s="569" t="s">
        <v>812</v>
      </c>
      <c r="G511" s="824"/>
      <c r="H511" s="571" t="s">
        <v>14</v>
      </c>
      <c r="I511" s="644">
        <v>45810</v>
      </c>
      <c r="J511" s="543"/>
      <c r="K511" s="543"/>
    </row>
    <row r="512" spans="1:11" s="573" customFormat="1">
      <c r="A512" s="643">
        <v>141</v>
      </c>
      <c r="B512" s="569" t="s">
        <v>251</v>
      </c>
      <c r="C512" s="569" t="s">
        <v>556</v>
      </c>
      <c r="D512" s="569" t="s">
        <v>557</v>
      </c>
      <c r="E512" s="570" t="s">
        <v>813</v>
      </c>
      <c r="F512" s="569" t="s">
        <v>814</v>
      </c>
      <c r="G512" s="824"/>
      <c r="H512" s="571" t="s">
        <v>14</v>
      </c>
      <c r="I512" s="644">
        <v>45810</v>
      </c>
      <c r="J512" s="543"/>
      <c r="K512" s="543"/>
    </row>
    <row r="513" spans="1:11" s="573" customFormat="1">
      <c r="A513" s="643">
        <v>142</v>
      </c>
      <c r="B513" s="569" t="s">
        <v>251</v>
      </c>
      <c r="C513" s="569" t="s">
        <v>556</v>
      </c>
      <c r="D513" s="569" t="s">
        <v>557</v>
      </c>
      <c r="E513" s="570" t="s">
        <v>815</v>
      </c>
      <c r="F513" s="569" t="s">
        <v>816</v>
      </c>
      <c r="G513" s="824"/>
      <c r="H513" s="571" t="s">
        <v>14</v>
      </c>
      <c r="I513" s="644">
        <v>45810</v>
      </c>
      <c r="J513" s="543"/>
      <c r="K513" s="543"/>
    </row>
    <row r="514" spans="1:11" s="573" customFormat="1">
      <c r="A514" s="643">
        <v>143</v>
      </c>
      <c r="B514" s="569" t="s">
        <v>251</v>
      </c>
      <c r="C514" s="569" t="s">
        <v>556</v>
      </c>
      <c r="D514" s="569" t="s">
        <v>557</v>
      </c>
      <c r="E514" s="570" t="s">
        <v>817</v>
      </c>
      <c r="F514" s="569" t="s">
        <v>818</v>
      </c>
      <c r="G514" s="824"/>
      <c r="H514" s="571" t="s">
        <v>14</v>
      </c>
      <c r="I514" s="644">
        <v>45810</v>
      </c>
      <c r="J514" s="543"/>
      <c r="K514" s="543"/>
    </row>
    <row r="515" spans="1:11" s="573" customFormat="1">
      <c r="A515" s="643">
        <v>144</v>
      </c>
      <c r="B515" s="569" t="s">
        <v>251</v>
      </c>
      <c r="C515" s="569" t="s">
        <v>556</v>
      </c>
      <c r="D515" s="569" t="s">
        <v>557</v>
      </c>
      <c r="E515" s="570" t="s">
        <v>819</v>
      </c>
      <c r="F515" s="569" t="s">
        <v>820</v>
      </c>
      <c r="G515" s="824"/>
      <c r="H515" s="571" t="s">
        <v>14</v>
      </c>
      <c r="I515" s="644">
        <v>45810</v>
      </c>
      <c r="J515" s="543"/>
      <c r="K515" s="543"/>
    </row>
    <row r="516" spans="1:11" s="573" customFormat="1">
      <c r="A516" s="643">
        <v>145</v>
      </c>
      <c r="B516" s="569" t="s">
        <v>251</v>
      </c>
      <c r="C516" s="569" t="s">
        <v>556</v>
      </c>
      <c r="D516" s="569" t="s">
        <v>557</v>
      </c>
      <c r="E516" s="570" t="s">
        <v>821</v>
      </c>
      <c r="F516" s="569" t="s">
        <v>822</v>
      </c>
      <c r="G516" s="824"/>
      <c r="H516" s="571" t="s">
        <v>14</v>
      </c>
      <c r="I516" s="644">
        <v>45810</v>
      </c>
      <c r="J516" s="543"/>
      <c r="K516" s="543"/>
    </row>
    <row r="517" spans="1:11" s="573" customFormat="1">
      <c r="A517" s="643">
        <v>146</v>
      </c>
      <c r="B517" s="569" t="s">
        <v>251</v>
      </c>
      <c r="C517" s="569" t="s">
        <v>556</v>
      </c>
      <c r="D517" s="569" t="s">
        <v>557</v>
      </c>
      <c r="E517" s="570" t="s">
        <v>823</v>
      </c>
      <c r="F517" s="569" t="s">
        <v>824</v>
      </c>
      <c r="G517" s="824"/>
      <c r="H517" s="571" t="s">
        <v>14</v>
      </c>
      <c r="I517" s="644">
        <v>45810</v>
      </c>
      <c r="J517" s="543"/>
      <c r="K517" s="543"/>
    </row>
    <row r="518" spans="1:11" s="573" customFormat="1">
      <c r="A518" s="643">
        <v>147</v>
      </c>
      <c r="B518" s="569" t="s">
        <v>251</v>
      </c>
      <c r="C518" s="569" t="s">
        <v>556</v>
      </c>
      <c r="D518" s="569" t="s">
        <v>557</v>
      </c>
      <c r="E518" s="570" t="s">
        <v>825</v>
      </c>
      <c r="F518" s="569" t="s">
        <v>826</v>
      </c>
      <c r="G518" s="824"/>
      <c r="H518" s="571" t="s">
        <v>14</v>
      </c>
      <c r="I518" s="644">
        <v>45810</v>
      </c>
      <c r="J518" s="543"/>
      <c r="K518" s="543"/>
    </row>
    <row r="519" spans="1:11" s="573" customFormat="1">
      <c r="A519" s="643">
        <v>148</v>
      </c>
      <c r="B519" s="569" t="s">
        <v>251</v>
      </c>
      <c r="C519" s="569" t="s">
        <v>556</v>
      </c>
      <c r="D519" s="569" t="s">
        <v>557</v>
      </c>
      <c r="E519" s="570" t="s">
        <v>827</v>
      </c>
      <c r="F519" s="569" t="s">
        <v>828</v>
      </c>
      <c r="G519" s="824"/>
      <c r="H519" s="571" t="s">
        <v>14</v>
      </c>
      <c r="I519" s="644">
        <v>45810</v>
      </c>
      <c r="J519" s="543"/>
      <c r="K519" s="543"/>
    </row>
    <row r="520" spans="1:11" s="573" customFormat="1">
      <c r="A520" s="643">
        <v>149</v>
      </c>
      <c r="B520" s="569" t="s">
        <v>251</v>
      </c>
      <c r="C520" s="569" t="s">
        <v>556</v>
      </c>
      <c r="D520" s="569" t="s">
        <v>557</v>
      </c>
      <c r="E520" s="570" t="s">
        <v>829</v>
      </c>
      <c r="F520" s="569" t="s">
        <v>830</v>
      </c>
      <c r="G520" s="824"/>
      <c r="H520" s="571" t="s">
        <v>14</v>
      </c>
      <c r="I520" s="644">
        <v>45810</v>
      </c>
      <c r="J520" s="543"/>
      <c r="K520" s="543"/>
    </row>
    <row r="521" spans="1:11" s="573" customFormat="1">
      <c r="A521" s="643">
        <v>150</v>
      </c>
      <c r="B521" s="569" t="s">
        <v>251</v>
      </c>
      <c r="C521" s="569" t="s">
        <v>556</v>
      </c>
      <c r="D521" s="569" t="s">
        <v>557</v>
      </c>
      <c r="E521" s="570" t="s">
        <v>831</v>
      </c>
      <c r="F521" s="569" t="s">
        <v>832</v>
      </c>
      <c r="G521" s="824"/>
      <c r="H521" s="571" t="s">
        <v>14</v>
      </c>
      <c r="I521" s="644">
        <v>45810</v>
      </c>
      <c r="J521" s="543"/>
      <c r="K521" s="543"/>
    </row>
    <row r="522" spans="1:11" s="573" customFormat="1">
      <c r="A522" s="643">
        <v>151</v>
      </c>
      <c r="B522" s="569" t="s">
        <v>251</v>
      </c>
      <c r="C522" s="569" t="s">
        <v>556</v>
      </c>
      <c r="D522" s="569" t="s">
        <v>557</v>
      </c>
      <c r="E522" s="570" t="s">
        <v>833</v>
      </c>
      <c r="F522" s="569" t="s">
        <v>834</v>
      </c>
      <c r="G522" s="824"/>
      <c r="H522" s="571" t="s">
        <v>14</v>
      </c>
      <c r="I522" s="644">
        <v>45810</v>
      </c>
      <c r="J522" s="543"/>
      <c r="K522" s="543"/>
    </row>
    <row r="523" spans="1:11" s="573" customFormat="1">
      <c r="A523" s="643">
        <v>152</v>
      </c>
      <c r="B523" s="569" t="s">
        <v>251</v>
      </c>
      <c r="C523" s="569" t="s">
        <v>556</v>
      </c>
      <c r="D523" s="569" t="s">
        <v>557</v>
      </c>
      <c r="E523" s="570" t="s">
        <v>835</v>
      </c>
      <c r="F523" s="569" t="s">
        <v>836</v>
      </c>
      <c r="G523" s="824"/>
      <c r="H523" s="571" t="s">
        <v>14</v>
      </c>
      <c r="I523" s="644">
        <v>45932</v>
      </c>
      <c r="J523" s="543"/>
      <c r="K523" s="543"/>
    </row>
    <row r="524" spans="1:11" s="573" customFormat="1">
      <c r="A524" s="643">
        <v>153</v>
      </c>
      <c r="B524" s="569" t="s">
        <v>251</v>
      </c>
      <c r="C524" s="569" t="s">
        <v>556</v>
      </c>
      <c r="D524" s="569" t="s">
        <v>557</v>
      </c>
      <c r="E524" s="570" t="s">
        <v>837</v>
      </c>
      <c r="F524" s="569" t="s">
        <v>838</v>
      </c>
      <c r="G524" s="824"/>
      <c r="H524" s="571" t="s">
        <v>14</v>
      </c>
      <c r="I524" s="644">
        <v>45932</v>
      </c>
      <c r="J524" s="543"/>
      <c r="K524" s="543"/>
    </row>
    <row r="525" spans="1:11" s="573" customFormat="1">
      <c r="A525" s="643">
        <v>154</v>
      </c>
      <c r="B525" s="569" t="s">
        <v>251</v>
      </c>
      <c r="C525" s="569" t="s">
        <v>556</v>
      </c>
      <c r="D525" s="569" t="s">
        <v>557</v>
      </c>
      <c r="E525" s="570" t="s">
        <v>839</v>
      </c>
      <c r="F525" s="569" t="s">
        <v>840</v>
      </c>
      <c r="G525" s="824"/>
      <c r="H525" s="571" t="s">
        <v>14</v>
      </c>
      <c r="I525" s="644">
        <v>45932</v>
      </c>
      <c r="J525" s="543"/>
      <c r="K525" s="543"/>
    </row>
    <row r="526" spans="1:11" s="573" customFormat="1">
      <c r="A526" s="643">
        <v>155</v>
      </c>
      <c r="B526" s="569" t="s">
        <v>251</v>
      </c>
      <c r="C526" s="569" t="s">
        <v>556</v>
      </c>
      <c r="D526" s="569" t="s">
        <v>557</v>
      </c>
      <c r="E526" s="570" t="s">
        <v>841</v>
      </c>
      <c r="F526" s="569" t="s">
        <v>842</v>
      </c>
      <c r="G526" s="824"/>
      <c r="H526" s="571" t="s">
        <v>14</v>
      </c>
      <c r="I526" s="644">
        <v>45932</v>
      </c>
      <c r="J526" s="543"/>
      <c r="K526" s="543"/>
    </row>
    <row r="527" spans="1:11" s="573" customFormat="1">
      <c r="A527" s="643">
        <v>156</v>
      </c>
      <c r="B527" s="569" t="s">
        <v>251</v>
      </c>
      <c r="C527" s="569" t="s">
        <v>556</v>
      </c>
      <c r="D527" s="569" t="s">
        <v>557</v>
      </c>
      <c r="E527" s="570" t="s">
        <v>843</v>
      </c>
      <c r="F527" s="569" t="s">
        <v>844</v>
      </c>
      <c r="G527" s="824"/>
      <c r="H527" s="571" t="s">
        <v>14</v>
      </c>
      <c r="I527" s="644">
        <v>45932</v>
      </c>
      <c r="J527" s="543"/>
      <c r="K527" s="543"/>
    </row>
    <row r="528" spans="1:11" s="573" customFormat="1">
      <c r="A528" s="643">
        <v>157</v>
      </c>
      <c r="B528" s="569" t="s">
        <v>251</v>
      </c>
      <c r="C528" s="569" t="s">
        <v>556</v>
      </c>
      <c r="D528" s="569" t="s">
        <v>557</v>
      </c>
      <c r="E528" s="570" t="s">
        <v>845</v>
      </c>
      <c r="F528" s="569" t="s">
        <v>846</v>
      </c>
      <c r="G528" s="824"/>
      <c r="H528" s="571" t="s">
        <v>14</v>
      </c>
      <c r="I528" s="644">
        <v>45932</v>
      </c>
      <c r="J528" s="543"/>
      <c r="K528" s="543"/>
    </row>
    <row r="529" spans="1:11" s="573" customFormat="1">
      <c r="A529" s="643">
        <v>158</v>
      </c>
      <c r="B529" s="569" t="s">
        <v>251</v>
      </c>
      <c r="C529" s="569" t="s">
        <v>556</v>
      </c>
      <c r="D529" s="569" t="s">
        <v>557</v>
      </c>
      <c r="E529" s="570" t="s">
        <v>847</v>
      </c>
      <c r="F529" s="569" t="s">
        <v>848</v>
      </c>
      <c r="G529" s="824"/>
      <c r="H529" s="571" t="s">
        <v>14</v>
      </c>
      <c r="I529" s="644">
        <v>45932</v>
      </c>
      <c r="J529" s="543"/>
      <c r="K529" s="543"/>
    </row>
    <row r="530" spans="1:11" s="573" customFormat="1">
      <c r="A530" s="643">
        <v>159</v>
      </c>
      <c r="B530" s="569" t="s">
        <v>251</v>
      </c>
      <c r="C530" s="569" t="s">
        <v>556</v>
      </c>
      <c r="D530" s="569" t="s">
        <v>557</v>
      </c>
      <c r="E530" s="570" t="s">
        <v>849</v>
      </c>
      <c r="F530" s="569" t="s">
        <v>850</v>
      </c>
      <c r="G530" s="824"/>
      <c r="H530" s="571" t="s">
        <v>14</v>
      </c>
      <c r="I530" s="644">
        <v>45932</v>
      </c>
      <c r="J530" s="543"/>
      <c r="K530" s="543"/>
    </row>
    <row r="531" spans="1:11" s="573" customFormat="1">
      <c r="A531" s="643">
        <v>160</v>
      </c>
      <c r="B531" s="569" t="s">
        <v>251</v>
      </c>
      <c r="C531" s="569" t="s">
        <v>556</v>
      </c>
      <c r="D531" s="569" t="s">
        <v>557</v>
      </c>
      <c r="E531" s="570" t="s">
        <v>851</v>
      </c>
      <c r="F531" s="569" t="s">
        <v>852</v>
      </c>
      <c r="G531" s="824"/>
      <c r="H531" s="571" t="s">
        <v>14</v>
      </c>
      <c r="I531" s="644">
        <v>45932</v>
      </c>
      <c r="J531" s="543"/>
      <c r="K531" s="543"/>
    </row>
    <row r="532" spans="1:11" s="573" customFormat="1">
      <c r="A532" s="643">
        <v>161</v>
      </c>
      <c r="B532" s="569" t="s">
        <v>251</v>
      </c>
      <c r="C532" s="569" t="s">
        <v>570</v>
      </c>
      <c r="D532" s="569" t="s">
        <v>557</v>
      </c>
      <c r="E532" s="570" t="s">
        <v>853</v>
      </c>
      <c r="F532" s="569" t="s">
        <v>854</v>
      </c>
      <c r="G532" s="824"/>
      <c r="H532" s="571" t="s">
        <v>14</v>
      </c>
      <c r="I532" s="644">
        <v>45810</v>
      </c>
      <c r="J532" s="543"/>
      <c r="K532" s="543"/>
    </row>
    <row r="533" spans="1:11" s="573" customFormat="1">
      <c r="A533" s="643">
        <v>162</v>
      </c>
      <c r="B533" s="569" t="s">
        <v>251</v>
      </c>
      <c r="C533" s="569" t="s">
        <v>570</v>
      </c>
      <c r="D533" s="569" t="s">
        <v>557</v>
      </c>
      <c r="E533" s="570" t="s">
        <v>855</v>
      </c>
      <c r="F533" s="569" t="s">
        <v>856</v>
      </c>
      <c r="G533" s="824"/>
      <c r="H533" s="571" t="s">
        <v>14</v>
      </c>
      <c r="I533" s="644">
        <v>45810</v>
      </c>
      <c r="J533" s="543"/>
      <c r="K533" s="543"/>
    </row>
    <row r="534" spans="1:11" s="573" customFormat="1">
      <c r="A534" s="643">
        <v>163</v>
      </c>
      <c r="B534" s="569" t="s">
        <v>251</v>
      </c>
      <c r="C534" s="569" t="s">
        <v>570</v>
      </c>
      <c r="D534" s="569" t="s">
        <v>557</v>
      </c>
      <c r="E534" s="570" t="s">
        <v>857</v>
      </c>
      <c r="F534" s="569" t="s">
        <v>858</v>
      </c>
      <c r="G534" s="824"/>
      <c r="H534" s="571" t="s">
        <v>14</v>
      </c>
      <c r="I534" s="644">
        <v>45810</v>
      </c>
      <c r="J534" s="543"/>
      <c r="K534" s="543"/>
    </row>
    <row r="535" spans="1:11" s="573" customFormat="1">
      <c r="A535" s="643">
        <v>164</v>
      </c>
      <c r="B535" s="569" t="s">
        <v>251</v>
      </c>
      <c r="C535" s="569" t="s">
        <v>570</v>
      </c>
      <c r="D535" s="569" t="s">
        <v>557</v>
      </c>
      <c r="E535" s="570" t="s">
        <v>859</v>
      </c>
      <c r="F535" s="569" t="s">
        <v>860</v>
      </c>
      <c r="G535" s="824"/>
      <c r="H535" s="571" t="s">
        <v>14</v>
      </c>
      <c r="I535" s="644">
        <v>45810</v>
      </c>
      <c r="J535" s="543"/>
      <c r="K535" s="543"/>
    </row>
    <row r="536" spans="1:11" s="573" customFormat="1">
      <c r="A536" s="643">
        <v>165</v>
      </c>
      <c r="B536" s="569" t="s">
        <v>251</v>
      </c>
      <c r="C536" s="569" t="s">
        <v>570</v>
      </c>
      <c r="D536" s="569" t="s">
        <v>557</v>
      </c>
      <c r="E536" s="570" t="s">
        <v>861</v>
      </c>
      <c r="F536" s="569" t="s">
        <v>862</v>
      </c>
      <c r="G536" s="824"/>
      <c r="H536" s="571" t="s">
        <v>14</v>
      </c>
      <c r="I536" s="644">
        <v>45810</v>
      </c>
      <c r="J536" s="543"/>
      <c r="K536" s="543"/>
    </row>
    <row r="537" spans="1:11" s="573" customFormat="1">
      <c r="A537" s="643">
        <v>166</v>
      </c>
      <c r="B537" s="569" t="s">
        <v>251</v>
      </c>
      <c r="C537" s="569" t="s">
        <v>570</v>
      </c>
      <c r="D537" s="569" t="s">
        <v>557</v>
      </c>
      <c r="E537" s="570" t="s">
        <v>863</v>
      </c>
      <c r="F537" s="569" t="s">
        <v>864</v>
      </c>
      <c r="G537" s="824"/>
      <c r="H537" s="571" t="s">
        <v>14</v>
      </c>
      <c r="I537" s="644">
        <v>45810</v>
      </c>
      <c r="J537" s="543"/>
      <c r="K537" s="543"/>
    </row>
    <row r="538" spans="1:11" s="573" customFormat="1">
      <c r="A538" s="643">
        <v>167</v>
      </c>
      <c r="B538" s="569" t="s">
        <v>251</v>
      </c>
      <c r="C538" s="569" t="s">
        <v>570</v>
      </c>
      <c r="D538" s="569" t="s">
        <v>557</v>
      </c>
      <c r="E538" s="570" t="s">
        <v>865</v>
      </c>
      <c r="F538" s="569" t="s">
        <v>866</v>
      </c>
      <c r="G538" s="824"/>
      <c r="H538" s="571" t="s">
        <v>14</v>
      </c>
      <c r="I538" s="644">
        <v>45810</v>
      </c>
      <c r="J538" s="543"/>
      <c r="K538" s="543"/>
    </row>
    <row r="539" spans="1:11" s="573" customFormat="1">
      <c r="A539" s="643">
        <v>168</v>
      </c>
      <c r="B539" s="569" t="s">
        <v>251</v>
      </c>
      <c r="C539" s="569" t="s">
        <v>570</v>
      </c>
      <c r="D539" s="569" t="s">
        <v>557</v>
      </c>
      <c r="E539" s="570" t="s">
        <v>867</v>
      </c>
      <c r="F539" s="569" t="s">
        <v>868</v>
      </c>
      <c r="G539" s="824"/>
      <c r="H539" s="571" t="s">
        <v>14</v>
      </c>
      <c r="I539" s="644">
        <v>45810</v>
      </c>
      <c r="J539" s="543"/>
      <c r="K539" s="543"/>
    </row>
    <row r="540" spans="1:11" s="573" customFormat="1">
      <c r="A540" s="643">
        <v>169</v>
      </c>
      <c r="B540" s="569" t="s">
        <v>251</v>
      </c>
      <c r="C540" s="569" t="s">
        <v>570</v>
      </c>
      <c r="D540" s="569" t="s">
        <v>557</v>
      </c>
      <c r="E540" s="570" t="s">
        <v>869</v>
      </c>
      <c r="F540" s="569" t="s">
        <v>870</v>
      </c>
      <c r="G540" s="824"/>
      <c r="H540" s="571" t="s">
        <v>14</v>
      </c>
      <c r="I540" s="644">
        <v>45676</v>
      </c>
      <c r="J540" s="543"/>
      <c r="K540" s="543"/>
    </row>
    <row r="541" spans="1:11" s="573" customFormat="1">
      <c r="A541" s="643">
        <v>170</v>
      </c>
      <c r="B541" s="569" t="s">
        <v>251</v>
      </c>
      <c r="C541" s="569" t="s">
        <v>570</v>
      </c>
      <c r="D541" s="569" t="s">
        <v>557</v>
      </c>
      <c r="E541" s="570" t="s">
        <v>871</v>
      </c>
      <c r="F541" s="569" t="s">
        <v>872</v>
      </c>
      <c r="G541" s="824"/>
      <c r="H541" s="571" t="s">
        <v>14</v>
      </c>
      <c r="I541" s="644">
        <v>45810</v>
      </c>
      <c r="J541" s="543"/>
      <c r="K541" s="543"/>
    </row>
    <row r="542" spans="1:11" s="573" customFormat="1">
      <c r="A542" s="643">
        <v>171</v>
      </c>
      <c r="B542" s="569" t="s">
        <v>251</v>
      </c>
      <c r="C542" s="569" t="s">
        <v>570</v>
      </c>
      <c r="D542" s="569" t="s">
        <v>557</v>
      </c>
      <c r="E542" s="570" t="s">
        <v>873</v>
      </c>
      <c r="F542" s="569" t="s">
        <v>874</v>
      </c>
      <c r="G542" s="824"/>
      <c r="H542" s="571" t="s">
        <v>14</v>
      </c>
      <c r="I542" s="644">
        <v>45810</v>
      </c>
      <c r="J542" s="543"/>
      <c r="K542" s="543"/>
    </row>
    <row r="543" spans="1:11" s="573" customFormat="1">
      <c r="A543" s="643">
        <v>172</v>
      </c>
      <c r="B543" s="569" t="s">
        <v>251</v>
      </c>
      <c r="C543" s="569" t="s">
        <v>570</v>
      </c>
      <c r="D543" s="569" t="s">
        <v>557</v>
      </c>
      <c r="E543" s="570" t="s">
        <v>875</v>
      </c>
      <c r="F543" s="569" t="s">
        <v>876</v>
      </c>
      <c r="G543" s="824"/>
      <c r="H543" s="571" t="s">
        <v>14</v>
      </c>
      <c r="I543" s="644">
        <v>45810</v>
      </c>
      <c r="J543" s="543"/>
      <c r="K543" s="543"/>
    </row>
    <row r="544" spans="1:11" s="573" customFormat="1">
      <c r="A544" s="643">
        <v>173</v>
      </c>
      <c r="B544" s="569" t="s">
        <v>251</v>
      </c>
      <c r="C544" s="569" t="s">
        <v>570</v>
      </c>
      <c r="D544" s="569" t="s">
        <v>557</v>
      </c>
      <c r="E544" s="570" t="s">
        <v>877</v>
      </c>
      <c r="F544" s="569" t="s">
        <v>878</v>
      </c>
      <c r="G544" s="824"/>
      <c r="H544" s="571" t="s">
        <v>14</v>
      </c>
      <c r="I544" s="644">
        <v>45810</v>
      </c>
      <c r="J544" s="543"/>
      <c r="K544" s="543"/>
    </row>
    <row r="545" spans="1:11" s="573" customFormat="1">
      <c r="A545" s="643">
        <v>174</v>
      </c>
      <c r="B545" s="569" t="s">
        <v>251</v>
      </c>
      <c r="C545" s="569" t="s">
        <v>570</v>
      </c>
      <c r="D545" s="569" t="s">
        <v>557</v>
      </c>
      <c r="E545" s="570" t="s">
        <v>879</v>
      </c>
      <c r="F545" s="569" t="s">
        <v>880</v>
      </c>
      <c r="G545" s="824"/>
      <c r="H545" s="571" t="s">
        <v>14</v>
      </c>
      <c r="I545" s="644">
        <v>45810</v>
      </c>
      <c r="J545" s="543"/>
      <c r="K545" s="543"/>
    </row>
    <row r="546" spans="1:11" s="573" customFormat="1">
      <c r="A546" s="643">
        <v>175</v>
      </c>
      <c r="B546" s="569" t="s">
        <v>251</v>
      </c>
      <c r="C546" s="569" t="s">
        <v>570</v>
      </c>
      <c r="D546" s="569" t="s">
        <v>557</v>
      </c>
      <c r="E546" s="570" t="s">
        <v>881</v>
      </c>
      <c r="F546" s="569" t="s">
        <v>882</v>
      </c>
      <c r="G546" s="824"/>
      <c r="H546" s="571" t="s">
        <v>14</v>
      </c>
      <c r="I546" s="644">
        <v>45810</v>
      </c>
      <c r="J546" s="543"/>
      <c r="K546" s="543"/>
    </row>
    <row r="547" spans="1:11" s="573" customFormat="1">
      <c r="A547" s="643">
        <v>176</v>
      </c>
      <c r="B547" s="569" t="s">
        <v>251</v>
      </c>
      <c r="C547" s="569" t="s">
        <v>570</v>
      </c>
      <c r="D547" s="569" t="s">
        <v>557</v>
      </c>
      <c r="E547" s="570" t="s">
        <v>883</v>
      </c>
      <c r="F547" s="569" t="s">
        <v>884</v>
      </c>
      <c r="G547" s="824"/>
      <c r="H547" s="571" t="s">
        <v>14</v>
      </c>
      <c r="I547" s="644">
        <v>45810</v>
      </c>
      <c r="J547" s="543"/>
      <c r="K547" s="543"/>
    </row>
    <row r="548" spans="1:11" s="573" customFormat="1">
      <c r="A548" s="643">
        <v>177</v>
      </c>
      <c r="B548" s="569" t="s">
        <v>251</v>
      </c>
      <c r="C548" s="569" t="s">
        <v>570</v>
      </c>
      <c r="D548" s="569" t="s">
        <v>557</v>
      </c>
      <c r="E548" s="570" t="s">
        <v>885</v>
      </c>
      <c r="F548" s="569" t="s">
        <v>886</v>
      </c>
      <c r="G548" s="824"/>
      <c r="H548" s="571" t="s">
        <v>14</v>
      </c>
      <c r="I548" s="644">
        <v>45810</v>
      </c>
      <c r="J548" s="543"/>
      <c r="K548" s="543"/>
    </row>
    <row r="549" spans="1:11" s="573" customFormat="1">
      <c r="A549" s="643">
        <v>178</v>
      </c>
      <c r="B549" s="569" t="s">
        <v>251</v>
      </c>
      <c r="C549" s="569" t="s">
        <v>570</v>
      </c>
      <c r="D549" s="569" t="s">
        <v>557</v>
      </c>
      <c r="E549" s="570" t="s">
        <v>887</v>
      </c>
      <c r="F549" s="569" t="s">
        <v>888</v>
      </c>
      <c r="G549" s="824"/>
      <c r="H549" s="571" t="s">
        <v>14</v>
      </c>
      <c r="I549" s="644">
        <v>45810</v>
      </c>
      <c r="J549" s="543"/>
      <c r="K549" s="543"/>
    </row>
    <row r="550" spans="1:11" s="573" customFormat="1">
      <c r="A550" s="643">
        <v>179</v>
      </c>
      <c r="B550" s="569" t="s">
        <v>251</v>
      </c>
      <c r="C550" s="569" t="s">
        <v>570</v>
      </c>
      <c r="D550" s="569" t="s">
        <v>557</v>
      </c>
      <c r="E550" s="570" t="s">
        <v>889</v>
      </c>
      <c r="F550" s="569" t="s">
        <v>890</v>
      </c>
      <c r="G550" s="824"/>
      <c r="H550" s="571" t="s">
        <v>14</v>
      </c>
      <c r="I550" s="644">
        <v>45810</v>
      </c>
      <c r="J550" s="543"/>
      <c r="K550" s="543"/>
    </row>
    <row r="551" spans="1:11" s="573" customFormat="1">
      <c r="A551" s="643">
        <v>180</v>
      </c>
      <c r="B551" s="569" t="s">
        <v>251</v>
      </c>
      <c r="C551" s="569" t="s">
        <v>570</v>
      </c>
      <c r="D551" s="569" t="s">
        <v>557</v>
      </c>
      <c r="E551" s="570" t="s">
        <v>891</v>
      </c>
      <c r="F551" s="569" t="s">
        <v>892</v>
      </c>
      <c r="G551" s="824"/>
      <c r="H551" s="571" t="s">
        <v>14</v>
      </c>
      <c r="I551" s="644">
        <v>45810</v>
      </c>
      <c r="J551" s="543"/>
      <c r="K551" s="543"/>
    </row>
    <row r="552" spans="1:11" s="573" customFormat="1">
      <c r="A552" s="643">
        <v>181</v>
      </c>
      <c r="B552" s="569" t="s">
        <v>251</v>
      </c>
      <c r="C552" s="569" t="s">
        <v>570</v>
      </c>
      <c r="D552" s="569" t="s">
        <v>557</v>
      </c>
      <c r="E552" s="570" t="s">
        <v>893</v>
      </c>
      <c r="F552" s="569" t="s">
        <v>894</v>
      </c>
      <c r="G552" s="824"/>
      <c r="H552" s="571" t="s">
        <v>14</v>
      </c>
      <c r="I552" s="644">
        <v>45810</v>
      </c>
      <c r="J552" s="543"/>
      <c r="K552" s="543"/>
    </row>
    <row r="553" spans="1:11" s="573" customFormat="1">
      <c r="A553" s="643">
        <v>182</v>
      </c>
      <c r="B553" s="569" t="s">
        <v>251</v>
      </c>
      <c r="C553" s="569" t="s">
        <v>570</v>
      </c>
      <c r="D553" s="569" t="s">
        <v>557</v>
      </c>
      <c r="E553" s="570" t="s">
        <v>895</v>
      </c>
      <c r="F553" s="569" t="s">
        <v>896</v>
      </c>
      <c r="G553" s="824"/>
      <c r="H553" s="571" t="s">
        <v>14</v>
      </c>
      <c r="I553" s="644">
        <v>45810</v>
      </c>
      <c r="J553" s="543"/>
      <c r="K553" s="543"/>
    </row>
    <row r="554" spans="1:11" s="573" customFormat="1">
      <c r="A554" s="643">
        <v>183</v>
      </c>
      <c r="B554" s="569" t="s">
        <v>251</v>
      </c>
      <c r="C554" s="569" t="s">
        <v>570</v>
      </c>
      <c r="D554" s="569" t="s">
        <v>557</v>
      </c>
      <c r="E554" s="570" t="s">
        <v>897</v>
      </c>
      <c r="F554" s="569" t="s">
        <v>898</v>
      </c>
      <c r="G554" s="824"/>
      <c r="H554" s="571" t="s">
        <v>14</v>
      </c>
      <c r="I554" s="644">
        <v>45810</v>
      </c>
      <c r="J554" s="543"/>
      <c r="K554" s="543"/>
    </row>
    <row r="555" spans="1:11" s="573" customFormat="1">
      <c r="A555" s="643">
        <v>184</v>
      </c>
      <c r="B555" s="569" t="s">
        <v>251</v>
      </c>
      <c r="C555" s="569" t="s">
        <v>570</v>
      </c>
      <c r="D555" s="569" t="s">
        <v>557</v>
      </c>
      <c r="E555" s="570" t="s">
        <v>899</v>
      </c>
      <c r="F555" s="569" t="s">
        <v>900</v>
      </c>
      <c r="G555" s="824"/>
      <c r="H555" s="571" t="s">
        <v>14</v>
      </c>
      <c r="I555" s="644">
        <v>45810</v>
      </c>
      <c r="J555" s="543"/>
      <c r="K555" s="543"/>
    </row>
    <row r="556" spans="1:11" s="573" customFormat="1">
      <c r="A556" s="643">
        <v>185</v>
      </c>
      <c r="B556" s="569" t="s">
        <v>251</v>
      </c>
      <c r="C556" s="569" t="s">
        <v>570</v>
      </c>
      <c r="D556" s="569" t="s">
        <v>557</v>
      </c>
      <c r="E556" s="570" t="s">
        <v>901</v>
      </c>
      <c r="F556" s="569" t="s">
        <v>902</v>
      </c>
      <c r="G556" s="824"/>
      <c r="H556" s="571" t="s">
        <v>14</v>
      </c>
      <c r="I556" s="644">
        <v>45810</v>
      </c>
      <c r="J556" s="543"/>
      <c r="K556" s="543"/>
    </row>
    <row r="557" spans="1:11" s="573" customFormat="1">
      <c r="A557" s="643">
        <v>186</v>
      </c>
      <c r="B557" s="569" t="s">
        <v>251</v>
      </c>
      <c r="C557" s="569" t="s">
        <v>570</v>
      </c>
      <c r="D557" s="569" t="s">
        <v>557</v>
      </c>
      <c r="E557" s="570" t="s">
        <v>903</v>
      </c>
      <c r="F557" s="569" t="s">
        <v>904</v>
      </c>
      <c r="G557" s="824"/>
      <c r="H557" s="571" t="s">
        <v>14</v>
      </c>
      <c r="I557" s="644">
        <v>45810</v>
      </c>
      <c r="J557" s="543"/>
      <c r="K557" s="543"/>
    </row>
    <row r="558" spans="1:11" s="573" customFormat="1">
      <c r="A558" s="643">
        <v>187</v>
      </c>
      <c r="B558" s="569" t="s">
        <v>251</v>
      </c>
      <c r="C558" s="569" t="s">
        <v>570</v>
      </c>
      <c r="D558" s="569" t="s">
        <v>557</v>
      </c>
      <c r="E558" s="570" t="s">
        <v>905</v>
      </c>
      <c r="F558" s="569" t="s">
        <v>906</v>
      </c>
      <c r="G558" s="824"/>
      <c r="H558" s="571" t="s">
        <v>14</v>
      </c>
      <c r="I558" s="644">
        <v>45810</v>
      </c>
      <c r="J558" s="543"/>
      <c r="K558" s="543"/>
    </row>
    <row r="559" spans="1:11" s="573" customFormat="1">
      <c r="A559" s="643">
        <v>188</v>
      </c>
      <c r="B559" s="569" t="s">
        <v>251</v>
      </c>
      <c r="C559" s="569" t="s">
        <v>570</v>
      </c>
      <c r="D559" s="569" t="s">
        <v>557</v>
      </c>
      <c r="E559" s="570" t="s">
        <v>907</v>
      </c>
      <c r="F559" s="569" t="s">
        <v>908</v>
      </c>
      <c r="G559" s="824"/>
      <c r="H559" s="571" t="s">
        <v>14</v>
      </c>
      <c r="I559" s="644">
        <v>45810</v>
      </c>
      <c r="J559" s="543"/>
      <c r="K559" s="543"/>
    </row>
    <row r="560" spans="1:11" s="573" customFormat="1">
      <c r="A560" s="643">
        <v>189</v>
      </c>
      <c r="B560" s="569" t="s">
        <v>251</v>
      </c>
      <c r="C560" s="569" t="s">
        <v>570</v>
      </c>
      <c r="D560" s="569" t="s">
        <v>557</v>
      </c>
      <c r="E560" s="570" t="s">
        <v>909</v>
      </c>
      <c r="F560" s="569" t="s">
        <v>910</v>
      </c>
      <c r="G560" s="824"/>
      <c r="H560" s="571" t="s">
        <v>14</v>
      </c>
      <c r="I560" s="644">
        <v>45690</v>
      </c>
      <c r="J560" s="543"/>
      <c r="K560" s="543"/>
    </row>
    <row r="561" spans="1:11" s="573" customFormat="1">
      <c r="A561" s="643">
        <v>190</v>
      </c>
      <c r="B561" s="569" t="s">
        <v>251</v>
      </c>
      <c r="C561" s="569" t="s">
        <v>570</v>
      </c>
      <c r="D561" s="569" t="s">
        <v>557</v>
      </c>
      <c r="E561" s="570" t="s">
        <v>911</v>
      </c>
      <c r="F561" s="569" t="s">
        <v>912</v>
      </c>
      <c r="G561" s="824"/>
      <c r="H561" s="571" t="s">
        <v>14</v>
      </c>
      <c r="I561" s="644">
        <v>45810</v>
      </c>
      <c r="J561" s="543"/>
      <c r="K561" s="543"/>
    </row>
    <row r="562" spans="1:11" s="573" customFormat="1">
      <c r="A562" s="643">
        <v>191</v>
      </c>
      <c r="B562" s="569" t="s">
        <v>251</v>
      </c>
      <c r="C562" s="569" t="s">
        <v>570</v>
      </c>
      <c r="D562" s="569" t="s">
        <v>557</v>
      </c>
      <c r="E562" s="570" t="s">
        <v>913</v>
      </c>
      <c r="F562" s="569" t="s">
        <v>2291</v>
      </c>
      <c r="G562" s="824"/>
      <c r="H562" s="571" t="s">
        <v>14</v>
      </c>
      <c r="I562" s="644">
        <v>45690</v>
      </c>
      <c r="J562" s="543"/>
      <c r="K562" s="543"/>
    </row>
    <row r="563" spans="1:11" s="573" customFormat="1">
      <c r="A563" s="643">
        <v>192</v>
      </c>
      <c r="B563" s="569" t="s">
        <v>251</v>
      </c>
      <c r="C563" s="569" t="s">
        <v>570</v>
      </c>
      <c r="D563" s="569" t="s">
        <v>557</v>
      </c>
      <c r="E563" s="570" t="s">
        <v>914</v>
      </c>
      <c r="F563" s="569" t="s">
        <v>915</v>
      </c>
      <c r="G563" s="824"/>
      <c r="H563" s="571" t="s">
        <v>14</v>
      </c>
      <c r="I563" s="644">
        <v>45690</v>
      </c>
      <c r="J563" s="543"/>
      <c r="K563" s="543"/>
    </row>
    <row r="564" spans="1:11" s="573" customFormat="1">
      <c r="A564" s="643">
        <v>193</v>
      </c>
      <c r="B564" s="569" t="s">
        <v>251</v>
      </c>
      <c r="C564" s="569" t="s">
        <v>570</v>
      </c>
      <c r="D564" s="569" t="s">
        <v>557</v>
      </c>
      <c r="E564" s="570" t="s">
        <v>916</v>
      </c>
      <c r="F564" s="569" t="s">
        <v>917</v>
      </c>
      <c r="G564" s="824"/>
      <c r="H564" s="571" t="s">
        <v>14</v>
      </c>
      <c r="I564" s="644">
        <v>45690</v>
      </c>
      <c r="J564" s="543"/>
      <c r="K564" s="543"/>
    </row>
    <row r="565" spans="1:11" s="573" customFormat="1">
      <c r="A565" s="643">
        <v>194</v>
      </c>
      <c r="B565" s="569" t="s">
        <v>251</v>
      </c>
      <c r="C565" s="569" t="s">
        <v>556</v>
      </c>
      <c r="D565" s="569" t="s">
        <v>557</v>
      </c>
      <c r="E565" s="570" t="s">
        <v>918</v>
      </c>
      <c r="F565" s="569" t="s">
        <v>919</v>
      </c>
      <c r="G565" s="824"/>
      <c r="H565" s="571" t="s">
        <v>38</v>
      </c>
      <c r="I565" s="644">
        <v>45840</v>
      </c>
      <c r="J565" s="543"/>
      <c r="K565" s="543"/>
    </row>
    <row r="566" spans="1:11" s="573" customFormat="1">
      <c r="A566" s="643">
        <v>195</v>
      </c>
      <c r="B566" s="569" t="s">
        <v>251</v>
      </c>
      <c r="C566" s="569" t="s">
        <v>556</v>
      </c>
      <c r="D566" s="569" t="s">
        <v>557</v>
      </c>
      <c r="E566" s="570" t="s">
        <v>920</v>
      </c>
      <c r="F566" s="569" t="s">
        <v>921</v>
      </c>
      <c r="G566" s="824"/>
      <c r="H566" s="571" t="s">
        <v>38</v>
      </c>
      <c r="I566" s="644">
        <v>45840</v>
      </c>
      <c r="J566" s="543"/>
      <c r="K566" s="543"/>
    </row>
    <row r="567" spans="1:11" s="573" customFormat="1">
      <c r="A567" s="643">
        <v>196</v>
      </c>
      <c r="B567" s="569" t="s">
        <v>251</v>
      </c>
      <c r="C567" s="569" t="s">
        <v>556</v>
      </c>
      <c r="D567" s="569" t="s">
        <v>557</v>
      </c>
      <c r="E567" s="570" t="s">
        <v>922</v>
      </c>
      <c r="F567" s="569" t="s">
        <v>923</v>
      </c>
      <c r="G567" s="824"/>
      <c r="H567" s="571" t="s">
        <v>38</v>
      </c>
      <c r="I567" s="644">
        <v>45840</v>
      </c>
      <c r="J567" s="543"/>
      <c r="K567" s="543"/>
    </row>
    <row r="568" spans="1:11" s="573" customFormat="1">
      <c r="A568" s="643">
        <v>197</v>
      </c>
      <c r="B568" s="569" t="s">
        <v>251</v>
      </c>
      <c r="C568" s="569" t="s">
        <v>556</v>
      </c>
      <c r="D568" s="569" t="s">
        <v>557</v>
      </c>
      <c r="E568" s="570" t="s">
        <v>924</v>
      </c>
      <c r="F568" s="569" t="s">
        <v>925</v>
      </c>
      <c r="G568" s="824"/>
      <c r="H568" s="571" t="s">
        <v>38</v>
      </c>
      <c r="I568" s="644">
        <v>45840</v>
      </c>
      <c r="J568" s="543"/>
      <c r="K568" s="543"/>
    </row>
    <row r="569" spans="1:11" s="573" customFormat="1">
      <c r="A569" s="643">
        <v>198</v>
      </c>
      <c r="B569" s="569" t="s">
        <v>251</v>
      </c>
      <c r="C569" s="569" t="s">
        <v>556</v>
      </c>
      <c r="D569" s="569" t="s">
        <v>557</v>
      </c>
      <c r="E569" s="570" t="s">
        <v>926</v>
      </c>
      <c r="F569" s="569" t="s">
        <v>927</v>
      </c>
      <c r="G569" s="824"/>
      <c r="H569" s="571" t="s">
        <v>38</v>
      </c>
      <c r="I569" s="644">
        <v>45840</v>
      </c>
      <c r="J569" s="543"/>
      <c r="K569" s="543"/>
    </row>
    <row r="570" spans="1:11" s="573" customFormat="1">
      <c r="A570" s="643">
        <v>199</v>
      </c>
      <c r="B570" s="569" t="s">
        <v>251</v>
      </c>
      <c r="C570" s="569" t="s">
        <v>556</v>
      </c>
      <c r="D570" s="569" t="s">
        <v>557</v>
      </c>
      <c r="E570" s="570" t="s">
        <v>928</v>
      </c>
      <c r="F570" s="569" t="s">
        <v>929</v>
      </c>
      <c r="G570" s="824"/>
      <c r="H570" s="571" t="s">
        <v>38</v>
      </c>
      <c r="I570" s="644">
        <v>45840</v>
      </c>
      <c r="J570" s="543"/>
      <c r="K570" s="543"/>
    </row>
    <row r="571" spans="1:11" s="573" customFormat="1">
      <c r="A571" s="643">
        <v>200</v>
      </c>
      <c r="B571" s="569" t="s">
        <v>251</v>
      </c>
      <c r="C571" s="569" t="s">
        <v>556</v>
      </c>
      <c r="D571" s="569" t="s">
        <v>557</v>
      </c>
      <c r="E571" s="570" t="s">
        <v>930</v>
      </c>
      <c r="F571" s="569" t="s">
        <v>931</v>
      </c>
      <c r="G571" s="824"/>
      <c r="H571" s="571" t="s">
        <v>38</v>
      </c>
      <c r="I571" s="644">
        <v>45839</v>
      </c>
      <c r="J571" s="543"/>
      <c r="K571" s="543"/>
    </row>
    <row r="572" spans="1:11" s="573" customFormat="1">
      <c r="A572" s="643">
        <v>201</v>
      </c>
      <c r="B572" s="569" t="s">
        <v>251</v>
      </c>
      <c r="C572" s="569" t="s">
        <v>556</v>
      </c>
      <c r="D572" s="569" t="s">
        <v>557</v>
      </c>
      <c r="E572" s="570" t="s">
        <v>932</v>
      </c>
      <c r="F572" s="569" t="s">
        <v>933</v>
      </c>
      <c r="G572" s="824"/>
      <c r="H572" s="571" t="s">
        <v>38</v>
      </c>
      <c r="I572" s="644">
        <v>45735</v>
      </c>
      <c r="J572" s="543"/>
      <c r="K572" s="543"/>
    </row>
    <row r="573" spans="1:11" s="573" customFormat="1">
      <c r="A573" s="643">
        <v>202</v>
      </c>
      <c r="B573" s="569" t="s">
        <v>251</v>
      </c>
      <c r="C573" s="569" t="s">
        <v>556</v>
      </c>
      <c r="D573" s="569" t="s">
        <v>557</v>
      </c>
      <c r="E573" s="570" t="s">
        <v>934</v>
      </c>
      <c r="F573" s="569" t="s">
        <v>935</v>
      </c>
      <c r="G573" s="824"/>
      <c r="H573" s="571" t="s">
        <v>38</v>
      </c>
      <c r="I573" s="644">
        <v>45735</v>
      </c>
      <c r="J573" s="543"/>
      <c r="K573" s="543"/>
    </row>
    <row r="574" spans="1:11" s="573" customFormat="1">
      <c r="A574" s="643">
        <v>203</v>
      </c>
      <c r="B574" s="569" t="s">
        <v>251</v>
      </c>
      <c r="C574" s="569" t="s">
        <v>556</v>
      </c>
      <c r="D574" s="569" t="s">
        <v>557</v>
      </c>
      <c r="E574" s="570" t="s">
        <v>936</v>
      </c>
      <c r="F574" s="569" t="s">
        <v>937</v>
      </c>
      <c r="G574" s="824"/>
      <c r="H574" s="571" t="s">
        <v>38</v>
      </c>
      <c r="I574" s="644">
        <v>45735</v>
      </c>
      <c r="J574" s="543"/>
      <c r="K574" s="543"/>
    </row>
    <row r="575" spans="1:11" s="573" customFormat="1">
      <c r="A575" s="643">
        <v>204</v>
      </c>
      <c r="B575" s="569" t="s">
        <v>251</v>
      </c>
      <c r="C575" s="569" t="s">
        <v>556</v>
      </c>
      <c r="D575" s="569" t="s">
        <v>557</v>
      </c>
      <c r="E575" s="570" t="s">
        <v>938</v>
      </c>
      <c r="F575" s="569" t="s">
        <v>939</v>
      </c>
      <c r="G575" s="824"/>
      <c r="H575" s="571" t="s">
        <v>38</v>
      </c>
      <c r="I575" s="644">
        <v>45935</v>
      </c>
      <c r="J575" s="543"/>
      <c r="K575" s="543"/>
    </row>
    <row r="576" spans="1:11" s="573" customFormat="1">
      <c r="A576" s="643">
        <v>205</v>
      </c>
      <c r="B576" s="569" t="s">
        <v>251</v>
      </c>
      <c r="C576" s="569" t="s">
        <v>556</v>
      </c>
      <c r="D576" s="569" t="s">
        <v>557</v>
      </c>
      <c r="E576" s="570" t="s">
        <v>940</v>
      </c>
      <c r="F576" s="569" t="s">
        <v>941</v>
      </c>
      <c r="G576" s="824"/>
      <c r="H576" s="571" t="s">
        <v>38</v>
      </c>
      <c r="I576" s="644">
        <v>45735</v>
      </c>
      <c r="J576" s="543"/>
      <c r="K576" s="543"/>
    </row>
    <row r="577" spans="1:11" s="573" customFormat="1">
      <c r="A577" s="643">
        <v>206</v>
      </c>
      <c r="B577" s="569" t="s">
        <v>251</v>
      </c>
      <c r="C577" s="569" t="s">
        <v>556</v>
      </c>
      <c r="D577" s="569" t="s">
        <v>557</v>
      </c>
      <c r="E577" s="570" t="s">
        <v>942</v>
      </c>
      <c r="F577" s="569" t="s">
        <v>943</v>
      </c>
      <c r="G577" s="824"/>
      <c r="H577" s="571" t="s">
        <v>38</v>
      </c>
      <c r="I577" s="644">
        <v>45735</v>
      </c>
      <c r="J577" s="543"/>
      <c r="K577" s="543"/>
    </row>
    <row r="578" spans="1:11" s="573" customFormat="1">
      <c r="A578" s="643">
        <v>207</v>
      </c>
      <c r="B578" s="569" t="s">
        <v>251</v>
      </c>
      <c r="C578" s="569" t="s">
        <v>556</v>
      </c>
      <c r="D578" s="569" t="s">
        <v>557</v>
      </c>
      <c r="E578" s="570" t="s">
        <v>944</v>
      </c>
      <c r="F578" s="569" t="s">
        <v>945</v>
      </c>
      <c r="G578" s="824"/>
      <c r="H578" s="571" t="s">
        <v>38</v>
      </c>
      <c r="I578" s="644">
        <v>45794</v>
      </c>
      <c r="J578" s="543"/>
      <c r="K578" s="543"/>
    </row>
    <row r="579" spans="1:11" s="573" customFormat="1">
      <c r="A579" s="643">
        <v>208</v>
      </c>
      <c r="B579" s="569" t="s">
        <v>251</v>
      </c>
      <c r="C579" s="569" t="s">
        <v>556</v>
      </c>
      <c r="D579" s="569" t="s">
        <v>557</v>
      </c>
      <c r="E579" s="570" t="s">
        <v>946</v>
      </c>
      <c r="F579" s="569" t="s">
        <v>947</v>
      </c>
      <c r="G579" s="824"/>
      <c r="H579" s="571" t="s">
        <v>38</v>
      </c>
      <c r="I579" s="644">
        <v>45840</v>
      </c>
      <c r="J579" s="543"/>
      <c r="K579" s="543"/>
    </row>
    <row r="580" spans="1:11" s="573" customFormat="1">
      <c r="A580" s="643">
        <v>209</v>
      </c>
      <c r="B580" s="569" t="s">
        <v>251</v>
      </c>
      <c r="C580" s="569" t="s">
        <v>556</v>
      </c>
      <c r="D580" s="569" t="s">
        <v>557</v>
      </c>
      <c r="E580" s="570" t="s">
        <v>948</v>
      </c>
      <c r="F580" s="569" t="s">
        <v>949</v>
      </c>
      <c r="G580" s="824"/>
      <c r="H580" s="571" t="s">
        <v>38</v>
      </c>
      <c r="I580" s="644">
        <v>45840</v>
      </c>
      <c r="J580" s="543"/>
      <c r="K580" s="543"/>
    </row>
    <row r="581" spans="1:11" s="573" customFormat="1">
      <c r="A581" s="643">
        <v>210</v>
      </c>
      <c r="B581" s="569" t="s">
        <v>251</v>
      </c>
      <c r="C581" s="569" t="s">
        <v>570</v>
      </c>
      <c r="D581" s="569" t="s">
        <v>557</v>
      </c>
      <c r="E581" s="570" t="s">
        <v>950</v>
      </c>
      <c r="F581" s="569" t="s">
        <v>951</v>
      </c>
      <c r="G581" s="824"/>
      <c r="H581" s="571" t="s">
        <v>38</v>
      </c>
      <c r="I581" s="644">
        <v>45840</v>
      </c>
      <c r="J581" s="543"/>
      <c r="K581" s="543"/>
    </row>
    <row r="582" spans="1:11" s="573" customFormat="1">
      <c r="A582" s="643">
        <v>211</v>
      </c>
      <c r="B582" s="569" t="s">
        <v>251</v>
      </c>
      <c r="C582" s="569" t="s">
        <v>570</v>
      </c>
      <c r="D582" s="569" t="s">
        <v>557</v>
      </c>
      <c r="E582" s="570" t="s">
        <v>952</v>
      </c>
      <c r="F582" s="569" t="s">
        <v>953</v>
      </c>
      <c r="G582" s="824"/>
      <c r="H582" s="571" t="s">
        <v>38</v>
      </c>
      <c r="I582" s="644">
        <v>45840</v>
      </c>
      <c r="J582" s="543"/>
      <c r="K582" s="543"/>
    </row>
    <row r="583" spans="1:11" s="573" customFormat="1">
      <c r="A583" s="643">
        <v>212</v>
      </c>
      <c r="B583" s="569" t="s">
        <v>251</v>
      </c>
      <c r="C583" s="569" t="s">
        <v>570</v>
      </c>
      <c r="D583" s="569" t="s">
        <v>557</v>
      </c>
      <c r="E583" s="570" t="s">
        <v>954</v>
      </c>
      <c r="F583" s="569" t="s">
        <v>955</v>
      </c>
      <c r="G583" s="824"/>
      <c r="H583" s="571" t="s">
        <v>38</v>
      </c>
      <c r="I583" s="644">
        <v>45840</v>
      </c>
      <c r="J583" s="543"/>
      <c r="K583" s="543"/>
    </row>
    <row r="584" spans="1:11" s="573" customFormat="1">
      <c r="A584" s="643">
        <v>213</v>
      </c>
      <c r="B584" s="569" t="s">
        <v>251</v>
      </c>
      <c r="C584" s="569" t="s">
        <v>570</v>
      </c>
      <c r="D584" s="569" t="s">
        <v>557</v>
      </c>
      <c r="E584" s="570" t="s">
        <v>956</v>
      </c>
      <c r="F584" s="569" t="s">
        <v>957</v>
      </c>
      <c r="G584" s="824"/>
      <c r="H584" s="571" t="s">
        <v>38</v>
      </c>
      <c r="I584" s="644">
        <v>45840</v>
      </c>
      <c r="J584" s="543"/>
      <c r="K584" s="543"/>
    </row>
    <row r="585" spans="1:11" s="573" customFormat="1">
      <c r="A585" s="643">
        <v>214</v>
      </c>
      <c r="B585" s="569" t="s">
        <v>251</v>
      </c>
      <c r="C585" s="569" t="s">
        <v>570</v>
      </c>
      <c r="D585" s="569" t="s">
        <v>557</v>
      </c>
      <c r="E585" s="570" t="s">
        <v>958</v>
      </c>
      <c r="F585" s="569" t="s">
        <v>959</v>
      </c>
      <c r="G585" s="824"/>
      <c r="H585" s="571" t="s">
        <v>38</v>
      </c>
      <c r="I585" s="644">
        <v>45749</v>
      </c>
      <c r="J585" s="543"/>
      <c r="K585" s="543"/>
    </row>
    <row r="586" spans="1:11" s="573" customFormat="1">
      <c r="A586" s="643">
        <v>215</v>
      </c>
      <c r="B586" s="569" t="s">
        <v>251</v>
      </c>
      <c r="C586" s="569" t="s">
        <v>570</v>
      </c>
      <c r="D586" s="569" t="s">
        <v>557</v>
      </c>
      <c r="E586" s="570" t="s">
        <v>960</v>
      </c>
      <c r="F586" s="569" t="s">
        <v>961</v>
      </c>
      <c r="G586" s="824"/>
      <c r="H586" s="571" t="s">
        <v>38</v>
      </c>
      <c r="I586" s="644">
        <v>45749</v>
      </c>
      <c r="J586" s="543"/>
      <c r="K586" s="543"/>
    </row>
    <row r="587" spans="1:11" s="573" customFormat="1">
      <c r="A587" s="643">
        <v>216</v>
      </c>
      <c r="B587" s="569" t="s">
        <v>251</v>
      </c>
      <c r="C587" s="569" t="s">
        <v>570</v>
      </c>
      <c r="D587" s="569" t="s">
        <v>557</v>
      </c>
      <c r="E587" s="570" t="s">
        <v>962</v>
      </c>
      <c r="F587" s="569" t="s">
        <v>963</v>
      </c>
      <c r="G587" s="824"/>
      <c r="H587" s="571" t="s">
        <v>38</v>
      </c>
      <c r="I587" s="644">
        <v>45749</v>
      </c>
      <c r="J587" s="543"/>
      <c r="K587" s="543"/>
    </row>
    <row r="588" spans="1:11" s="573" customFormat="1">
      <c r="A588" s="928" t="s">
        <v>39</v>
      </c>
      <c r="B588" s="928"/>
      <c r="C588" s="928"/>
      <c r="D588" s="928"/>
      <c r="E588" s="928"/>
      <c r="F588" s="928"/>
      <c r="G588" s="928"/>
      <c r="H588" s="928"/>
      <c r="I588" s="646"/>
      <c r="J588" s="645">
        <f>SUM(J372:J587)</f>
        <v>0</v>
      </c>
      <c r="K588" s="645">
        <f>SUM(K372:K587)</f>
        <v>0</v>
      </c>
    </row>
    <row r="589" spans="1:11" s="573" customFormat="1">
      <c r="A589" s="926" t="s">
        <v>964</v>
      </c>
      <c r="B589" s="926"/>
      <c r="C589" s="926"/>
      <c r="D589" s="926"/>
      <c r="E589" s="926"/>
      <c r="F589" s="926"/>
      <c r="G589" s="926"/>
      <c r="H589" s="926"/>
      <c r="I589" s="535"/>
      <c r="J589" s="535"/>
      <c r="K589" s="535"/>
    </row>
    <row r="590" spans="1:11" s="573" customFormat="1">
      <c r="A590" s="647"/>
      <c r="B590" s="647"/>
      <c r="C590" s="647"/>
      <c r="D590" s="647"/>
      <c r="E590" s="648"/>
      <c r="F590" s="647"/>
      <c r="G590" s="857"/>
      <c r="H590" s="849"/>
      <c r="I590" s="649"/>
      <c r="J590" s="535"/>
      <c r="K590" s="535"/>
    </row>
    <row r="591" spans="1:11" s="573" customFormat="1">
      <c r="A591" s="941" t="s">
        <v>4216</v>
      </c>
      <c r="B591" s="942"/>
      <c r="C591" s="942"/>
      <c r="D591" s="942"/>
      <c r="E591" s="942"/>
      <c r="F591" s="942"/>
      <c r="G591" s="942"/>
      <c r="H591" s="943"/>
      <c r="I591" s="890" t="s">
        <v>4026</v>
      </c>
      <c r="J591" s="891"/>
      <c r="K591" s="892"/>
    </row>
    <row r="592" spans="1:11" s="573" customFormat="1">
      <c r="A592" s="650">
        <v>1</v>
      </c>
      <c r="B592" s="566" t="s">
        <v>3586</v>
      </c>
      <c r="C592" s="566" t="s">
        <v>1126</v>
      </c>
      <c r="D592" s="566" t="s">
        <v>557</v>
      </c>
      <c r="E592" s="564" t="s">
        <v>975</v>
      </c>
      <c r="F592" s="566" t="s">
        <v>976</v>
      </c>
      <c r="G592" s="630">
        <v>2015</v>
      </c>
      <c r="H592" s="562" t="s">
        <v>4027</v>
      </c>
      <c r="I592" s="544">
        <v>45814</v>
      </c>
      <c r="J592" s="543"/>
      <c r="K592" s="543"/>
    </row>
    <row r="593" spans="1:11" s="573" customFormat="1">
      <c r="A593" s="650">
        <v>2</v>
      </c>
      <c r="B593" s="566" t="s">
        <v>3586</v>
      </c>
      <c r="C593" s="566" t="s">
        <v>1126</v>
      </c>
      <c r="D593" s="566" t="s">
        <v>557</v>
      </c>
      <c r="E593" s="564" t="s">
        <v>977</v>
      </c>
      <c r="F593" s="566" t="s">
        <v>978</v>
      </c>
      <c r="G593" s="630">
        <v>2015</v>
      </c>
      <c r="H593" s="562" t="s">
        <v>4027</v>
      </c>
      <c r="I593" s="544">
        <v>45814</v>
      </c>
      <c r="J593" s="543"/>
      <c r="K593" s="543"/>
    </row>
    <row r="594" spans="1:11" s="573" customFormat="1">
      <c r="A594" s="650">
        <v>3</v>
      </c>
      <c r="B594" s="566" t="s">
        <v>3586</v>
      </c>
      <c r="C594" s="566" t="s">
        <v>1126</v>
      </c>
      <c r="D594" s="566" t="s">
        <v>557</v>
      </c>
      <c r="E594" s="564" t="s">
        <v>979</v>
      </c>
      <c r="F594" s="566" t="s">
        <v>980</v>
      </c>
      <c r="G594" s="630">
        <v>2015</v>
      </c>
      <c r="H594" s="562" t="s">
        <v>4027</v>
      </c>
      <c r="I594" s="544">
        <v>45814</v>
      </c>
      <c r="J594" s="543"/>
      <c r="K594" s="543"/>
    </row>
    <row r="595" spans="1:11" s="573" customFormat="1">
      <c r="A595" s="650">
        <v>4</v>
      </c>
      <c r="B595" s="566" t="s">
        <v>3586</v>
      </c>
      <c r="C595" s="566" t="s">
        <v>1126</v>
      </c>
      <c r="D595" s="566" t="s">
        <v>557</v>
      </c>
      <c r="E595" s="564" t="s">
        <v>981</v>
      </c>
      <c r="F595" s="566" t="s">
        <v>982</v>
      </c>
      <c r="G595" s="630">
        <v>2015</v>
      </c>
      <c r="H595" s="562" t="s">
        <v>4027</v>
      </c>
      <c r="I595" s="544">
        <v>45814</v>
      </c>
      <c r="J595" s="543"/>
      <c r="K595" s="543"/>
    </row>
    <row r="596" spans="1:11" s="573" customFormat="1">
      <c r="A596" s="650">
        <v>5</v>
      </c>
      <c r="B596" s="566" t="s">
        <v>3586</v>
      </c>
      <c r="C596" s="566" t="s">
        <v>1126</v>
      </c>
      <c r="D596" s="566" t="s">
        <v>557</v>
      </c>
      <c r="E596" s="564" t="s">
        <v>983</v>
      </c>
      <c r="F596" s="566" t="s">
        <v>984</v>
      </c>
      <c r="G596" s="630">
        <v>2015</v>
      </c>
      <c r="H596" s="562" t="s">
        <v>4027</v>
      </c>
      <c r="I596" s="544">
        <v>45814</v>
      </c>
      <c r="J596" s="543"/>
      <c r="K596" s="543"/>
    </row>
    <row r="597" spans="1:11" s="573" customFormat="1" ht="31.5">
      <c r="A597" s="650">
        <v>6</v>
      </c>
      <c r="B597" s="566" t="s">
        <v>3586</v>
      </c>
      <c r="C597" s="566" t="s">
        <v>1126</v>
      </c>
      <c r="D597" s="566" t="s">
        <v>557</v>
      </c>
      <c r="E597" s="564" t="s">
        <v>3934</v>
      </c>
      <c r="F597" s="566" t="s">
        <v>966</v>
      </c>
      <c r="G597" s="630">
        <v>2007</v>
      </c>
      <c r="H597" s="562" t="s">
        <v>4027</v>
      </c>
      <c r="I597" s="544">
        <v>45723</v>
      </c>
      <c r="J597" s="543"/>
      <c r="K597" s="543"/>
    </row>
    <row r="598" spans="1:11" s="573" customFormat="1">
      <c r="A598" s="650">
        <v>7</v>
      </c>
      <c r="B598" s="566" t="s">
        <v>3586</v>
      </c>
      <c r="C598" s="566" t="s">
        <v>1126</v>
      </c>
      <c r="D598" s="566" t="s">
        <v>557</v>
      </c>
      <c r="E598" s="564" t="s">
        <v>967</v>
      </c>
      <c r="F598" s="566" t="s">
        <v>968</v>
      </c>
      <c r="G598" s="630">
        <v>2007</v>
      </c>
      <c r="H598" s="562" t="s">
        <v>4027</v>
      </c>
      <c r="I598" s="544">
        <v>45992</v>
      </c>
      <c r="J598" s="543"/>
      <c r="K598" s="543"/>
    </row>
    <row r="599" spans="1:11" s="573" customFormat="1">
      <c r="A599" s="650">
        <v>8</v>
      </c>
      <c r="B599" s="566" t="s">
        <v>3586</v>
      </c>
      <c r="C599" s="566" t="s">
        <v>1126</v>
      </c>
      <c r="D599" s="566" t="s">
        <v>557</v>
      </c>
      <c r="E599" s="564" t="s">
        <v>969</v>
      </c>
      <c r="F599" s="566" t="s">
        <v>970</v>
      </c>
      <c r="G599" s="630">
        <v>2007</v>
      </c>
      <c r="H599" s="562" t="s">
        <v>4027</v>
      </c>
      <c r="I599" s="544">
        <v>45992</v>
      </c>
      <c r="J599" s="543"/>
      <c r="K599" s="543"/>
    </row>
    <row r="600" spans="1:11" s="573" customFormat="1">
      <c r="A600" s="650">
        <v>9</v>
      </c>
      <c r="B600" s="566" t="s">
        <v>3586</v>
      </c>
      <c r="C600" s="566" t="s">
        <v>1126</v>
      </c>
      <c r="D600" s="566" t="s">
        <v>557</v>
      </c>
      <c r="E600" s="564" t="s">
        <v>971</v>
      </c>
      <c r="F600" s="566" t="s">
        <v>972</v>
      </c>
      <c r="G600" s="630">
        <v>2007</v>
      </c>
      <c r="H600" s="562" t="s">
        <v>4027</v>
      </c>
      <c r="I600" s="544">
        <v>45992</v>
      </c>
      <c r="J600" s="543"/>
      <c r="K600" s="543"/>
    </row>
    <row r="601" spans="1:11" s="573" customFormat="1">
      <c r="A601" s="650">
        <v>10</v>
      </c>
      <c r="B601" s="566" t="s">
        <v>3586</v>
      </c>
      <c r="C601" s="566" t="s">
        <v>1126</v>
      </c>
      <c r="D601" s="566" t="s">
        <v>557</v>
      </c>
      <c r="E601" s="564" t="s">
        <v>973</v>
      </c>
      <c r="F601" s="566" t="s">
        <v>974</v>
      </c>
      <c r="G601" s="630">
        <v>2007</v>
      </c>
      <c r="H601" s="562" t="s">
        <v>4027</v>
      </c>
      <c r="I601" s="544">
        <v>45992</v>
      </c>
      <c r="J601" s="543"/>
      <c r="K601" s="543"/>
    </row>
    <row r="602" spans="1:11" s="573" customFormat="1" ht="31.5">
      <c r="A602" s="650">
        <v>11</v>
      </c>
      <c r="B602" s="566" t="s">
        <v>3306</v>
      </c>
      <c r="C602" s="566" t="s">
        <v>1126</v>
      </c>
      <c r="D602" s="566" t="s">
        <v>557</v>
      </c>
      <c r="E602" s="564" t="s">
        <v>985</v>
      </c>
      <c r="F602" s="566" t="s">
        <v>635</v>
      </c>
      <c r="G602" s="630" t="s">
        <v>1077</v>
      </c>
      <c r="H602" s="562" t="s">
        <v>4027</v>
      </c>
      <c r="I602" s="544">
        <v>45992</v>
      </c>
      <c r="J602" s="543"/>
      <c r="K602" s="543"/>
    </row>
    <row r="603" spans="1:11" s="573" customFormat="1" ht="31.5">
      <c r="A603" s="650">
        <v>12</v>
      </c>
      <c r="B603" s="566" t="s">
        <v>3306</v>
      </c>
      <c r="C603" s="566" t="s">
        <v>1126</v>
      </c>
      <c r="D603" s="566" t="s">
        <v>557</v>
      </c>
      <c r="E603" s="564" t="s">
        <v>986</v>
      </c>
      <c r="F603" s="566" t="s">
        <v>643</v>
      </c>
      <c r="G603" s="630" t="s">
        <v>1077</v>
      </c>
      <c r="H603" s="562" t="s">
        <v>4027</v>
      </c>
      <c r="I603" s="544">
        <v>45992</v>
      </c>
      <c r="J603" s="543"/>
      <c r="K603" s="543"/>
    </row>
    <row r="604" spans="1:11" s="573" customFormat="1" ht="31.5">
      <c r="A604" s="650">
        <v>13</v>
      </c>
      <c r="B604" s="566" t="s">
        <v>3306</v>
      </c>
      <c r="C604" s="566" t="s">
        <v>1126</v>
      </c>
      <c r="D604" s="566" t="s">
        <v>557</v>
      </c>
      <c r="E604" s="564" t="s">
        <v>987</v>
      </c>
      <c r="F604" s="566" t="s">
        <v>635</v>
      </c>
      <c r="G604" s="630" t="s">
        <v>1077</v>
      </c>
      <c r="H604" s="562" t="s">
        <v>4027</v>
      </c>
      <c r="I604" s="544">
        <v>45992</v>
      </c>
      <c r="J604" s="543"/>
      <c r="K604" s="543"/>
    </row>
    <row r="605" spans="1:11" s="573" customFormat="1" ht="31.5">
      <c r="A605" s="650">
        <v>14</v>
      </c>
      <c r="B605" s="566" t="s">
        <v>3306</v>
      </c>
      <c r="C605" s="566" t="s">
        <v>1126</v>
      </c>
      <c r="D605" s="566" t="s">
        <v>557</v>
      </c>
      <c r="E605" s="564" t="s">
        <v>988</v>
      </c>
      <c r="F605" s="566" t="s">
        <v>643</v>
      </c>
      <c r="G605" s="630" t="s">
        <v>1077</v>
      </c>
      <c r="H605" s="562" t="s">
        <v>4027</v>
      </c>
      <c r="I605" s="544">
        <v>45992</v>
      </c>
      <c r="J605" s="543"/>
      <c r="K605" s="543"/>
    </row>
    <row r="606" spans="1:11" s="573" customFormat="1">
      <c r="A606" s="651">
        <v>15</v>
      </c>
      <c r="B606" s="551" t="s">
        <v>965</v>
      </c>
      <c r="C606" s="551" t="s">
        <v>989</v>
      </c>
      <c r="D606" s="551" t="s">
        <v>557</v>
      </c>
      <c r="E606" s="552" t="s">
        <v>990</v>
      </c>
      <c r="F606" s="551" t="s">
        <v>991</v>
      </c>
      <c r="G606" s="845"/>
      <c r="H606" s="836" t="s">
        <v>235</v>
      </c>
      <c r="I606" s="644">
        <v>45683</v>
      </c>
      <c r="J606" s="543"/>
      <c r="K606" s="543"/>
    </row>
    <row r="607" spans="1:11" s="573" customFormat="1">
      <c r="A607" s="651">
        <v>16</v>
      </c>
      <c r="B607" s="551" t="s">
        <v>965</v>
      </c>
      <c r="C607" s="551" t="s">
        <v>989</v>
      </c>
      <c r="D607" s="551" t="s">
        <v>557</v>
      </c>
      <c r="E607" s="552" t="s">
        <v>992</v>
      </c>
      <c r="F607" s="551" t="s">
        <v>993</v>
      </c>
      <c r="G607" s="845"/>
      <c r="H607" s="836" t="s">
        <v>235</v>
      </c>
      <c r="I607" s="644">
        <v>45734</v>
      </c>
      <c r="J607" s="543"/>
      <c r="K607" s="543"/>
    </row>
    <row r="608" spans="1:11" s="573" customFormat="1">
      <c r="A608" s="651">
        <v>17</v>
      </c>
      <c r="B608" s="551" t="s">
        <v>965</v>
      </c>
      <c r="C608" s="551" t="s">
        <v>989</v>
      </c>
      <c r="D608" s="551" t="s">
        <v>557</v>
      </c>
      <c r="E608" s="552" t="s">
        <v>994</v>
      </c>
      <c r="F608" s="551" t="s">
        <v>995</v>
      </c>
      <c r="G608" s="845"/>
      <c r="H608" s="836" t="s">
        <v>235</v>
      </c>
      <c r="I608" s="644">
        <v>45683</v>
      </c>
      <c r="J608" s="543"/>
      <c r="K608" s="543"/>
    </row>
    <row r="609" spans="1:11" s="573" customFormat="1">
      <c r="A609" s="651">
        <v>18</v>
      </c>
      <c r="B609" s="551" t="s">
        <v>965</v>
      </c>
      <c r="C609" s="551" t="s">
        <v>989</v>
      </c>
      <c r="D609" s="551" t="s">
        <v>557</v>
      </c>
      <c r="E609" s="552" t="s">
        <v>996</v>
      </c>
      <c r="F609" s="551" t="s">
        <v>997</v>
      </c>
      <c r="G609" s="845">
        <v>2010</v>
      </c>
      <c r="H609" s="836" t="s">
        <v>38</v>
      </c>
      <c r="I609" s="644">
        <v>45999</v>
      </c>
      <c r="J609" s="543"/>
      <c r="K609" s="543"/>
    </row>
    <row r="610" spans="1:11" s="573" customFormat="1">
      <c r="A610" s="651">
        <v>19</v>
      </c>
      <c r="B610" s="551" t="s">
        <v>965</v>
      </c>
      <c r="C610" s="551" t="s">
        <v>989</v>
      </c>
      <c r="D610" s="551" t="s">
        <v>557</v>
      </c>
      <c r="E610" s="552" t="s">
        <v>998</v>
      </c>
      <c r="F610" s="551" t="s">
        <v>999</v>
      </c>
      <c r="G610" s="845">
        <v>2010</v>
      </c>
      <c r="H610" s="836" t="s">
        <v>38</v>
      </c>
      <c r="I610" s="644">
        <v>45999</v>
      </c>
      <c r="J610" s="543"/>
      <c r="K610" s="543"/>
    </row>
    <row r="611" spans="1:11" s="573" customFormat="1">
      <c r="A611" s="651">
        <v>20</v>
      </c>
      <c r="B611" s="551" t="s">
        <v>965</v>
      </c>
      <c r="C611" s="551" t="s">
        <v>989</v>
      </c>
      <c r="D611" s="551" t="s">
        <v>557</v>
      </c>
      <c r="E611" s="552" t="s">
        <v>1000</v>
      </c>
      <c r="F611" s="551" t="s">
        <v>1001</v>
      </c>
      <c r="G611" s="845">
        <v>2010</v>
      </c>
      <c r="H611" s="836" t="s">
        <v>38</v>
      </c>
      <c r="I611" s="644">
        <v>45999</v>
      </c>
      <c r="J611" s="543"/>
      <c r="K611" s="543"/>
    </row>
    <row r="612" spans="1:11" s="573" customFormat="1">
      <c r="A612" s="651">
        <v>21</v>
      </c>
      <c r="B612" s="551" t="s">
        <v>965</v>
      </c>
      <c r="C612" s="551" t="s">
        <v>989</v>
      </c>
      <c r="D612" s="551" t="s">
        <v>557</v>
      </c>
      <c r="E612" s="552" t="s">
        <v>1002</v>
      </c>
      <c r="F612" s="551" t="s">
        <v>1003</v>
      </c>
      <c r="G612" s="845">
        <v>2010</v>
      </c>
      <c r="H612" s="836" t="s">
        <v>38</v>
      </c>
      <c r="I612" s="644">
        <v>45999</v>
      </c>
      <c r="J612" s="543"/>
      <c r="K612" s="543"/>
    </row>
    <row r="613" spans="1:11" s="573" customFormat="1">
      <c r="A613" s="651">
        <v>22</v>
      </c>
      <c r="B613" s="551" t="s">
        <v>965</v>
      </c>
      <c r="C613" s="551" t="s">
        <v>989</v>
      </c>
      <c r="D613" s="551" t="s">
        <v>557</v>
      </c>
      <c r="E613" s="552" t="s">
        <v>1004</v>
      </c>
      <c r="F613" s="551" t="s">
        <v>1005</v>
      </c>
      <c r="G613" s="845">
        <v>2010</v>
      </c>
      <c r="H613" s="836" t="s">
        <v>38</v>
      </c>
      <c r="I613" s="644">
        <v>46002</v>
      </c>
      <c r="J613" s="543"/>
      <c r="K613" s="543"/>
    </row>
    <row r="614" spans="1:11" s="573" customFormat="1">
      <c r="A614" s="651">
        <v>23</v>
      </c>
      <c r="B614" s="551" t="s">
        <v>965</v>
      </c>
      <c r="C614" s="551" t="s">
        <v>989</v>
      </c>
      <c r="D614" s="551" t="s">
        <v>557</v>
      </c>
      <c r="E614" s="552" t="s">
        <v>1006</v>
      </c>
      <c r="F614" s="551" t="s">
        <v>1007</v>
      </c>
      <c r="G614" s="845">
        <v>2010</v>
      </c>
      <c r="H614" s="836" t="s">
        <v>38</v>
      </c>
      <c r="I614" s="644">
        <v>45690</v>
      </c>
      <c r="J614" s="543"/>
      <c r="K614" s="543"/>
    </row>
    <row r="615" spans="1:11" s="573" customFormat="1">
      <c r="A615" s="651">
        <v>24</v>
      </c>
      <c r="B615" s="551" t="s">
        <v>965</v>
      </c>
      <c r="C615" s="551" t="s">
        <v>989</v>
      </c>
      <c r="D615" s="551" t="s">
        <v>557</v>
      </c>
      <c r="E615" s="552" t="s">
        <v>1008</v>
      </c>
      <c r="F615" s="551" t="s">
        <v>1009</v>
      </c>
      <c r="G615" s="845">
        <v>2010</v>
      </c>
      <c r="H615" s="836" t="s">
        <v>38</v>
      </c>
      <c r="I615" s="644">
        <v>45690</v>
      </c>
      <c r="J615" s="543"/>
      <c r="K615" s="543"/>
    </row>
    <row r="616" spans="1:11" s="573" customFormat="1">
      <c r="A616" s="651">
        <v>25</v>
      </c>
      <c r="B616" s="551" t="s">
        <v>965</v>
      </c>
      <c r="C616" s="551" t="s">
        <v>989</v>
      </c>
      <c r="D616" s="551" t="s">
        <v>557</v>
      </c>
      <c r="E616" s="552" t="s">
        <v>1010</v>
      </c>
      <c r="F616" s="551" t="s">
        <v>1011</v>
      </c>
      <c r="G616" s="845">
        <v>2010</v>
      </c>
      <c r="H616" s="836" t="s">
        <v>38</v>
      </c>
      <c r="I616" s="644">
        <v>45690</v>
      </c>
      <c r="J616" s="543"/>
      <c r="K616" s="543"/>
    </row>
    <row r="617" spans="1:11" s="573" customFormat="1">
      <c r="A617" s="651">
        <v>26</v>
      </c>
      <c r="B617" s="551" t="s">
        <v>965</v>
      </c>
      <c r="C617" s="551" t="s">
        <v>989</v>
      </c>
      <c r="D617" s="551" t="s">
        <v>557</v>
      </c>
      <c r="E617" s="552" t="s">
        <v>1012</v>
      </c>
      <c r="F617" s="551" t="s">
        <v>1013</v>
      </c>
      <c r="G617" s="845">
        <v>2010</v>
      </c>
      <c r="H617" s="836" t="s">
        <v>38</v>
      </c>
      <c r="I617" s="644">
        <v>45690</v>
      </c>
      <c r="J617" s="543"/>
      <c r="K617" s="543"/>
    </row>
    <row r="618" spans="1:11" s="573" customFormat="1">
      <c r="A618" s="651">
        <v>27</v>
      </c>
      <c r="B618" s="551" t="s">
        <v>965</v>
      </c>
      <c r="C618" s="551" t="s">
        <v>989</v>
      </c>
      <c r="D618" s="551" t="s">
        <v>557</v>
      </c>
      <c r="E618" s="552" t="s">
        <v>1014</v>
      </c>
      <c r="F618" s="551" t="s">
        <v>1015</v>
      </c>
      <c r="G618" s="845">
        <v>2010</v>
      </c>
      <c r="H618" s="836" t="s">
        <v>38</v>
      </c>
      <c r="I618" s="644">
        <v>45690</v>
      </c>
      <c r="J618" s="543"/>
      <c r="K618" s="543"/>
    </row>
    <row r="619" spans="1:11" s="573" customFormat="1">
      <c r="A619" s="651">
        <v>28</v>
      </c>
      <c r="B619" s="551" t="s">
        <v>965</v>
      </c>
      <c r="C619" s="551" t="s">
        <v>989</v>
      </c>
      <c r="D619" s="551" t="s">
        <v>557</v>
      </c>
      <c r="E619" s="552" t="s">
        <v>1016</v>
      </c>
      <c r="F619" s="551" t="s">
        <v>1017</v>
      </c>
      <c r="G619" s="845">
        <v>2010</v>
      </c>
      <c r="H619" s="836" t="s">
        <v>38</v>
      </c>
      <c r="I619" s="644">
        <v>45690</v>
      </c>
      <c r="J619" s="543"/>
      <c r="K619" s="543"/>
    </row>
    <row r="620" spans="1:11" s="573" customFormat="1">
      <c r="A620" s="651">
        <v>29</v>
      </c>
      <c r="B620" s="551" t="s">
        <v>965</v>
      </c>
      <c r="C620" s="551" t="s">
        <v>989</v>
      </c>
      <c r="D620" s="551" t="s">
        <v>557</v>
      </c>
      <c r="E620" s="552" t="s">
        <v>1018</v>
      </c>
      <c r="F620" s="551" t="s">
        <v>1019</v>
      </c>
      <c r="G620" s="845">
        <v>2010</v>
      </c>
      <c r="H620" s="836" t="s">
        <v>38</v>
      </c>
      <c r="I620" s="644">
        <v>45690</v>
      </c>
      <c r="J620" s="543"/>
      <c r="K620" s="543"/>
    </row>
    <row r="621" spans="1:11" s="573" customFormat="1">
      <c r="A621" s="651">
        <v>30</v>
      </c>
      <c r="B621" s="551" t="s">
        <v>965</v>
      </c>
      <c r="C621" s="551" t="s">
        <v>989</v>
      </c>
      <c r="D621" s="551" t="s">
        <v>557</v>
      </c>
      <c r="E621" s="552" t="s">
        <v>1020</v>
      </c>
      <c r="F621" s="551" t="s">
        <v>1021</v>
      </c>
      <c r="G621" s="845">
        <v>2010</v>
      </c>
      <c r="H621" s="836" t="s">
        <v>38</v>
      </c>
      <c r="I621" s="644">
        <v>45690</v>
      </c>
      <c r="J621" s="543"/>
      <c r="K621" s="543"/>
    </row>
    <row r="622" spans="1:11" s="573" customFormat="1">
      <c r="A622" s="651">
        <v>31</v>
      </c>
      <c r="B622" s="551" t="s">
        <v>965</v>
      </c>
      <c r="C622" s="551" t="s">
        <v>989</v>
      </c>
      <c r="D622" s="551" t="s">
        <v>557</v>
      </c>
      <c r="E622" s="552" t="s">
        <v>1022</v>
      </c>
      <c r="F622" s="551" t="s">
        <v>1023</v>
      </c>
      <c r="G622" s="845">
        <v>2010</v>
      </c>
      <c r="H622" s="836" t="s">
        <v>111</v>
      </c>
      <c r="I622" s="644">
        <v>45690</v>
      </c>
      <c r="J622" s="543"/>
      <c r="K622" s="543"/>
    </row>
    <row r="623" spans="1:11" s="573" customFormat="1">
      <c r="A623" s="651">
        <v>32</v>
      </c>
      <c r="B623" s="551" t="s">
        <v>965</v>
      </c>
      <c r="C623" s="551" t="s">
        <v>989</v>
      </c>
      <c r="D623" s="551" t="s">
        <v>557</v>
      </c>
      <c r="E623" s="552" t="s">
        <v>1024</v>
      </c>
      <c r="F623" s="551" t="s">
        <v>1025</v>
      </c>
      <c r="G623" s="845">
        <v>2010</v>
      </c>
      <c r="H623" s="571" t="s">
        <v>14</v>
      </c>
      <c r="I623" s="644">
        <v>45690</v>
      </c>
      <c r="J623" s="543"/>
      <c r="K623" s="543"/>
    </row>
    <row r="624" spans="1:11" s="573" customFormat="1">
      <c r="A624" s="651">
        <v>33</v>
      </c>
      <c r="B624" s="551" t="s">
        <v>965</v>
      </c>
      <c r="C624" s="551" t="s">
        <v>989</v>
      </c>
      <c r="D624" s="551" t="s">
        <v>557</v>
      </c>
      <c r="E624" s="552" t="s">
        <v>1026</v>
      </c>
      <c r="F624" s="551" t="s">
        <v>1027</v>
      </c>
      <c r="G624" s="845"/>
      <c r="H624" s="836" t="s">
        <v>14</v>
      </c>
      <c r="I624" s="644">
        <v>45822</v>
      </c>
      <c r="J624" s="543"/>
      <c r="K624" s="543"/>
    </row>
    <row r="625" spans="1:11" s="573" customFormat="1">
      <c r="A625" s="651">
        <v>34</v>
      </c>
      <c r="B625" s="551" t="s">
        <v>965</v>
      </c>
      <c r="C625" s="551" t="s">
        <v>989</v>
      </c>
      <c r="D625" s="551" t="s">
        <v>557</v>
      </c>
      <c r="E625" s="552" t="s">
        <v>1028</v>
      </c>
      <c r="F625" s="551" t="s">
        <v>1029</v>
      </c>
      <c r="G625" s="845"/>
      <c r="H625" s="836" t="s">
        <v>14</v>
      </c>
      <c r="I625" s="644">
        <v>45822</v>
      </c>
      <c r="J625" s="543"/>
      <c r="K625" s="543"/>
    </row>
    <row r="626" spans="1:11" s="573" customFormat="1">
      <c r="A626" s="651">
        <v>35</v>
      </c>
      <c r="B626" s="551" t="s">
        <v>965</v>
      </c>
      <c r="C626" s="551" t="s">
        <v>989</v>
      </c>
      <c r="D626" s="551" t="s">
        <v>557</v>
      </c>
      <c r="E626" s="552" t="s">
        <v>1030</v>
      </c>
      <c r="F626" s="551" t="s">
        <v>1031</v>
      </c>
      <c r="G626" s="845"/>
      <c r="H626" s="836" t="s">
        <v>14</v>
      </c>
      <c r="I626" s="644">
        <v>45822</v>
      </c>
      <c r="J626" s="543"/>
      <c r="K626" s="543"/>
    </row>
    <row r="627" spans="1:11" s="573" customFormat="1">
      <c r="A627" s="651">
        <v>36</v>
      </c>
      <c r="B627" s="551" t="s">
        <v>965</v>
      </c>
      <c r="C627" s="551" t="s">
        <v>989</v>
      </c>
      <c r="D627" s="551" t="s">
        <v>557</v>
      </c>
      <c r="E627" s="552" t="s">
        <v>1032</v>
      </c>
      <c r="F627" s="551" t="s">
        <v>1033</v>
      </c>
      <c r="G627" s="845"/>
      <c r="H627" s="836" t="s">
        <v>14</v>
      </c>
      <c r="I627" s="644">
        <v>45992</v>
      </c>
      <c r="J627" s="543"/>
      <c r="K627" s="543"/>
    </row>
    <row r="628" spans="1:11" s="573" customFormat="1">
      <c r="A628" s="651">
        <v>37</v>
      </c>
      <c r="B628" s="551" t="s">
        <v>965</v>
      </c>
      <c r="C628" s="551" t="s">
        <v>989</v>
      </c>
      <c r="D628" s="551" t="s">
        <v>557</v>
      </c>
      <c r="E628" s="552" t="s">
        <v>1034</v>
      </c>
      <c r="F628" s="551" t="s">
        <v>1035</v>
      </c>
      <c r="G628" s="845"/>
      <c r="H628" s="836" t="s">
        <v>14</v>
      </c>
      <c r="I628" s="644">
        <v>45992</v>
      </c>
      <c r="J628" s="543"/>
      <c r="K628" s="543"/>
    </row>
    <row r="629" spans="1:11" s="573" customFormat="1">
      <c r="A629" s="651">
        <v>38</v>
      </c>
      <c r="B629" s="551" t="s">
        <v>965</v>
      </c>
      <c r="C629" s="551" t="s">
        <v>989</v>
      </c>
      <c r="D629" s="551" t="s">
        <v>557</v>
      </c>
      <c r="E629" s="552" t="s">
        <v>1036</v>
      </c>
      <c r="F629" s="551" t="s">
        <v>1037</v>
      </c>
      <c r="G629" s="845"/>
      <c r="H629" s="836" t="s">
        <v>14</v>
      </c>
      <c r="I629" s="644">
        <v>45992</v>
      </c>
      <c r="J629" s="543"/>
      <c r="K629" s="543"/>
    </row>
    <row r="630" spans="1:11" s="573" customFormat="1">
      <c r="A630" s="651">
        <v>39</v>
      </c>
      <c r="B630" s="551" t="s">
        <v>965</v>
      </c>
      <c r="C630" s="551" t="s">
        <v>989</v>
      </c>
      <c r="D630" s="551" t="s">
        <v>557</v>
      </c>
      <c r="E630" s="552" t="s">
        <v>1038</v>
      </c>
      <c r="F630" s="551" t="s">
        <v>1039</v>
      </c>
      <c r="G630" s="845"/>
      <c r="H630" s="836" t="s">
        <v>14</v>
      </c>
      <c r="I630" s="644">
        <v>45992</v>
      </c>
      <c r="J630" s="543"/>
      <c r="K630" s="543"/>
    </row>
    <row r="631" spans="1:11" s="573" customFormat="1">
      <c r="A631" s="651">
        <v>40</v>
      </c>
      <c r="B631" s="551" t="s">
        <v>965</v>
      </c>
      <c r="C631" s="551" t="s">
        <v>989</v>
      </c>
      <c r="D631" s="551" t="s">
        <v>557</v>
      </c>
      <c r="E631" s="552" t="s">
        <v>1040</v>
      </c>
      <c r="F631" s="551" t="s">
        <v>1041</v>
      </c>
      <c r="G631" s="845"/>
      <c r="H631" s="836" t="s">
        <v>14</v>
      </c>
      <c r="I631" s="644">
        <v>45690</v>
      </c>
      <c r="J631" s="543"/>
      <c r="K631" s="543"/>
    </row>
    <row r="632" spans="1:11" s="573" customFormat="1">
      <c r="A632" s="651">
        <v>41</v>
      </c>
      <c r="B632" s="551" t="s">
        <v>965</v>
      </c>
      <c r="C632" s="551" t="s">
        <v>989</v>
      </c>
      <c r="D632" s="551" t="s">
        <v>557</v>
      </c>
      <c r="E632" s="552" t="s">
        <v>1042</v>
      </c>
      <c r="F632" s="551" t="s">
        <v>1043</v>
      </c>
      <c r="G632" s="845"/>
      <c r="H632" s="836" t="s">
        <v>14</v>
      </c>
      <c r="I632" s="644">
        <v>45690</v>
      </c>
      <c r="J632" s="543"/>
      <c r="K632" s="543"/>
    </row>
    <row r="633" spans="1:11" s="573" customFormat="1">
      <c r="A633" s="651">
        <v>42</v>
      </c>
      <c r="B633" s="551" t="s">
        <v>965</v>
      </c>
      <c r="C633" s="551" t="s">
        <v>989</v>
      </c>
      <c r="D633" s="551" t="s">
        <v>557</v>
      </c>
      <c r="E633" s="552" t="s">
        <v>1044</v>
      </c>
      <c r="F633" s="551" t="s">
        <v>1045</v>
      </c>
      <c r="G633" s="845"/>
      <c r="H633" s="836" t="s">
        <v>14</v>
      </c>
      <c r="I633" s="644">
        <v>45690</v>
      </c>
      <c r="J633" s="543"/>
      <c r="K633" s="543"/>
    </row>
    <row r="634" spans="1:11" s="573" customFormat="1">
      <c r="A634" s="651">
        <v>43</v>
      </c>
      <c r="B634" s="551" t="s">
        <v>965</v>
      </c>
      <c r="C634" s="551" t="s">
        <v>989</v>
      </c>
      <c r="D634" s="551" t="s">
        <v>557</v>
      </c>
      <c r="E634" s="552" t="s">
        <v>1046</v>
      </c>
      <c r="F634" s="551" t="s">
        <v>1047</v>
      </c>
      <c r="G634" s="845"/>
      <c r="H634" s="836" t="s">
        <v>14</v>
      </c>
      <c r="I634" s="644">
        <v>45690</v>
      </c>
      <c r="J634" s="543"/>
      <c r="K634" s="543"/>
    </row>
    <row r="635" spans="1:11" s="573" customFormat="1">
      <c r="A635" s="651">
        <v>44</v>
      </c>
      <c r="B635" s="551" t="s">
        <v>965</v>
      </c>
      <c r="C635" s="551" t="s">
        <v>989</v>
      </c>
      <c r="D635" s="551" t="s">
        <v>557</v>
      </c>
      <c r="E635" s="552" t="s">
        <v>1048</v>
      </c>
      <c r="F635" s="551" t="s">
        <v>1049</v>
      </c>
      <c r="G635" s="845"/>
      <c r="H635" s="836" t="s">
        <v>14</v>
      </c>
      <c r="I635" s="644">
        <v>45690</v>
      </c>
      <c r="J635" s="543"/>
      <c r="K635" s="543"/>
    </row>
    <row r="636" spans="1:11" s="573" customFormat="1">
      <c r="A636" s="651">
        <v>45</v>
      </c>
      <c r="B636" s="551" t="s">
        <v>965</v>
      </c>
      <c r="C636" s="551" t="s">
        <v>989</v>
      </c>
      <c r="D636" s="551" t="s">
        <v>557</v>
      </c>
      <c r="E636" s="552" t="s">
        <v>1050</v>
      </c>
      <c r="F636" s="551" t="s">
        <v>1051</v>
      </c>
      <c r="G636" s="845"/>
      <c r="H636" s="836" t="s">
        <v>14</v>
      </c>
      <c r="I636" s="644">
        <v>45690</v>
      </c>
      <c r="J636" s="543"/>
      <c r="K636" s="543"/>
    </row>
    <row r="637" spans="1:11" s="573" customFormat="1">
      <c r="A637" s="651">
        <v>46</v>
      </c>
      <c r="B637" s="551" t="s">
        <v>965</v>
      </c>
      <c r="C637" s="551" t="s">
        <v>989</v>
      </c>
      <c r="D637" s="551" t="s">
        <v>557</v>
      </c>
      <c r="E637" s="552" t="s">
        <v>1052</v>
      </c>
      <c r="F637" s="551" t="s">
        <v>1053</v>
      </c>
      <c r="G637" s="845"/>
      <c r="H637" s="836" t="s">
        <v>14</v>
      </c>
      <c r="I637" s="644">
        <v>45690</v>
      </c>
      <c r="J637" s="543"/>
      <c r="K637" s="543"/>
    </row>
    <row r="638" spans="1:11" s="573" customFormat="1">
      <c r="A638" s="651">
        <v>47</v>
      </c>
      <c r="B638" s="551" t="s">
        <v>965</v>
      </c>
      <c r="C638" s="551" t="s">
        <v>989</v>
      </c>
      <c r="D638" s="551" t="s">
        <v>557</v>
      </c>
      <c r="E638" s="552" t="s">
        <v>1054</v>
      </c>
      <c r="F638" s="551" t="s">
        <v>1055</v>
      </c>
      <c r="G638" s="845"/>
      <c r="H638" s="836" t="s">
        <v>14</v>
      </c>
      <c r="I638" s="644">
        <v>45690</v>
      </c>
      <c r="J638" s="543"/>
      <c r="K638" s="543"/>
    </row>
    <row r="639" spans="1:11" s="573" customFormat="1">
      <c r="A639" s="651">
        <v>48</v>
      </c>
      <c r="B639" s="551" t="s">
        <v>965</v>
      </c>
      <c r="C639" s="551" t="s">
        <v>989</v>
      </c>
      <c r="D639" s="551" t="s">
        <v>557</v>
      </c>
      <c r="E639" s="552" t="s">
        <v>1056</v>
      </c>
      <c r="F639" s="551" t="s">
        <v>1057</v>
      </c>
      <c r="G639" s="845"/>
      <c r="H639" s="836" t="s">
        <v>14</v>
      </c>
      <c r="I639" s="644">
        <v>45690</v>
      </c>
      <c r="J639" s="543"/>
      <c r="K639" s="543"/>
    </row>
    <row r="640" spans="1:11" s="573" customFormat="1">
      <c r="A640" s="651">
        <v>49</v>
      </c>
      <c r="B640" s="551" t="s">
        <v>965</v>
      </c>
      <c r="C640" s="551" t="s">
        <v>989</v>
      </c>
      <c r="D640" s="551" t="s">
        <v>557</v>
      </c>
      <c r="E640" s="552" t="s">
        <v>1058</v>
      </c>
      <c r="F640" s="551" t="s">
        <v>1059</v>
      </c>
      <c r="G640" s="845"/>
      <c r="H640" s="836" t="s">
        <v>14</v>
      </c>
      <c r="I640" s="644">
        <v>45690</v>
      </c>
      <c r="J640" s="543"/>
      <c r="K640" s="543"/>
    </row>
    <row r="641" spans="1:11" s="573" customFormat="1">
      <c r="A641" s="651">
        <v>50</v>
      </c>
      <c r="B641" s="551" t="s">
        <v>965</v>
      </c>
      <c r="C641" s="551" t="s">
        <v>989</v>
      </c>
      <c r="D641" s="551" t="s">
        <v>557</v>
      </c>
      <c r="E641" s="552" t="s">
        <v>1060</v>
      </c>
      <c r="F641" s="551" t="s">
        <v>1061</v>
      </c>
      <c r="G641" s="845"/>
      <c r="H641" s="836" t="s">
        <v>14</v>
      </c>
      <c r="I641" s="644">
        <v>45690</v>
      </c>
      <c r="J641" s="543"/>
      <c r="K641" s="543"/>
    </row>
    <row r="642" spans="1:11" s="573" customFormat="1">
      <c r="A642" s="651">
        <v>51</v>
      </c>
      <c r="B642" s="551" t="s">
        <v>965</v>
      </c>
      <c r="C642" s="551" t="s">
        <v>989</v>
      </c>
      <c r="D642" s="551" t="s">
        <v>557</v>
      </c>
      <c r="E642" s="552" t="s">
        <v>1062</v>
      </c>
      <c r="F642" s="551" t="s">
        <v>1063</v>
      </c>
      <c r="G642" s="845"/>
      <c r="H642" s="836" t="s">
        <v>14</v>
      </c>
      <c r="I642" s="644">
        <v>45690</v>
      </c>
      <c r="J642" s="543"/>
      <c r="K642" s="543"/>
    </row>
    <row r="643" spans="1:11" s="573" customFormat="1">
      <c r="A643" s="651">
        <v>52</v>
      </c>
      <c r="B643" s="551" t="s">
        <v>965</v>
      </c>
      <c r="C643" s="551" t="s">
        <v>989</v>
      </c>
      <c r="D643" s="551" t="s">
        <v>557</v>
      </c>
      <c r="E643" s="552" t="s">
        <v>1064</v>
      </c>
      <c r="F643" s="551" t="s">
        <v>1065</v>
      </c>
      <c r="G643" s="845"/>
      <c r="H643" s="836" t="s">
        <v>14</v>
      </c>
      <c r="I643" s="644">
        <v>45690</v>
      </c>
      <c r="J643" s="543"/>
      <c r="K643" s="543"/>
    </row>
    <row r="644" spans="1:11" s="573" customFormat="1">
      <c r="A644" s="651">
        <v>53</v>
      </c>
      <c r="B644" s="551" t="s">
        <v>965</v>
      </c>
      <c r="C644" s="551" t="s">
        <v>989</v>
      </c>
      <c r="D644" s="551" t="s">
        <v>557</v>
      </c>
      <c r="E644" s="552" t="s">
        <v>1066</v>
      </c>
      <c r="F644" s="551" t="s">
        <v>1067</v>
      </c>
      <c r="G644" s="845"/>
      <c r="H644" s="836" t="s">
        <v>14</v>
      </c>
      <c r="I644" s="644">
        <v>45690</v>
      </c>
      <c r="J644" s="543"/>
      <c r="K644" s="543"/>
    </row>
    <row r="645" spans="1:11" s="573" customFormat="1">
      <c r="A645" s="651">
        <v>54</v>
      </c>
      <c r="B645" s="551" t="s">
        <v>965</v>
      </c>
      <c r="C645" s="551" t="s">
        <v>989</v>
      </c>
      <c r="D645" s="551" t="s">
        <v>557</v>
      </c>
      <c r="E645" s="552" t="s">
        <v>1068</v>
      </c>
      <c r="F645" s="551" t="s">
        <v>1069</v>
      </c>
      <c r="G645" s="845"/>
      <c r="H645" s="836" t="s">
        <v>14</v>
      </c>
      <c r="I645" s="644">
        <v>45690</v>
      </c>
      <c r="J645" s="543"/>
      <c r="K645" s="543"/>
    </row>
    <row r="646" spans="1:11" s="573" customFormat="1">
      <c r="A646" s="651">
        <v>55</v>
      </c>
      <c r="B646" s="551" t="s">
        <v>965</v>
      </c>
      <c r="C646" s="551" t="s">
        <v>989</v>
      </c>
      <c r="D646" s="551" t="s">
        <v>557</v>
      </c>
      <c r="E646" s="552" t="s">
        <v>1070</v>
      </c>
      <c r="F646" s="551" t="s">
        <v>1071</v>
      </c>
      <c r="G646" s="845"/>
      <c r="H646" s="836" t="s">
        <v>14</v>
      </c>
      <c r="I646" s="644">
        <v>45690</v>
      </c>
      <c r="J646" s="543"/>
      <c r="K646" s="543"/>
    </row>
    <row r="647" spans="1:11" s="573" customFormat="1">
      <c r="A647" s="651">
        <v>56</v>
      </c>
      <c r="B647" s="551" t="s">
        <v>965</v>
      </c>
      <c r="C647" s="551" t="s">
        <v>989</v>
      </c>
      <c r="D647" s="551" t="s">
        <v>557</v>
      </c>
      <c r="E647" s="552" t="s">
        <v>1072</v>
      </c>
      <c r="F647" s="551" t="s">
        <v>1073</v>
      </c>
      <c r="G647" s="845"/>
      <c r="H647" s="836" t="s">
        <v>137</v>
      </c>
      <c r="I647" s="644">
        <v>45822</v>
      </c>
      <c r="J647" s="543"/>
      <c r="K647" s="543"/>
    </row>
    <row r="648" spans="1:11" s="573" customFormat="1">
      <c r="A648" s="651">
        <v>57</v>
      </c>
      <c r="B648" s="551" t="s">
        <v>965</v>
      </c>
      <c r="C648" s="551" t="s">
        <v>989</v>
      </c>
      <c r="D648" s="569" t="s">
        <v>557</v>
      </c>
      <c r="E648" s="570" t="s">
        <v>1074</v>
      </c>
      <c r="F648" s="569" t="s">
        <v>1075</v>
      </c>
      <c r="G648" s="824"/>
      <c r="H648" s="571" t="s">
        <v>198</v>
      </c>
      <c r="I648" s="644">
        <v>45734</v>
      </c>
      <c r="J648" s="543"/>
      <c r="K648" s="543"/>
    </row>
    <row r="649" spans="1:11" s="573" customFormat="1">
      <c r="A649" s="924" t="s">
        <v>39</v>
      </c>
      <c r="B649" s="924"/>
      <c r="C649" s="924"/>
      <c r="D649" s="924"/>
      <c r="E649" s="924"/>
      <c r="F649" s="924"/>
      <c r="G649" s="924"/>
      <c r="H649" s="924"/>
      <c r="I649" s="555"/>
      <c r="J649" s="532">
        <f>SUM(J592:J648)</f>
        <v>0</v>
      </c>
      <c r="K649" s="532">
        <f>SUM(K592:K648)</f>
        <v>0</v>
      </c>
    </row>
    <row r="650" spans="1:11" s="573" customFormat="1">
      <c r="A650" s="888" t="s">
        <v>1076</v>
      </c>
      <c r="B650" s="888"/>
      <c r="C650" s="888"/>
      <c r="D650" s="888"/>
      <c r="E650" s="888"/>
      <c r="F650" s="888"/>
      <c r="G650" s="888"/>
      <c r="H650" s="888"/>
      <c r="I650" s="556"/>
      <c r="J650" s="556"/>
      <c r="K650" s="556"/>
    </row>
    <row r="651" spans="1:11" s="573" customFormat="1">
      <c r="A651" s="526"/>
      <c r="B651" s="526"/>
      <c r="C651" s="526"/>
      <c r="D651" s="526"/>
      <c r="E651" s="557"/>
      <c r="F651" s="526"/>
      <c r="G651" s="820"/>
      <c r="H651" s="534"/>
      <c r="I651" s="558"/>
      <c r="J651" s="556"/>
      <c r="K651" s="556"/>
    </row>
    <row r="652" spans="1:11" s="573" customFormat="1">
      <c r="A652" s="941" t="s">
        <v>4234</v>
      </c>
      <c r="B652" s="942"/>
      <c r="C652" s="942"/>
      <c r="D652" s="942"/>
      <c r="E652" s="942"/>
      <c r="F652" s="942"/>
      <c r="G652" s="942"/>
      <c r="H652" s="943"/>
      <c r="I652" s="890" t="s">
        <v>4026</v>
      </c>
      <c r="J652" s="891"/>
      <c r="K652" s="892"/>
    </row>
    <row r="653" spans="1:11" s="573" customFormat="1">
      <c r="A653" s="545">
        <v>1</v>
      </c>
      <c r="B653" s="566" t="s">
        <v>1927</v>
      </c>
      <c r="C653" s="566" t="s">
        <v>3596</v>
      </c>
      <c r="D653" s="566" t="s">
        <v>3595</v>
      </c>
      <c r="E653" s="564" t="s">
        <v>3594</v>
      </c>
      <c r="F653" s="566" t="s">
        <v>1080</v>
      </c>
      <c r="G653" s="630">
        <v>2012</v>
      </c>
      <c r="H653" s="562" t="s">
        <v>4027</v>
      </c>
      <c r="I653" s="544">
        <v>45856</v>
      </c>
      <c r="J653" s="543"/>
      <c r="K653" s="543"/>
    </row>
    <row r="654" spans="1:11" s="573" customFormat="1">
      <c r="A654" s="550">
        <v>2</v>
      </c>
      <c r="B654" s="551" t="s">
        <v>1078</v>
      </c>
      <c r="C654" s="551" t="s">
        <v>1079</v>
      </c>
      <c r="D654" s="551" t="s">
        <v>557</v>
      </c>
      <c r="E654" s="552">
        <v>2533</v>
      </c>
      <c r="F654" s="551" t="s">
        <v>1081</v>
      </c>
      <c r="G654" s="845"/>
      <c r="H654" s="836" t="s">
        <v>14</v>
      </c>
      <c r="I654" s="572">
        <v>45798</v>
      </c>
      <c r="J654" s="543"/>
      <c r="K654" s="543"/>
    </row>
    <row r="655" spans="1:11">
      <c r="A655" s="550">
        <v>3</v>
      </c>
      <c r="B655" s="551" t="s">
        <v>1078</v>
      </c>
      <c r="C655" s="551" t="s">
        <v>1079</v>
      </c>
      <c r="D655" s="551" t="s">
        <v>557</v>
      </c>
      <c r="E655" s="552">
        <v>2531</v>
      </c>
      <c r="F655" s="551" t="s">
        <v>1082</v>
      </c>
      <c r="G655" s="845"/>
      <c r="H655" s="836" t="s">
        <v>14</v>
      </c>
      <c r="I655" s="572">
        <v>45798</v>
      </c>
      <c r="J655" s="543"/>
      <c r="K655" s="543"/>
    </row>
    <row r="656" spans="1:11">
      <c r="A656" s="924" t="s">
        <v>39</v>
      </c>
      <c r="B656" s="924"/>
      <c r="C656" s="924"/>
      <c r="D656" s="924"/>
      <c r="E656" s="924"/>
      <c r="F656" s="924"/>
      <c r="G656" s="924"/>
      <c r="H656" s="924"/>
      <c r="I656" s="555"/>
      <c r="J656" s="532">
        <f>SUM(J653:J655)</f>
        <v>0</v>
      </c>
      <c r="K656" s="532">
        <f>SUM(K653:K655)</f>
        <v>0</v>
      </c>
    </row>
    <row r="657" spans="1:12">
      <c r="A657" s="888" t="s">
        <v>60</v>
      </c>
      <c r="B657" s="888"/>
      <c r="C657" s="888"/>
      <c r="D657" s="888"/>
      <c r="E657" s="888"/>
      <c r="F657" s="888"/>
      <c r="G657" s="888"/>
      <c r="H657" s="888"/>
      <c r="I657" s="556"/>
      <c r="J657" s="556"/>
      <c r="K657" s="556"/>
    </row>
    <row r="658" spans="1:12">
      <c r="J658" s="556"/>
      <c r="K658" s="556"/>
    </row>
    <row r="659" spans="1:12">
      <c r="A659" s="893" t="s">
        <v>2281</v>
      </c>
      <c r="B659" s="894"/>
      <c r="C659" s="894"/>
      <c r="D659" s="894"/>
      <c r="E659" s="894"/>
      <c r="F659" s="894"/>
      <c r="G659" s="894"/>
      <c r="H659" s="894"/>
      <c r="I659" s="890" t="s">
        <v>4026</v>
      </c>
      <c r="J659" s="891"/>
      <c r="K659" s="892"/>
    </row>
    <row r="660" spans="1:12">
      <c r="A660" s="545">
        <v>1</v>
      </c>
      <c r="B660" s="566" t="s">
        <v>3827</v>
      </c>
      <c r="C660" s="566" t="s">
        <v>1086</v>
      </c>
      <c r="D660" s="566" t="s">
        <v>1947</v>
      </c>
      <c r="E660" s="564" t="s">
        <v>3825</v>
      </c>
      <c r="F660" s="566" t="s">
        <v>1088</v>
      </c>
      <c r="G660" s="630">
        <v>2015</v>
      </c>
      <c r="H660" s="562" t="s">
        <v>284</v>
      </c>
      <c r="I660" s="544">
        <v>45742</v>
      </c>
      <c r="J660" s="543"/>
      <c r="K660" s="543"/>
    </row>
    <row r="661" spans="1:12">
      <c r="A661" s="545">
        <v>2</v>
      </c>
      <c r="B661" s="566" t="s">
        <v>3827</v>
      </c>
      <c r="C661" s="566" t="s">
        <v>1086</v>
      </c>
      <c r="D661" s="566" t="s">
        <v>1947</v>
      </c>
      <c r="E661" s="564">
        <v>71355001</v>
      </c>
      <c r="F661" s="566" t="s">
        <v>1084</v>
      </c>
      <c r="G661" s="630" t="s">
        <v>1077</v>
      </c>
      <c r="H661" s="562" t="s">
        <v>284</v>
      </c>
      <c r="I661" s="544">
        <v>45742</v>
      </c>
      <c r="J661" s="543"/>
      <c r="K661" s="543"/>
    </row>
    <row r="662" spans="1:12" s="577" customFormat="1">
      <c r="A662" s="545">
        <v>3</v>
      </c>
      <c r="B662" s="566" t="s">
        <v>3827</v>
      </c>
      <c r="C662" s="566" t="s">
        <v>4189</v>
      </c>
      <c r="D662" s="597" t="s">
        <v>1947</v>
      </c>
      <c r="E662" s="564" t="s">
        <v>3256</v>
      </c>
      <c r="F662" s="566" t="s">
        <v>1083</v>
      </c>
      <c r="G662" s="817">
        <v>2009</v>
      </c>
      <c r="H662" s="652" t="s">
        <v>92</v>
      </c>
      <c r="I662" s="544">
        <v>45846</v>
      </c>
      <c r="J662" s="543"/>
      <c r="K662" s="543"/>
      <c r="L662" s="573"/>
    </row>
    <row r="663" spans="1:12" s="577" customFormat="1" ht="47.25">
      <c r="A663" s="550">
        <v>4</v>
      </c>
      <c r="B663" s="603" t="s">
        <v>1089</v>
      </c>
      <c r="C663" s="603" t="s">
        <v>1090</v>
      </c>
      <c r="D663" s="603" t="s">
        <v>1087</v>
      </c>
      <c r="E663" s="604">
        <v>62504002</v>
      </c>
      <c r="F663" s="621" t="s">
        <v>1091</v>
      </c>
      <c r="G663" s="824" t="s">
        <v>1092</v>
      </c>
      <c r="H663" s="622" t="s">
        <v>111</v>
      </c>
      <c r="I663" s="572">
        <v>45695</v>
      </c>
      <c r="J663" s="543"/>
      <c r="K663" s="543"/>
      <c r="L663" s="573"/>
    </row>
    <row r="664" spans="1:12" s="653" customFormat="1">
      <c r="A664" s="924" t="s">
        <v>39</v>
      </c>
      <c r="B664" s="924"/>
      <c r="C664" s="924"/>
      <c r="D664" s="924"/>
      <c r="E664" s="924"/>
      <c r="F664" s="924"/>
      <c r="G664" s="924"/>
      <c r="H664" s="924"/>
      <c r="I664" s="555"/>
      <c r="J664" s="532">
        <f>SUM(J660:J663)</f>
        <v>0</v>
      </c>
      <c r="K664" s="532">
        <f>SUM(K660:K663)</f>
        <v>0</v>
      </c>
      <c r="L664" s="573"/>
    </row>
    <row r="665" spans="1:12" s="653" customFormat="1">
      <c r="A665" s="888" t="s">
        <v>60</v>
      </c>
      <c r="B665" s="888"/>
      <c r="C665" s="888"/>
      <c r="D665" s="888"/>
      <c r="E665" s="888"/>
      <c r="F665" s="888"/>
      <c r="G665" s="888"/>
      <c r="H665" s="888"/>
      <c r="I665" s="536"/>
      <c r="J665" s="536"/>
      <c r="K665" s="536"/>
      <c r="L665" s="573"/>
    </row>
    <row r="666" spans="1:12" s="653" customFormat="1">
      <c r="A666" s="526"/>
      <c r="B666" s="526"/>
      <c r="C666" s="526"/>
      <c r="D666" s="526"/>
      <c r="E666" s="557"/>
      <c r="F666" s="526"/>
      <c r="G666" s="820"/>
      <c r="H666" s="534"/>
      <c r="I666" s="558"/>
      <c r="J666" s="536"/>
      <c r="K666" s="536"/>
      <c r="L666" s="573"/>
    </row>
    <row r="667" spans="1:12" s="577" customFormat="1">
      <c r="A667" s="893" t="s">
        <v>4227</v>
      </c>
      <c r="B667" s="894"/>
      <c r="C667" s="894"/>
      <c r="D667" s="894"/>
      <c r="E667" s="894"/>
      <c r="F667" s="894"/>
      <c r="G667" s="894"/>
      <c r="H667" s="895"/>
      <c r="I667" s="890" t="s">
        <v>4026</v>
      </c>
      <c r="J667" s="891"/>
      <c r="K667" s="892"/>
      <c r="L667" s="573"/>
    </row>
    <row r="668" spans="1:12" s="577" customFormat="1">
      <c r="A668" s="545">
        <v>1</v>
      </c>
      <c r="B668" s="566" t="s">
        <v>1093</v>
      </c>
      <c r="C668" s="566"/>
      <c r="D668" s="566" t="s">
        <v>1367</v>
      </c>
      <c r="E668" s="564" t="s">
        <v>1094</v>
      </c>
      <c r="F668" s="566" t="s">
        <v>1095</v>
      </c>
      <c r="G668" s="630"/>
      <c r="H668" s="562" t="s">
        <v>284</v>
      </c>
      <c r="I668" s="544">
        <v>45891</v>
      </c>
      <c r="J668" s="543"/>
      <c r="K668" s="543"/>
      <c r="L668" s="573"/>
    </row>
    <row r="669" spans="1:12" s="577" customFormat="1">
      <c r="A669" s="924" t="s">
        <v>39</v>
      </c>
      <c r="B669" s="924"/>
      <c r="C669" s="924"/>
      <c r="D669" s="924"/>
      <c r="E669" s="924"/>
      <c r="F669" s="924"/>
      <c r="G669" s="924"/>
      <c r="H669" s="924"/>
      <c r="I669" s="655"/>
      <c r="J669" s="654">
        <f>SUM(J668)</f>
        <v>0</v>
      </c>
      <c r="K669" s="654">
        <f>SUM(K668)</f>
        <v>0</v>
      </c>
      <c r="L669" s="573"/>
    </row>
    <row r="670" spans="1:12">
      <c r="A670" s="888" t="s">
        <v>60</v>
      </c>
      <c r="B670" s="888"/>
      <c r="C670" s="888"/>
      <c r="D670" s="888"/>
      <c r="E670" s="888"/>
      <c r="F670" s="888"/>
      <c r="G670" s="888"/>
      <c r="H670" s="888"/>
      <c r="I670" s="656"/>
      <c r="J670" s="656"/>
      <c r="K670" s="656"/>
    </row>
    <row r="671" spans="1:12" s="573" customFormat="1">
      <c r="A671" s="525"/>
      <c r="B671" s="526"/>
      <c r="C671" s="527"/>
      <c r="D671" s="526"/>
      <c r="E671" s="528"/>
      <c r="F671" s="527"/>
      <c r="G671" s="821"/>
      <c r="H671" s="840"/>
      <c r="I671" s="531"/>
      <c r="J671" s="536"/>
      <c r="K671" s="536"/>
    </row>
    <row r="672" spans="1:12" s="573" customFormat="1">
      <c r="A672" s="893" t="s">
        <v>2282</v>
      </c>
      <c r="B672" s="894"/>
      <c r="C672" s="894"/>
      <c r="D672" s="894"/>
      <c r="E672" s="894"/>
      <c r="F672" s="894"/>
      <c r="G672" s="894"/>
      <c r="H672" s="895"/>
      <c r="I672" s="890" t="s">
        <v>4026</v>
      </c>
      <c r="J672" s="891"/>
      <c r="K672" s="892"/>
    </row>
    <row r="673" spans="1:11" s="573" customFormat="1" ht="47.25">
      <c r="A673" s="545">
        <v>1</v>
      </c>
      <c r="B673" s="566" t="s">
        <v>1097</v>
      </c>
      <c r="C673" s="566" t="s">
        <v>1098</v>
      </c>
      <c r="D673" s="566" t="s">
        <v>3252</v>
      </c>
      <c r="E673" s="564" t="s">
        <v>3251</v>
      </c>
      <c r="F673" s="566" t="s">
        <v>1099</v>
      </c>
      <c r="G673" s="630">
        <v>2013</v>
      </c>
      <c r="H673" s="562" t="s">
        <v>104</v>
      </c>
      <c r="I673" s="544">
        <v>45863</v>
      </c>
      <c r="J673" s="543"/>
      <c r="K673" s="543"/>
    </row>
    <row r="674" spans="1:11" s="573" customFormat="1">
      <c r="A674" s="924" t="s">
        <v>39</v>
      </c>
      <c r="B674" s="924"/>
      <c r="C674" s="924"/>
      <c r="D674" s="924"/>
      <c r="E674" s="924"/>
      <c r="F674" s="924"/>
      <c r="G674" s="924"/>
      <c r="H674" s="924"/>
      <c r="I674" s="655"/>
      <c r="J674" s="654">
        <f>SUM(J673)</f>
        <v>0</v>
      </c>
      <c r="K674" s="654">
        <f>SUM(K673)</f>
        <v>0</v>
      </c>
    </row>
    <row r="675" spans="1:11" s="573" customFormat="1">
      <c r="A675" s="888" t="s">
        <v>60</v>
      </c>
      <c r="B675" s="888"/>
      <c r="C675" s="888"/>
      <c r="D675" s="888"/>
      <c r="E675" s="888"/>
      <c r="F675" s="888"/>
      <c r="G675" s="888"/>
      <c r="H675" s="888"/>
      <c r="I675" s="656"/>
      <c r="J675" s="656"/>
      <c r="K675" s="656"/>
    </row>
    <row r="676" spans="1:11" s="573" customFormat="1">
      <c r="A676" s="525"/>
      <c r="B676" s="526"/>
      <c r="C676" s="527"/>
      <c r="D676" s="526"/>
      <c r="E676" s="528"/>
      <c r="F676" s="527"/>
      <c r="G676" s="821"/>
      <c r="H676" s="840"/>
      <c r="I676" s="531"/>
      <c r="J676" s="536"/>
      <c r="K676" s="536"/>
    </row>
    <row r="677" spans="1:11" s="573" customFormat="1">
      <c r="A677" s="941" t="s">
        <v>4233</v>
      </c>
      <c r="B677" s="942"/>
      <c r="C677" s="942"/>
      <c r="D677" s="942"/>
      <c r="E677" s="942"/>
      <c r="F677" s="942"/>
      <c r="G677" s="942"/>
      <c r="H677" s="943"/>
      <c r="I677" s="890" t="s">
        <v>4026</v>
      </c>
      <c r="J677" s="891"/>
      <c r="K677" s="892"/>
    </row>
    <row r="678" spans="1:11" s="573" customFormat="1" ht="31.5">
      <c r="A678" s="953">
        <v>1</v>
      </c>
      <c r="B678" s="624" t="s">
        <v>3295</v>
      </c>
      <c r="C678" s="597" t="s">
        <v>1100</v>
      </c>
      <c r="D678" s="597" t="s">
        <v>291</v>
      </c>
      <c r="E678" s="598" t="s">
        <v>1101</v>
      </c>
      <c r="F678" s="566" t="s">
        <v>1102</v>
      </c>
      <c r="G678" s="817" t="s">
        <v>1077</v>
      </c>
      <c r="H678" s="652" t="s">
        <v>284</v>
      </c>
      <c r="I678" s="544">
        <v>45723</v>
      </c>
      <c r="J678" s="543"/>
      <c r="K678" s="543"/>
    </row>
    <row r="679" spans="1:11" s="573" customFormat="1" ht="22.5" customHeight="1">
      <c r="A679" s="953"/>
      <c r="B679" s="624" t="s">
        <v>1103</v>
      </c>
      <c r="C679" s="597" t="s">
        <v>1104</v>
      </c>
      <c r="D679" s="597" t="s">
        <v>291</v>
      </c>
      <c r="E679" s="598" t="s">
        <v>1105</v>
      </c>
      <c r="F679" s="566" t="s">
        <v>1102</v>
      </c>
      <c r="G679" s="825">
        <v>2015</v>
      </c>
      <c r="H679" s="652" t="s">
        <v>284</v>
      </c>
      <c r="I679" s="544">
        <v>45737</v>
      </c>
      <c r="J679" s="543"/>
      <c r="K679" s="543"/>
    </row>
    <row r="680" spans="1:11" s="573" customFormat="1" ht="24" customHeight="1">
      <c r="A680" s="953"/>
      <c r="B680" s="624" t="s">
        <v>1106</v>
      </c>
      <c r="C680" s="597" t="s">
        <v>1107</v>
      </c>
      <c r="D680" s="597" t="s">
        <v>1108</v>
      </c>
      <c r="E680" s="598" t="s">
        <v>1109</v>
      </c>
      <c r="F680" s="566" t="s">
        <v>1102</v>
      </c>
      <c r="G680" s="817">
        <v>2015</v>
      </c>
      <c r="H680" s="652" t="s">
        <v>284</v>
      </c>
      <c r="I680" s="544">
        <v>45723</v>
      </c>
      <c r="J680" s="543"/>
      <c r="K680" s="543"/>
    </row>
    <row r="681" spans="1:11" s="573" customFormat="1" ht="31.5">
      <c r="A681" s="953"/>
      <c r="B681" s="624" t="s">
        <v>1110</v>
      </c>
      <c r="C681" s="597" t="s">
        <v>1111</v>
      </c>
      <c r="D681" s="597" t="s">
        <v>291</v>
      </c>
      <c r="E681" s="598" t="s">
        <v>1112</v>
      </c>
      <c r="F681" s="566" t="s">
        <v>1102</v>
      </c>
      <c r="G681" s="825">
        <v>2015</v>
      </c>
      <c r="H681" s="652" t="s">
        <v>284</v>
      </c>
      <c r="I681" s="544">
        <v>45737</v>
      </c>
      <c r="J681" s="543"/>
      <c r="K681" s="543"/>
    </row>
    <row r="682" spans="1:11" s="573" customFormat="1" ht="31.5">
      <c r="A682" s="953"/>
      <c r="B682" s="624" t="s">
        <v>1113</v>
      </c>
      <c r="C682" s="597" t="s">
        <v>1114</v>
      </c>
      <c r="D682" s="597" t="s">
        <v>291</v>
      </c>
      <c r="E682" s="598" t="s">
        <v>1115</v>
      </c>
      <c r="F682" s="566" t="s">
        <v>1102</v>
      </c>
      <c r="G682" s="817">
        <v>2015</v>
      </c>
      <c r="H682" s="652" t="s">
        <v>284</v>
      </c>
      <c r="I682" s="544">
        <v>45737</v>
      </c>
      <c r="J682" s="543"/>
      <c r="K682" s="543"/>
    </row>
    <row r="683" spans="1:11" s="573" customFormat="1" ht="31.5">
      <c r="A683" s="953"/>
      <c r="B683" s="624" t="s">
        <v>1116</v>
      </c>
      <c r="C683" s="597" t="s">
        <v>1117</v>
      </c>
      <c r="D683" s="597" t="s">
        <v>291</v>
      </c>
      <c r="E683" s="598" t="s">
        <v>1118</v>
      </c>
      <c r="F683" s="566" t="s">
        <v>1102</v>
      </c>
      <c r="G683" s="825">
        <v>2015</v>
      </c>
      <c r="H683" s="652" t="s">
        <v>284</v>
      </c>
      <c r="I683" s="544">
        <v>45737</v>
      </c>
      <c r="J683" s="543"/>
      <c r="K683" s="543"/>
    </row>
    <row r="684" spans="1:11" s="573" customFormat="1" ht="31.5">
      <c r="A684" s="953"/>
      <c r="B684" s="624" t="s">
        <v>1119</v>
      </c>
      <c r="C684" s="597" t="s">
        <v>1120</v>
      </c>
      <c r="D684" s="597" t="s">
        <v>291</v>
      </c>
      <c r="E684" s="598" t="s">
        <v>1121</v>
      </c>
      <c r="F684" s="566" t="s">
        <v>1102</v>
      </c>
      <c r="G684" s="817">
        <v>2015</v>
      </c>
      <c r="H684" s="652" t="s">
        <v>284</v>
      </c>
      <c r="I684" s="544">
        <v>45737</v>
      </c>
      <c r="J684" s="543"/>
      <c r="K684" s="543"/>
    </row>
    <row r="685" spans="1:11" s="573" customFormat="1" ht="31.5">
      <c r="A685" s="953"/>
      <c r="B685" s="624" t="s">
        <v>1122</v>
      </c>
      <c r="C685" s="597" t="s">
        <v>1123</v>
      </c>
      <c r="D685" s="597" t="s">
        <v>291</v>
      </c>
      <c r="E685" s="598" t="s">
        <v>1124</v>
      </c>
      <c r="F685" s="566" t="s">
        <v>1102</v>
      </c>
      <c r="G685" s="825">
        <v>2015</v>
      </c>
      <c r="H685" s="652" t="s">
        <v>284</v>
      </c>
      <c r="I685" s="544">
        <v>45737</v>
      </c>
      <c r="J685" s="543"/>
      <c r="K685" s="543"/>
    </row>
    <row r="686" spans="1:11" s="573" customFormat="1" ht="31.5">
      <c r="A686" s="953"/>
      <c r="B686" s="624" t="s">
        <v>1125</v>
      </c>
      <c r="C686" s="597" t="s">
        <v>1126</v>
      </c>
      <c r="D686" s="597" t="s">
        <v>291</v>
      </c>
      <c r="E686" s="598" t="s">
        <v>1127</v>
      </c>
      <c r="F686" s="566" t="s">
        <v>1102</v>
      </c>
      <c r="G686" s="817">
        <v>2015</v>
      </c>
      <c r="H686" s="652" t="s">
        <v>284</v>
      </c>
      <c r="I686" s="544">
        <v>45723</v>
      </c>
      <c r="J686" s="543"/>
      <c r="K686" s="543"/>
    </row>
    <row r="687" spans="1:11" s="573" customFormat="1">
      <c r="A687" s="924" t="s">
        <v>39</v>
      </c>
      <c r="B687" s="924"/>
      <c r="C687" s="924"/>
      <c r="D687" s="924"/>
      <c r="E687" s="924"/>
      <c r="F687" s="924"/>
      <c r="G687" s="924"/>
      <c r="H687" s="924"/>
      <c r="I687" s="555"/>
      <c r="J687" s="532">
        <f>SUM(J678:J686)</f>
        <v>0</v>
      </c>
      <c r="K687" s="532">
        <f>SUM(K678:K686)</f>
        <v>0</v>
      </c>
    </row>
    <row r="688" spans="1:11" s="573" customFormat="1">
      <c r="A688" s="888" t="s">
        <v>60</v>
      </c>
      <c r="B688" s="888"/>
      <c r="C688" s="888"/>
      <c r="D688" s="888"/>
      <c r="E688" s="888"/>
      <c r="F688" s="888"/>
      <c r="G688" s="888"/>
      <c r="H688" s="888"/>
      <c r="I688" s="584"/>
      <c r="J688" s="584"/>
      <c r="K688" s="584"/>
    </row>
    <row r="689" spans="1:11" s="573" customFormat="1">
      <c r="A689" s="526"/>
      <c r="B689" s="526"/>
      <c r="C689" s="526"/>
      <c r="D689" s="526"/>
      <c r="E689" s="557"/>
      <c r="F689" s="526"/>
      <c r="G689" s="820"/>
      <c r="H689" s="534"/>
      <c r="I689" s="558"/>
      <c r="J689" s="584"/>
      <c r="K689" s="584"/>
    </row>
    <row r="690" spans="1:11" s="573" customFormat="1">
      <c r="A690" s="941" t="s">
        <v>2283</v>
      </c>
      <c r="B690" s="942"/>
      <c r="C690" s="942"/>
      <c r="D690" s="942"/>
      <c r="E690" s="942"/>
      <c r="F690" s="942"/>
      <c r="G690" s="942"/>
      <c r="H690" s="943"/>
      <c r="I690" s="890" t="s">
        <v>4026</v>
      </c>
      <c r="J690" s="891"/>
      <c r="K690" s="892"/>
    </row>
    <row r="691" spans="1:11" s="573" customFormat="1" ht="31.5">
      <c r="A691" s="545">
        <v>1</v>
      </c>
      <c r="B691" s="624" t="s">
        <v>1128</v>
      </c>
      <c r="C691" s="597" t="s">
        <v>3205</v>
      </c>
      <c r="D691" s="597" t="s">
        <v>1129</v>
      </c>
      <c r="E691" s="657" t="s">
        <v>1130</v>
      </c>
      <c r="F691" s="566" t="s">
        <v>1102</v>
      </c>
      <c r="G691" s="817" t="s">
        <v>1077</v>
      </c>
      <c r="H691" s="620" t="s">
        <v>284</v>
      </c>
      <c r="I691" s="544">
        <v>45786</v>
      </c>
      <c r="J691" s="543"/>
      <c r="K691" s="543"/>
    </row>
    <row r="692" spans="1:11" s="573" customFormat="1">
      <c r="A692" s="924" t="s">
        <v>39</v>
      </c>
      <c r="B692" s="924"/>
      <c r="C692" s="924"/>
      <c r="D692" s="924"/>
      <c r="E692" s="924"/>
      <c r="F692" s="924"/>
      <c r="G692" s="924"/>
      <c r="H692" s="924"/>
      <c r="I692" s="655"/>
      <c r="J692" s="654">
        <f>SUM(J691)</f>
        <v>0</v>
      </c>
      <c r="K692" s="654">
        <f>SUM(K691)</f>
        <v>0</v>
      </c>
    </row>
    <row r="693" spans="1:11" s="573" customFormat="1">
      <c r="A693" s="888" t="s">
        <v>60</v>
      </c>
      <c r="B693" s="888"/>
      <c r="C693" s="888"/>
      <c r="D693" s="888"/>
      <c r="E693" s="888"/>
      <c r="F693" s="888"/>
      <c r="G693" s="888"/>
      <c r="H693" s="888"/>
      <c r="I693" s="536"/>
      <c r="J693" s="536"/>
      <c r="K693" s="536"/>
    </row>
    <row r="694" spans="1:11" s="573" customFormat="1">
      <c r="A694" s="526"/>
      <c r="B694" s="526"/>
      <c r="C694" s="526"/>
      <c r="D694" s="526"/>
      <c r="E694" s="557"/>
      <c r="F694" s="526"/>
      <c r="G694" s="820"/>
      <c r="H694" s="534"/>
      <c r="I694" s="558"/>
      <c r="J694" s="584"/>
      <c r="K694" s="584"/>
    </row>
    <row r="695" spans="1:11" s="573" customFormat="1">
      <c r="A695" s="893" t="s">
        <v>4228</v>
      </c>
      <c r="B695" s="894"/>
      <c r="C695" s="894"/>
      <c r="D695" s="894"/>
      <c r="E695" s="894"/>
      <c r="F695" s="894"/>
      <c r="G695" s="894"/>
      <c r="H695" s="895"/>
      <c r="I695" s="890" t="s">
        <v>4026</v>
      </c>
      <c r="J695" s="891"/>
      <c r="K695" s="892"/>
    </row>
    <row r="696" spans="1:11" s="573" customFormat="1" ht="27.75" customHeight="1">
      <c r="A696" s="545">
        <v>1</v>
      </c>
      <c r="B696" s="597" t="s">
        <v>338</v>
      </c>
      <c r="C696" s="597" t="s">
        <v>339</v>
      </c>
      <c r="D696" s="597" t="s">
        <v>291</v>
      </c>
      <c r="E696" s="598" t="s">
        <v>1131</v>
      </c>
      <c r="F696" s="566" t="s">
        <v>1132</v>
      </c>
      <c r="G696" s="825">
        <v>2015</v>
      </c>
      <c r="H696" s="652" t="s">
        <v>92</v>
      </c>
      <c r="I696" s="544">
        <v>45667</v>
      </c>
      <c r="J696" s="543"/>
      <c r="K696" s="543"/>
    </row>
    <row r="697" spans="1:11" s="573" customFormat="1" ht="31.5">
      <c r="A697" s="899">
        <v>2</v>
      </c>
      <c r="B697" s="624" t="s">
        <v>1133</v>
      </c>
      <c r="C697" s="597" t="s">
        <v>339</v>
      </c>
      <c r="D697" s="597" t="s">
        <v>291</v>
      </c>
      <c r="E697" s="598" t="s">
        <v>1134</v>
      </c>
      <c r="F697" s="566" t="s">
        <v>1135</v>
      </c>
      <c r="G697" s="825">
        <v>2015</v>
      </c>
      <c r="H697" s="652" t="s">
        <v>92</v>
      </c>
      <c r="I697" s="544">
        <v>45667</v>
      </c>
      <c r="J697" s="543"/>
      <c r="K697" s="543"/>
    </row>
    <row r="698" spans="1:11" s="573" customFormat="1" ht="31.5">
      <c r="A698" s="899"/>
      <c r="B698" s="624" t="s">
        <v>3210</v>
      </c>
      <c r="C698" s="597" t="s">
        <v>1136</v>
      </c>
      <c r="D698" s="597" t="s">
        <v>291</v>
      </c>
      <c r="E698" s="598" t="s">
        <v>1137</v>
      </c>
      <c r="F698" s="566" t="s">
        <v>1135</v>
      </c>
      <c r="G698" s="825">
        <v>2015</v>
      </c>
      <c r="H698" s="652" t="s">
        <v>92</v>
      </c>
      <c r="I698" s="544">
        <v>45667</v>
      </c>
      <c r="J698" s="543"/>
      <c r="K698" s="543"/>
    </row>
    <row r="699" spans="1:11" s="573" customFormat="1" ht="31.5">
      <c r="A699" s="899"/>
      <c r="B699" s="624" t="s">
        <v>1138</v>
      </c>
      <c r="C699" s="597" t="s">
        <v>1139</v>
      </c>
      <c r="D699" s="597" t="s">
        <v>291</v>
      </c>
      <c r="E699" s="598" t="s">
        <v>1140</v>
      </c>
      <c r="F699" s="566" t="s">
        <v>1135</v>
      </c>
      <c r="G699" s="825">
        <v>2015</v>
      </c>
      <c r="H699" s="652" t="s">
        <v>92</v>
      </c>
      <c r="I699" s="544">
        <v>45667</v>
      </c>
      <c r="J699" s="543"/>
      <c r="K699" s="543"/>
    </row>
    <row r="700" spans="1:11" s="573" customFormat="1" ht="18" customHeight="1">
      <c r="A700" s="899"/>
      <c r="B700" s="624" t="s">
        <v>1141</v>
      </c>
      <c r="C700" s="597" t="s">
        <v>1123</v>
      </c>
      <c r="D700" s="597" t="s">
        <v>291</v>
      </c>
      <c r="E700" s="598" t="s">
        <v>1142</v>
      </c>
      <c r="F700" s="566" t="s">
        <v>1135</v>
      </c>
      <c r="G700" s="825">
        <v>2015</v>
      </c>
      <c r="H700" s="652" t="s">
        <v>92</v>
      </c>
      <c r="I700" s="544">
        <v>45675</v>
      </c>
      <c r="J700" s="543"/>
      <c r="K700" s="543"/>
    </row>
    <row r="701" spans="1:11" s="573" customFormat="1" ht="18" customHeight="1">
      <c r="A701" s="899"/>
      <c r="B701" s="624" t="s">
        <v>1143</v>
      </c>
      <c r="C701" s="597" t="s">
        <v>1120</v>
      </c>
      <c r="D701" s="597" t="s">
        <v>291</v>
      </c>
      <c r="E701" s="598"/>
      <c r="F701" s="566" t="s">
        <v>1135</v>
      </c>
      <c r="G701" s="825">
        <v>2015</v>
      </c>
      <c r="H701" s="652" t="s">
        <v>92</v>
      </c>
      <c r="I701" s="544">
        <v>45675</v>
      </c>
      <c r="J701" s="543"/>
      <c r="K701" s="543"/>
    </row>
    <row r="702" spans="1:11" s="573" customFormat="1" ht="18" customHeight="1">
      <c r="A702" s="899"/>
      <c r="B702" s="624" t="s">
        <v>1144</v>
      </c>
      <c r="C702" s="597" t="s">
        <v>1114</v>
      </c>
      <c r="D702" s="597" t="s">
        <v>291</v>
      </c>
      <c r="E702" s="598" t="s">
        <v>1145</v>
      </c>
      <c r="F702" s="566" t="s">
        <v>1135</v>
      </c>
      <c r="G702" s="825">
        <v>2015</v>
      </c>
      <c r="H702" s="652" t="s">
        <v>92</v>
      </c>
      <c r="I702" s="544">
        <v>45675</v>
      </c>
      <c r="J702" s="543"/>
      <c r="K702" s="543"/>
    </row>
    <row r="703" spans="1:11" s="573" customFormat="1" ht="18" customHeight="1">
      <c r="A703" s="899"/>
      <c r="B703" s="624" t="s">
        <v>3207</v>
      </c>
      <c r="C703" s="597" t="s">
        <v>1146</v>
      </c>
      <c r="D703" s="597" t="s">
        <v>291</v>
      </c>
      <c r="E703" s="598" t="s">
        <v>1147</v>
      </c>
      <c r="F703" s="566" t="s">
        <v>1135</v>
      </c>
      <c r="G703" s="825">
        <v>2015</v>
      </c>
      <c r="H703" s="652" t="s">
        <v>92</v>
      </c>
      <c r="I703" s="544">
        <v>45675</v>
      </c>
      <c r="J703" s="543"/>
      <c r="K703" s="543"/>
    </row>
    <row r="704" spans="1:11" s="573" customFormat="1" ht="18" customHeight="1">
      <c r="A704" s="899"/>
      <c r="B704" s="624" t="s">
        <v>1148</v>
      </c>
      <c r="C704" s="597" t="s">
        <v>1149</v>
      </c>
      <c r="D704" s="597" t="s">
        <v>291</v>
      </c>
      <c r="E704" s="598" t="s">
        <v>1150</v>
      </c>
      <c r="F704" s="566" t="s">
        <v>1135</v>
      </c>
      <c r="G704" s="825">
        <v>2015</v>
      </c>
      <c r="H704" s="652" t="s">
        <v>92</v>
      </c>
      <c r="I704" s="544">
        <v>45675</v>
      </c>
      <c r="J704" s="543"/>
      <c r="K704" s="543"/>
    </row>
    <row r="705" spans="1:11" s="573" customFormat="1">
      <c r="A705" s="924" t="s">
        <v>39</v>
      </c>
      <c r="B705" s="924"/>
      <c r="C705" s="924"/>
      <c r="D705" s="924"/>
      <c r="E705" s="924"/>
      <c r="F705" s="924"/>
      <c r="G705" s="924"/>
      <c r="H705" s="924"/>
      <c r="I705" s="555"/>
      <c r="J705" s="532">
        <f>SUM(J696:J704)</f>
        <v>0</v>
      </c>
      <c r="K705" s="532">
        <f>SUM(K696:K704)</f>
        <v>0</v>
      </c>
    </row>
    <row r="706" spans="1:11" s="573" customFormat="1">
      <c r="A706" s="888" t="s">
        <v>60</v>
      </c>
      <c r="B706" s="888"/>
      <c r="C706" s="888"/>
      <c r="D706" s="888"/>
      <c r="E706" s="888"/>
      <c r="F706" s="888"/>
      <c r="G706" s="888"/>
      <c r="H706" s="888"/>
      <c r="I706" s="584"/>
      <c r="J706" s="584"/>
      <c r="K706" s="584"/>
    </row>
    <row r="707" spans="1:11" s="573" customFormat="1">
      <c r="A707" s="526"/>
      <c r="B707" s="526"/>
      <c r="C707" s="526"/>
      <c r="D707" s="526"/>
      <c r="E707" s="557"/>
      <c r="F707" s="526"/>
      <c r="G707" s="820"/>
      <c r="H707" s="534"/>
      <c r="I707" s="558"/>
      <c r="J707" s="584"/>
      <c r="K707" s="584"/>
    </row>
    <row r="708" spans="1:11" s="573" customFormat="1">
      <c r="A708" s="893" t="s">
        <v>4232</v>
      </c>
      <c r="B708" s="894"/>
      <c r="C708" s="894"/>
      <c r="D708" s="894"/>
      <c r="E708" s="894"/>
      <c r="F708" s="894"/>
      <c r="G708" s="894"/>
      <c r="H708" s="895"/>
      <c r="I708" s="890" t="s">
        <v>4026</v>
      </c>
      <c r="J708" s="891"/>
      <c r="K708" s="892"/>
    </row>
    <row r="709" spans="1:11" s="573" customFormat="1">
      <c r="A709" s="578">
        <v>1</v>
      </c>
      <c r="B709" s="565" t="s">
        <v>1151</v>
      </c>
      <c r="C709" s="565" t="s">
        <v>1152</v>
      </c>
      <c r="D709" s="565" t="s">
        <v>2929</v>
      </c>
      <c r="E709" s="633" t="s">
        <v>1153</v>
      </c>
      <c r="F709" s="566" t="s">
        <v>1154</v>
      </c>
      <c r="G709" s="819">
        <v>2019</v>
      </c>
      <c r="H709" s="625" t="s">
        <v>242</v>
      </c>
      <c r="I709" s="544">
        <v>45815</v>
      </c>
      <c r="J709" s="543"/>
      <c r="K709" s="543"/>
    </row>
    <row r="710" spans="1:11" s="573" customFormat="1">
      <c r="A710" s="578">
        <v>2</v>
      </c>
      <c r="B710" s="565" t="s">
        <v>1151</v>
      </c>
      <c r="C710" s="565" t="s">
        <v>1152</v>
      </c>
      <c r="D710" s="565" t="s">
        <v>2929</v>
      </c>
      <c r="E710" s="633" t="s">
        <v>1155</v>
      </c>
      <c r="F710" s="566" t="s">
        <v>1156</v>
      </c>
      <c r="G710" s="819">
        <v>2019</v>
      </c>
      <c r="H710" s="625" t="s">
        <v>242</v>
      </c>
      <c r="I710" s="544">
        <v>45815</v>
      </c>
      <c r="J710" s="543"/>
      <c r="K710" s="543"/>
    </row>
    <row r="711" spans="1:11" s="573" customFormat="1">
      <c r="A711" s="578">
        <v>3</v>
      </c>
      <c r="B711" s="565" t="s">
        <v>1151</v>
      </c>
      <c r="C711" s="565" t="s">
        <v>1152</v>
      </c>
      <c r="D711" s="565" t="s">
        <v>2929</v>
      </c>
      <c r="E711" s="633" t="s">
        <v>1157</v>
      </c>
      <c r="F711" s="566" t="s">
        <v>1158</v>
      </c>
      <c r="G711" s="819">
        <v>2019</v>
      </c>
      <c r="H711" s="625" t="s">
        <v>242</v>
      </c>
      <c r="I711" s="544">
        <v>45809</v>
      </c>
      <c r="J711" s="543"/>
      <c r="K711" s="543"/>
    </row>
    <row r="712" spans="1:11" s="573" customFormat="1">
      <c r="A712" s="578">
        <v>4</v>
      </c>
      <c r="B712" s="565" t="s">
        <v>1151</v>
      </c>
      <c r="C712" s="565" t="s">
        <v>1152</v>
      </c>
      <c r="D712" s="565" t="s">
        <v>2929</v>
      </c>
      <c r="E712" s="633" t="s">
        <v>1159</v>
      </c>
      <c r="F712" s="566" t="s">
        <v>1160</v>
      </c>
      <c r="G712" s="819">
        <v>2019</v>
      </c>
      <c r="H712" s="625" t="s">
        <v>242</v>
      </c>
      <c r="I712" s="544">
        <v>45815</v>
      </c>
      <c r="J712" s="543"/>
      <c r="K712" s="543"/>
    </row>
    <row r="713" spans="1:11" s="573" customFormat="1">
      <c r="A713" s="578">
        <v>5</v>
      </c>
      <c r="B713" s="565" t="s">
        <v>1151</v>
      </c>
      <c r="C713" s="565" t="s">
        <v>1152</v>
      </c>
      <c r="D713" s="565" t="s">
        <v>2929</v>
      </c>
      <c r="E713" s="633" t="s">
        <v>1161</v>
      </c>
      <c r="F713" s="566" t="s">
        <v>1162</v>
      </c>
      <c r="G713" s="819">
        <v>2019</v>
      </c>
      <c r="H713" s="625" t="s">
        <v>242</v>
      </c>
      <c r="I713" s="544">
        <v>45815</v>
      </c>
      <c r="J713" s="543"/>
      <c r="K713" s="543"/>
    </row>
    <row r="714" spans="1:11" s="573" customFormat="1">
      <c r="A714" s="578">
        <v>6</v>
      </c>
      <c r="B714" s="565" t="s">
        <v>1151</v>
      </c>
      <c r="C714" s="565" t="s">
        <v>1152</v>
      </c>
      <c r="D714" s="565" t="s">
        <v>2929</v>
      </c>
      <c r="E714" s="633" t="s">
        <v>1163</v>
      </c>
      <c r="F714" s="566" t="s">
        <v>1164</v>
      </c>
      <c r="G714" s="819">
        <v>2019</v>
      </c>
      <c r="H714" s="625" t="s">
        <v>242</v>
      </c>
      <c r="I714" s="544">
        <v>45815</v>
      </c>
      <c r="J714" s="543"/>
      <c r="K714" s="543"/>
    </row>
    <row r="715" spans="1:11" s="573" customFormat="1">
      <c r="A715" s="578">
        <v>7</v>
      </c>
      <c r="B715" s="565" t="s">
        <v>1151</v>
      </c>
      <c r="C715" s="565" t="s">
        <v>1152</v>
      </c>
      <c r="D715" s="565" t="s">
        <v>2929</v>
      </c>
      <c r="E715" s="633" t="s">
        <v>1165</v>
      </c>
      <c r="F715" s="566" t="s">
        <v>1166</v>
      </c>
      <c r="G715" s="819">
        <v>2019</v>
      </c>
      <c r="H715" s="625" t="s">
        <v>242</v>
      </c>
      <c r="I715" s="544">
        <v>45815</v>
      </c>
      <c r="J715" s="543"/>
      <c r="K715" s="543"/>
    </row>
    <row r="716" spans="1:11" s="573" customFormat="1">
      <c r="A716" s="578">
        <v>8</v>
      </c>
      <c r="B716" s="565" t="s">
        <v>1151</v>
      </c>
      <c r="C716" s="565" t="s">
        <v>1152</v>
      </c>
      <c r="D716" s="565" t="s">
        <v>2929</v>
      </c>
      <c r="E716" s="633" t="s">
        <v>1167</v>
      </c>
      <c r="F716" s="566" t="s">
        <v>1168</v>
      </c>
      <c r="G716" s="819">
        <v>2019</v>
      </c>
      <c r="H716" s="625" t="s">
        <v>242</v>
      </c>
      <c r="I716" s="544">
        <v>45815</v>
      </c>
      <c r="J716" s="543"/>
      <c r="K716" s="543"/>
    </row>
    <row r="717" spans="1:11" s="573" customFormat="1">
      <c r="A717" s="578">
        <v>9</v>
      </c>
      <c r="B717" s="565" t="s">
        <v>1151</v>
      </c>
      <c r="C717" s="565" t="s">
        <v>1152</v>
      </c>
      <c r="D717" s="565" t="s">
        <v>2929</v>
      </c>
      <c r="E717" s="633" t="s">
        <v>1169</v>
      </c>
      <c r="F717" s="566" t="s">
        <v>1170</v>
      </c>
      <c r="G717" s="819">
        <v>2019</v>
      </c>
      <c r="H717" s="625" t="s">
        <v>242</v>
      </c>
      <c r="I717" s="544">
        <v>45815</v>
      </c>
      <c r="J717" s="543"/>
      <c r="K717" s="543"/>
    </row>
    <row r="718" spans="1:11" s="573" customFormat="1">
      <c r="A718" s="578">
        <v>10</v>
      </c>
      <c r="B718" s="565" t="s">
        <v>1151</v>
      </c>
      <c r="C718" s="565" t="s">
        <v>1152</v>
      </c>
      <c r="D718" s="565" t="s">
        <v>2929</v>
      </c>
      <c r="E718" s="633" t="s">
        <v>1171</v>
      </c>
      <c r="F718" s="566" t="s">
        <v>1172</v>
      </c>
      <c r="G718" s="819">
        <v>2019</v>
      </c>
      <c r="H718" s="625" t="s">
        <v>242</v>
      </c>
      <c r="I718" s="544">
        <v>45815</v>
      </c>
      <c r="J718" s="543"/>
      <c r="K718" s="543"/>
    </row>
    <row r="719" spans="1:11">
      <c r="A719" s="924" t="s">
        <v>39</v>
      </c>
      <c r="B719" s="924"/>
      <c r="C719" s="924"/>
      <c r="D719" s="924"/>
      <c r="E719" s="924"/>
      <c r="F719" s="924"/>
      <c r="G719" s="924"/>
      <c r="H719" s="924"/>
      <c r="I719" s="555"/>
      <c r="J719" s="532">
        <f>SUM(J709:J718)</f>
        <v>0</v>
      </c>
      <c r="K719" s="532">
        <f>SUM(K709:K718)</f>
        <v>0</v>
      </c>
    </row>
    <row r="720" spans="1:11">
      <c r="A720" s="888" t="s">
        <v>60</v>
      </c>
      <c r="B720" s="888"/>
      <c r="C720" s="888"/>
      <c r="D720" s="888"/>
      <c r="E720" s="888"/>
      <c r="F720" s="888"/>
      <c r="G720" s="888"/>
      <c r="H720" s="888"/>
      <c r="I720" s="536"/>
    </row>
    <row r="721" spans="1:11">
      <c r="A721" s="605"/>
      <c r="B721" s="605"/>
      <c r="C721" s="605"/>
      <c r="D721" s="605"/>
      <c r="E721" s="658"/>
      <c r="F721" s="605"/>
      <c r="G721" s="815"/>
      <c r="H721" s="837"/>
      <c r="I721" s="608"/>
      <c r="J721" s="655"/>
      <c r="K721" s="655"/>
    </row>
    <row r="722" spans="1:11">
      <c r="A722" s="893" t="s">
        <v>4217</v>
      </c>
      <c r="B722" s="894"/>
      <c r="C722" s="894"/>
      <c r="D722" s="894"/>
      <c r="E722" s="894"/>
      <c r="F722" s="894"/>
      <c r="G722" s="894"/>
      <c r="H722" s="895"/>
      <c r="I722" s="890" t="s">
        <v>4026</v>
      </c>
      <c r="J722" s="891"/>
      <c r="K722" s="892"/>
    </row>
    <row r="723" spans="1:11">
      <c r="A723" s="545">
        <v>1</v>
      </c>
      <c r="B723" s="624" t="s">
        <v>1173</v>
      </c>
      <c r="C723" s="597" t="s">
        <v>1174</v>
      </c>
      <c r="D723" s="597" t="s">
        <v>1175</v>
      </c>
      <c r="E723" s="598" t="s">
        <v>1176</v>
      </c>
      <c r="F723" s="566" t="s">
        <v>1177</v>
      </c>
      <c r="G723" s="817" t="s">
        <v>1077</v>
      </c>
      <c r="H723" s="652" t="s">
        <v>242</v>
      </c>
      <c r="I723" s="544">
        <v>45680</v>
      </c>
      <c r="J723" s="543"/>
      <c r="K723" s="543"/>
    </row>
    <row r="724" spans="1:11" ht="31.5">
      <c r="A724" s="545">
        <v>2</v>
      </c>
      <c r="B724" s="624" t="s">
        <v>1178</v>
      </c>
      <c r="C724" s="597" t="s">
        <v>1179</v>
      </c>
      <c r="D724" s="597" t="s">
        <v>191</v>
      </c>
      <c r="E724" s="598" t="s">
        <v>3943</v>
      </c>
      <c r="F724" s="566" t="s">
        <v>1180</v>
      </c>
      <c r="G724" s="817" t="s">
        <v>1077</v>
      </c>
      <c r="H724" s="652" t="s">
        <v>242</v>
      </c>
      <c r="I724" s="544">
        <v>45680</v>
      </c>
      <c r="J724" s="543"/>
      <c r="K724" s="543"/>
    </row>
    <row r="725" spans="1:11">
      <c r="A725" s="545">
        <v>3</v>
      </c>
      <c r="B725" s="624" t="s">
        <v>1181</v>
      </c>
      <c r="C725" s="597" t="s">
        <v>1182</v>
      </c>
      <c r="D725" s="597" t="s">
        <v>191</v>
      </c>
      <c r="E725" s="598" t="s">
        <v>1183</v>
      </c>
      <c r="F725" s="566" t="s">
        <v>1184</v>
      </c>
      <c r="G725" s="817" t="s">
        <v>1077</v>
      </c>
      <c r="H725" s="652" t="s">
        <v>242</v>
      </c>
      <c r="I725" s="544">
        <v>45680</v>
      </c>
      <c r="J725" s="543"/>
      <c r="K725" s="543"/>
    </row>
    <row r="726" spans="1:11">
      <c r="A726" s="886">
        <v>4</v>
      </c>
      <c r="B726" s="624" t="s">
        <v>1185</v>
      </c>
      <c r="C726" s="597" t="s">
        <v>1186</v>
      </c>
      <c r="D726" s="597" t="s">
        <v>191</v>
      </c>
      <c r="E726" s="598" t="s">
        <v>1187</v>
      </c>
      <c r="F726" s="566" t="s">
        <v>1188</v>
      </c>
      <c r="G726" s="817" t="s">
        <v>1077</v>
      </c>
      <c r="H726" s="652" t="s">
        <v>242</v>
      </c>
      <c r="I726" s="544">
        <v>45680</v>
      </c>
      <c r="J726" s="543"/>
      <c r="K726" s="543"/>
    </row>
    <row r="727" spans="1:11" ht="31.5">
      <c r="A727" s="886">
        <v>5</v>
      </c>
      <c r="B727" s="624" t="s">
        <v>1189</v>
      </c>
      <c r="C727" s="597" t="s">
        <v>1190</v>
      </c>
      <c r="D727" s="597" t="s">
        <v>1191</v>
      </c>
      <c r="E727" s="598" t="s">
        <v>3944</v>
      </c>
      <c r="F727" s="566" t="s">
        <v>1192</v>
      </c>
      <c r="G727" s="817" t="s">
        <v>1077</v>
      </c>
      <c r="H727" s="652" t="s">
        <v>242</v>
      </c>
      <c r="I727" s="544">
        <v>45992</v>
      </c>
      <c r="J727" s="543"/>
      <c r="K727" s="543"/>
    </row>
    <row r="728" spans="1:11" ht="31.5">
      <c r="A728" s="545">
        <v>6</v>
      </c>
      <c r="B728" s="624" t="s">
        <v>3284</v>
      </c>
      <c r="C728" s="597" t="s">
        <v>1193</v>
      </c>
      <c r="D728" s="597" t="s">
        <v>3283</v>
      </c>
      <c r="E728" s="598" t="s">
        <v>3282</v>
      </c>
      <c r="F728" s="566" t="s">
        <v>1194</v>
      </c>
      <c r="G728" s="817" t="s">
        <v>1077</v>
      </c>
      <c r="H728" s="652" t="s">
        <v>242</v>
      </c>
      <c r="I728" s="544">
        <v>45828</v>
      </c>
      <c r="J728" s="543"/>
      <c r="K728" s="543"/>
    </row>
    <row r="729" spans="1:11">
      <c r="A729" s="545">
        <v>7</v>
      </c>
      <c r="B729" s="624" t="s">
        <v>1195</v>
      </c>
      <c r="C729" s="597" t="s">
        <v>1196</v>
      </c>
      <c r="D729" s="597" t="s">
        <v>1191</v>
      </c>
      <c r="E729" s="598" t="s">
        <v>1197</v>
      </c>
      <c r="F729" s="566" t="s">
        <v>1198</v>
      </c>
      <c r="G729" s="817" t="s">
        <v>1077</v>
      </c>
      <c r="H729" s="652" t="s">
        <v>242</v>
      </c>
      <c r="I729" s="544">
        <v>45992</v>
      </c>
      <c r="J729" s="543"/>
      <c r="K729" s="543"/>
    </row>
    <row r="730" spans="1:11">
      <c r="A730" s="545">
        <v>8</v>
      </c>
      <c r="B730" s="624" t="s">
        <v>3232</v>
      </c>
      <c r="C730" s="597" t="s">
        <v>1199</v>
      </c>
      <c r="D730" s="597" t="s">
        <v>1200</v>
      </c>
      <c r="E730" s="598" t="s">
        <v>3231</v>
      </c>
      <c r="F730" s="566" t="s">
        <v>1201</v>
      </c>
      <c r="G730" s="817">
        <v>2015</v>
      </c>
      <c r="H730" s="652" t="s">
        <v>242</v>
      </c>
      <c r="I730" s="544">
        <v>45992</v>
      </c>
      <c r="J730" s="543"/>
      <c r="K730" s="543"/>
    </row>
    <row r="731" spans="1:11" ht="31.5">
      <c r="A731" s="545">
        <v>9</v>
      </c>
      <c r="B731" s="624" t="s">
        <v>359</v>
      </c>
      <c r="C731" s="597" t="s">
        <v>2708</v>
      </c>
      <c r="D731" s="597" t="s">
        <v>1204</v>
      </c>
      <c r="E731" s="598" t="s">
        <v>2707</v>
      </c>
      <c r="F731" s="566" t="s">
        <v>2251</v>
      </c>
      <c r="G731" s="817">
        <v>2020</v>
      </c>
      <c r="H731" s="652" t="s">
        <v>242</v>
      </c>
      <c r="I731" s="544">
        <v>45783</v>
      </c>
      <c r="J731" s="543"/>
      <c r="K731" s="543"/>
    </row>
    <row r="732" spans="1:11" ht="31.5">
      <c r="A732" s="545">
        <v>10</v>
      </c>
      <c r="B732" s="624" t="s">
        <v>1202</v>
      </c>
      <c r="C732" s="597" t="s">
        <v>1203</v>
      </c>
      <c r="D732" s="597" t="s">
        <v>1204</v>
      </c>
      <c r="E732" s="598" t="s">
        <v>393</v>
      </c>
      <c r="F732" s="566" t="s">
        <v>394</v>
      </c>
      <c r="G732" s="817">
        <v>2020</v>
      </c>
      <c r="H732" s="652" t="s">
        <v>242</v>
      </c>
      <c r="I732" s="544">
        <v>45783</v>
      </c>
      <c r="J732" s="543"/>
      <c r="K732" s="543"/>
    </row>
    <row r="733" spans="1:11">
      <c r="A733" s="545">
        <v>11</v>
      </c>
      <c r="B733" s="624" t="s">
        <v>1207</v>
      </c>
      <c r="C733" s="597" t="s">
        <v>1208</v>
      </c>
      <c r="D733" s="597" t="s">
        <v>1209</v>
      </c>
      <c r="E733" s="598" t="s">
        <v>1210</v>
      </c>
      <c r="F733" s="566" t="s">
        <v>1211</v>
      </c>
      <c r="G733" s="817">
        <v>2020</v>
      </c>
      <c r="H733" s="652" t="s">
        <v>242</v>
      </c>
      <c r="I733" s="544">
        <v>45783</v>
      </c>
      <c r="J733" s="543"/>
      <c r="K733" s="543"/>
    </row>
    <row r="734" spans="1:11">
      <c r="A734" s="545">
        <v>12</v>
      </c>
      <c r="B734" s="624" t="s">
        <v>1212</v>
      </c>
      <c r="C734" s="597" t="s">
        <v>1213</v>
      </c>
      <c r="D734" s="597" t="s">
        <v>1214</v>
      </c>
      <c r="E734" s="598" t="s">
        <v>1215</v>
      </c>
      <c r="F734" s="566" t="s">
        <v>1216</v>
      </c>
      <c r="G734" s="817">
        <v>2020</v>
      </c>
      <c r="H734" s="652" t="s">
        <v>242</v>
      </c>
      <c r="I734" s="544">
        <v>45783</v>
      </c>
      <c r="J734" s="543"/>
      <c r="K734" s="543"/>
    </row>
    <row r="735" spans="1:11">
      <c r="A735" s="545">
        <v>13</v>
      </c>
      <c r="B735" s="624" t="s">
        <v>1212</v>
      </c>
      <c r="C735" s="597" t="s">
        <v>1213</v>
      </c>
      <c r="D735" s="597" t="s">
        <v>1214</v>
      </c>
      <c r="E735" s="598" t="s">
        <v>1217</v>
      </c>
      <c r="F735" s="566" t="s">
        <v>1216</v>
      </c>
      <c r="G735" s="817">
        <v>2020</v>
      </c>
      <c r="H735" s="652" t="s">
        <v>242</v>
      </c>
      <c r="I735" s="544">
        <v>45783</v>
      </c>
      <c r="J735" s="543"/>
      <c r="K735" s="543"/>
    </row>
    <row r="736" spans="1:11">
      <c r="A736" s="568">
        <v>14</v>
      </c>
      <c r="B736" s="603" t="s">
        <v>359</v>
      </c>
      <c r="C736" s="603" t="s">
        <v>1218</v>
      </c>
      <c r="D736" s="603"/>
      <c r="E736" s="604" t="s">
        <v>1219</v>
      </c>
      <c r="F736" s="621" t="s">
        <v>1220</v>
      </c>
      <c r="G736" s="818">
        <v>2007</v>
      </c>
      <c r="H736" s="622" t="s">
        <v>1221</v>
      </c>
      <c r="I736" s="572">
        <v>45971</v>
      </c>
      <c r="J736" s="543"/>
      <c r="K736" s="543"/>
    </row>
    <row r="737" spans="1:11">
      <c r="A737" s="568">
        <v>15</v>
      </c>
      <c r="B737" s="603" t="s">
        <v>2087</v>
      </c>
      <c r="C737" s="603" t="s">
        <v>1222</v>
      </c>
      <c r="D737" s="603" t="s">
        <v>1223</v>
      </c>
      <c r="E737" s="604" t="s">
        <v>1224</v>
      </c>
      <c r="F737" s="621" t="s">
        <v>1225</v>
      </c>
      <c r="G737" s="818">
        <v>2007</v>
      </c>
      <c r="H737" s="622" t="s">
        <v>1221</v>
      </c>
      <c r="I737" s="572">
        <v>45971</v>
      </c>
      <c r="J737" s="543"/>
      <c r="K737" s="543"/>
    </row>
    <row r="738" spans="1:11">
      <c r="A738" s="568">
        <v>16</v>
      </c>
      <c r="B738" s="603" t="s">
        <v>1226</v>
      </c>
      <c r="C738" s="603" t="s">
        <v>1227</v>
      </c>
      <c r="D738" s="603"/>
      <c r="E738" s="604" t="s">
        <v>1228</v>
      </c>
      <c r="F738" s="621" t="s">
        <v>1229</v>
      </c>
      <c r="G738" s="818">
        <v>2013</v>
      </c>
      <c r="H738" s="836" t="s">
        <v>182</v>
      </c>
      <c r="I738" s="572">
        <v>45698</v>
      </c>
      <c r="J738" s="543"/>
      <c r="K738" s="543"/>
    </row>
    <row r="739" spans="1:11">
      <c r="A739" s="568">
        <v>17</v>
      </c>
      <c r="B739" s="603" t="s">
        <v>359</v>
      </c>
      <c r="C739" s="603" t="s">
        <v>1218</v>
      </c>
      <c r="D739" s="603"/>
      <c r="E739" s="604" t="s">
        <v>1230</v>
      </c>
      <c r="F739" s="621" t="s">
        <v>1231</v>
      </c>
      <c r="G739" s="818">
        <v>2013</v>
      </c>
      <c r="H739" s="836" t="s">
        <v>144</v>
      </c>
      <c r="I739" s="572">
        <v>45716</v>
      </c>
      <c r="J739" s="543"/>
      <c r="K739" s="543"/>
    </row>
    <row r="740" spans="1:11">
      <c r="A740" s="568">
        <v>18</v>
      </c>
      <c r="B740" s="603" t="s">
        <v>1233</v>
      </c>
      <c r="C740" s="603" t="s">
        <v>1234</v>
      </c>
      <c r="D740" s="603"/>
      <c r="E740" s="604" t="s">
        <v>1235</v>
      </c>
      <c r="F740" s="621" t="s">
        <v>1236</v>
      </c>
      <c r="G740" s="818">
        <v>1999</v>
      </c>
      <c r="H740" s="836" t="s">
        <v>144</v>
      </c>
      <c r="I740" s="572">
        <v>45971</v>
      </c>
      <c r="J740" s="543"/>
      <c r="K740" s="543"/>
    </row>
    <row r="741" spans="1:11">
      <c r="A741" s="568">
        <v>19</v>
      </c>
      <c r="B741" s="603" t="s">
        <v>1238</v>
      </c>
      <c r="C741" s="603" t="s">
        <v>1239</v>
      </c>
      <c r="D741" s="603" t="s">
        <v>1240</v>
      </c>
      <c r="E741" s="604" t="s">
        <v>1241</v>
      </c>
      <c r="F741" s="621" t="s">
        <v>1242</v>
      </c>
      <c r="G741" s="818">
        <v>1998</v>
      </c>
      <c r="H741" s="836" t="s">
        <v>182</v>
      </c>
      <c r="I741" s="572">
        <v>45734</v>
      </c>
      <c r="J741" s="543"/>
      <c r="K741" s="543"/>
    </row>
    <row r="742" spans="1:11">
      <c r="A742" s="568">
        <v>20</v>
      </c>
      <c r="B742" s="603" t="s">
        <v>1238</v>
      </c>
      <c r="C742" s="603" t="s">
        <v>1239</v>
      </c>
      <c r="D742" s="603" t="s">
        <v>1240</v>
      </c>
      <c r="E742" s="604" t="s">
        <v>1243</v>
      </c>
      <c r="F742" s="621" t="s">
        <v>1244</v>
      </c>
      <c r="G742" s="818">
        <v>1998</v>
      </c>
      <c r="H742" s="836" t="s">
        <v>182</v>
      </c>
      <c r="I742" s="572">
        <v>45970</v>
      </c>
      <c r="J742" s="543"/>
      <c r="K742" s="543"/>
    </row>
    <row r="743" spans="1:11">
      <c r="A743" s="568">
        <v>21</v>
      </c>
      <c r="B743" s="603" t="s">
        <v>1245</v>
      </c>
      <c r="C743" s="603" t="s">
        <v>1246</v>
      </c>
      <c r="D743" s="603" t="s">
        <v>1247</v>
      </c>
      <c r="E743" s="604"/>
      <c r="F743" s="621" t="s">
        <v>1248</v>
      </c>
      <c r="G743" s="818">
        <v>2014</v>
      </c>
      <c r="H743" s="836" t="s">
        <v>1221</v>
      </c>
      <c r="I743" s="572">
        <v>45734</v>
      </c>
      <c r="J743" s="543"/>
      <c r="K743" s="543"/>
    </row>
    <row r="744" spans="1:11">
      <c r="A744" s="568">
        <v>22</v>
      </c>
      <c r="B744" s="603" t="s">
        <v>1245</v>
      </c>
      <c r="C744" s="603"/>
      <c r="D744" s="603"/>
      <c r="E744" s="604" t="s">
        <v>1249</v>
      </c>
      <c r="F744" s="621" t="s">
        <v>1250</v>
      </c>
      <c r="G744" s="818">
        <v>2014</v>
      </c>
      <c r="H744" s="836" t="s">
        <v>144</v>
      </c>
      <c r="I744" s="572">
        <v>45734</v>
      </c>
      <c r="J744" s="543"/>
      <c r="K744" s="543"/>
    </row>
    <row r="745" spans="1:11">
      <c r="A745" s="568">
        <v>23</v>
      </c>
      <c r="B745" s="603" t="s">
        <v>1251</v>
      </c>
      <c r="C745" s="603"/>
      <c r="D745" s="603"/>
      <c r="E745" s="604"/>
      <c r="F745" s="621" t="s">
        <v>1252</v>
      </c>
      <c r="G745" s="818">
        <v>2014</v>
      </c>
      <c r="H745" s="836" t="s">
        <v>182</v>
      </c>
      <c r="I745" s="572">
        <v>45913</v>
      </c>
      <c r="J745" s="543"/>
      <c r="K745" s="543"/>
    </row>
    <row r="746" spans="1:11">
      <c r="A746" s="568">
        <v>24</v>
      </c>
      <c r="B746" s="603" t="s">
        <v>363</v>
      </c>
      <c r="C746" s="603" t="s">
        <v>1253</v>
      </c>
      <c r="D746" s="603" t="s">
        <v>1254</v>
      </c>
      <c r="E746" s="604" t="s">
        <v>1255</v>
      </c>
      <c r="F746" s="621" t="s">
        <v>1256</v>
      </c>
      <c r="G746" s="818">
        <v>2012</v>
      </c>
      <c r="H746" s="836" t="s">
        <v>144</v>
      </c>
      <c r="I746" s="572">
        <v>45935</v>
      </c>
      <c r="J746" s="543"/>
      <c r="K746" s="543"/>
    </row>
    <row r="747" spans="1:11">
      <c r="A747" s="568">
        <v>25</v>
      </c>
      <c r="B747" s="603" t="s">
        <v>1260</v>
      </c>
      <c r="C747" s="603" t="s">
        <v>1261</v>
      </c>
      <c r="D747" s="603"/>
      <c r="E747" s="604" t="s">
        <v>1262</v>
      </c>
      <c r="F747" s="621" t="s">
        <v>1263</v>
      </c>
      <c r="G747" s="818"/>
      <c r="H747" s="836" t="s">
        <v>144</v>
      </c>
      <c r="I747" s="572">
        <v>45710</v>
      </c>
      <c r="J747" s="543"/>
      <c r="K747" s="543"/>
    </row>
    <row r="748" spans="1:11">
      <c r="A748" s="568">
        <v>26</v>
      </c>
      <c r="B748" s="603" t="s">
        <v>1264</v>
      </c>
      <c r="C748" s="603"/>
      <c r="D748" s="603"/>
      <c r="E748" s="604" t="s">
        <v>1265</v>
      </c>
      <c r="F748" s="621" t="s">
        <v>1266</v>
      </c>
      <c r="G748" s="818"/>
      <c r="H748" s="836" t="s">
        <v>144</v>
      </c>
      <c r="I748" s="572">
        <v>45971</v>
      </c>
      <c r="J748" s="543"/>
      <c r="K748" s="543"/>
    </row>
    <row r="749" spans="1:11">
      <c r="A749" s="568">
        <v>27</v>
      </c>
      <c r="B749" s="603" t="s">
        <v>1267</v>
      </c>
      <c r="C749" s="603"/>
      <c r="D749" s="603"/>
      <c r="E749" s="604"/>
      <c r="F749" s="621" t="s">
        <v>1268</v>
      </c>
      <c r="G749" s="818"/>
      <c r="H749" s="836" t="s">
        <v>144</v>
      </c>
      <c r="I749" s="572">
        <v>45710</v>
      </c>
      <c r="J749" s="543"/>
      <c r="K749" s="543"/>
    </row>
    <row r="750" spans="1:11">
      <c r="A750" s="568">
        <v>28</v>
      </c>
      <c r="B750" s="603" t="s">
        <v>1269</v>
      </c>
      <c r="C750" s="603"/>
      <c r="D750" s="603"/>
      <c r="E750" s="604" t="s">
        <v>1270</v>
      </c>
      <c r="F750" s="621" t="s">
        <v>1271</v>
      </c>
      <c r="G750" s="818"/>
      <c r="H750" s="836" t="s">
        <v>38</v>
      </c>
      <c r="I750" s="572">
        <v>45905</v>
      </c>
      <c r="J750" s="543"/>
      <c r="K750" s="543"/>
    </row>
    <row r="751" spans="1:11">
      <c r="A751" s="568">
        <v>29</v>
      </c>
      <c r="B751" s="603" t="s">
        <v>1269</v>
      </c>
      <c r="C751" s="603"/>
      <c r="D751" s="603"/>
      <c r="E751" s="604" t="s">
        <v>1272</v>
      </c>
      <c r="F751" s="621" t="s">
        <v>1273</v>
      </c>
      <c r="G751" s="818"/>
      <c r="H751" s="836" t="s">
        <v>38</v>
      </c>
      <c r="I751" s="572">
        <v>45935</v>
      </c>
      <c r="J751" s="543"/>
      <c r="K751" s="543"/>
    </row>
    <row r="752" spans="1:11" s="573" customFormat="1">
      <c r="A752" s="568">
        <v>30</v>
      </c>
      <c r="B752" s="603" t="s">
        <v>1274</v>
      </c>
      <c r="C752" s="603"/>
      <c r="D752" s="603"/>
      <c r="E752" s="604" t="s">
        <v>1275</v>
      </c>
      <c r="F752" s="621" t="s">
        <v>1237</v>
      </c>
      <c r="G752" s="818"/>
      <c r="H752" s="836" t="s">
        <v>144</v>
      </c>
      <c r="I752" s="572">
        <v>45734</v>
      </c>
      <c r="J752" s="543"/>
      <c r="K752" s="543"/>
    </row>
    <row r="753" spans="1:11" s="573" customFormat="1">
      <c r="A753" s="568">
        <v>31</v>
      </c>
      <c r="B753" s="603" t="s">
        <v>1276</v>
      </c>
      <c r="C753" s="603"/>
      <c r="D753" s="603"/>
      <c r="E753" s="604" t="s">
        <v>1277</v>
      </c>
      <c r="F753" s="621" t="s">
        <v>1259</v>
      </c>
      <c r="G753" s="818"/>
      <c r="H753" s="836" t="s">
        <v>182</v>
      </c>
      <c r="I753" s="572">
        <v>45935</v>
      </c>
      <c r="J753" s="543"/>
      <c r="K753" s="543"/>
    </row>
    <row r="754" spans="1:11" s="573" customFormat="1">
      <c r="A754" s="568">
        <v>32</v>
      </c>
      <c r="B754" s="603" t="s">
        <v>359</v>
      </c>
      <c r="C754" s="603" t="s">
        <v>1218</v>
      </c>
      <c r="D754" s="603"/>
      <c r="E754" s="604" t="s">
        <v>1278</v>
      </c>
      <c r="F754" s="621" t="s">
        <v>1259</v>
      </c>
      <c r="G754" s="818"/>
      <c r="H754" s="836" t="s">
        <v>182</v>
      </c>
      <c r="I754" s="572">
        <v>45935</v>
      </c>
      <c r="J754" s="543"/>
      <c r="K754" s="543"/>
    </row>
    <row r="755" spans="1:11" s="573" customFormat="1">
      <c r="A755" s="568">
        <v>33</v>
      </c>
      <c r="B755" s="603" t="s">
        <v>1279</v>
      </c>
      <c r="C755" s="603"/>
      <c r="D755" s="603"/>
      <c r="E755" s="604" t="s">
        <v>4034</v>
      </c>
      <c r="F755" s="621" t="s">
        <v>1259</v>
      </c>
      <c r="G755" s="818"/>
      <c r="H755" s="836" t="s">
        <v>182</v>
      </c>
      <c r="I755" s="572">
        <v>45698</v>
      </c>
      <c r="J755" s="543"/>
      <c r="K755" s="543"/>
    </row>
    <row r="756" spans="1:11" s="573" customFormat="1">
      <c r="A756" s="568">
        <v>34</v>
      </c>
      <c r="B756" s="603" t="s">
        <v>1280</v>
      </c>
      <c r="C756" s="603" t="s">
        <v>1281</v>
      </c>
      <c r="D756" s="603"/>
      <c r="E756" s="604" t="s">
        <v>1282</v>
      </c>
      <c r="F756" s="621" t="s">
        <v>1259</v>
      </c>
      <c r="G756" s="818"/>
      <c r="H756" s="836" t="s">
        <v>182</v>
      </c>
      <c r="I756" s="572">
        <v>45935</v>
      </c>
      <c r="J756" s="543"/>
      <c r="K756" s="543"/>
    </row>
    <row r="757" spans="1:11" s="573" customFormat="1">
      <c r="A757" s="568">
        <v>35</v>
      </c>
      <c r="B757" s="603" t="s">
        <v>1283</v>
      </c>
      <c r="C757" s="603"/>
      <c r="D757" s="603"/>
      <c r="E757" s="604" t="s">
        <v>1284</v>
      </c>
      <c r="F757" s="621" t="s">
        <v>1237</v>
      </c>
      <c r="G757" s="818"/>
      <c r="H757" s="836" t="s">
        <v>182</v>
      </c>
      <c r="I757" s="572">
        <v>45970</v>
      </c>
      <c r="J757" s="543"/>
      <c r="K757" s="543"/>
    </row>
    <row r="758" spans="1:11" s="573" customFormat="1" ht="31.5">
      <c r="A758" s="568">
        <v>36</v>
      </c>
      <c r="B758" s="603" t="s">
        <v>1285</v>
      </c>
      <c r="C758" s="603" t="s">
        <v>1286</v>
      </c>
      <c r="D758" s="603" t="s">
        <v>1287</v>
      </c>
      <c r="E758" s="604">
        <v>17080511</v>
      </c>
      <c r="F758" s="621" t="s">
        <v>1288</v>
      </c>
      <c r="G758" s="818">
        <v>2017</v>
      </c>
      <c r="H758" s="836" t="s">
        <v>182</v>
      </c>
      <c r="I758" s="572">
        <v>45913</v>
      </c>
      <c r="J758" s="543"/>
      <c r="K758" s="543"/>
    </row>
    <row r="759" spans="1:11" s="573" customFormat="1" ht="23.25" customHeight="1">
      <c r="A759" s="568">
        <v>37</v>
      </c>
      <c r="B759" s="603" t="s">
        <v>1289</v>
      </c>
      <c r="C759" s="603" t="s">
        <v>1286</v>
      </c>
      <c r="D759" s="603" t="s">
        <v>1287</v>
      </c>
      <c r="E759" s="604" t="s">
        <v>1290</v>
      </c>
      <c r="F759" s="621" t="s">
        <v>1291</v>
      </c>
      <c r="G759" s="818">
        <v>2017</v>
      </c>
      <c r="H759" s="836" t="s">
        <v>182</v>
      </c>
      <c r="I759" s="572">
        <v>45908</v>
      </c>
      <c r="J759" s="543"/>
      <c r="K759" s="543"/>
    </row>
    <row r="760" spans="1:11" s="573" customFormat="1" ht="31.5">
      <c r="A760" s="568">
        <v>38</v>
      </c>
      <c r="B760" s="603" t="s">
        <v>1292</v>
      </c>
      <c r="C760" s="603" t="s">
        <v>1293</v>
      </c>
      <c r="D760" s="603" t="s">
        <v>1294</v>
      </c>
      <c r="E760" s="604" t="s">
        <v>1295</v>
      </c>
      <c r="F760" s="621" t="s">
        <v>1296</v>
      </c>
      <c r="G760" s="818">
        <v>2017</v>
      </c>
      <c r="H760" s="836" t="s">
        <v>182</v>
      </c>
      <c r="I760" s="572">
        <v>45913</v>
      </c>
      <c r="J760" s="543"/>
      <c r="K760" s="543"/>
    </row>
    <row r="761" spans="1:11" s="573" customFormat="1" ht="31.5">
      <c r="A761" s="568">
        <v>39</v>
      </c>
      <c r="B761" s="603" t="s">
        <v>1297</v>
      </c>
      <c r="C761" s="603" t="s">
        <v>1298</v>
      </c>
      <c r="D761" s="603" t="s">
        <v>1299</v>
      </c>
      <c r="E761" s="604" t="s">
        <v>1300</v>
      </c>
      <c r="F761" s="621" t="s">
        <v>1301</v>
      </c>
      <c r="G761" s="818">
        <v>2017</v>
      </c>
      <c r="H761" s="836" t="s">
        <v>182</v>
      </c>
      <c r="I761" s="572">
        <v>45908</v>
      </c>
      <c r="J761" s="543"/>
      <c r="K761" s="543"/>
    </row>
    <row r="762" spans="1:11" s="573" customFormat="1" ht="31.5">
      <c r="A762" s="568">
        <v>40</v>
      </c>
      <c r="B762" s="603" t="s">
        <v>1302</v>
      </c>
      <c r="C762" s="603" t="s">
        <v>1303</v>
      </c>
      <c r="D762" s="603" t="s">
        <v>1304</v>
      </c>
      <c r="E762" s="604" t="s">
        <v>1305</v>
      </c>
      <c r="F762" s="621" t="s">
        <v>1306</v>
      </c>
      <c r="G762" s="818">
        <v>2017</v>
      </c>
      <c r="H762" s="836" t="s">
        <v>182</v>
      </c>
      <c r="I762" s="572">
        <v>45913</v>
      </c>
      <c r="J762" s="543"/>
      <c r="K762" s="543"/>
    </row>
    <row r="763" spans="1:11" s="573" customFormat="1">
      <c r="A763" s="568">
        <v>41</v>
      </c>
      <c r="B763" s="603" t="s">
        <v>1307</v>
      </c>
      <c r="C763" s="603" t="s">
        <v>1308</v>
      </c>
      <c r="D763" s="603"/>
      <c r="E763" s="604" t="s">
        <v>1309</v>
      </c>
      <c r="F763" s="621" t="s">
        <v>1310</v>
      </c>
      <c r="G763" s="818">
        <v>2019</v>
      </c>
      <c r="H763" s="836" t="s">
        <v>182</v>
      </c>
      <c r="I763" s="572">
        <v>45812</v>
      </c>
      <c r="J763" s="543"/>
      <c r="K763" s="543"/>
    </row>
    <row r="764" spans="1:11" s="573" customFormat="1">
      <c r="A764" s="568">
        <v>42</v>
      </c>
      <c r="B764" s="603" t="s">
        <v>1311</v>
      </c>
      <c r="C764" s="603"/>
      <c r="D764" s="603"/>
      <c r="E764" s="604" t="s">
        <v>1312</v>
      </c>
      <c r="F764" s="621" t="s">
        <v>2093</v>
      </c>
      <c r="G764" s="818"/>
      <c r="H764" s="836" t="s">
        <v>182</v>
      </c>
      <c r="I764" s="572">
        <v>45795</v>
      </c>
      <c r="J764" s="543"/>
      <c r="K764" s="543"/>
    </row>
    <row r="765" spans="1:11" s="573" customFormat="1">
      <c r="A765" s="568">
        <v>43</v>
      </c>
      <c r="B765" s="603" t="s">
        <v>1313</v>
      </c>
      <c r="C765" s="603"/>
      <c r="D765" s="603"/>
      <c r="E765" s="604" t="s">
        <v>1314</v>
      </c>
      <c r="F765" s="621" t="s">
        <v>1315</v>
      </c>
      <c r="G765" s="818">
        <v>2020</v>
      </c>
      <c r="H765" s="836" t="s">
        <v>182</v>
      </c>
      <c r="I765" s="572">
        <v>45795</v>
      </c>
      <c r="J765" s="543"/>
      <c r="K765" s="543"/>
    </row>
    <row r="766" spans="1:11" s="573" customFormat="1">
      <c r="A766" s="568">
        <v>44</v>
      </c>
      <c r="B766" s="603" t="s">
        <v>1313</v>
      </c>
      <c r="C766" s="603"/>
      <c r="D766" s="603"/>
      <c r="E766" s="604" t="s">
        <v>1316</v>
      </c>
      <c r="F766" s="621" t="s">
        <v>1317</v>
      </c>
      <c r="G766" s="818">
        <v>2020</v>
      </c>
      <c r="H766" s="836" t="s">
        <v>182</v>
      </c>
      <c r="I766" s="572">
        <v>45795</v>
      </c>
      <c r="J766" s="543"/>
      <c r="K766" s="543"/>
    </row>
    <row r="767" spans="1:11" s="573" customFormat="1">
      <c r="A767" s="568">
        <v>45</v>
      </c>
      <c r="B767" s="603" t="s">
        <v>1318</v>
      </c>
      <c r="C767" s="603" t="s">
        <v>1319</v>
      </c>
      <c r="D767" s="603"/>
      <c r="E767" s="604" t="s">
        <v>1320</v>
      </c>
      <c r="F767" s="621" t="s">
        <v>1321</v>
      </c>
      <c r="G767" s="818">
        <v>2018</v>
      </c>
      <c r="H767" s="836" t="s">
        <v>182</v>
      </c>
      <c r="I767" s="572">
        <v>45734</v>
      </c>
      <c r="J767" s="543"/>
      <c r="K767" s="543"/>
    </row>
    <row r="768" spans="1:11" s="573" customFormat="1">
      <c r="A768" s="568">
        <v>46</v>
      </c>
      <c r="B768" s="603" t="s">
        <v>1318</v>
      </c>
      <c r="C768" s="603" t="s">
        <v>1319</v>
      </c>
      <c r="D768" s="603"/>
      <c r="E768" s="604" t="s">
        <v>1322</v>
      </c>
      <c r="F768" s="621" t="s">
        <v>4068</v>
      </c>
      <c r="G768" s="818">
        <v>2018</v>
      </c>
      <c r="H768" s="836" t="s">
        <v>182</v>
      </c>
      <c r="I768" s="572">
        <v>45734</v>
      </c>
      <c r="J768" s="543"/>
      <c r="K768" s="543"/>
    </row>
    <row r="769" spans="1:11" s="573" customFormat="1">
      <c r="A769" s="568">
        <v>47</v>
      </c>
      <c r="B769" s="603" t="s">
        <v>1318</v>
      </c>
      <c r="C769" s="603" t="s">
        <v>1319</v>
      </c>
      <c r="D769" s="603"/>
      <c r="E769" s="604" t="s">
        <v>1323</v>
      </c>
      <c r="F769" s="621" t="s">
        <v>4069</v>
      </c>
      <c r="G769" s="818">
        <v>2018</v>
      </c>
      <c r="H769" s="836" t="s">
        <v>182</v>
      </c>
      <c r="I769" s="572">
        <v>45734</v>
      </c>
      <c r="J769" s="543"/>
      <c r="K769" s="543"/>
    </row>
    <row r="770" spans="1:11" s="573" customFormat="1">
      <c r="A770" s="568">
        <v>48</v>
      </c>
      <c r="B770" s="603" t="s">
        <v>1324</v>
      </c>
      <c r="C770" s="603" t="s">
        <v>1325</v>
      </c>
      <c r="D770" s="603"/>
      <c r="E770" s="604" t="s">
        <v>1326</v>
      </c>
      <c r="F770" s="621" t="s">
        <v>1327</v>
      </c>
      <c r="G770" s="818">
        <v>2018</v>
      </c>
      <c r="H770" s="836" t="s">
        <v>144</v>
      </c>
      <c r="I770" s="572">
        <v>45792</v>
      </c>
      <c r="J770" s="543"/>
      <c r="K770" s="543"/>
    </row>
    <row r="771" spans="1:11" s="573" customFormat="1">
      <c r="A771" s="568">
        <v>49</v>
      </c>
      <c r="B771" s="603" t="s">
        <v>1324</v>
      </c>
      <c r="C771" s="603" t="s">
        <v>1325</v>
      </c>
      <c r="D771" s="603"/>
      <c r="E771" s="604" t="s">
        <v>1328</v>
      </c>
      <c r="F771" s="621" t="s">
        <v>1329</v>
      </c>
      <c r="G771" s="818">
        <v>2018</v>
      </c>
      <c r="H771" s="836" t="s">
        <v>144</v>
      </c>
      <c r="I771" s="572">
        <v>45795</v>
      </c>
      <c r="J771" s="543"/>
      <c r="K771" s="543"/>
    </row>
    <row r="772" spans="1:11" s="573" customFormat="1" ht="31.5">
      <c r="A772" s="568">
        <v>50</v>
      </c>
      <c r="B772" s="603" t="s">
        <v>1330</v>
      </c>
      <c r="C772" s="603" t="s">
        <v>1331</v>
      </c>
      <c r="D772" s="603"/>
      <c r="E772" s="604" t="s">
        <v>1332</v>
      </c>
      <c r="F772" s="621" t="s">
        <v>1333</v>
      </c>
      <c r="G772" s="818">
        <v>2018</v>
      </c>
      <c r="H772" s="836" t="s">
        <v>144</v>
      </c>
      <c r="I772" s="572">
        <v>45795</v>
      </c>
      <c r="J772" s="543"/>
      <c r="K772" s="543"/>
    </row>
    <row r="773" spans="1:11" s="573" customFormat="1" ht="31.5">
      <c r="A773" s="568">
        <v>51</v>
      </c>
      <c r="B773" s="603" t="s">
        <v>1330</v>
      </c>
      <c r="C773" s="603" t="s">
        <v>1334</v>
      </c>
      <c r="D773" s="603"/>
      <c r="E773" s="604" t="s">
        <v>1335</v>
      </c>
      <c r="F773" s="621" t="s">
        <v>4067</v>
      </c>
      <c r="G773" s="818">
        <v>2018</v>
      </c>
      <c r="H773" s="836" t="s">
        <v>144</v>
      </c>
      <c r="I773" s="572">
        <v>45795</v>
      </c>
      <c r="J773" s="543"/>
      <c r="K773" s="543"/>
    </row>
    <row r="774" spans="1:11" s="573" customFormat="1">
      <c r="A774" s="568">
        <v>52</v>
      </c>
      <c r="B774" s="603" t="s">
        <v>1336</v>
      </c>
      <c r="C774" s="603" t="s">
        <v>1337</v>
      </c>
      <c r="D774" s="603"/>
      <c r="E774" s="604" t="s">
        <v>1338</v>
      </c>
      <c r="F774" s="621" t="s">
        <v>1339</v>
      </c>
      <c r="G774" s="818">
        <v>2018</v>
      </c>
      <c r="H774" s="836" t="s">
        <v>144</v>
      </c>
      <c r="I774" s="572">
        <v>45795</v>
      </c>
      <c r="J774" s="543"/>
      <c r="K774" s="543"/>
    </row>
    <row r="775" spans="1:11" s="573" customFormat="1">
      <c r="A775" s="568">
        <v>53</v>
      </c>
      <c r="B775" s="603" t="s">
        <v>1340</v>
      </c>
      <c r="C775" s="603"/>
      <c r="D775" s="603"/>
      <c r="E775" s="604" t="s">
        <v>1341</v>
      </c>
      <c r="F775" s="621" t="s">
        <v>1342</v>
      </c>
      <c r="G775" s="818">
        <v>2018</v>
      </c>
      <c r="H775" s="836" t="s">
        <v>144</v>
      </c>
      <c r="I775" s="572">
        <v>45795</v>
      </c>
      <c r="J775" s="543"/>
      <c r="K775" s="543"/>
    </row>
    <row r="776" spans="1:11" s="573" customFormat="1">
      <c r="A776" s="568">
        <v>54</v>
      </c>
      <c r="B776" s="603" t="s">
        <v>1340</v>
      </c>
      <c r="C776" s="603"/>
      <c r="D776" s="603"/>
      <c r="E776" s="604" t="s">
        <v>1343</v>
      </c>
      <c r="F776" s="621" t="s">
        <v>1344</v>
      </c>
      <c r="G776" s="818">
        <v>2018</v>
      </c>
      <c r="H776" s="836" t="s">
        <v>144</v>
      </c>
      <c r="I776" s="572">
        <v>45795</v>
      </c>
      <c r="J776" s="543"/>
      <c r="K776" s="543"/>
    </row>
    <row r="777" spans="1:11" s="573" customFormat="1">
      <c r="A777" s="947">
        <v>55</v>
      </c>
      <c r="B777" s="944" t="s">
        <v>4054</v>
      </c>
      <c r="C777" s="603" t="s">
        <v>4056</v>
      </c>
      <c r="D777" s="603"/>
      <c r="E777" s="604">
        <v>330</v>
      </c>
      <c r="F777" s="950" t="s">
        <v>4055</v>
      </c>
      <c r="G777" s="818"/>
      <c r="H777" s="836" t="s">
        <v>144</v>
      </c>
      <c r="I777" s="572">
        <v>45741</v>
      </c>
      <c r="J777" s="543"/>
      <c r="K777" s="543"/>
    </row>
    <row r="778" spans="1:11" s="573" customFormat="1">
      <c r="A778" s="948"/>
      <c r="B778" s="945"/>
      <c r="C778" s="603" t="s">
        <v>4056</v>
      </c>
      <c r="D778" s="603"/>
      <c r="E778" s="604">
        <v>332</v>
      </c>
      <c r="F778" s="951"/>
      <c r="G778" s="818"/>
      <c r="H778" s="836" t="s">
        <v>144</v>
      </c>
      <c r="I778" s="572">
        <v>45741</v>
      </c>
      <c r="J778" s="543"/>
      <c r="K778" s="543"/>
    </row>
    <row r="779" spans="1:11" s="573" customFormat="1">
      <c r="A779" s="948"/>
      <c r="B779" s="945"/>
      <c r="C779" s="603" t="s">
        <v>4056</v>
      </c>
      <c r="D779" s="603"/>
      <c r="E779" s="604">
        <v>331</v>
      </c>
      <c r="F779" s="951"/>
      <c r="G779" s="818"/>
      <c r="H779" s="836" t="s">
        <v>144</v>
      </c>
      <c r="I779" s="572">
        <v>45741</v>
      </c>
      <c r="J779" s="543"/>
      <c r="K779" s="543"/>
    </row>
    <row r="780" spans="1:11" s="573" customFormat="1">
      <c r="A780" s="948"/>
      <c r="B780" s="945"/>
      <c r="C780" s="603" t="s">
        <v>4056</v>
      </c>
      <c r="D780" s="603"/>
      <c r="E780" s="604">
        <v>335</v>
      </c>
      <c r="F780" s="951"/>
      <c r="G780" s="818"/>
      <c r="H780" s="836" t="s">
        <v>144</v>
      </c>
      <c r="I780" s="572">
        <v>45741</v>
      </c>
      <c r="J780" s="543"/>
      <c r="K780" s="543"/>
    </row>
    <row r="781" spans="1:11" s="573" customFormat="1">
      <c r="A781" s="948"/>
      <c r="B781" s="945"/>
      <c r="C781" s="603" t="s">
        <v>4056</v>
      </c>
      <c r="D781" s="603"/>
      <c r="E781" s="604">
        <v>334</v>
      </c>
      <c r="F781" s="951"/>
      <c r="G781" s="818"/>
      <c r="H781" s="836" t="s">
        <v>144</v>
      </c>
      <c r="I781" s="572">
        <v>45741</v>
      </c>
      <c r="J781" s="543"/>
      <c r="K781" s="543"/>
    </row>
    <row r="782" spans="1:11" s="573" customFormat="1">
      <c r="A782" s="948"/>
      <c r="B782" s="945"/>
      <c r="C782" s="603" t="s">
        <v>4056</v>
      </c>
      <c r="D782" s="603"/>
      <c r="E782" s="604">
        <v>333</v>
      </c>
      <c r="F782" s="951"/>
      <c r="G782" s="818"/>
      <c r="H782" s="836" t="s">
        <v>144</v>
      </c>
      <c r="I782" s="572">
        <v>45741</v>
      </c>
      <c r="J782" s="543"/>
      <c r="K782" s="543"/>
    </row>
    <row r="783" spans="1:11" s="573" customFormat="1">
      <c r="A783" s="949"/>
      <c r="B783" s="946"/>
      <c r="C783" s="603" t="s">
        <v>4066</v>
      </c>
      <c r="D783" s="603"/>
      <c r="E783" s="604"/>
      <c r="F783" s="952"/>
      <c r="G783" s="818"/>
      <c r="H783" s="836" t="s">
        <v>144</v>
      </c>
      <c r="I783" s="572">
        <v>45741</v>
      </c>
      <c r="J783" s="543"/>
      <c r="K783" s="543"/>
    </row>
    <row r="784" spans="1:11" s="573" customFormat="1">
      <c r="A784" s="568">
        <v>56</v>
      </c>
      <c r="B784" s="603" t="s">
        <v>4056</v>
      </c>
      <c r="C784" s="603" t="s">
        <v>4057</v>
      </c>
      <c r="D784" s="603"/>
      <c r="E784" s="604" t="s">
        <v>4058</v>
      </c>
      <c r="F784" s="621" t="s">
        <v>4126</v>
      </c>
      <c r="G784" s="818">
        <v>2022</v>
      </c>
      <c r="H784" s="836" t="s">
        <v>4059</v>
      </c>
      <c r="I784" s="572">
        <v>45997</v>
      </c>
      <c r="J784" s="543"/>
      <c r="K784" s="543"/>
    </row>
    <row r="785" spans="1:11" s="573" customFormat="1">
      <c r="A785" s="568">
        <v>57</v>
      </c>
      <c r="B785" s="603" t="s">
        <v>4130</v>
      </c>
      <c r="C785" s="603" t="s">
        <v>4131</v>
      </c>
      <c r="D785" s="603"/>
      <c r="E785" s="604">
        <v>36002211002</v>
      </c>
      <c r="F785" s="621" t="s">
        <v>4132</v>
      </c>
      <c r="G785" s="818">
        <v>2022</v>
      </c>
      <c r="H785" s="836" t="s">
        <v>144</v>
      </c>
      <c r="I785" s="572">
        <v>45971</v>
      </c>
      <c r="J785" s="543"/>
      <c r="K785" s="543"/>
    </row>
    <row r="786" spans="1:11" s="573" customFormat="1">
      <c r="A786" s="568">
        <v>58</v>
      </c>
      <c r="B786" s="603" t="s">
        <v>4060</v>
      </c>
      <c r="C786" s="603" t="s">
        <v>4133</v>
      </c>
      <c r="D786" s="603"/>
      <c r="E786" s="604" t="s">
        <v>4134</v>
      </c>
      <c r="F786" s="621" t="s">
        <v>4135</v>
      </c>
      <c r="G786" s="818">
        <v>2022</v>
      </c>
      <c r="H786" s="836"/>
      <c r="I786" s="572">
        <v>45997</v>
      </c>
      <c r="J786" s="543"/>
      <c r="K786" s="543"/>
    </row>
    <row r="787" spans="1:11" s="573" customFormat="1" ht="31.5">
      <c r="A787" s="568">
        <v>59</v>
      </c>
      <c r="B787" s="603" t="s">
        <v>4129</v>
      </c>
      <c r="C787" s="603"/>
      <c r="D787" s="603"/>
      <c r="E787" s="604" t="s">
        <v>4128</v>
      </c>
      <c r="F787" s="621" t="s">
        <v>4127</v>
      </c>
      <c r="G787" s="818">
        <v>2020</v>
      </c>
      <c r="H787" s="836" t="s">
        <v>144</v>
      </c>
      <c r="I787" s="572">
        <v>45983</v>
      </c>
      <c r="J787" s="543"/>
      <c r="K787" s="543"/>
    </row>
    <row r="788" spans="1:11" s="573" customFormat="1">
      <c r="A788" s="568">
        <v>60</v>
      </c>
      <c r="B788" s="603" t="s">
        <v>1151</v>
      </c>
      <c r="C788" s="603" t="s">
        <v>4139</v>
      </c>
      <c r="D788" s="603"/>
      <c r="E788" s="604" t="s">
        <v>4140</v>
      </c>
      <c r="F788" s="621" t="s">
        <v>4141</v>
      </c>
      <c r="G788" s="818">
        <v>2022</v>
      </c>
      <c r="H788" s="836" t="s">
        <v>182</v>
      </c>
      <c r="I788" s="572">
        <v>45998</v>
      </c>
      <c r="J788" s="543"/>
      <c r="K788" s="543"/>
    </row>
    <row r="789" spans="1:11" s="573" customFormat="1">
      <c r="A789" s="568">
        <v>61</v>
      </c>
      <c r="B789" s="603" t="s">
        <v>1151</v>
      </c>
      <c r="C789" s="603" t="s">
        <v>4139</v>
      </c>
      <c r="D789" s="603"/>
      <c r="E789" s="604" t="s">
        <v>4142</v>
      </c>
      <c r="F789" s="621" t="s">
        <v>4143</v>
      </c>
      <c r="G789" s="818">
        <v>2022</v>
      </c>
      <c r="H789" s="836" t="s">
        <v>182</v>
      </c>
      <c r="I789" s="572">
        <v>45998</v>
      </c>
      <c r="J789" s="543"/>
      <c r="K789" s="543"/>
    </row>
    <row r="790" spans="1:11" s="573" customFormat="1">
      <c r="A790" s="568">
        <v>62</v>
      </c>
      <c r="B790" s="603" t="s">
        <v>4136</v>
      </c>
      <c r="C790" s="603" t="s">
        <v>4137</v>
      </c>
      <c r="D790" s="603"/>
      <c r="E790" s="604" t="s">
        <v>4138</v>
      </c>
      <c r="F790" s="621"/>
      <c r="G790" s="818">
        <v>2021</v>
      </c>
      <c r="H790" s="836" t="s">
        <v>182</v>
      </c>
      <c r="I790" s="572">
        <v>45976</v>
      </c>
      <c r="J790" s="543"/>
      <c r="K790" s="543"/>
    </row>
    <row r="791" spans="1:11" s="573" customFormat="1">
      <c r="A791" s="568">
        <v>63</v>
      </c>
      <c r="B791" s="603" t="s">
        <v>4030</v>
      </c>
      <c r="C791" s="603" t="s">
        <v>4031</v>
      </c>
      <c r="D791" s="603"/>
      <c r="E791" s="604" t="s">
        <v>4032</v>
      </c>
      <c r="F791" s="621" t="s">
        <v>4033</v>
      </c>
      <c r="G791" s="818">
        <v>2022</v>
      </c>
      <c r="H791" s="836" t="s">
        <v>182</v>
      </c>
      <c r="I791" s="572">
        <v>45998</v>
      </c>
      <c r="J791" s="543"/>
      <c r="K791" s="543"/>
    </row>
    <row r="792" spans="1:11" s="573" customFormat="1">
      <c r="A792" s="924" t="s">
        <v>39</v>
      </c>
      <c r="B792" s="924"/>
      <c r="C792" s="924"/>
      <c r="D792" s="924"/>
      <c r="E792" s="924"/>
      <c r="F792" s="924"/>
      <c r="G792" s="924"/>
      <c r="H792" s="924"/>
      <c r="I792" s="555"/>
      <c r="J792" s="532">
        <f>SUM(J723:J791)</f>
        <v>0</v>
      </c>
      <c r="K792" s="532">
        <f>SUM(K723:K791)</f>
        <v>0</v>
      </c>
    </row>
    <row r="793" spans="1:11" s="573" customFormat="1">
      <c r="A793" s="888" t="s">
        <v>1345</v>
      </c>
      <c r="B793" s="888"/>
      <c r="C793" s="888"/>
      <c r="D793" s="888"/>
      <c r="E793" s="888"/>
      <c r="F793" s="888"/>
      <c r="G793" s="888"/>
      <c r="H793" s="888"/>
      <c r="I793" s="584"/>
      <c r="J793" s="584"/>
      <c r="K793" s="584"/>
    </row>
    <row r="794" spans="1:11" s="573" customFormat="1">
      <c r="A794" s="888"/>
      <c r="B794" s="888"/>
      <c r="C794" s="888"/>
      <c r="D794" s="888"/>
      <c r="E794" s="888"/>
      <c r="F794" s="888"/>
      <c r="G794" s="888"/>
      <c r="H794" s="888"/>
      <c r="I794" s="536"/>
      <c r="J794" s="536"/>
      <c r="K794" s="536"/>
    </row>
    <row r="795" spans="1:11" s="573" customFormat="1">
      <c r="A795" s="941" t="s">
        <v>4190</v>
      </c>
      <c r="B795" s="942"/>
      <c r="C795" s="942"/>
      <c r="D795" s="942"/>
      <c r="E795" s="942"/>
      <c r="F795" s="942"/>
      <c r="G795" s="942"/>
      <c r="H795" s="943"/>
      <c r="I795" s="890" t="s">
        <v>4026</v>
      </c>
      <c r="J795" s="891"/>
      <c r="K795" s="892"/>
    </row>
    <row r="796" spans="1:11" s="573" customFormat="1" ht="25.5" customHeight="1">
      <c r="A796" s="545">
        <v>1</v>
      </c>
      <c r="B796" s="659" t="s">
        <v>3881</v>
      </c>
      <c r="C796" s="597" t="s">
        <v>1126</v>
      </c>
      <c r="D796" s="597" t="s">
        <v>2187</v>
      </c>
      <c r="E796" s="660" t="s">
        <v>630</v>
      </c>
      <c r="F796" s="566" t="s">
        <v>1347</v>
      </c>
      <c r="G796" s="817" t="s">
        <v>3880</v>
      </c>
      <c r="H796" s="620" t="s">
        <v>284</v>
      </c>
      <c r="I796" s="544">
        <v>45705</v>
      </c>
      <c r="J796" s="543"/>
      <c r="K796" s="543"/>
    </row>
    <row r="797" spans="1:11" ht="25.5" customHeight="1">
      <c r="A797" s="545">
        <v>2</v>
      </c>
      <c r="B797" s="659" t="s">
        <v>1354</v>
      </c>
      <c r="C797" s="597"/>
      <c r="D797" s="597" t="s">
        <v>1367</v>
      </c>
      <c r="E797" s="660" t="s">
        <v>1361</v>
      </c>
      <c r="F797" s="566" t="s">
        <v>1362</v>
      </c>
      <c r="G797" s="817">
        <v>2017</v>
      </c>
      <c r="H797" s="620" t="s">
        <v>284</v>
      </c>
      <c r="I797" s="544">
        <v>45936</v>
      </c>
      <c r="J797" s="543"/>
      <c r="K797" s="543"/>
    </row>
    <row r="798" spans="1:11" ht="25.5" customHeight="1">
      <c r="A798" s="793">
        <v>3</v>
      </c>
      <c r="B798" s="659" t="s">
        <v>1349</v>
      </c>
      <c r="C798" s="597"/>
      <c r="D798" s="597" t="s">
        <v>1367</v>
      </c>
      <c r="E798" s="660"/>
      <c r="F798" s="566" t="s">
        <v>1360</v>
      </c>
      <c r="G798" s="817"/>
      <c r="H798" s="620" t="s">
        <v>284</v>
      </c>
      <c r="I798" s="544">
        <v>45891</v>
      </c>
      <c r="J798" s="543"/>
      <c r="K798" s="543"/>
    </row>
    <row r="799" spans="1:11" ht="31.5">
      <c r="A799" s="793">
        <v>4</v>
      </c>
      <c r="B799" s="659" t="s">
        <v>1350</v>
      </c>
      <c r="C799" s="597"/>
      <c r="D799" s="597" t="s">
        <v>1367</v>
      </c>
      <c r="E799" s="660" t="s">
        <v>3001</v>
      </c>
      <c r="F799" s="566" t="s">
        <v>1351</v>
      </c>
      <c r="G799" s="817">
        <v>1986</v>
      </c>
      <c r="H799" s="620" t="s">
        <v>284</v>
      </c>
      <c r="I799" s="544">
        <v>45799</v>
      </c>
      <c r="J799" s="543"/>
      <c r="K799" s="543"/>
    </row>
    <row r="800" spans="1:11" ht="31.5">
      <c r="A800" s="793">
        <v>5</v>
      </c>
      <c r="B800" s="659" t="s">
        <v>1352</v>
      </c>
      <c r="C800" s="597" t="s">
        <v>2999</v>
      </c>
      <c r="D800" s="597" t="s">
        <v>1367</v>
      </c>
      <c r="E800" s="660" t="s">
        <v>2998</v>
      </c>
      <c r="F800" s="566" t="s">
        <v>1353</v>
      </c>
      <c r="G800" s="817">
        <v>2014</v>
      </c>
      <c r="H800" s="620" t="s">
        <v>284</v>
      </c>
      <c r="I800" s="544">
        <v>45730</v>
      </c>
      <c r="J800" s="543"/>
      <c r="K800" s="543"/>
    </row>
    <row r="801" spans="1:12" ht="33.75" customHeight="1">
      <c r="A801" s="793">
        <v>6</v>
      </c>
      <c r="B801" s="659" t="s">
        <v>1354</v>
      </c>
      <c r="C801" s="597" t="s">
        <v>2996</v>
      </c>
      <c r="D801" s="597" t="s">
        <v>1367</v>
      </c>
      <c r="E801" s="660" t="s">
        <v>1355</v>
      </c>
      <c r="F801" s="566" t="s">
        <v>1356</v>
      </c>
      <c r="G801" s="817">
        <v>2013</v>
      </c>
      <c r="H801" s="620" t="s">
        <v>284</v>
      </c>
      <c r="I801" s="544">
        <v>45772</v>
      </c>
      <c r="J801" s="543"/>
      <c r="K801" s="543"/>
    </row>
    <row r="802" spans="1:12" ht="30" customHeight="1">
      <c r="A802" s="793">
        <v>7</v>
      </c>
      <c r="B802" s="659" t="s">
        <v>1354</v>
      </c>
      <c r="C802" s="597" t="s">
        <v>2993</v>
      </c>
      <c r="D802" s="597" t="s">
        <v>1367</v>
      </c>
      <c r="E802" s="660" t="s">
        <v>1357</v>
      </c>
      <c r="F802" s="566" t="s">
        <v>1358</v>
      </c>
      <c r="G802" s="817">
        <v>2013</v>
      </c>
      <c r="H802" s="620" t="s">
        <v>284</v>
      </c>
      <c r="I802" s="544">
        <v>45936</v>
      </c>
      <c r="J802" s="543"/>
      <c r="K802" s="543"/>
    </row>
    <row r="803" spans="1:12" ht="31.5">
      <c r="A803" s="793">
        <v>8</v>
      </c>
      <c r="B803" s="659" t="s">
        <v>4306</v>
      </c>
      <c r="C803" s="597" t="s">
        <v>2834</v>
      </c>
      <c r="D803" s="597" t="s">
        <v>1346</v>
      </c>
      <c r="E803" s="660" t="s">
        <v>1363</v>
      </c>
      <c r="F803" s="566" t="s">
        <v>1364</v>
      </c>
      <c r="G803" s="817">
        <v>2019</v>
      </c>
      <c r="H803" s="620" t="s">
        <v>284</v>
      </c>
      <c r="I803" s="544">
        <v>45827</v>
      </c>
      <c r="J803" s="543"/>
      <c r="K803" s="543"/>
    </row>
    <row r="804" spans="1:12" ht="31.5">
      <c r="A804" s="793">
        <v>9</v>
      </c>
      <c r="B804" s="659" t="s">
        <v>4306</v>
      </c>
      <c r="C804" s="597" t="s">
        <v>2834</v>
      </c>
      <c r="D804" s="597" t="s">
        <v>1346</v>
      </c>
      <c r="E804" s="660" t="s">
        <v>1365</v>
      </c>
      <c r="F804" s="566" t="s">
        <v>1366</v>
      </c>
      <c r="G804" s="817">
        <v>2019</v>
      </c>
      <c r="H804" s="620" t="s">
        <v>284</v>
      </c>
      <c r="I804" s="544">
        <v>45764</v>
      </c>
      <c r="J804" s="543"/>
      <c r="K804" s="543"/>
    </row>
    <row r="805" spans="1:12" ht="24" customHeight="1">
      <c r="A805" s="793">
        <v>10</v>
      </c>
      <c r="B805" s="659" t="s">
        <v>4306</v>
      </c>
      <c r="C805" s="597"/>
      <c r="D805" s="597" t="s">
        <v>1367</v>
      </c>
      <c r="E805" s="660" t="s">
        <v>1359</v>
      </c>
      <c r="F805" s="566" t="s">
        <v>1360</v>
      </c>
      <c r="G805" s="817"/>
      <c r="H805" s="620" t="s">
        <v>284</v>
      </c>
      <c r="I805" s="544">
        <v>45891</v>
      </c>
      <c r="J805" s="543"/>
      <c r="K805" s="543"/>
    </row>
    <row r="806" spans="1:12">
      <c r="A806" s="924" t="s">
        <v>39</v>
      </c>
      <c r="B806" s="924"/>
      <c r="C806" s="924"/>
      <c r="D806" s="924"/>
      <c r="E806" s="924"/>
      <c r="F806" s="924"/>
      <c r="G806" s="924"/>
      <c r="H806" s="924"/>
      <c r="I806" s="655"/>
      <c r="J806" s="654">
        <f>SUM(J796:J805)</f>
        <v>0</v>
      </c>
      <c r="K806" s="654">
        <f>SUM(K796:K805)</f>
        <v>0</v>
      </c>
    </row>
    <row r="807" spans="1:12">
      <c r="A807" s="888" t="s">
        <v>52</v>
      </c>
      <c r="B807" s="888"/>
      <c r="C807" s="888"/>
      <c r="D807" s="888"/>
      <c r="E807" s="888"/>
      <c r="F807" s="888"/>
      <c r="G807" s="888"/>
      <c r="H807" s="888"/>
      <c r="I807" s="536"/>
    </row>
    <row r="808" spans="1:12">
      <c r="A808" s="526"/>
      <c r="C808" s="526"/>
      <c r="E808" s="557"/>
      <c r="F808" s="526"/>
      <c r="G808" s="820"/>
      <c r="H808" s="534"/>
      <c r="I808" s="558"/>
    </row>
    <row r="809" spans="1:12">
      <c r="A809" s="893" t="s">
        <v>4218</v>
      </c>
      <c r="B809" s="894"/>
      <c r="C809" s="894"/>
      <c r="D809" s="894"/>
      <c r="E809" s="894"/>
      <c r="F809" s="894"/>
      <c r="G809" s="894"/>
      <c r="H809" s="895"/>
      <c r="I809" s="890" t="s">
        <v>4026</v>
      </c>
      <c r="J809" s="891"/>
      <c r="K809" s="892"/>
    </row>
    <row r="810" spans="1:12" s="661" customFormat="1" ht="28.5" customHeight="1">
      <c r="A810" s="550">
        <v>1</v>
      </c>
      <c r="B810" s="551" t="s">
        <v>31</v>
      </c>
      <c r="C810" s="551" t="s">
        <v>1372</v>
      </c>
      <c r="D810" s="551"/>
      <c r="E810" s="797" t="s">
        <v>1373</v>
      </c>
      <c r="F810" s="551" t="s">
        <v>1374</v>
      </c>
      <c r="G810" s="845">
        <v>2013</v>
      </c>
      <c r="H810" s="836" t="s">
        <v>4070</v>
      </c>
      <c r="I810" s="572">
        <v>45904</v>
      </c>
      <c r="J810" s="543"/>
      <c r="K810" s="543"/>
      <c r="L810" s="573"/>
    </row>
    <row r="811" spans="1:12">
      <c r="A811" s="924" t="s">
        <v>39</v>
      </c>
      <c r="B811" s="924"/>
      <c r="C811" s="924"/>
      <c r="D811" s="924"/>
      <c r="E811" s="924"/>
      <c r="F811" s="924"/>
      <c r="G811" s="924"/>
      <c r="H811" s="924"/>
      <c r="I811" s="555"/>
      <c r="J811" s="532">
        <f>SUM(J810)</f>
        <v>0</v>
      </c>
      <c r="K811" s="532">
        <f>SUM(K810)</f>
        <v>0</v>
      </c>
    </row>
    <row r="812" spans="1:12" s="661" customFormat="1">
      <c r="A812" s="926" t="s">
        <v>60</v>
      </c>
      <c r="B812" s="926"/>
      <c r="C812" s="926"/>
      <c r="D812" s="926"/>
      <c r="E812" s="926"/>
      <c r="F812" s="926"/>
      <c r="G812" s="926"/>
      <c r="H812" s="926"/>
      <c r="I812" s="536"/>
      <c r="J812" s="536"/>
      <c r="K812" s="536"/>
      <c r="L812" s="573"/>
    </row>
    <row r="813" spans="1:12" s="524" customFormat="1">
      <c r="A813" s="525"/>
      <c r="B813" s="526"/>
      <c r="C813" s="527"/>
      <c r="D813" s="526"/>
      <c r="E813" s="528"/>
      <c r="F813" s="527"/>
      <c r="G813" s="821"/>
      <c r="H813" s="840"/>
      <c r="I813" s="531"/>
      <c r="J813" s="536"/>
      <c r="K813" s="536"/>
      <c r="L813" s="573"/>
    </row>
    <row r="814" spans="1:12" s="524" customFormat="1">
      <c r="A814" s="893" t="s">
        <v>4231</v>
      </c>
      <c r="B814" s="894"/>
      <c r="C814" s="894"/>
      <c r="D814" s="894"/>
      <c r="E814" s="894"/>
      <c r="F814" s="894"/>
      <c r="G814" s="894"/>
      <c r="H814" s="895"/>
      <c r="I814" s="890" t="s">
        <v>4026</v>
      </c>
      <c r="J814" s="891"/>
      <c r="K814" s="892"/>
      <c r="L814" s="573"/>
    </row>
    <row r="815" spans="1:12" s="524" customFormat="1">
      <c r="A815" s="722">
        <v>1</v>
      </c>
      <c r="B815" s="636" t="s">
        <v>31</v>
      </c>
      <c r="C815" s="662" t="s">
        <v>1375</v>
      </c>
      <c r="D815" s="636" t="s">
        <v>1376</v>
      </c>
      <c r="E815" s="663" t="s">
        <v>2146</v>
      </c>
      <c r="F815" s="636" t="s">
        <v>2147</v>
      </c>
      <c r="G815" s="875">
        <v>44085</v>
      </c>
      <c r="H815" s="847" t="s">
        <v>2150</v>
      </c>
      <c r="I815" s="582">
        <v>45937</v>
      </c>
      <c r="J815" s="543"/>
      <c r="K815" s="543"/>
      <c r="L815" s="573"/>
    </row>
    <row r="816" spans="1:12" s="524" customFormat="1">
      <c r="A816" s="553" t="s">
        <v>1939</v>
      </c>
      <c r="B816" s="551" t="s">
        <v>31</v>
      </c>
      <c r="C816" s="585" t="s">
        <v>1375</v>
      </c>
      <c r="D816" s="551" t="s">
        <v>1376</v>
      </c>
      <c r="E816" s="586" t="s">
        <v>1377</v>
      </c>
      <c r="F816" s="551" t="s">
        <v>1378</v>
      </c>
      <c r="G816" s="845">
        <v>2018</v>
      </c>
      <c r="H816" s="836" t="s">
        <v>14</v>
      </c>
      <c r="I816" s="572">
        <v>45956</v>
      </c>
      <c r="J816" s="543"/>
      <c r="K816" s="543"/>
      <c r="L816" s="573"/>
    </row>
    <row r="817" spans="1:12" s="524" customFormat="1">
      <c r="A817" s="553" t="s">
        <v>1942</v>
      </c>
      <c r="B817" s="551" t="s">
        <v>31</v>
      </c>
      <c r="C817" s="585" t="s">
        <v>1375</v>
      </c>
      <c r="D817" s="551" t="s">
        <v>1376</v>
      </c>
      <c r="E817" s="586" t="s">
        <v>1380</v>
      </c>
      <c r="F817" s="551" t="s">
        <v>1381</v>
      </c>
      <c r="G817" s="845">
        <v>2018</v>
      </c>
      <c r="H817" s="836" t="s">
        <v>14</v>
      </c>
      <c r="I817" s="572">
        <v>45987</v>
      </c>
      <c r="J817" s="543"/>
      <c r="K817" s="543"/>
      <c r="L817" s="573"/>
    </row>
    <row r="818" spans="1:12" s="524" customFormat="1">
      <c r="A818" s="553" t="s">
        <v>2006</v>
      </c>
      <c r="B818" s="551" t="s">
        <v>31</v>
      </c>
      <c r="C818" s="585" t="s">
        <v>1375</v>
      </c>
      <c r="D818" s="551" t="s">
        <v>1376</v>
      </c>
      <c r="E818" s="586" t="s">
        <v>2148</v>
      </c>
      <c r="F818" s="551" t="s">
        <v>2149</v>
      </c>
      <c r="G818" s="876">
        <v>44085</v>
      </c>
      <c r="H818" s="836" t="s">
        <v>14</v>
      </c>
      <c r="I818" s="572">
        <v>45991</v>
      </c>
      <c r="J818" s="543"/>
      <c r="K818" s="543"/>
      <c r="L818" s="573"/>
    </row>
    <row r="819" spans="1:12">
      <c r="A819" s="889" t="s">
        <v>39</v>
      </c>
      <c r="B819" s="889"/>
      <c r="C819" s="889"/>
      <c r="D819" s="889"/>
      <c r="E819" s="889"/>
      <c r="F819" s="889"/>
      <c r="G819" s="889"/>
      <c r="H819" s="889"/>
      <c r="I819" s="590"/>
      <c r="J819" s="589">
        <f>SUM(J815:J818)</f>
        <v>0</v>
      </c>
      <c r="K819" s="589">
        <f>SUM(K815:K818)</f>
        <v>0</v>
      </c>
    </row>
    <row r="820" spans="1:12" s="524" customFormat="1">
      <c r="A820" s="926" t="s">
        <v>60</v>
      </c>
      <c r="B820" s="926"/>
      <c r="C820" s="926"/>
      <c r="D820" s="926"/>
      <c r="E820" s="926"/>
      <c r="F820" s="926"/>
      <c r="G820" s="926"/>
      <c r="H820" s="926"/>
      <c r="I820" s="536"/>
      <c r="J820" s="536"/>
      <c r="K820" s="536"/>
      <c r="L820" s="573"/>
    </row>
    <row r="821" spans="1:12" s="524" customFormat="1">
      <c r="A821" s="591"/>
      <c r="B821" s="592"/>
      <c r="C821" s="592"/>
      <c r="D821" s="592"/>
      <c r="E821" s="593"/>
      <c r="F821" s="592"/>
      <c r="G821" s="813"/>
      <c r="H821" s="594"/>
      <c r="I821" s="595"/>
      <c r="J821" s="596"/>
      <c r="K821" s="596"/>
      <c r="L821" s="573"/>
    </row>
    <row r="822" spans="1:12" s="524" customFormat="1">
      <c r="A822" s="893" t="s">
        <v>4229</v>
      </c>
      <c r="B822" s="894"/>
      <c r="C822" s="894"/>
      <c r="D822" s="894"/>
      <c r="E822" s="894"/>
      <c r="F822" s="894"/>
      <c r="G822" s="894"/>
      <c r="H822" s="895"/>
      <c r="I822" s="890" t="s">
        <v>4026</v>
      </c>
      <c r="J822" s="891"/>
      <c r="K822" s="892"/>
      <c r="L822" s="573"/>
    </row>
    <row r="823" spans="1:12" s="524" customFormat="1">
      <c r="A823" s="553">
        <v>1</v>
      </c>
      <c r="B823" s="551" t="s">
        <v>1382</v>
      </c>
      <c r="C823" s="585" t="s">
        <v>1383</v>
      </c>
      <c r="D823" s="551" t="s">
        <v>1384</v>
      </c>
      <c r="E823" s="586">
        <v>71200216723</v>
      </c>
      <c r="F823" s="551" t="s">
        <v>1385</v>
      </c>
      <c r="G823" s="845"/>
      <c r="H823" s="836" t="s">
        <v>235</v>
      </c>
      <c r="I823" s="665">
        <v>45752</v>
      </c>
      <c r="J823" s="543"/>
      <c r="K823" s="543"/>
      <c r="L823" s="573"/>
    </row>
    <row r="824" spans="1:12" s="524" customFormat="1">
      <c r="A824" s="889" t="s">
        <v>39</v>
      </c>
      <c r="B824" s="889"/>
      <c r="C824" s="889"/>
      <c r="D824" s="889"/>
      <c r="E824" s="889"/>
      <c r="F824" s="889"/>
      <c r="G824" s="889"/>
      <c r="H824" s="889"/>
      <c r="I824" s="590"/>
      <c r="J824" s="589">
        <f>SUM(J823)</f>
        <v>0</v>
      </c>
      <c r="K824" s="589">
        <f>SUM(K823)</f>
        <v>0</v>
      </c>
      <c r="L824" s="573"/>
    </row>
    <row r="825" spans="1:12" s="524" customFormat="1">
      <c r="A825" s="926" t="s">
        <v>60</v>
      </c>
      <c r="B825" s="926"/>
      <c r="C825" s="926"/>
      <c r="D825" s="926"/>
      <c r="E825" s="926"/>
      <c r="F825" s="926"/>
      <c r="G825" s="926"/>
      <c r="H825" s="926"/>
      <c r="I825" s="596"/>
      <c r="J825" s="596"/>
      <c r="K825" s="596"/>
      <c r="L825" s="573"/>
    </row>
    <row r="826" spans="1:12" s="524" customFormat="1">
      <c r="A826" s="591"/>
      <c r="B826" s="592"/>
      <c r="C826" s="592"/>
      <c r="D826" s="592"/>
      <c r="E826" s="593"/>
      <c r="F826" s="592"/>
      <c r="G826" s="813"/>
      <c r="H826" s="594"/>
      <c r="I826" s="595"/>
      <c r="J826" s="596"/>
      <c r="K826" s="596"/>
      <c r="L826" s="573"/>
    </row>
    <row r="827" spans="1:12" s="524" customFormat="1">
      <c r="A827" s="893" t="s">
        <v>4308</v>
      </c>
      <c r="B827" s="894"/>
      <c r="C827" s="894"/>
      <c r="D827" s="894"/>
      <c r="E827" s="894"/>
      <c r="F827" s="894"/>
      <c r="G827" s="894"/>
      <c r="H827" s="895"/>
      <c r="I827" s="890" t="s">
        <v>4026</v>
      </c>
      <c r="J827" s="891"/>
      <c r="K827" s="892"/>
      <c r="L827" s="907" t="s">
        <v>2292</v>
      </c>
    </row>
    <row r="828" spans="1:12" s="524" customFormat="1">
      <c r="A828" s="932">
        <v>1</v>
      </c>
      <c r="B828" s="934" t="s">
        <v>1386</v>
      </c>
      <c r="C828" s="938" t="s">
        <v>1387</v>
      </c>
      <c r="D828" s="934" t="s">
        <v>1388</v>
      </c>
      <c r="E828" s="939" t="s">
        <v>1389</v>
      </c>
      <c r="F828" s="934" t="s">
        <v>1390</v>
      </c>
      <c r="G828" s="935" t="s">
        <v>1077</v>
      </c>
      <c r="H828" s="936" t="s">
        <v>50</v>
      </c>
      <c r="I828" s="665">
        <v>45709</v>
      </c>
      <c r="J828" s="543"/>
      <c r="K828" s="543"/>
      <c r="L828" s="907"/>
    </row>
    <row r="829" spans="1:12" s="524" customFormat="1">
      <c r="A829" s="932"/>
      <c r="B829" s="934"/>
      <c r="C829" s="938"/>
      <c r="D829" s="934"/>
      <c r="E829" s="940"/>
      <c r="F829" s="934"/>
      <c r="G829" s="935"/>
      <c r="H829" s="936"/>
      <c r="I829" s="666">
        <v>45890</v>
      </c>
      <c r="J829" s="543"/>
      <c r="K829" s="543"/>
      <c r="L829" s="907"/>
    </row>
    <row r="830" spans="1:12" s="524" customFormat="1">
      <c r="A830" s="889" t="s">
        <v>39</v>
      </c>
      <c r="B830" s="889"/>
      <c r="C830" s="889"/>
      <c r="D830" s="889"/>
      <c r="E830" s="889"/>
      <c r="F830" s="889"/>
      <c r="G830" s="889"/>
      <c r="H830" s="889"/>
      <c r="I830" s="590"/>
      <c r="J830" s="589">
        <f>SUM(J828:J829)</f>
        <v>0</v>
      </c>
      <c r="K830" s="589">
        <f>SUM(K828:K829)</f>
        <v>0</v>
      </c>
      <c r="L830" s="573"/>
    </row>
    <row r="831" spans="1:12" s="524" customFormat="1">
      <c r="A831" s="926" t="s">
        <v>60</v>
      </c>
      <c r="B831" s="926"/>
      <c r="C831" s="926"/>
      <c r="D831" s="926"/>
      <c r="E831" s="926"/>
      <c r="F831" s="926"/>
      <c r="G831" s="926"/>
      <c r="H831" s="926"/>
      <c r="I831" s="596"/>
      <c r="J831" s="596"/>
      <c r="K831" s="596"/>
      <c r="L831" s="573"/>
    </row>
    <row r="832" spans="1:12" s="524" customFormat="1">
      <c r="A832" s="591"/>
      <c r="B832" s="592"/>
      <c r="C832" s="592"/>
      <c r="D832" s="592"/>
      <c r="E832" s="593"/>
      <c r="F832" s="592"/>
      <c r="G832" s="813"/>
      <c r="H832" s="594"/>
      <c r="I832" s="595"/>
      <c r="J832" s="596"/>
      <c r="K832" s="596"/>
      <c r="L832" s="573"/>
    </row>
    <row r="833" spans="1:12" s="524" customFormat="1">
      <c r="A833" s="893" t="s">
        <v>4210</v>
      </c>
      <c r="B833" s="894"/>
      <c r="C833" s="894"/>
      <c r="D833" s="894"/>
      <c r="E833" s="894"/>
      <c r="F833" s="894"/>
      <c r="G833" s="894"/>
      <c r="H833" s="895"/>
      <c r="I833" s="890" t="s">
        <v>4026</v>
      </c>
      <c r="J833" s="891"/>
      <c r="K833" s="892"/>
      <c r="L833" s="907" t="s">
        <v>2292</v>
      </c>
    </row>
    <row r="834" spans="1:12" s="524" customFormat="1" ht="31.5">
      <c r="A834" s="932">
        <v>1</v>
      </c>
      <c r="B834" s="551" t="s">
        <v>1391</v>
      </c>
      <c r="C834" s="933" t="s">
        <v>1392</v>
      </c>
      <c r="D834" s="934" t="s">
        <v>1393</v>
      </c>
      <c r="E834" s="586" t="s">
        <v>4039</v>
      </c>
      <c r="F834" s="934" t="s">
        <v>1394</v>
      </c>
      <c r="G834" s="935" t="s">
        <v>1077</v>
      </c>
      <c r="H834" s="936" t="s">
        <v>38</v>
      </c>
      <c r="I834" s="937">
        <v>45661</v>
      </c>
      <c r="J834" s="929"/>
      <c r="K834" s="929"/>
      <c r="L834" s="907"/>
    </row>
    <row r="835" spans="1:12" s="524" customFormat="1">
      <c r="A835" s="932"/>
      <c r="B835" s="551" t="s">
        <v>2089</v>
      </c>
      <c r="C835" s="933"/>
      <c r="D835" s="934"/>
      <c r="E835" s="552"/>
      <c r="F835" s="934"/>
      <c r="G835" s="935"/>
      <c r="H835" s="936"/>
      <c r="I835" s="937"/>
      <c r="J835" s="930"/>
      <c r="K835" s="930"/>
      <c r="L835" s="907"/>
    </row>
    <row r="836" spans="1:12" s="524" customFormat="1">
      <c r="A836" s="932"/>
      <c r="B836" s="551" t="s">
        <v>1395</v>
      </c>
      <c r="C836" s="933"/>
      <c r="D836" s="934"/>
      <c r="E836" s="552" t="s">
        <v>1396</v>
      </c>
      <c r="F836" s="934"/>
      <c r="G836" s="935"/>
      <c r="H836" s="936"/>
      <c r="I836" s="937"/>
      <c r="J836" s="930"/>
      <c r="K836" s="930"/>
      <c r="L836" s="907"/>
    </row>
    <row r="837" spans="1:12" s="524" customFormat="1">
      <c r="A837" s="932"/>
      <c r="B837" s="551" t="s">
        <v>1397</v>
      </c>
      <c r="C837" s="933"/>
      <c r="D837" s="934"/>
      <c r="E837" s="552" t="s">
        <v>1398</v>
      </c>
      <c r="F837" s="934"/>
      <c r="G837" s="935"/>
      <c r="H837" s="936"/>
      <c r="I837" s="937"/>
      <c r="J837" s="930"/>
      <c r="K837" s="930"/>
      <c r="L837" s="907"/>
    </row>
    <row r="838" spans="1:12" s="524" customFormat="1" ht="47.25">
      <c r="A838" s="932"/>
      <c r="B838" s="551" t="s">
        <v>1399</v>
      </c>
      <c r="C838" s="933"/>
      <c r="D838" s="934"/>
      <c r="E838" s="552" t="s">
        <v>1400</v>
      </c>
      <c r="F838" s="934"/>
      <c r="G838" s="935"/>
      <c r="H838" s="936"/>
      <c r="I838" s="937"/>
      <c r="J838" s="930"/>
      <c r="K838" s="930"/>
      <c r="L838" s="907"/>
    </row>
    <row r="839" spans="1:12" s="524" customFormat="1" ht="31.5">
      <c r="A839" s="932"/>
      <c r="B839" s="551" t="s">
        <v>1401</v>
      </c>
      <c r="C839" s="933"/>
      <c r="D839" s="934"/>
      <c r="E839" s="552" t="s">
        <v>1402</v>
      </c>
      <c r="F839" s="934"/>
      <c r="G839" s="935"/>
      <c r="H839" s="936"/>
      <c r="I839" s="937"/>
      <c r="J839" s="930"/>
      <c r="K839" s="930"/>
      <c r="L839" s="907"/>
    </row>
    <row r="840" spans="1:12" s="524" customFormat="1">
      <c r="A840" s="932"/>
      <c r="B840" s="551" t="s">
        <v>1403</v>
      </c>
      <c r="C840" s="933"/>
      <c r="D840" s="934"/>
      <c r="E840" s="552" t="s">
        <v>1404</v>
      </c>
      <c r="F840" s="934"/>
      <c r="G840" s="935"/>
      <c r="H840" s="936"/>
      <c r="I840" s="937"/>
      <c r="J840" s="931"/>
      <c r="K840" s="931"/>
      <c r="L840" s="907"/>
    </row>
    <row r="841" spans="1:12" s="524" customFormat="1">
      <c r="A841" s="889" t="s">
        <v>39</v>
      </c>
      <c r="B841" s="889"/>
      <c r="C841" s="889"/>
      <c r="D841" s="889"/>
      <c r="E841" s="889"/>
      <c r="F841" s="889"/>
      <c r="G841" s="889"/>
      <c r="H841" s="889"/>
      <c r="I841" s="590"/>
      <c r="J841" s="589">
        <f>SUM(J834)</f>
        <v>0</v>
      </c>
      <c r="K841" s="589">
        <f>SUM(K834)</f>
        <v>0</v>
      </c>
      <c r="L841" s="573"/>
    </row>
    <row r="842" spans="1:12" s="524" customFormat="1">
      <c r="A842" s="926" t="s">
        <v>60</v>
      </c>
      <c r="B842" s="926"/>
      <c r="C842" s="926"/>
      <c r="D842" s="926"/>
      <c r="E842" s="926"/>
      <c r="F842" s="926"/>
      <c r="G842" s="926"/>
      <c r="H842" s="926"/>
      <c r="I842" s="596"/>
      <c r="J842" s="596"/>
      <c r="K842" s="596"/>
      <c r="L842" s="573"/>
    </row>
    <row r="843" spans="1:12">
      <c r="A843" s="591"/>
      <c r="B843" s="592"/>
      <c r="C843" s="592"/>
      <c r="D843" s="592"/>
      <c r="E843" s="593"/>
      <c r="F843" s="592"/>
      <c r="G843" s="813"/>
      <c r="H843" s="594"/>
      <c r="I843" s="595"/>
      <c r="J843" s="596"/>
      <c r="K843" s="596"/>
    </row>
    <row r="844" spans="1:12">
      <c r="A844" s="893" t="s">
        <v>4309</v>
      </c>
      <c r="B844" s="894"/>
      <c r="C844" s="894"/>
      <c r="D844" s="894"/>
      <c r="E844" s="894"/>
      <c r="F844" s="894"/>
      <c r="G844" s="894"/>
      <c r="H844" s="895"/>
      <c r="I844" s="890" t="s">
        <v>4026</v>
      </c>
      <c r="J844" s="891"/>
      <c r="K844" s="892"/>
    </row>
    <row r="845" spans="1:12" ht="25.5" customHeight="1">
      <c r="A845" s="578">
        <v>1</v>
      </c>
      <c r="B845" s="565" t="s">
        <v>2417</v>
      </c>
      <c r="C845" s="565" t="s">
        <v>2416</v>
      </c>
      <c r="D845" s="565" t="s">
        <v>1405</v>
      </c>
      <c r="E845" s="633">
        <v>57035124</v>
      </c>
      <c r="F845" s="566" t="s">
        <v>1406</v>
      </c>
      <c r="G845" s="819">
        <v>2005</v>
      </c>
      <c r="H845" s="625" t="s">
        <v>2410</v>
      </c>
      <c r="I845" s="626">
        <v>45963</v>
      </c>
      <c r="J845" s="543"/>
      <c r="K845" s="543"/>
    </row>
    <row r="846" spans="1:12" s="524" customFormat="1">
      <c r="A846" s="924" t="s">
        <v>39</v>
      </c>
      <c r="B846" s="924"/>
      <c r="C846" s="924"/>
      <c r="D846" s="924"/>
      <c r="E846" s="924"/>
      <c r="F846" s="924"/>
      <c r="G846" s="924"/>
      <c r="H846" s="924"/>
      <c r="I846" s="555"/>
      <c r="J846" s="532">
        <f>SUM(J845)</f>
        <v>0</v>
      </c>
      <c r="K846" s="532">
        <f>SUM(K845)</f>
        <v>0</v>
      </c>
      <c r="L846" s="573"/>
    </row>
    <row r="847" spans="1:12">
      <c r="A847" s="926" t="s">
        <v>60</v>
      </c>
      <c r="B847" s="926"/>
      <c r="C847" s="926"/>
      <c r="D847" s="926"/>
      <c r="E847" s="926"/>
      <c r="F847" s="926"/>
      <c r="G847" s="926"/>
      <c r="H847" s="926"/>
      <c r="I847" s="596"/>
      <c r="J847" s="596"/>
      <c r="K847" s="596"/>
    </row>
    <row r="849" spans="1:11">
      <c r="A849" s="893" t="s">
        <v>4219</v>
      </c>
      <c r="B849" s="894"/>
      <c r="C849" s="894"/>
      <c r="D849" s="894"/>
      <c r="E849" s="894"/>
      <c r="F849" s="894"/>
      <c r="G849" s="894"/>
      <c r="H849" s="895"/>
      <c r="I849" s="890" t="s">
        <v>4026</v>
      </c>
      <c r="J849" s="891"/>
      <c r="K849" s="892"/>
    </row>
    <row r="850" spans="1:11" s="573" customFormat="1">
      <c r="A850" s="578">
        <v>1</v>
      </c>
      <c r="B850" s="565" t="s">
        <v>3258</v>
      </c>
      <c r="C850" s="565" t="s">
        <v>3257</v>
      </c>
      <c r="D850" s="565" t="s">
        <v>1408</v>
      </c>
      <c r="E850" s="633" t="s">
        <v>1409</v>
      </c>
      <c r="F850" s="566" t="s">
        <v>1410</v>
      </c>
      <c r="G850" s="819">
        <v>2016</v>
      </c>
      <c r="H850" s="625" t="s">
        <v>104</v>
      </c>
      <c r="I850" s="626">
        <v>45717</v>
      </c>
      <c r="J850" s="543"/>
      <c r="K850" s="543"/>
    </row>
    <row r="851" spans="1:11" s="573" customFormat="1">
      <c r="A851" s="550">
        <v>2</v>
      </c>
      <c r="B851" s="551" t="s">
        <v>485</v>
      </c>
      <c r="C851" s="551" t="s">
        <v>1407</v>
      </c>
      <c r="D851" s="551" t="s">
        <v>1408</v>
      </c>
      <c r="E851" s="552" t="s">
        <v>1411</v>
      </c>
      <c r="F851" s="551" t="s">
        <v>1412</v>
      </c>
      <c r="G851" s="845"/>
      <c r="H851" s="836" t="s">
        <v>1413</v>
      </c>
      <c r="I851" s="572">
        <v>45694</v>
      </c>
      <c r="J851" s="543"/>
      <c r="K851" s="543"/>
    </row>
    <row r="852" spans="1:11" s="573" customFormat="1">
      <c r="A852" s="550">
        <v>3</v>
      </c>
      <c r="B852" s="551" t="s">
        <v>485</v>
      </c>
      <c r="C852" s="551" t="s">
        <v>2151</v>
      </c>
      <c r="D852" s="551" t="s">
        <v>1408</v>
      </c>
      <c r="E852" s="552" t="s">
        <v>2152</v>
      </c>
      <c r="F852" s="551" t="s">
        <v>2153</v>
      </c>
      <c r="G852" s="845"/>
      <c r="H852" s="836" t="s">
        <v>2048</v>
      </c>
      <c r="I852" s="572">
        <v>45920</v>
      </c>
      <c r="J852" s="543"/>
      <c r="K852" s="543"/>
    </row>
    <row r="853" spans="1:11" s="573" customFormat="1">
      <c r="A853" s="668">
        <v>4</v>
      </c>
      <c r="B853" s="551" t="s">
        <v>485</v>
      </c>
      <c r="C853" s="669" t="s">
        <v>2284</v>
      </c>
      <c r="D853" s="551" t="s">
        <v>1408</v>
      </c>
      <c r="E853" s="670" t="s">
        <v>2285</v>
      </c>
      <c r="F853" s="669"/>
      <c r="G853" s="826">
        <v>2021</v>
      </c>
      <c r="H853" s="836" t="s">
        <v>2048</v>
      </c>
      <c r="I853" s="671">
        <v>45989</v>
      </c>
      <c r="J853" s="543"/>
      <c r="K853" s="543"/>
    </row>
    <row r="854" spans="1:11" s="573" customFormat="1">
      <c r="A854" s="924" t="s">
        <v>39</v>
      </c>
      <c r="B854" s="924"/>
      <c r="C854" s="924"/>
      <c r="D854" s="924"/>
      <c r="E854" s="924"/>
      <c r="F854" s="924"/>
      <c r="G854" s="924"/>
      <c r="H854" s="924"/>
      <c r="I854" s="555"/>
      <c r="J854" s="532">
        <f>SUM(J850:J853)</f>
        <v>0</v>
      </c>
      <c r="K854" s="532">
        <f>SUM(K850:K853)</f>
        <v>0</v>
      </c>
    </row>
    <row r="855" spans="1:11" s="573" customFormat="1">
      <c r="A855" s="888" t="s">
        <v>52</v>
      </c>
      <c r="B855" s="888"/>
      <c r="C855" s="888"/>
      <c r="D855" s="888"/>
      <c r="E855" s="888"/>
      <c r="F855" s="888"/>
      <c r="G855" s="888"/>
      <c r="H855" s="888"/>
      <c r="I855" s="536"/>
      <c r="J855" s="536"/>
      <c r="K855" s="536"/>
    </row>
    <row r="856" spans="1:11" s="573" customFormat="1">
      <c r="A856" s="525"/>
      <c r="B856" s="526"/>
      <c r="C856" s="527"/>
      <c r="D856" s="526"/>
      <c r="E856" s="528"/>
      <c r="F856" s="527"/>
      <c r="G856" s="821"/>
      <c r="H856" s="840"/>
      <c r="I856" s="531"/>
      <c r="J856" s="536"/>
      <c r="K856" s="536"/>
    </row>
    <row r="857" spans="1:11" s="573" customFormat="1">
      <c r="A857" s="893" t="s">
        <v>4220</v>
      </c>
      <c r="B857" s="894"/>
      <c r="C857" s="894"/>
      <c r="D857" s="894"/>
      <c r="E857" s="894"/>
      <c r="F857" s="894"/>
      <c r="G857" s="894"/>
      <c r="H857" s="895"/>
      <c r="I857" s="890" t="s">
        <v>4026</v>
      </c>
      <c r="J857" s="891"/>
      <c r="K857" s="892"/>
    </row>
    <row r="858" spans="1:11" s="573" customFormat="1">
      <c r="A858" s="578">
        <v>1</v>
      </c>
      <c r="B858" s="565" t="s">
        <v>2950</v>
      </c>
      <c r="C858" s="565" t="s">
        <v>2949</v>
      </c>
      <c r="D858" s="565" t="s">
        <v>1416</v>
      </c>
      <c r="E858" s="633">
        <v>10449563</v>
      </c>
      <c r="F858" s="566" t="s">
        <v>1417</v>
      </c>
      <c r="G858" s="819">
        <v>2019</v>
      </c>
      <c r="H858" s="625" t="s">
        <v>224</v>
      </c>
      <c r="I858" s="626">
        <v>45949</v>
      </c>
      <c r="J858" s="543"/>
      <c r="K858" s="543"/>
    </row>
    <row r="859" spans="1:11" s="573" customFormat="1">
      <c r="A859" s="578">
        <v>2</v>
      </c>
      <c r="B859" s="565" t="s">
        <v>2950</v>
      </c>
      <c r="C859" s="565" t="s">
        <v>2949</v>
      </c>
      <c r="D859" s="565" t="s">
        <v>1416</v>
      </c>
      <c r="E859" s="633">
        <v>10449564</v>
      </c>
      <c r="F859" s="566" t="s">
        <v>1418</v>
      </c>
      <c r="G859" s="819">
        <v>2019</v>
      </c>
      <c r="H859" s="625" t="s">
        <v>253</v>
      </c>
      <c r="I859" s="626">
        <v>45949</v>
      </c>
      <c r="J859" s="543"/>
      <c r="K859" s="543"/>
    </row>
    <row r="860" spans="1:11" s="573" customFormat="1">
      <c r="A860" s="578">
        <v>3</v>
      </c>
      <c r="B860" s="565" t="s">
        <v>2950</v>
      </c>
      <c r="C860" s="565" t="s">
        <v>2949</v>
      </c>
      <c r="D860" s="565" t="s">
        <v>1416</v>
      </c>
      <c r="E860" s="633">
        <v>10449565</v>
      </c>
      <c r="F860" s="566" t="s">
        <v>1419</v>
      </c>
      <c r="G860" s="819">
        <v>2019</v>
      </c>
      <c r="H860" s="625" t="s">
        <v>104</v>
      </c>
      <c r="I860" s="626">
        <v>45949</v>
      </c>
      <c r="J860" s="543"/>
      <c r="K860" s="543"/>
    </row>
    <row r="861" spans="1:11" s="573" customFormat="1">
      <c r="A861" s="578">
        <v>4</v>
      </c>
      <c r="B861" s="565" t="s">
        <v>2950</v>
      </c>
      <c r="C861" s="565" t="s">
        <v>2949</v>
      </c>
      <c r="D861" s="565" t="s">
        <v>1416</v>
      </c>
      <c r="E861" s="633">
        <v>10449566</v>
      </c>
      <c r="F861" s="566" t="s">
        <v>1420</v>
      </c>
      <c r="G861" s="819">
        <v>2019</v>
      </c>
      <c r="H861" s="625" t="s">
        <v>242</v>
      </c>
      <c r="I861" s="626">
        <v>45949</v>
      </c>
      <c r="J861" s="543"/>
      <c r="K861" s="543"/>
    </row>
    <row r="862" spans="1:11" s="573" customFormat="1">
      <c r="A862" s="578">
        <v>5</v>
      </c>
      <c r="B862" s="565" t="s">
        <v>2950</v>
      </c>
      <c r="C862" s="565" t="s">
        <v>2949</v>
      </c>
      <c r="D862" s="565" t="s">
        <v>1416</v>
      </c>
      <c r="E862" s="633">
        <v>10449567</v>
      </c>
      <c r="F862" s="565" t="s">
        <v>1421</v>
      </c>
      <c r="G862" s="819">
        <v>2019</v>
      </c>
      <c r="H862" s="625" t="s">
        <v>85</v>
      </c>
      <c r="I862" s="626">
        <v>45949</v>
      </c>
      <c r="J862" s="543"/>
      <c r="K862" s="543"/>
    </row>
    <row r="863" spans="1:11" s="573" customFormat="1">
      <c r="A863" s="550">
        <v>6</v>
      </c>
      <c r="B863" s="551" t="s">
        <v>1414</v>
      </c>
      <c r="C863" s="551" t="s">
        <v>1422</v>
      </c>
      <c r="D863" s="551" t="s">
        <v>1423</v>
      </c>
      <c r="E863" s="552">
        <v>10203381</v>
      </c>
      <c r="F863" s="551" t="s">
        <v>1424</v>
      </c>
      <c r="G863" s="845"/>
      <c r="H863" s="836" t="s">
        <v>38</v>
      </c>
      <c r="I863" s="572">
        <v>45751</v>
      </c>
      <c r="J863" s="543"/>
      <c r="K863" s="543"/>
    </row>
    <row r="864" spans="1:11" s="573" customFormat="1">
      <c r="A864" s="550">
        <v>7</v>
      </c>
      <c r="B864" s="551" t="s">
        <v>1414</v>
      </c>
      <c r="C864" s="551" t="s">
        <v>1422</v>
      </c>
      <c r="D864" s="551" t="s">
        <v>1423</v>
      </c>
      <c r="E864" s="552">
        <v>10161532</v>
      </c>
      <c r="F864" s="551" t="s">
        <v>1425</v>
      </c>
      <c r="G864" s="845"/>
      <c r="H864" s="836" t="s">
        <v>38</v>
      </c>
      <c r="I864" s="572">
        <v>45751</v>
      </c>
      <c r="J864" s="543"/>
      <c r="K864" s="543"/>
    </row>
    <row r="865" spans="1:12" s="573" customFormat="1">
      <c r="A865" s="550">
        <v>8</v>
      </c>
      <c r="B865" s="551" t="s">
        <v>1414</v>
      </c>
      <c r="C865" s="551" t="s">
        <v>1415</v>
      </c>
      <c r="D865" s="551"/>
      <c r="E865" s="552">
        <v>10225202</v>
      </c>
      <c r="F865" s="551" t="s">
        <v>1426</v>
      </c>
      <c r="G865" s="845"/>
      <c r="H865" s="836" t="s">
        <v>182</v>
      </c>
      <c r="I865" s="572">
        <v>45751</v>
      </c>
      <c r="J865" s="543"/>
      <c r="K865" s="543"/>
    </row>
    <row r="866" spans="1:12" s="573" customFormat="1">
      <c r="A866" s="550">
        <v>9</v>
      </c>
      <c r="B866" s="551" t="s">
        <v>1414</v>
      </c>
      <c r="C866" s="551" t="s">
        <v>1415</v>
      </c>
      <c r="D866" s="551"/>
      <c r="E866" s="552">
        <v>10197782</v>
      </c>
      <c r="F866" s="551" t="s">
        <v>1427</v>
      </c>
      <c r="G866" s="845"/>
      <c r="H866" s="836" t="s">
        <v>182</v>
      </c>
      <c r="I866" s="572">
        <v>45751</v>
      </c>
      <c r="J866" s="543"/>
      <c r="K866" s="543"/>
    </row>
    <row r="867" spans="1:12">
      <c r="A867" s="924" t="s">
        <v>39</v>
      </c>
      <c r="B867" s="924"/>
      <c r="C867" s="924"/>
      <c r="D867" s="924"/>
      <c r="E867" s="924"/>
      <c r="F867" s="924"/>
      <c r="G867" s="924"/>
      <c r="H867" s="924"/>
      <c r="I867" s="555"/>
      <c r="J867" s="532">
        <f>SUM(J858:J866)</f>
        <v>0</v>
      </c>
      <c r="K867" s="532">
        <f>SUM(K858:K866)</f>
        <v>0</v>
      </c>
    </row>
    <row r="868" spans="1:12" s="577" customFormat="1">
      <c r="A868" s="888" t="s">
        <v>52</v>
      </c>
      <c r="B868" s="888"/>
      <c r="C868" s="888"/>
      <c r="D868" s="888"/>
      <c r="E868" s="888"/>
      <c r="F868" s="888"/>
      <c r="G868" s="888"/>
      <c r="H868" s="888"/>
      <c r="I868" s="536"/>
      <c r="J868" s="536"/>
      <c r="K868" s="536"/>
      <c r="L868" s="573"/>
    </row>
    <row r="870" spans="1:12">
      <c r="A870" s="893" t="s">
        <v>4221</v>
      </c>
      <c r="B870" s="894"/>
      <c r="C870" s="894"/>
      <c r="D870" s="894"/>
      <c r="E870" s="894"/>
      <c r="F870" s="894"/>
      <c r="G870" s="894"/>
      <c r="H870" s="895"/>
      <c r="I870" s="890" t="s">
        <v>4026</v>
      </c>
      <c r="J870" s="891"/>
      <c r="K870" s="892"/>
    </row>
    <row r="871" spans="1:12">
      <c r="A871" s="545">
        <v>1</v>
      </c>
      <c r="B871" s="566" t="s">
        <v>3573</v>
      </c>
      <c r="C871" s="566" t="s">
        <v>3574</v>
      </c>
      <c r="D871" s="566" t="s">
        <v>1430</v>
      </c>
      <c r="E871" s="564" t="s">
        <v>1428</v>
      </c>
      <c r="F871" s="566" t="s">
        <v>1429</v>
      </c>
      <c r="G871" s="630">
        <v>2014</v>
      </c>
      <c r="H871" s="562" t="s">
        <v>4027</v>
      </c>
      <c r="I871" s="544">
        <v>45709</v>
      </c>
      <c r="J871" s="543"/>
      <c r="K871" s="543"/>
    </row>
    <row r="872" spans="1:12">
      <c r="A872" s="545">
        <v>2</v>
      </c>
      <c r="B872" s="566" t="s">
        <v>3573</v>
      </c>
      <c r="C872" s="566" t="s">
        <v>1433</v>
      </c>
      <c r="D872" s="566" t="s">
        <v>1430</v>
      </c>
      <c r="E872" s="564" t="s">
        <v>1431</v>
      </c>
      <c r="F872" s="566" t="s">
        <v>1432</v>
      </c>
      <c r="G872" s="630">
        <v>2015</v>
      </c>
      <c r="H872" s="562" t="s">
        <v>4027</v>
      </c>
      <c r="I872" s="544">
        <v>45866</v>
      </c>
      <c r="J872" s="543"/>
      <c r="K872" s="543"/>
    </row>
    <row r="873" spans="1:12">
      <c r="A873" s="545">
        <v>3</v>
      </c>
      <c r="B873" s="566" t="s">
        <v>3573</v>
      </c>
      <c r="C873" s="566" t="s">
        <v>1433</v>
      </c>
      <c r="D873" s="566" t="s">
        <v>1430</v>
      </c>
      <c r="E873" s="564" t="s">
        <v>1434</v>
      </c>
      <c r="F873" s="566" t="s">
        <v>1435</v>
      </c>
      <c r="G873" s="630">
        <v>2015</v>
      </c>
      <c r="H873" s="562" t="s">
        <v>4027</v>
      </c>
      <c r="I873" s="544">
        <v>45866</v>
      </c>
      <c r="J873" s="543"/>
      <c r="K873" s="543"/>
    </row>
    <row r="874" spans="1:12">
      <c r="A874" s="550">
        <v>4</v>
      </c>
      <c r="B874" s="551" t="s">
        <v>1436</v>
      </c>
      <c r="C874" s="551" t="s">
        <v>1437</v>
      </c>
      <c r="D874" s="760" t="s">
        <v>1430</v>
      </c>
      <c r="E874" s="552" t="s">
        <v>1439</v>
      </c>
      <c r="F874" s="551" t="s">
        <v>1440</v>
      </c>
      <c r="G874" s="845">
        <v>2014</v>
      </c>
      <c r="H874" s="836" t="s">
        <v>14</v>
      </c>
      <c r="I874" s="572">
        <v>45860</v>
      </c>
      <c r="J874" s="543"/>
      <c r="K874" s="543"/>
    </row>
    <row r="875" spans="1:12">
      <c r="A875" s="550">
        <v>5</v>
      </c>
      <c r="B875" s="551" t="s">
        <v>1436</v>
      </c>
      <c r="C875" s="551" t="s">
        <v>1437</v>
      </c>
      <c r="D875" s="760" t="s">
        <v>1430</v>
      </c>
      <c r="E875" s="552" t="s">
        <v>1441</v>
      </c>
      <c r="F875" s="551" t="s">
        <v>1442</v>
      </c>
      <c r="G875" s="845">
        <v>2014</v>
      </c>
      <c r="H875" s="836" t="s">
        <v>14</v>
      </c>
      <c r="I875" s="572">
        <v>45934</v>
      </c>
      <c r="J875" s="543"/>
      <c r="K875" s="543"/>
    </row>
    <row r="876" spans="1:12">
      <c r="A876" s="550">
        <v>6</v>
      </c>
      <c r="B876" s="551" t="s">
        <v>1436</v>
      </c>
      <c r="C876" s="551" t="s">
        <v>1437</v>
      </c>
      <c r="D876" s="760" t="s">
        <v>1430</v>
      </c>
      <c r="E876" s="552" t="s">
        <v>1443</v>
      </c>
      <c r="F876" s="551" t="s">
        <v>1444</v>
      </c>
      <c r="G876" s="845">
        <v>2014</v>
      </c>
      <c r="H876" s="836" t="s">
        <v>14</v>
      </c>
      <c r="I876" s="572">
        <v>45934</v>
      </c>
      <c r="J876" s="543"/>
      <c r="K876" s="543"/>
    </row>
    <row r="877" spans="1:12">
      <c r="A877" s="550">
        <v>7</v>
      </c>
      <c r="B877" s="551" t="s">
        <v>1436</v>
      </c>
      <c r="C877" s="551" t="s">
        <v>1437</v>
      </c>
      <c r="D877" s="760" t="s">
        <v>1430</v>
      </c>
      <c r="E877" s="552" t="s">
        <v>1445</v>
      </c>
      <c r="F877" s="551" t="s">
        <v>1446</v>
      </c>
      <c r="G877" s="845">
        <v>2014</v>
      </c>
      <c r="H877" s="836" t="s">
        <v>14</v>
      </c>
      <c r="I877" s="572">
        <v>45976</v>
      </c>
      <c r="J877" s="543"/>
      <c r="K877" s="543"/>
    </row>
    <row r="878" spans="1:12">
      <c r="A878" s="924" t="s">
        <v>39</v>
      </c>
      <c r="B878" s="924"/>
      <c r="C878" s="924"/>
      <c r="D878" s="924"/>
      <c r="E878" s="924"/>
      <c r="F878" s="924"/>
      <c r="G878" s="924"/>
      <c r="H878" s="924"/>
      <c r="I878" s="555"/>
      <c r="J878" s="532">
        <f>SUM(J871:J877)</f>
        <v>0</v>
      </c>
      <c r="K878" s="532">
        <f>SUM(K871:K877)</f>
        <v>0</v>
      </c>
    </row>
    <row r="879" spans="1:12">
      <c r="A879" s="888" t="s">
        <v>238</v>
      </c>
      <c r="B879" s="888"/>
      <c r="C879" s="888"/>
      <c r="D879" s="888"/>
      <c r="E879" s="888"/>
      <c r="F879" s="888"/>
      <c r="G879" s="888"/>
      <c r="H879" s="888"/>
      <c r="I879" s="556"/>
      <c r="J879" s="556"/>
      <c r="K879" s="556"/>
    </row>
    <row r="881" spans="1:12">
      <c r="A881" s="893" t="s">
        <v>4222</v>
      </c>
      <c r="B881" s="894"/>
      <c r="C881" s="894"/>
      <c r="D881" s="894"/>
      <c r="E881" s="894"/>
      <c r="F881" s="894"/>
      <c r="G881" s="894"/>
      <c r="H881" s="895"/>
      <c r="I881" s="890" t="s">
        <v>4026</v>
      </c>
      <c r="J881" s="891"/>
      <c r="K881" s="892"/>
    </row>
    <row r="882" spans="1:12">
      <c r="A882" s="545">
        <v>1</v>
      </c>
      <c r="B882" s="640" t="s">
        <v>1452</v>
      </c>
      <c r="C882" s="640" t="s">
        <v>1453</v>
      </c>
      <c r="D882" s="640" t="s">
        <v>1454</v>
      </c>
      <c r="E882" s="641" t="s">
        <v>3790</v>
      </c>
      <c r="F882" s="566" t="s">
        <v>1455</v>
      </c>
      <c r="G882" s="823">
        <v>2007</v>
      </c>
      <c r="H882" s="642" t="s">
        <v>253</v>
      </c>
      <c r="I882" s="544">
        <v>45689</v>
      </c>
      <c r="J882" s="543"/>
      <c r="K882" s="543"/>
    </row>
    <row r="883" spans="1:12" s="577" customFormat="1">
      <c r="A883" s="545">
        <v>2</v>
      </c>
      <c r="B883" s="640" t="s">
        <v>219</v>
      </c>
      <c r="C883" s="640" t="s">
        <v>1447</v>
      </c>
      <c r="D883" s="640" t="s">
        <v>1448</v>
      </c>
      <c r="E883" s="641">
        <v>43388191</v>
      </c>
      <c r="F883" s="566" t="s">
        <v>1449</v>
      </c>
      <c r="G883" s="823">
        <v>2015</v>
      </c>
      <c r="H883" s="642" t="s">
        <v>92</v>
      </c>
      <c r="I883" s="544">
        <v>45783</v>
      </c>
      <c r="J883" s="543"/>
      <c r="K883" s="543"/>
      <c r="L883" s="573"/>
    </row>
    <row r="884" spans="1:12">
      <c r="A884" s="545">
        <v>3</v>
      </c>
      <c r="B884" s="672" t="s">
        <v>219</v>
      </c>
      <c r="C884" s="672" t="s">
        <v>1447</v>
      </c>
      <c r="D884" s="672" t="s">
        <v>1448</v>
      </c>
      <c r="E884" s="641">
        <v>43399571</v>
      </c>
      <c r="F884" s="566" t="s">
        <v>1450</v>
      </c>
      <c r="G884" s="817">
        <v>2015</v>
      </c>
      <c r="H884" s="620" t="s">
        <v>224</v>
      </c>
      <c r="I884" s="544">
        <v>45828</v>
      </c>
      <c r="J884" s="543"/>
      <c r="K884" s="543"/>
    </row>
    <row r="885" spans="1:12">
      <c r="A885" s="545">
        <v>4</v>
      </c>
      <c r="B885" s="566" t="s">
        <v>219</v>
      </c>
      <c r="C885" s="566" t="s">
        <v>1447</v>
      </c>
      <c r="D885" s="566" t="s">
        <v>1448</v>
      </c>
      <c r="E885" s="564">
        <v>43399923</v>
      </c>
      <c r="F885" s="566" t="s">
        <v>1451</v>
      </c>
      <c r="G885" s="630">
        <v>2015</v>
      </c>
      <c r="H885" s="562" t="s">
        <v>104</v>
      </c>
      <c r="I885" s="544">
        <v>45689</v>
      </c>
      <c r="J885" s="543"/>
      <c r="K885" s="543"/>
    </row>
    <row r="886" spans="1:12">
      <c r="A886" s="550">
        <v>5</v>
      </c>
      <c r="B886" s="551" t="s">
        <v>1452</v>
      </c>
      <c r="C886" s="569" t="s">
        <v>1453</v>
      </c>
      <c r="D886" s="551" t="s">
        <v>1454</v>
      </c>
      <c r="E886" s="552">
        <v>39777805</v>
      </c>
      <c r="F886" s="551" t="s">
        <v>1456</v>
      </c>
      <c r="G886" s="845">
        <v>2011</v>
      </c>
      <c r="H886" s="836" t="s">
        <v>176</v>
      </c>
      <c r="I886" s="572">
        <v>45888</v>
      </c>
      <c r="J886" s="543"/>
      <c r="K886" s="543"/>
    </row>
    <row r="887" spans="1:12">
      <c r="A887" s="550">
        <v>6</v>
      </c>
      <c r="B887" s="551" t="s">
        <v>1452</v>
      </c>
      <c r="C887" s="569" t="s">
        <v>1453</v>
      </c>
      <c r="D887" s="551" t="s">
        <v>1454</v>
      </c>
      <c r="E887" s="552">
        <v>36275234</v>
      </c>
      <c r="F887" s="551" t="s">
        <v>1457</v>
      </c>
      <c r="G887" s="845">
        <v>2008</v>
      </c>
      <c r="H887" s="836" t="s">
        <v>198</v>
      </c>
      <c r="I887" s="572">
        <v>45908</v>
      </c>
      <c r="J887" s="543"/>
      <c r="K887" s="543"/>
    </row>
    <row r="888" spans="1:12">
      <c r="A888" s="550">
        <v>7</v>
      </c>
      <c r="B888" s="551" t="s">
        <v>1452</v>
      </c>
      <c r="C888" s="569" t="s">
        <v>1453</v>
      </c>
      <c r="D888" s="551" t="s">
        <v>1454</v>
      </c>
      <c r="E888" s="552">
        <v>39218404</v>
      </c>
      <c r="F888" s="551" t="s">
        <v>1458</v>
      </c>
      <c r="G888" s="845">
        <v>2010</v>
      </c>
      <c r="H888" s="836" t="s">
        <v>38</v>
      </c>
      <c r="I888" s="572">
        <v>45860</v>
      </c>
      <c r="J888" s="543"/>
      <c r="K888" s="543"/>
    </row>
    <row r="889" spans="1:12">
      <c r="A889" s="550">
        <v>8</v>
      </c>
      <c r="B889" s="551" t="s">
        <v>1452</v>
      </c>
      <c r="C889" s="569" t="s">
        <v>1453</v>
      </c>
      <c r="D889" s="551" t="s">
        <v>1454</v>
      </c>
      <c r="E889" s="552">
        <v>39218405</v>
      </c>
      <c r="F889" s="551" t="s">
        <v>1459</v>
      </c>
      <c r="G889" s="845">
        <v>2010</v>
      </c>
      <c r="H889" s="836" t="s">
        <v>38</v>
      </c>
      <c r="I889" s="572">
        <v>45908</v>
      </c>
      <c r="J889" s="543"/>
      <c r="K889" s="543"/>
    </row>
    <row r="890" spans="1:12">
      <c r="A890" s="550">
        <v>9</v>
      </c>
      <c r="B890" s="551" t="s">
        <v>1452</v>
      </c>
      <c r="C890" s="569" t="s">
        <v>1453</v>
      </c>
      <c r="D890" s="551" t="s">
        <v>1454</v>
      </c>
      <c r="E890" s="552">
        <v>39231351</v>
      </c>
      <c r="F890" s="551" t="s">
        <v>1460</v>
      </c>
      <c r="G890" s="845">
        <v>2010</v>
      </c>
      <c r="H890" s="836" t="s">
        <v>38</v>
      </c>
      <c r="I890" s="572">
        <v>45860</v>
      </c>
      <c r="J890" s="543"/>
      <c r="K890" s="543"/>
    </row>
    <row r="891" spans="1:12">
      <c r="A891" s="550">
        <v>10</v>
      </c>
      <c r="B891" s="551" t="s">
        <v>1452</v>
      </c>
      <c r="C891" s="569" t="s">
        <v>1447</v>
      </c>
      <c r="D891" s="569" t="s">
        <v>1448</v>
      </c>
      <c r="E891" s="552">
        <v>42592029</v>
      </c>
      <c r="F891" s="551" t="s">
        <v>1461</v>
      </c>
      <c r="G891" s="845"/>
      <c r="H891" s="836" t="s">
        <v>182</v>
      </c>
      <c r="I891" s="572">
        <v>45818</v>
      </c>
      <c r="J891" s="543"/>
      <c r="K891" s="543"/>
    </row>
    <row r="892" spans="1:12">
      <c r="A892" s="924" t="s">
        <v>39</v>
      </c>
      <c r="B892" s="924"/>
      <c r="C892" s="924"/>
      <c r="D892" s="924"/>
      <c r="E892" s="924"/>
      <c r="F892" s="924"/>
      <c r="G892" s="924"/>
      <c r="H892" s="924"/>
      <c r="I892" s="555"/>
      <c r="J892" s="532">
        <f>SUM(J882:J891)</f>
        <v>0</v>
      </c>
      <c r="K892" s="532">
        <f>SUM(K882:K891)</f>
        <v>0</v>
      </c>
    </row>
    <row r="893" spans="1:12">
      <c r="A893" s="888" t="s">
        <v>52</v>
      </c>
      <c r="B893" s="888"/>
      <c r="C893" s="888"/>
      <c r="D893" s="888"/>
      <c r="E893" s="888"/>
      <c r="F893" s="888"/>
      <c r="G893" s="888"/>
      <c r="H893" s="888"/>
      <c r="I893" s="536"/>
    </row>
    <row r="895" spans="1:12">
      <c r="A895" s="893" t="s">
        <v>4223</v>
      </c>
      <c r="B895" s="894"/>
      <c r="C895" s="894"/>
      <c r="D895" s="894"/>
      <c r="E895" s="894"/>
      <c r="F895" s="894"/>
      <c r="G895" s="894"/>
      <c r="H895" s="895"/>
      <c r="I895" s="890" t="s">
        <v>4026</v>
      </c>
      <c r="J895" s="891"/>
      <c r="K895" s="892"/>
    </row>
    <row r="896" spans="1:12">
      <c r="A896" s="545">
        <v>1</v>
      </c>
      <c r="B896" s="566" t="s">
        <v>161</v>
      </c>
      <c r="C896" s="566" t="s">
        <v>1462</v>
      </c>
      <c r="D896" s="566" t="s">
        <v>2732</v>
      </c>
      <c r="E896" s="564" t="s">
        <v>3793</v>
      </c>
      <c r="F896" s="566" t="s">
        <v>1464</v>
      </c>
      <c r="G896" s="630">
        <v>2007</v>
      </c>
      <c r="H896" s="562" t="s">
        <v>253</v>
      </c>
      <c r="I896" s="544">
        <v>45723</v>
      </c>
      <c r="J896" s="543"/>
      <c r="K896" s="543"/>
    </row>
    <row r="897" spans="1:12">
      <c r="A897" s="545">
        <v>2</v>
      </c>
      <c r="B897" s="566" t="s">
        <v>161</v>
      </c>
      <c r="C897" s="566" t="s">
        <v>1462</v>
      </c>
      <c r="D897" s="566" t="s">
        <v>2732</v>
      </c>
      <c r="E897" s="564" t="s">
        <v>3769</v>
      </c>
      <c r="F897" s="566" t="s">
        <v>1467</v>
      </c>
      <c r="G897" s="630">
        <v>2007</v>
      </c>
      <c r="H897" s="562" t="s">
        <v>224</v>
      </c>
      <c r="I897" s="544">
        <v>45977</v>
      </c>
      <c r="J897" s="543"/>
      <c r="K897" s="543"/>
    </row>
    <row r="898" spans="1:12">
      <c r="A898" s="545">
        <v>3</v>
      </c>
      <c r="B898" s="566" t="s">
        <v>161</v>
      </c>
      <c r="C898" s="566" t="s">
        <v>1462</v>
      </c>
      <c r="D898" s="566" t="s">
        <v>2732</v>
      </c>
      <c r="E898" s="564" t="s">
        <v>3693</v>
      </c>
      <c r="F898" s="566" t="s">
        <v>1465</v>
      </c>
      <c r="G898" s="630">
        <v>2008</v>
      </c>
      <c r="H898" s="562" t="s">
        <v>229</v>
      </c>
      <c r="I898" s="544">
        <v>45716</v>
      </c>
      <c r="J898" s="543"/>
      <c r="K898" s="543"/>
    </row>
    <row r="899" spans="1:12">
      <c r="A899" s="545">
        <v>4</v>
      </c>
      <c r="B899" s="566" t="s">
        <v>161</v>
      </c>
      <c r="C899" s="566" t="s">
        <v>1462</v>
      </c>
      <c r="D899" s="566" t="s">
        <v>2732</v>
      </c>
      <c r="E899" s="564" t="s">
        <v>3679</v>
      </c>
      <c r="F899" s="566" t="s">
        <v>1466</v>
      </c>
      <c r="G899" s="630">
        <v>2007</v>
      </c>
      <c r="H899" s="562" t="s">
        <v>4027</v>
      </c>
      <c r="I899" s="544">
        <v>45992</v>
      </c>
      <c r="J899" s="543"/>
      <c r="K899" s="543"/>
    </row>
    <row r="900" spans="1:12">
      <c r="A900" s="545">
        <v>5</v>
      </c>
      <c r="B900" s="566" t="s">
        <v>161</v>
      </c>
      <c r="C900" s="566" t="s">
        <v>1462</v>
      </c>
      <c r="D900" s="566" t="s">
        <v>2732</v>
      </c>
      <c r="E900" s="564" t="s">
        <v>3543</v>
      </c>
      <c r="F900" s="566" t="s">
        <v>1470</v>
      </c>
      <c r="G900" s="630">
        <v>2011</v>
      </c>
      <c r="H900" s="562" t="s">
        <v>242</v>
      </c>
      <c r="I900" s="544">
        <v>45839</v>
      </c>
      <c r="J900" s="543"/>
      <c r="K900" s="543"/>
    </row>
    <row r="901" spans="1:12">
      <c r="A901" s="545">
        <v>6</v>
      </c>
      <c r="B901" s="566" t="s">
        <v>161</v>
      </c>
      <c r="C901" s="566" t="s">
        <v>1462</v>
      </c>
      <c r="D901" s="566" t="s">
        <v>2732</v>
      </c>
      <c r="E901" s="564" t="s">
        <v>3429</v>
      </c>
      <c r="F901" s="566" t="s">
        <v>1468</v>
      </c>
      <c r="G901" s="630">
        <v>2007</v>
      </c>
      <c r="H901" s="562" t="s">
        <v>104</v>
      </c>
      <c r="I901" s="544">
        <v>46003</v>
      </c>
      <c r="J901" s="543"/>
      <c r="K901" s="543"/>
    </row>
    <row r="902" spans="1:12">
      <c r="A902" s="545">
        <v>7</v>
      </c>
      <c r="B902" s="566" t="s">
        <v>161</v>
      </c>
      <c r="C902" s="566" t="s">
        <v>1462</v>
      </c>
      <c r="D902" s="566" t="s">
        <v>2732</v>
      </c>
      <c r="E902" s="564" t="s">
        <v>3397</v>
      </c>
      <c r="F902" s="566" t="s">
        <v>1469</v>
      </c>
      <c r="G902" s="630">
        <v>2007</v>
      </c>
      <c r="H902" s="562" t="s">
        <v>85</v>
      </c>
      <c r="I902" s="544">
        <v>45997</v>
      </c>
      <c r="J902" s="543"/>
      <c r="K902" s="543"/>
    </row>
    <row r="903" spans="1:12" s="577" customFormat="1">
      <c r="A903" s="545">
        <v>8</v>
      </c>
      <c r="B903" s="566" t="s">
        <v>161</v>
      </c>
      <c r="C903" s="566" t="s">
        <v>2463</v>
      </c>
      <c r="D903" s="566" t="s">
        <v>2732</v>
      </c>
      <c r="E903" s="564" t="s">
        <v>2460</v>
      </c>
      <c r="F903" s="566"/>
      <c r="G903" s="630">
        <v>2022</v>
      </c>
      <c r="H903" s="562" t="s">
        <v>229</v>
      </c>
      <c r="I903" s="544">
        <v>45982</v>
      </c>
      <c r="J903" s="543"/>
      <c r="K903" s="543"/>
      <c r="L903" s="573"/>
    </row>
    <row r="904" spans="1:12">
      <c r="A904" s="553">
        <v>9</v>
      </c>
      <c r="B904" s="551" t="s">
        <v>161</v>
      </c>
      <c r="C904" s="551" t="s">
        <v>1462</v>
      </c>
      <c r="D904" s="551" t="s">
        <v>1463</v>
      </c>
      <c r="E904" s="552">
        <v>550032247</v>
      </c>
      <c r="F904" s="551" t="s">
        <v>1471</v>
      </c>
      <c r="G904" s="845">
        <v>2007</v>
      </c>
      <c r="H904" s="836" t="s">
        <v>540</v>
      </c>
      <c r="I904" s="572">
        <v>45860</v>
      </c>
      <c r="J904" s="543"/>
      <c r="K904" s="543"/>
    </row>
    <row r="905" spans="1:12">
      <c r="A905" s="553">
        <v>10</v>
      </c>
      <c r="B905" s="551" t="s">
        <v>161</v>
      </c>
      <c r="C905" s="551" t="s">
        <v>1472</v>
      </c>
      <c r="D905" s="551" t="s">
        <v>1463</v>
      </c>
      <c r="E905" s="552" t="s">
        <v>1473</v>
      </c>
      <c r="F905" s="673" t="s">
        <v>1474</v>
      </c>
      <c r="G905" s="845">
        <v>2012</v>
      </c>
      <c r="H905" s="836" t="s">
        <v>14</v>
      </c>
      <c r="I905" s="572">
        <v>45690</v>
      </c>
      <c r="J905" s="543"/>
      <c r="K905" s="543"/>
    </row>
    <row r="906" spans="1:12">
      <c r="A906" s="553">
        <v>11</v>
      </c>
      <c r="B906" s="551" t="s">
        <v>161</v>
      </c>
      <c r="C906" s="551" t="s">
        <v>1472</v>
      </c>
      <c r="D906" s="551" t="s">
        <v>1463</v>
      </c>
      <c r="E906" s="552" t="s">
        <v>2094</v>
      </c>
      <c r="F906" s="585" t="s">
        <v>1475</v>
      </c>
      <c r="G906" s="845">
        <v>2012</v>
      </c>
      <c r="H906" s="836" t="s">
        <v>176</v>
      </c>
      <c r="I906" s="572">
        <v>45691</v>
      </c>
      <c r="J906" s="543"/>
      <c r="K906" s="543"/>
    </row>
    <row r="907" spans="1:12">
      <c r="A907" s="553">
        <v>12</v>
      </c>
      <c r="B907" s="551" t="s">
        <v>161</v>
      </c>
      <c r="C907" s="551" t="s">
        <v>1462</v>
      </c>
      <c r="D907" s="551" t="s">
        <v>1463</v>
      </c>
      <c r="E907" s="552">
        <v>55032938</v>
      </c>
      <c r="F907" s="673" t="s">
        <v>1476</v>
      </c>
      <c r="G907" s="845">
        <v>2007</v>
      </c>
      <c r="H907" s="836" t="s">
        <v>148</v>
      </c>
      <c r="I907" s="572">
        <v>45670</v>
      </c>
      <c r="J907" s="543"/>
      <c r="K907" s="543"/>
    </row>
    <row r="908" spans="1:12">
      <c r="A908" s="553">
        <v>13</v>
      </c>
      <c r="B908" s="551" t="s">
        <v>161</v>
      </c>
      <c r="C908" s="551" t="s">
        <v>1477</v>
      </c>
      <c r="D908" s="551" t="s">
        <v>1463</v>
      </c>
      <c r="E908" s="552" t="s">
        <v>1478</v>
      </c>
      <c r="F908" s="673" t="s">
        <v>1479</v>
      </c>
      <c r="G908" s="845">
        <v>2017</v>
      </c>
      <c r="H908" s="836" t="s">
        <v>235</v>
      </c>
      <c r="I908" s="572">
        <v>45992</v>
      </c>
      <c r="J908" s="543"/>
      <c r="K908" s="543"/>
    </row>
    <row r="909" spans="1:12">
      <c r="A909" s="553">
        <v>14</v>
      </c>
      <c r="B909" s="551" t="s">
        <v>161</v>
      </c>
      <c r="C909" s="551" t="s">
        <v>1472</v>
      </c>
      <c r="D909" s="551" t="s">
        <v>1463</v>
      </c>
      <c r="E909" s="552" t="s">
        <v>1480</v>
      </c>
      <c r="F909" s="673" t="s">
        <v>1481</v>
      </c>
      <c r="G909" s="845">
        <v>2012</v>
      </c>
      <c r="H909" s="836" t="s">
        <v>111</v>
      </c>
      <c r="I909" s="572">
        <v>45773</v>
      </c>
      <c r="J909" s="543"/>
      <c r="K909" s="543"/>
    </row>
    <row r="910" spans="1:12">
      <c r="A910" s="553">
        <v>15</v>
      </c>
      <c r="B910" s="551" t="s">
        <v>161</v>
      </c>
      <c r="C910" s="551" t="s">
        <v>1462</v>
      </c>
      <c r="D910" s="551" t="s">
        <v>1463</v>
      </c>
      <c r="E910" s="552">
        <v>550055920</v>
      </c>
      <c r="F910" s="674" t="s">
        <v>1482</v>
      </c>
      <c r="G910" s="845">
        <v>2011</v>
      </c>
      <c r="H910" s="836" t="s">
        <v>38</v>
      </c>
      <c r="I910" s="572">
        <v>45812</v>
      </c>
      <c r="J910" s="543"/>
      <c r="K910" s="543"/>
    </row>
    <row r="911" spans="1:12">
      <c r="A911" s="553">
        <v>16</v>
      </c>
      <c r="B911" s="551" t="s">
        <v>161</v>
      </c>
      <c r="C911" s="551" t="s">
        <v>1462</v>
      </c>
      <c r="D911" s="551" t="s">
        <v>1463</v>
      </c>
      <c r="E911" s="675">
        <v>550056056</v>
      </c>
      <c r="F911" s="673" t="s">
        <v>1483</v>
      </c>
      <c r="G911" s="845">
        <v>2011</v>
      </c>
      <c r="H911" s="836" t="s">
        <v>148</v>
      </c>
      <c r="I911" s="572">
        <v>45860</v>
      </c>
      <c r="J911" s="543"/>
      <c r="K911" s="543"/>
    </row>
    <row r="912" spans="1:12">
      <c r="A912" s="676">
        <v>17</v>
      </c>
      <c r="B912" s="677" t="s">
        <v>161</v>
      </c>
      <c r="C912" s="677" t="s">
        <v>2181</v>
      </c>
      <c r="D912" s="677" t="s">
        <v>1463</v>
      </c>
      <c r="E912" s="678" t="s">
        <v>2182</v>
      </c>
      <c r="F912" s="679" t="s">
        <v>2184</v>
      </c>
      <c r="G912" s="838"/>
      <c r="H912" s="841" t="s">
        <v>176</v>
      </c>
      <c r="I912" s="681">
        <v>45675</v>
      </c>
      <c r="J912" s="554"/>
      <c r="K912" s="554"/>
    </row>
    <row r="913" spans="1:11">
      <c r="A913" s="553">
        <v>18</v>
      </c>
      <c r="B913" s="551" t="s">
        <v>161</v>
      </c>
      <c r="C913" s="551" t="s">
        <v>2181</v>
      </c>
      <c r="D913" s="551" t="s">
        <v>1463</v>
      </c>
      <c r="E913" s="675" t="s">
        <v>2183</v>
      </c>
      <c r="F913" s="673" t="s">
        <v>2185</v>
      </c>
      <c r="G913" s="845"/>
      <c r="H913" s="836" t="s">
        <v>176</v>
      </c>
      <c r="I913" s="572">
        <v>45675</v>
      </c>
      <c r="J913" s="543"/>
      <c r="K913" s="543"/>
    </row>
    <row r="914" spans="1:11">
      <c r="A914" s="682" t="s">
        <v>4040</v>
      </c>
      <c r="B914" s="885" t="s">
        <v>161</v>
      </c>
      <c r="C914" s="683" t="s">
        <v>1477</v>
      </c>
      <c r="D914" s="683" t="s">
        <v>1463</v>
      </c>
      <c r="E914" s="684" t="s">
        <v>4041</v>
      </c>
      <c r="F914" s="685"/>
      <c r="G914" s="839">
        <v>2021</v>
      </c>
      <c r="H914" s="842" t="s">
        <v>198</v>
      </c>
      <c r="I914" s="686">
        <v>45669</v>
      </c>
      <c r="J914" s="543"/>
      <c r="K914" s="543"/>
    </row>
    <row r="915" spans="1:11">
      <c r="A915" s="924" t="s">
        <v>39</v>
      </c>
      <c r="B915" s="924"/>
      <c r="C915" s="924"/>
      <c r="D915" s="924"/>
      <c r="E915" s="924"/>
      <c r="F915" s="924"/>
      <c r="G915" s="924"/>
      <c r="H915" s="924"/>
      <c r="I915" s="555"/>
      <c r="J915" s="687">
        <f>SUM(J896:J914)</f>
        <v>0</v>
      </c>
      <c r="K915" s="687">
        <f>SUM(K896:K914)</f>
        <v>0</v>
      </c>
    </row>
    <row r="916" spans="1:11" s="573" customFormat="1">
      <c r="A916" s="888" t="s">
        <v>40</v>
      </c>
      <c r="B916" s="888"/>
      <c r="C916" s="888"/>
      <c r="D916" s="888"/>
      <c r="E916" s="888"/>
      <c r="F916" s="888"/>
      <c r="G916" s="888"/>
      <c r="H916" s="888"/>
      <c r="I916" s="584"/>
      <c r="J916" s="584"/>
      <c r="K916" s="584"/>
    </row>
    <row r="917" spans="1:11" s="573" customFormat="1">
      <c r="A917" s="525"/>
      <c r="B917" s="526"/>
      <c r="C917" s="527"/>
      <c r="D917" s="526"/>
      <c r="E917" s="528"/>
      <c r="F917" s="527"/>
      <c r="G917" s="821"/>
      <c r="H917" s="840"/>
      <c r="I917" s="531"/>
      <c r="J917" s="536"/>
      <c r="K917" s="536"/>
    </row>
    <row r="918" spans="1:11" s="573" customFormat="1">
      <c r="A918" s="893" t="s">
        <v>4230</v>
      </c>
      <c r="B918" s="894"/>
      <c r="C918" s="894"/>
      <c r="D918" s="894"/>
      <c r="E918" s="894"/>
      <c r="F918" s="894"/>
      <c r="G918" s="894"/>
      <c r="H918" s="895"/>
      <c r="I918" s="890" t="s">
        <v>4026</v>
      </c>
      <c r="J918" s="891"/>
      <c r="K918" s="892"/>
    </row>
    <row r="919" spans="1:11" s="573" customFormat="1">
      <c r="A919" s="545">
        <v>1</v>
      </c>
      <c r="B919" s="566" t="s">
        <v>189</v>
      </c>
      <c r="C919" s="566" t="s">
        <v>1484</v>
      </c>
      <c r="D919" s="566" t="s">
        <v>2732</v>
      </c>
      <c r="E919" s="564" t="s">
        <v>3237</v>
      </c>
      <c r="F919" s="566" t="s">
        <v>1485</v>
      </c>
      <c r="G919" s="630">
        <v>2015</v>
      </c>
      <c r="H919" s="562" t="s">
        <v>85</v>
      </c>
      <c r="I919" s="544">
        <v>45842</v>
      </c>
      <c r="J919" s="543"/>
      <c r="K919" s="543"/>
    </row>
    <row r="920" spans="1:11" s="573" customFormat="1">
      <c r="A920" s="924" t="s">
        <v>39</v>
      </c>
      <c r="B920" s="924"/>
      <c r="C920" s="924"/>
      <c r="D920" s="924"/>
      <c r="E920" s="924"/>
      <c r="F920" s="924"/>
      <c r="G920" s="924"/>
      <c r="H920" s="924"/>
      <c r="I920" s="555"/>
      <c r="J920" s="532">
        <f>SUM(J919)</f>
        <v>0</v>
      </c>
      <c r="K920" s="532">
        <f>SUM(K919)</f>
        <v>0</v>
      </c>
    </row>
    <row r="921" spans="1:11" s="573" customFormat="1">
      <c r="A921" s="888" t="s">
        <v>60</v>
      </c>
      <c r="B921" s="888"/>
      <c r="C921" s="888"/>
      <c r="D921" s="888"/>
      <c r="E921" s="888"/>
      <c r="F921" s="888"/>
      <c r="G921" s="888"/>
      <c r="H921" s="888"/>
      <c r="I921" s="536"/>
      <c r="J921" s="536"/>
      <c r="K921" s="536"/>
    </row>
    <row r="922" spans="1:11" s="573" customFormat="1">
      <c r="A922" s="526"/>
      <c r="B922" s="526"/>
      <c r="C922" s="526"/>
      <c r="D922" s="526"/>
      <c r="E922" s="557"/>
      <c r="F922" s="526"/>
      <c r="G922" s="820"/>
      <c r="H922" s="534"/>
      <c r="I922" s="558"/>
      <c r="J922" s="536"/>
      <c r="K922" s="536"/>
    </row>
    <row r="923" spans="1:11" s="573" customFormat="1">
      <c r="A923" s="893" t="s">
        <v>4204</v>
      </c>
      <c r="B923" s="894"/>
      <c r="C923" s="894"/>
      <c r="D923" s="894"/>
      <c r="E923" s="894"/>
      <c r="F923" s="894"/>
      <c r="G923" s="894"/>
      <c r="H923" s="895"/>
      <c r="I923" s="890" t="s">
        <v>4026</v>
      </c>
      <c r="J923" s="891"/>
      <c r="K923" s="892"/>
    </row>
    <row r="924" spans="1:11" s="573" customFormat="1">
      <c r="A924" s="545">
        <v>1</v>
      </c>
      <c r="B924" s="566" t="s">
        <v>1486</v>
      </c>
      <c r="C924" s="566" t="s">
        <v>1487</v>
      </c>
      <c r="D924" s="566" t="s">
        <v>1488</v>
      </c>
      <c r="E924" s="564" t="s">
        <v>3390</v>
      </c>
      <c r="F924" s="566" t="s">
        <v>1489</v>
      </c>
      <c r="G924" s="630">
        <v>2009</v>
      </c>
      <c r="H924" s="562" t="s">
        <v>85</v>
      </c>
      <c r="I924" s="544">
        <v>45992</v>
      </c>
      <c r="J924" s="543"/>
      <c r="K924" s="543"/>
    </row>
    <row r="925" spans="1:11" s="573" customFormat="1">
      <c r="A925" s="924" t="s">
        <v>39</v>
      </c>
      <c r="B925" s="924"/>
      <c r="C925" s="924"/>
      <c r="D925" s="924"/>
      <c r="E925" s="924"/>
      <c r="F925" s="924"/>
      <c r="G925" s="924"/>
      <c r="H925" s="924"/>
      <c r="I925" s="555"/>
      <c r="J925" s="532">
        <f>SUM(J924)</f>
        <v>0</v>
      </c>
      <c r="K925" s="532"/>
    </row>
    <row r="926" spans="1:11" s="573" customFormat="1">
      <c r="A926" s="888" t="s">
        <v>1496</v>
      </c>
      <c r="B926" s="888"/>
      <c r="C926" s="888"/>
      <c r="D926" s="888"/>
      <c r="E926" s="888"/>
      <c r="F926" s="888"/>
      <c r="G926" s="888"/>
      <c r="H926" s="888"/>
      <c r="I926" s="556"/>
      <c r="J926" s="556"/>
      <c r="K926" s="556"/>
    </row>
    <row r="927" spans="1:11" s="573" customFormat="1">
      <c r="A927" s="525"/>
      <c r="B927" s="526"/>
      <c r="C927" s="527"/>
      <c r="D927" s="526"/>
      <c r="E927" s="528"/>
      <c r="F927" s="527"/>
      <c r="G927" s="821"/>
      <c r="H927" s="840"/>
      <c r="I927" s="531"/>
      <c r="J927" s="536"/>
      <c r="K927" s="536"/>
    </row>
    <row r="928" spans="1:11" s="573" customFormat="1">
      <c r="A928" s="893" t="s">
        <v>4224</v>
      </c>
      <c r="B928" s="894"/>
      <c r="C928" s="894"/>
      <c r="D928" s="894"/>
      <c r="E928" s="894"/>
      <c r="F928" s="894"/>
      <c r="G928" s="894"/>
      <c r="H928" s="895"/>
      <c r="I928" s="890" t="s">
        <v>4026</v>
      </c>
      <c r="J928" s="891"/>
      <c r="K928" s="892"/>
    </row>
    <row r="929" spans="1:11" s="573" customFormat="1" ht="31.5">
      <c r="A929" s="545">
        <v>1</v>
      </c>
      <c r="B929" s="566" t="s">
        <v>3046</v>
      </c>
      <c r="C929" s="566" t="s">
        <v>3045</v>
      </c>
      <c r="D929" s="566" t="s">
        <v>1408</v>
      </c>
      <c r="E929" s="564" t="s">
        <v>1491</v>
      </c>
      <c r="F929" s="566" t="s">
        <v>1492</v>
      </c>
      <c r="G929" s="630">
        <v>2016</v>
      </c>
      <c r="H929" s="562" t="s">
        <v>4027</v>
      </c>
      <c r="I929" s="544">
        <v>45696</v>
      </c>
      <c r="J929" s="543"/>
      <c r="K929" s="543"/>
    </row>
    <row r="930" spans="1:11" s="573" customFormat="1" ht="31.5">
      <c r="A930" s="550">
        <v>2</v>
      </c>
      <c r="B930" s="551" t="s">
        <v>1493</v>
      </c>
      <c r="C930" s="551" t="s">
        <v>1490</v>
      </c>
      <c r="D930" s="551"/>
      <c r="E930" s="552" t="s">
        <v>1494</v>
      </c>
      <c r="F930" s="551" t="s">
        <v>1495</v>
      </c>
      <c r="G930" s="845">
        <v>2016</v>
      </c>
      <c r="H930" s="836" t="s">
        <v>14</v>
      </c>
      <c r="I930" s="572">
        <v>45723</v>
      </c>
      <c r="J930" s="543"/>
      <c r="K930" s="543"/>
    </row>
    <row r="931" spans="1:11" s="573" customFormat="1">
      <c r="A931" s="924" t="s">
        <v>39</v>
      </c>
      <c r="B931" s="924"/>
      <c r="C931" s="924"/>
      <c r="D931" s="924"/>
      <c r="E931" s="924"/>
      <c r="F931" s="924"/>
      <c r="G931" s="924"/>
      <c r="H931" s="924"/>
      <c r="I931" s="555"/>
      <c r="J931" s="532">
        <f>SUM(J929:J930)</f>
        <v>0</v>
      </c>
      <c r="K931" s="532">
        <f>SUM(K929:K930)</f>
        <v>0</v>
      </c>
    </row>
    <row r="932" spans="1:11" s="573" customFormat="1">
      <c r="A932" s="888" t="s">
        <v>52</v>
      </c>
      <c r="B932" s="888"/>
      <c r="C932" s="888"/>
      <c r="D932" s="888"/>
      <c r="E932" s="888"/>
      <c r="F932" s="888"/>
      <c r="G932" s="888"/>
      <c r="H932" s="888"/>
      <c r="I932" s="536"/>
      <c r="J932" s="536"/>
      <c r="K932" s="536"/>
    </row>
    <row r="933" spans="1:11" s="573" customFormat="1">
      <c r="A933" s="525"/>
      <c r="B933" s="526"/>
      <c r="C933" s="527"/>
      <c r="D933" s="526"/>
      <c r="E933" s="528"/>
      <c r="F933" s="527"/>
      <c r="G933" s="821"/>
      <c r="H933" s="840"/>
      <c r="I933" s="531"/>
      <c r="J933" s="536"/>
      <c r="K933" s="536"/>
    </row>
    <row r="934" spans="1:11" s="573" customFormat="1">
      <c r="A934" s="893" t="s">
        <v>4236</v>
      </c>
      <c r="B934" s="894"/>
      <c r="C934" s="894"/>
      <c r="D934" s="894"/>
      <c r="E934" s="894"/>
      <c r="F934" s="894"/>
      <c r="G934" s="894"/>
      <c r="H934" s="895"/>
      <c r="I934" s="890" t="s">
        <v>4026</v>
      </c>
      <c r="J934" s="891"/>
      <c r="K934" s="892"/>
    </row>
    <row r="935" spans="1:11" s="573" customFormat="1">
      <c r="A935" s="545">
        <v>1</v>
      </c>
      <c r="B935" s="566" t="s">
        <v>1498</v>
      </c>
      <c r="C935" s="566" t="s">
        <v>1504</v>
      </c>
      <c r="D935" s="566" t="s">
        <v>1505</v>
      </c>
      <c r="E935" s="564" t="s">
        <v>3858</v>
      </c>
      <c r="F935" s="566" t="s">
        <v>1506</v>
      </c>
      <c r="G935" s="630">
        <v>2007</v>
      </c>
      <c r="H935" s="562" t="s">
        <v>284</v>
      </c>
      <c r="I935" s="544">
        <v>45836</v>
      </c>
      <c r="J935" s="543"/>
      <c r="K935" s="543"/>
    </row>
    <row r="936" spans="1:11" s="573" customFormat="1">
      <c r="A936" s="545">
        <v>2</v>
      </c>
      <c r="B936" s="566" t="s">
        <v>1507</v>
      </c>
      <c r="C936" s="566" t="s">
        <v>1508</v>
      </c>
      <c r="D936" s="566" t="s">
        <v>388</v>
      </c>
      <c r="E936" s="564" t="s">
        <v>1509</v>
      </c>
      <c r="F936" s="566" t="s">
        <v>1510</v>
      </c>
      <c r="G936" s="630">
        <v>1981</v>
      </c>
      <c r="H936" s="562" t="s">
        <v>284</v>
      </c>
      <c r="I936" s="544">
        <v>45690</v>
      </c>
      <c r="J936" s="543"/>
      <c r="K936" s="543"/>
    </row>
    <row r="937" spans="1:11" s="573" customFormat="1">
      <c r="A937" s="924" t="s">
        <v>39</v>
      </c>
      <c r="B937" s="924"/>
      <c r="C937" s="924"/>
      <c r="D937" s="924"/>
      <c r="E937" s="924"/>
      <c r="F937" s="924"/>
      <c r="G937" s="924"/>
      <c r="H937" s="924"/>
      <c r="I937" s="689"/>
      <c r="J937" s="688">
        <f>SUM(J935:J936)</f>
        <v>0</v>
      </c>
      <c r="K937" s="688">
        <f>SUM(K935:K936)</f>
        <v>0</v>
      </c>
    </row>
    <row r="938" spans="1:11" s="573" customFormat="1">
      <c r="A938" s="888" t="s">
        <v>60</v>
      </c>
      <c r="B938" s="888"/>
      <c r="C938" s="888"/>
      <c r="D938" s="888"/>
      <c r="E938" s="888"/>
      <c r="F938" s="888"/>
      <c r="G938" s="888"/>
      <c r="H938" s="888"/>
      <c r="I938" s="584"/>
      <c r="J938" s="584"/>
      <c r="K938" s="584"/>
    </row>
    <row r="939" spans="1:11" s="573" customFormat="1">
      <c r="A939" s="690"/>
      <c r="B939" s="690"/>
      <c r="C939" s="690"/>
      <c r="D939" s="690"/>
      <c r="E939" s="691"/>
      <c r="F939" s="690"/>
      <c r="G939" s="821"/>
      <c r="H939" s="840"/>
      <c r="I939" s="692"/>
      <c r="J939" s="693"/>
      <c r="K939" s="693"/>
    </row>
    <row r="940" spans="1:11" s="573" customFormat="1">
      <c r="A940" s="893" t="s">
        <v>4237</v>
      </c>
      <c r="B940" s="894"/>
      <c r="C940" s="894"/>
      <c r="D940" s="894"/>
      <c r="E940" s="894"/>
      <c r="F940" s="894"/>
      <c r="G940" s="894"/>
      <c r="H940" s="895"/>
      <c r="I940" s="890" t="s">
        <v>4026</v>
      </c>
      <c r="J940" s="891"/>
      <c r="K940" s="892"/>
    </row>
    <row r="941" spans="1:11" s="573" customFormat="1">
      <c r="A941" s="545">
        <v>1</v>
      </c>
      <c r="B941" s="566" t="s">
        <v>3859</v>
      </c>
      <c r="C941" s="566" t="s">
        <v>1522</v>
      </c>
      <c r="D941" s="566" t="s">
        <v>1523</v>
      </c>
      <c r="E941" s="564" t="s">
        <v>1524</v>
      </c>
      <c r="F941" s="566" t="s">
        <v>1525</v>
      </c>
      <c r="G941" s="630">
        <v>1999</v>
      </c>
      <c r="H941" s="562" t="s">
        <v>284</v>
      </c>
      <c r="I941" s="544">
        <v>45690</v>
      </c>
      <c r="J941" s="543"/>
      <c r="K941" s="543"/>
    </row>
    <row r="942" spans="1:11" s="573" customFormat="1">
      <c r="A942" s="545">
        <v>2</v>
      </c>
      <c r="B942" s="566" t="s">
        <v>1511</v>
      </c>
      <c r="C942" s="566" t="s">
        <v>1512</v>
      </c>
      <c r="D942" s="566" t="s">
        <v>1523</v>
      </c>
      <c r="E942" s="564" t="s">
        <v>1513</v>
      </c>
      <c r="F942" s="566" t="s">
        <v>1514</v>
      </c>
      <c r="G942" s="630">
        <v>2006</v>
      </c>
      <c r="H942" s="562" t="s">
        <v>284</v>
      </c>
      <c r="I942" s="544">
        <v>45690</v>
      </c>
      <c r="J942" s="543"/>
      <c r="K942" s="543"/>
    </row>
    <row r="943" spans="1:11" s="573" customFormat="1">
      <c r="A943" s="545">
        <v>3</v>
      </c>
      <c r="B943" s="566" t="s">
        <v>1511</v>
      </c>
      <c r="C943" s="566" t="s">
        <v>1512</v>
      </c>
      <c r="D943" s="566" t="s">
        <v>1523</v>
      </c>
      <c r="E943" s="564" t="s">
        <v>1515</v>
      </c>
      <c r="F943" s="566" t="s">
        <v>1516</v>
      </c>
      <c r="G943" s="630">
        <v>2006</v>
      </c>
      <c r="H943" s="562" t="s">
        <v>284</v>
      </c>
      <c r="I943" s="544">
        <v>45690</v>
      </c>
      <c r="J943" s="543"/>
      <c r="K943" s="543"/>
    </row>
    <row r="944" spans="1:11" s="573" customFormat="1">
      <c r="A944" s="545">
        <v>4</v>
      </c>
      <c r="B944" s="566" t="s">
        <v>1517</v>
      </c>
      <c r="C944" s="566" t="s">
        <v>1518</v>
      </c>
      <c r="D944" s="566" t="s">
        <v>1523</v>
      </c>
      <c r="E944" s="564" t="s">
        <v>1519</v>
      </c>
      <c r="F944" s="566" t="s">
        <v>1520</v>
      </c>
      <c r="G944" s="630">
        <v>1999</v>
      </c>
      <c r="H944" s="562" t="s">
        <v>284</v>
      </c>
      <c r="I944" s="544">
        <v>45690</v>
      </c>
      <c r="J944" s="543"/>
      <c r="K944" s="543"/>
    </row>
    <row r="945" spans="1:12" s="573" customFormat="1">
      <c r="A945" s="928" t="s">
        <v>39</v>
      </c>
      <c r="B945" s="928"/>
      <c r="C945" s="928"/>
      <c r="D945" s="928"/>
      <c r="E945" s="928"/>
      <c r="F945" s="928"/>
      <c r="G945" s="928"/>
      <c r="H945" s="928"/>
      <c r="I945" s="695"/>
      <c r="J945" s="694">
        <f>SUM(J941:J944)</f>
        <v>0</v>
      </c>
      <c r="K945" s="694">
        <f>SUM(K941:K944)</f>
        <v>0</v>
      </c>
    </row>
    <row r="946" spans="1:12" s="573" customFormat="1">
      <c r="A946" s="926" t="s">
        <v>60</v>
      </c>
      <c r="B946" s="926"/>
      <c r="C946" s="926"/>
      <c r="D946" s="926"/>
      <c r="E946" s="926"/>
      <c r="F946" s="926"/>
      <c r="G946" s="926"/>
      <c r="H946" s="926"/>
      <c r="I946" s="696"/>
      <c r="J946" s="696"/>
      <c r="K946" s="696"/>
    </row>
    <row r="947" spans="1:12" s="573" customFormat="1">
      <c r="A947" s="926"/>
      <c r="B947" s="926"/>
      <c r="C947" s="926"/>
      <c r="D947" s="926"/>
      <c r="E947" s="926"/>
      <c r="F947" s="926"/>
      <c r="G947" s="926"/>
      <c r="H947" s="926"/>
      <c r="I947" s="696"/>
      <c r="J947" s="696"/>
      <c r="K947" s="696"/>
    </row>
    <row r="948" spans="1:12" s="573" customFormat="1">
      <c r="A948" s="893" t="s">
        <v>4238</v>
      </c>
      <c r="B948" s="894"/>
      <c r="C948" s="894"/>
      <c r="D948" s="894"/>
      <c r="E948" s="894"/>
      <c r="F948" s="894"/>
      <c r="G948" s="894"/>
      <c r="H948" s="895"/>
      <c r="I948" s="890" t="s">
        <v>4026</v>
      </c>
      <c r="J948" s="891"/>
      <c r="K948" s="892"/>
    </row>
    <row r="949" spans="1:12" s="573" customFormat="1">
      <c r="A949" s="697">
        <v>1</v>
      </c>
      <c r="B949" s="636" t="s">
        <v>1526</v>
      </c>
      <c r="C949" s="636" t="s">
        <v>1527</v>
      </c>
      <c r="D949" s="636" t="s">
        <v>1528</v>
      </c>
      <c r="E949" s="698" t="s">
        <v>1529</v>
      </c>
      <c r="F949" s="636"/>
      <c r="G949" s="827">
        <v>2017</v>
      </c>
      <c r="H949" s="847" t="s">
        <v>253</v>
      </c>
      <c r="I949" s="664">
        <v>45908</v>
      </c>
      <c r="J949" s="543"/>
      <c r="K949" s="543"/>
    </row>
    <row r="950" spans="1:12" s="573" customFormat="1">
      <c r="A950" s="928" t="s">
        <v>39</v>
      </c>
      <c r="B950" s="928"/>
      <c r="C950" s="928"/>
      <c r="D950" s="928"/>
      <c r="E950" s="928"/>
      <c r="F950" s="928"/>
      <c r="G950" s="928"/>
      <c r="H950" s="928"/>
      <c r="I950" s="695"/>
      <c r="J950" s="694">
        <f>SUM(J949)</f>
        <v>0</v>
      </c>
      <c r="K950" s="694">
        <f>SUM(K949)</f>
        <v>0</v>
      </c>
    </row>
    <row r="951" spans="1:12">
      <c r="A951" s="926" t="s">
        <v>60</v>
      </c>
      <c r="B951" s="926"/>
      <c r="C951" s="926"/>
      <c r="D951" s="926"/>
      <c r="E951" s="926"/>
      <c r="F951" s="926"/>
      <c r="G951" s="926"/>
      <c r="H951" s="926"/>
      <c r="I951" s="696"/>
      <c r="J951" s="696"/>
      <c r="K951" s="696"/>
    </row>
    <row r="952" spans="1:12">
      <c r="B952" s="525"/>
      <c r="C952" s="525"/>
      <c r="D952" s="525"/>
      <c r="E952" s="634"/>
      <c r="F952" s="525"/>
      <c r="J952" s="556"/>
      <c r="K952" s="556"/>
    </row>
    <row r="953" spans="1:12">
      <c r="A953" s="893" t="s">
        <v>4239</v>
      </c>
      <c r="B953" s="894"/>
      <c r="C953" s="894"/>
      <c r="D953" s="894"/>
      <c r="E953" s="894"/>
      <c r="F953" s="894"/>
      <c r="G953" s="894"/>
      <c r="H953" s="895"/>
      <c r="I953" s="890" t="s">
        <v>4026</v>
      </c>
      <c r="J953" s="891"/>
      <c r="K953" s="892"/>
    </row>
    <row r="954" spans="1:12">
      <c r="A954" s="545">
        <v>1</v>
      </c>
      <c r="B954" s="566" t="s">
        <v>2946</v>
      </c>
      <c r="C954" s="566" t="s">
        <v>2945</v>
      </c>
      <c r="D954" s="566"/>
      <c r="E954" s="564"/>
      <c r="F954" s="566" t="s">
        <v>1530</v>
      </c>
      <c r="G954" s="630">
        <v>2017</v>
      </c>
      <c r="H954" s="562" t="s">
        <v>284</v>
      </c>
      <c r="I954" s="544">
        <v>45703</v>
      </c>
      <c r="J954" s="543"/>
      <c r="K954" s="543"/>
    </row>
    <row r="955" spans="1:12">
      <c r="A955" s="924" t="s">
        <v>39</v>
      </c>
      <c r="B955" s="924"/>
      <c r="C955" s="924"/>
      <c r="D955" s="924"/>
      <c r="E955" s="924"/>
      <c r="F955" s="924"/>
      <c r="G955" s="924"/>
      <c r="H955" s="924"/>
      <c r="I955" s="689"/>
      <c r="J955" s="688">
        <f>SUM(J954)</f>
        <v>0</v>
      </c>
      <c r="K955" s="688">
        <f>SUM(K954)</f>
        <v>0</v>
      </c>
    </row>
    <row r="956" spans="1:12">
      <c r="A956" s="926" t="s">
        <v>60</v>
      </c>
      <c r="B956" s="926"/>
      <c r="C956" s="926"/>
      <c r="D956" s="926"/>
      <c r="E956" s="926"/>
      <c r="F956" s="926"/>
      <c r="G956" s="926"/>
      <c r="H956" s="926"/>
      <c r="I956" s="696"/>
      <c r="J956" s="696"/>
      <c r="K956" s="696"/>
    </row>
    <row r="957" spans="1:12">
      <c r="B957" s="525"/>
      <c r="C957" s="525"/>
      <c r="D957" s="525"/>
      <c r="E957" s="634"/>
      <c r="F957" s="525"/>
      <c r="J957" s="699"/>
      <c r="K957" s="699"/>
    </row>
    <row r="958" spans="1:12">
      <c r="A958" s="893" t="s">
        <v>4240</v>
      </c>
      <c r="B958" s="894"/>
      <c r="C958" s="894"/>
      <c r="D958" s="894"/>
      <c r="E958" s="894"/>
      <c r="F958" s="894"/>
      <c r="G958" s="894"/>
      <c r="H958" s="895"/>
      <c r="I958" s="890" t="s">
        <v>4026</v>
      </c>
      <c r="J958" s="891"/>
      <c r="K958" s="892"/>
    </row>
    <row r="959" spans="1:12" s="524" customFormat="1">
      <c r="A959" s="545">
        <v>1</v>
      </c>
      <c r="B959" s="566" t="s">
        <v>3050</v>
      </c>
      <c r="C959" s="566" t="s">
        <v>3049</v>
      </c>
      <c r="D959" s="566" t="s">
        <v>1430</v>
      </c>
      <c r="E959" s="564" t="s">
        <v>3048</v>
      </c>
      <c r="F959" s="566" t="s">
        <v>1532</v>
      </c>
      <c r="G959" s="630">
        <v>2010</v>
      </c>
      <c r="H959" s="562" t="s">
        <v>4027</v>
      </c>
      <c r="I959" s="544">
        <v>45660</v>
      </c>
      <c r="J959" s="543"/>
      <c r="K959" s="543"/>
      <c r="L959" s="573"/>
    </row>
    <row r="960" spans="1:12">
      <c r="A960" s="927" t="s">
        <v>39</v>
      </c>
      <c r="B960" s="927"/>
      <c r="C960" s="927"/>
      <c r="D960" s="927"/>
      <c r="E960" s="927"/>
      <c r="F960" s="927"/>
      <c r="G960" s="927"/>
      <c r="H960" s="927"/>
      <c r="I960" s="699"/>
      <c r="J960" s="700">
        <f>SUM(J959)</f>
        <v>0</v>
      </c>
      <c r="K960" s="700">
        <f>SUM(J959:K959)</f>
        <v>0</v>
      </c>
    </row>
    <row r="961" spans="1:12" s="524" customFormat="1">
      <c r="A961" s="926" t="s">
        <v>60</v>
      </c>
      <c r="B961" s="926"/>
      <c r="C961" s="926"/>
      <c r="D961" s="926"/>
      <c r="E961" s="926"/>
      <c r="F961" s="926"/>
      <c r="G961" s="926"/>
      <c r="H961" s="926"/>
      <c r="I961" s="696"/>
      <c r="J961" s="696"/>
      <c r="K961" s="696"/>
      <c r="L961" s="573"/>
    </row>
    <row r="962" spans="1:12">
      <c r="A962" s="533"/>
      <c r="B962" s="533"/>
      <c r="C962" s="533"/>
      <c r="D962" s="533"/>
      <c r="E962" s="701"/>
      <c r="F962" s="533"/>
      <c r="G962" s="828"/>
      <c r="H962" s="844"/>
      <c r="I962" s="530"/>
      <c r="J962" s="596"/>
      <c r="K962" s="596"/>
    </row>
    <row r="963" spans="1:12">
      <c r="A963" s="893" t="s">
        <v>4241</v>
      </c>
      <c r="B963" s="894"/>
      <c r="C963" s="894"/>
      <c r="D963" s="894"/>
      <c r="E963" s="894"/>
      <c r="F963" s="894"/>
      <c r="G963" s="894"/>
      <c r="H963" s="895"/>
      <c r="I963" s="890" t="s">
        <v>4026</v>
      </c>
      <c r="J963" s="891"/>
      <c r="K963" s="892"/>
    </row>
    <row r="964" spans="1:12" ht="31.5">
      <c r="A964" s="545">
        <v>1</v>
      </c>
      <c r="B964" s="566" t="s">
        <v>1533</v>
      </c>
      <c r="C964" s="566" t="s">
        <v>1534</v>
      </c>
      <c r="D964" s="566" t="s">
        <v>1535</v>
      </c>
      <c r="E964" s="564" t="s">
        <v>1536</v>
      </c>
      <c r="F964" s="566"/>
      <c r="G964" s="630">
        <v>2017</v>
      </c>
      <c r="H964" s="562"/>
      <c r="I964" s="544">
        <v>45860</v>
      </c>
      <c r="J964" s="543"/>
      <c r="K964" s="543"/>
    </row>
    <row r="965" spans="1:12" ht="31.5">
      <c r="A965" s="545">
        <v>2</v>
      </c>
      <c r="B965" s="566" t="s">
        <v>1533</v>
      </c>
      <c r="C965" s="566" t="s">
        <v>1534</v>
      </c>
      <c r="D965" s="566" t="s">
        <v>1535</v>
      </c>
      <c r="E965" s="564" t="s">
        <v>1538</v>
      </c>
      <c r="F965" s="566"/>
      <c r="G965" s="630">
        <v>2017</v>
      </c>
      <c r="H965" s="562" t="s">
        <v>4027</v>
      </c>
      <c r="I965" s="544">
        <v>45860</v>
      </c>
      <c r="J965" s="543"/>
      <c r="K965" s="543"/>
    </row>
    <row r="966" spans="1:12" ht="31.5">
      <c r="A966" s="793">
        <v>3</v>
      </c>
      <c r="B966" s="566" t="s">
        <v>1533</v>
      </c>
      <c r="C966" s="566" t="s">
        <v>1540</v>
      </c>
      <c r="D966" s="566" t="s">
        <v>1541</v>
      </c>
      <c r="E966" s="564" t="s">
        <v>1542</v>
      </c>
      <c r="F966" s="566"/>
      <c r="G966" s="630">
        <v>2015</v>
      </c>
      <c r="H966" s="562" t="s">
        <v>4027</v>
      </c>
      <c r="I966" s="544">
        <v>45860</v>
      </c>
      <c r="J966" s="543"/>
      <c r="K966" s="543"/>
    </row>
    <row r="967" spans="1:12" s="573" customFormat="1" ht="31.5">
      <c r="A967" s="793">
        <v>4</v>
      </c>
      <c r="B967" s="566" t="s">
        <v>1533</v>
      </c>
      <c r="C967" s="566" t="s">
        <v>1534</v>
      </c>
      <c r="D967" s="566" t="s">
        <v>1535</v>
      </c>
      <c r="E967" s="564" t="s">
        <v>1543</v>
      </c>
      <c r="F967" s="566"/>
      <c r="G967" s="630">
        <v>2017</v>
      </c>
      <c r="H967" s="562" t="s">
        <v>104</v>
      </c>
      <c r="I967" s="544">
        <v>45860</v>
      </c>
      <c r="J967" s="543"/>
      <c r="K967" s="543"/>
    </row>
    <row r="968" spans="1:12" s="573" customFormat="1" ht="31.5">
      <c r="A968" s="793">
        <v>5</v>
      </c>
      <c r="B968" s="566" t="s">
        <v>1533</v>
      </c>
      <c r="C968" s="566" t="s">
        <v>1534</v>
      </c>
      <c r="D968" s="566" t="s">
        <v>1535</v>
      </c>
      <c r="E968" s="564" t="s">
        <v>1544</v>
      </c>
      <c r="F968" s="566"/>
      <c r="G968" s="630">
        <v>2017</v>
      </c>
      <c r="H968" s="562" t="s">
        <v>104</v>
      </c>
      <c r="I968" s="544">
        <v>45860</v>
      </c>
      <c r="J968" s="543"/>
      <c r="K968" s="543"/>
    </row>
    <row r="969" spans="1:12" s="573" customFormat="1" ht="31.5">
      <c r="A969" s="793">
        <v>6</v>
      </c>
      <c r="B969" s="566" t="s">
        <v>1533</v>
      </c>
      <c r="C969" s="566" t="s">
        <v>1534</v>
      </c>
      <c r="D969" s="566" t="s">
        <v>1535</v>
      </c>
      <c r="E969" s="564" t="s">
        <v>1545</v>
      </c>
      <c r="F969" s="566"/>
      <c r="G969" s="630">
        <v>2017</v>
      </c>
      <c r="H969" s="562" t="s">
        <v>104</v>
      </c>
      <c r="I969" s="544">
        <v>45860</v>
      </c>
      <c r="J969" s="543"/>
      <c r="K969" s="543"/>
    </row>
    <row r="970" spans="1:12" s="573" customFormat="1" ht="31.5">
      <c r="A970" s="793">
        <v>7</v>
      </c>
      <c r="B970" s="566" t="s">
        <v>1533</v>
      </c>
      <c r="C970" s="566" t="s">
        <v>1534</v>
      </c>
      <c r="D970" s="566" t="s">
        <v>1535</v>
      </c>
      <c r="E970" s="564" t="s">
        <v>1546</v>
      </c>
      <c r="F970" s="566"/>
      <c r="G970" s="630">
        <v>2017</v>
      </c>
      <c r="H970" s="562" t="s">
        <v>104</v>
      </c>
      <c r="I970" s="544">
        <v>45860</v>
      </c>
      <c r="J970" s="543"/>
      <c r="K970" s="543"/>
    </row>
    <row r="971" spans="1:12" s="573" customFormat="1" ht="31.5">
      <c r="A971" s="793">
        <v>8</v>
      </c>
      <c r="B971" s="566" t="s">
        <v>1533</v>
      </c>
      <c r="C971" s="566" t="s">
        <v>1534</v>
      </c>
      <c r="D971" s="566" t="s">
        <v>1535</v>
      </c>
      <c r="E971" s="564" t="s">
        <v>1549</v>
      </c>
      <c r="F971" s="566"/>
      <c r="G971" s="630">
        <v>2017</v>
      </c>
      <c r="H971" s="562" t="s">
        <v>253</v>
      </c>
      <c r="I971" s="544">
        <v>45860</v>
      </c>
      <c r="J971" s="543"/>
      <c r="K971" s="543"/>
    </row>
    <row r="972" spans="1:12" s="573" customFormat="1" ht="31.5">
      <c r="A972" s="793">
        <v>9</v>
      </c>
      <c r="B972" s="566" t="s">
        <v>1533</v>
      </c>
      <c r="C972" s="566" t="s">
        <v>1534</v>
      </c>
      <c r="D972" s="566" t="s">
        <v>1535</v>
      </c>
      <c r="E972" s="564" t="s">
        <v>1556</v>
      </c>
      <c r="F972" s="566"/>
      <c r="G972" s="630">
        <v>2017</v>
      </c>
      <c r="H972" s="562" t="s">
        <v>253</v>
      </c>
      <c r="I972" s="544">
        <v>45860</v>
      </c>
      <c r="J972" s="543"/>
      <c r="K972" s="543"/>
    </row>
    <row r="973" spans="1:12" s="573" customFormat="1" ht="18" customHeight="1">
      <c r="A973" s="793">
        <v>10</v>
      </c>
      <c r="B973" s="566" t="s">
        <v>1533</v>
      </c>
      <c r="C973" s="566" t="s">
        <v>1557</v>
      </c>
      <c r="D973" s="566" t="s">
        <v>1558</v>
      </c>
      <c r="E973" s="564" t="s">
        <v>630</v>
      </c>
      <c r="F973" s="566"/>
      <c r="G973" s="630">
        <v>2017</v>
      </c>
      <c r="H973" s="562" t="s">
        <v>253</v>
      </c>
      <c r="I973" s="544">
        <v>45860</v>
      </c>
      <c r="J973" s="543"/>
      <c r="K973" s="543"/>
    </row>
    <row r="974" spans="1:12" s="573" customFormat="1" ht="18" customHeight="1">
      <c r="A974" s="793">
        <v>11</v>
      </c>
      <c r="B974" s="566" t="s">
        <v>1533</v>
      </c>
      <c r="C974" s="566" t="s">
        <v>1557</v>
      </c>
      <c r="D974" s="566" t="s">
        <v>1558</v>
      </c>
      <c r="E974" s="564" t="s">
        <v>618</v>
      </c>
      <c r="F974" s="566"/>
      <c r="G974" s="630">
        <v>2017</v>
      </c>
      <c r="H974" s="562" t="s">
        <v>253</v>
      </c>
      <c r="I974" s="544">
        <v>45860</v>
      </c>
      <c r="J974" s="543"/>
      <c r="K974" s="543"/>
    </row>
    <row r="975" spans="1:12" s="573" customFormat="1" ht="18" customHeight="1">
      <c r="A975" s="793">
        <v>12</v>
      </c>
      <c r="B975" s="566" t="s">
        <v>1533</v>
      </c>
      <c r="C975" s="566" t="s">
        <v>1557</v>
      </c>
      <c r="D975" s="566" t="s">
        <v>1558</v>
      </c>
      <c r="E975" s="564" t="s">
        <v>618</v>
      </c>
      <c r="F975" s="566"/>
      <c r="G975" s="630">
        <v>2017</v>
      </c>
      <c r="H975" s="562" t="s">
        <v>253</v>
      </c>
      <c r="I975" s="638">
        <v>45860</v>
      </c>
      <c r="J975" s="543"/>
      <c r="K975" s="543"/>
    </row>
    <row r="976" spans="1:12" s="573" customFormat="1" ht="18" customHeight="1">
      <c r="A976" s="793">
        <v>13</v>
      </c>
      <c r="B976" s="566" t="s">
        <v>1533</v>
      </c>
      <c r="C976" s="566" t="s">
        <v>1557</v>
      </c>
      <c r="D976" s="566" t="s">
        <v>1558</v>
      </c>
      <c r="E976" s="564" t="s">
        <v>618</v>
      </c>
      <c r="F976" s="566"/>
      <c r="G976" s="630">
        <v>2015</v>
      </c>
      <c r="H976" s="562" t="s">
        <v>253</v>
      </c>
      <c r="I976" s="638">
        <v>45860</v>
      </c>
      <c r="J976" s="543"/>
      <c r="K976" s="543"/>
    </row>
    <row r="977" spans="1:11" s="573" customFormat="1" ht="31.5">
      <c r="A977" s="793">
        <v>14</v>
      </c>
      <c r="B977" s="566" t="s">
        <v>1533</v>
      </c>
      <c r="C977" s="566" t="s">
        <v>1534</v>
      </c>
      <c r="D977" s="566" t="s">
        <v>1535</v>
      </c>
      <c r="E977" s="564" t="s">
        <v>1575</v>
      </c>
      <c r="F977" s="566"/>
      <c r="G977" s="630">
        <v>2017</v>
      </c>
      <c r="H977" s="562" t="s">
        <v>224</v>
      </c>
      <c r="I977" s="638">
        <v>45860</v>
      </c>
      <c r="J977" s="543"/>
      <c r="K977" s="543"/>
    </row>
    <row r="978" spans="1:11" s="573" customFormat="1" ht="31.5">
      <c r="A978" s="793">
        <v>15</v>
      </c>
      <c r="B978" s="566" t="s">
        <v>1533</v>
      </c>
      <c r="C978" s="566" t="s">
        <v>1534</v>
      </c>
      <c r="D978" s="566" t="s">
        <v>1535</v>
      </c>
      <c r="E978" s="564" t="s">
        <v>1580</v>
      </c>
      <c r="F978" s="566"/>
      <c r="G978" s="630">
        <v>2017</v>
      </c>
      <c r="H978" s="562" t="s">
        <v>224</v>
      </c>
      <c r="I978" s="638">
        <v>45860</v>
      </c>
      <c r="J978" s="543"/>
      <c r="K978" s="543"/>
    </row>
    <row r="979" spans="1:11" s="573" customFormat="1" ht="31.5">
      <c r="A979" s="793">
        <v>16</v>
      </c>
      <c r="B979" s="566" t="s">
        <v>1533</v>
      </c>
      <c r="C979" s="566" t="s">
        <v>1534</v>
      </c>
      <c r="D979" s="566" t="s">
        <v>1535</v>
      </c>
      <c r="E979" s="564" t="s">
        <v>1581</v>
      </c>
      <c r="F979" s="566"/>
      <c r="G979" s="630">
        <v>2017</v>
      </c>
      <c r="H979" s="562" t="s">
        <v>224</v>
      </c>
      <c r="I979" s="638">
        <v>45860</v>
      </c>
      <c r="J979" s="543"/>
      <c r="K979" s="543"/>
    </row>
    <row r="980" spans="1:11" s="573" customFormat="1" ht="31.5">
      <c r="A980" s="793">
        <v>17</v>
      </c>
      <c r="B980" s="566" t="s">
        <v>1533</v>
      </c>
      <c r="C980" s="566" t="s">
        <v>1534</v>
      </c>
      <c r="D980" s="566" t="s">
        <v>1535</v>
      </c>
      <c r="E980" s="564" t="s">
        <v>1582</v>
      </c>
      <c r="F980" s="566"/>
      <c r="G980" s="630">
        <v>2017</v>
      </c>
      <c r="H980" s="562" t="s">
        <v>224</v>
      </c>
      <c r="I980" s="638">
        <v>45860</v>
      </c>
      <c r="J980" s="543"/>
      <c r="K980" s="543"/>
    </row>
    <row r="981" spans="1:11" s="573" customFormat="1" ht="31.5">
      <c r="A981" s="793">
        <v>18</v>
      </c>
      <c r="B981" s="566" t="s">
        <v>1533</v>
      </c>
      <c r="C981" s="566" t="s">
        <v>1534</v>
      </c>
      <c r="D981" s="566" t="s">
        <v>1535</v>
      </c>
      <c r="E981" s="564" t="s">
        <v>1583</v>
      </c>
      <c r="F981" s="566"/>
      <c r="G981" s="630">
        <v>2017</v>
      </c>
      <c r="H981" s="562" t="s">
        <v>224</v>
      </c>
      <c r="I981" s="638">
        <v>45860</v>
      </c>
      <c r="J981" s="543"/>
      <c r="K981" s="543"/>
    </row>
    <row r="982" spans="1:11" s="573" customFormat="1" ht="31.5">
      <c r="A982" s="793">
        <v>19</v>
      </c>
      <c r="B982" s="566" t="s">
        <v>1533</v>
      </c>
      <c r="C982" s="566" t="s">
        <v>1534</v>
      </c>
      <c r="D982" s="566" t="s">
        <v>1535</v>
      </c>
      <c r="E982" s="564" t="s">
        <v>1584</v>
      </c>
      <c r="F982" s="566"/>
      <c r="G982" s="630">
        <v>2012</v>
      </c>
      <c r="H982" s="562" t="s">
        <v>224</v>
      </c>
      <c r="I982" s="638">
        <v>45860</v>
      </c>
      <c r="J982" s="543"/>
      <c r="K982" s="543"/>
    </row>
    <row r="983" spans="1:11" s="573" customFormat="1" ht="31.5">
      <c r="A983" s="793">
        <v>20</v>
      </c>
      <c r="B983" s="566" t="s">
        <v>1533</v>
      </c>
      <c r="C983" s="566" t="s">
        <v>1534</v>
      </c>
      <c r="D983" s="566" t="s">
        <v>1535</v>
      </c>
      <c r="E983" s="564" t="s">
        <v>1586</v>
      </c>
      <c r="F983" s="566"/>
      <c r="G983" s="630">
        <v>2017</v>
      </c>
      <c r="H983" s="562" t="s">
        <v>224</v>
      </c>
      <c r="I983" s="638">
        <v>45860</v>
      </c>
      <c r="J983" s="543"/>
      <c r="K983" s="543"/>
    </row>
    <row r="984" spans="1:11" s="573" customFormat="1" ht="31.5">
      <c r="A984" s="793">
        <v>21</v>
      </c>
      <c r="B984" s="566" t="s">
        <v>1533</v>
      </c>
      <c r="C984" s="566" t="s">
        <v>1534</v>
      </c>
      <c r="D984" s="566" t="s">
        <v>1535</v>
      </c>
      <c r="E984" s="564" t="s">
        <v>1587</v>
      </c>
      <c r="F984" s="566"/>
      <c r="G984" s="630">
        <v>2016</v>
      </c>
      <c r="H984" s="562" t="s">
        <v>224</v>
      </c>
      <c r="I984" s="638">
        <v>45860</v>
      </c>
      <c r="J984" s="543"/>
      <c r="K984" s="543"/>
    </row>
    <row r="985" spans="1:11" s="573" customFormat="1" ht="31.5">
      <c r="A985" s="793">
        <v>22</v>
      </c>
      <c r="B985" s="566" t="s">
        <v>1533</v>
      </c>
      <c r="C985" s="566" t="s">
        <v>1534</v>
      </c>
      <c r="D985" s="566" t="s">
        <v>1535</v>
      </c>
      <c r="E985" s="564" t="s">
        <v>1588</v>
      </c>
      <c r="F985" s="566"/>
      <c r="G985" s="630">
        <v>2015</v>
      </c>
      <c r="H985" s="562" t="s">
        <v>224</v>
      </c>
      <c r="I985" s="638">
        <v>45860</v>
      </c>
      <c r="J985" s="543"/>
      <c r="K985" s="543"/>
    </row>
    <row r="986" spans="1:11" s="573" customFormat="1" ht="31.5">
      <c r="A986" s="793">
        <v>23</v>
      </c>
      <c r="B986" s="566" t="s">
        <v>1533</v>
      </c>
      <c r="C986" s="566" t="s">
        <v>1534</v>
      </c>
      <c r="D986" s="566" t="s">
        <v>1535</v>
      </c>
      <c r="E986" s="564" t="s">
        <v>1590</v>
      </c>
      <c r="F986" s="566"/>
      <c r="G986" s="630">
        <v>2016</v>
      </c>
      <c r="H986" s="562" t="s">
        <v>224</v>
      </c>
      <c r="I986" s="638">
        <v>45860</v>
      </c>
      <c r="J986" s="543"/>
      <c r="K986" s="543"/>
    </row>
    <row r="987" spans="1:11" s="573" customFormat="1" ht="31.5">
      <c r="A987" s="793">
        <v>24</v>
      </c>
      <c r="B987" s="566" t="s">
        <v>1533</v>
      </c>
      <c r="C987" s="566" t="s">
        <v>1534</v>
      </c>
      <c r="D987" s="566" t="s">
        <v>1535</v>
      </c>
      <c r="E987" s="564" t="s">
        <v>1591</v>
      </c>
      <c r="F987" s="566"/>
      <c r="G987" s="630">
        <v>2016</v>
      </c>
      <c r="H987" s="562" t="s">
        <v>224</v>
      </c>
      <c r="I987" s="638">
        <v>45860</v>
      </c>
      <c r="J987" s="543"/>
      <c r="K987" s="543"/>
    </row>
    <row r="988" spans="1:11" s="573" customFormat="1" ht="31.5">
      <c r="A988" s="793">
        <v>25</v>
      </c>
      <c r="B988" s="566" t="s">
        <v>1533</v>
      </c>
      <c r="C988" s="566" t="s">
        <v>1534</v>
      </c>
      <c r="D988" s="566" t="s">
        <v>1535</v>
      </c>
      <c r="E988" s="564" t="s">
        <v>1592</v>
      </c>
      <c r="F988" s="566"/>
      <c r="G988" s="630">
        <v>2015</v>
      </c>
      <c r="H988" s="562" t="s">
        <v>224</v>
      </c>
      <c r="I988" s="638">
        <v>45860</v>
      </c>
      <c r="J988" s="543"/>
      <c r="K988" s="543"/>
    </row>
    <row r="989" spans="1:11" s="573" customFormat="1" ht="31.5">
      <c r="A989" s="793">
        <v>26</v>
      </c>
      <c r="B989" s="566" t="s">
        <v>1533</v>
      </c>
      <c r="C989" s="566" t="s">
        <v>1534</v>
      </c>
      <c r="D989" s="566" t="s">
        <v>1535</v>
      </c>
      <c r="E989" s="564" t="s">
        <v>1596</v>
      </c>
      <c r="F989" s="566"/>
      <c r="G989" s="630">
        <v>2015</v>
      </c>
      <c r="H989" s="562" t="s">
        <v>224</v>
      </c>
      <c r="I989" s="638">
        <v>45860</v>
      </c>
      <c r="J989" s="543"/>
      <c r="K989" s="543"/>
    </row>
    <row r="990" spans="1:11" s="573" customFormat="1" ht="31.5">
      <c r="A990" s="793">
        <v>27</v>
      </c>
      <c r="B990" s="566" t="s">
        <v>1533</v>
      </c>
      <c r="C990" s="566" t="s">
        <v>1534</v>
      </c>
      <c r="D990" s="566" t="s">
        <v>1535</v>
      </c>
      <c r="E990" s="564" t="s">
        <v>1597</v>
      </c>
      <c r="F990" s="566"/>
      <c r="G990" s="630">
        <v>2017</v>
      </c>
      <c r="H990" s="562" t="s">
        <v>224</v>
      </c>
      <c r="I990" s="638">
        <v>45860</v>
      </c>
      <c r="J990" s="543"/>
      <c r="K990" s="543"/>
    </row>
    <row r="991" spans="1:11" s="573" customFormat="1" ht="31.5">
      <c r="A991" s="793">
        <v>28</v>
      </c>
      <c r="B991" s="566" t="s">
        <v>1533</v>
      </c>
      <c r="C991" s="566" t="s">
        <v>1534</v>
      </c>
      <c r="D991" s="566" t="s">
        <v>1535</v>
      </c>
      <c r="E991" s="564" t="s">
        <v>1598</v>
      </c>
      <c r="F991" s="566"/>
      <c r="G991" s="630">
        <v>2014</v>
      </c>
      <c r="H991" s="562" t="s">
        <v>224</v>
      </c>
      <c r="I991" s="638">
        <v>45860</v>
      </c>
      <c r="J991" s="543"/>
      <c r="K991" s="543"/>
    </row>
    <row r="992" spans="1:11" s="573" customFormat="1" ht="31.5">
      <c r="A992" s="793">
        <v>29</v>
      </c>
      <c r="B992" s="566" t="s">
        <v>1533</v>
      </c>
      <c r="C992" s="566" t="s">
        <v>1534</v>
      </c>
      <c r="D992" s="566" t="s">
        <v>1535</v>
      </c>
      <c r="E992" s="564" t="s">
        <v>1599</v>
      </c>
      <c r="F992" s="566"/>
      <c r="G992" s="630">
        <v>2016</v>
      </c>
      <c r="H992" s="562" t="s">
        <v>224</v>
      </c>
      <c r="I992" s="638">
        <v>45860</v>
      </c>
      <c r="J992" s="543"/>
      <c r="K992" s="543"/>
    </row>
    <row r="993" spans="1:11" s="573" customFormat="1" ht="31.5">
      <c r="A993" s="793">
        <v>30</v>
      </c>
      <c r="B993" s="566" t="s">
        <v>1533</v>
      </c>
      <c r="C993" s="566" t="s">
        <v>1534</v>
      </c>
      <c r="D993" s="566" t="s">
        <v>1535</v>
      </c>
      <c r="E993" s="564" t="s">
        <v>1600</v>
      </c>
      <c r="F993" s="566"/>
      <c r="G993" s="630">
        <v>2016</v>
      </c>
      <c r="H993" s="562" t="s">
        <v>224</v>
      </c>
      <c r="I993" s="638">
        <v>45862</v>
      </c>
      <c r="J993" s="543"/>
      <c r="K993" s="543"/>
    </row>
    <row r="994" spans="1:11" s="573" customFormat="1" ht="31.5">
      <c r="A994" s="793">
        <v>31</v>
      </c>
      <c r="B994" s="566" t="s">
        <v>1533</v>
      </c>
      <c r="C994" s="566" t="s">
        <v>1534</v>
      </c>
      <c r="D994" s="566" t="s">
        <v>1535</v>
      </c>
      <c r="E994" s="564" t="s">
        <v>1601</v>
      </c>
      <c r="F994" s="566"/>
      <c r="G994" s="630">
        <v>2016</v>
      </c>
      <c r="H994" s="562" t="s">
        <v>224</v>
      </c>
      <c r="I994" s="638">
        <v>45860</v>
      </c>
      <c r="J994" s="543"/>
      <c r="K994" s="543"/>
    </row>
    <row r="995" spans="1:11" s="573" customFormat="1" ht="31.5">
      <c r="A995" s="793">
        <v>32</v>
      </c>
      <c r="B995" s="566" t="s">
        <v>1533</v>
      </c>
      <c r="C995" s="566" t="s">
        <v>1534</v>
      </c>
      <c r="D995" s="566" t="s">
        <v>1535</v>
      </c>
      <c r="E995" s="564" t="s">
        <v>1602</v>
      </c>
      <c r="F995" s="566"/>
      <c r="G995" s="630">
        <v>2016</v>
      </c>
      <c r="H995" s="562" t="s">
        <v>224</v>
      </c>
      <c r="I995" s="638">
        <v>45860</v>
      </c>
      <c r="J995" s="543"/>
      <c r="K995" s="543"/>
    </row>
    <row r="996" spans="1:11" s="573" customFormat="1" ht="31.5">
      <c r="A996" s="793">
        <v>33</v>
      </c>
      <c r="B996" s="566" t="s">
        <v>1533</v>
      </c>
      <c r="C996" s="566" t="s">
        <v>1534</v>
      </c>
      <c r="D996" s="566" t="s">
        <v>1535</v>
      </c>
      <c r="E996" s="564" t="s">
        <v>1604</v>
      </c>
      <c r="F996" s="566"/>
      <c r="G996" s="630">
        <v>2016</v>
      </c>
      <c r="H996" s="562" t="s">
        <v>224</v>
      </c>
      <c r="I996" s="638">
        <v>45860</v>
      </c>
      <c r="J996" s="543"/>
      <c r="K996" s="543"/>
    </row>
    <row r="997" spans="1:11" s="573" customFormat="1" ht="31.5">
      <c r="A997" s="793">
        <v>34</v>
      </c>
      <c r="B997" s="566" t="s">
        <v>1533</v>
      </c>
      <c r="C997" s="566" t="s">
        <v>1534</v>
      </c>
      <c r="D997" s="566" t="s">
        <v>1535</v>
      </c>
      <c r="E997" s="564" t="s">
        <v>1605</v>
      </c>
      <c r="F997" s="566"/>
      <c r="G997" s="630">
        <v>2015</v>
      </c>
      <c r="H997" s="562" t="s">
        <v>224</v>
      </c>
      <c r="I997" s="638">
        <v>45860</v>
      </c>
      <c r="J997" s="543"/>
      <c r="K997" s="543"/>
    </row>
    <row r="998" spans="1:11" s="573" customFormat="1" ht="31.5">
      <c r="A998" s="793">
        <v>35</v>
      </c>
      <c r="B998" s="566" t="s">
        <v>1533</v>
      </c>
      <c r="C998" s="566" t="s">
        <v>1534</v>
      </c>
      <c r="D998" s="566" t="s">
        <v>1535</v>
      </c>
      <c r="E998" s="564" t="s">
        <v>1610</v>
      </c>
      <c r="F998" s="566"/>
      <c r="G998" s="630">
        <v>2016</v>
      </c>
      <c r="H998" s="562" t="s">
        <v>224</v>
      </c>
      <c r="I998" s="638">
        <v>45860</v>
      </c>
      <c r="J998" s="543"/>
      <c r="K998" s="543"/>
    </row>
    <row r="999" spans="1:11" s="573" customFormat="1" ht="31.5">
      <c r="A999" s="793">
        <v>36</v>
      </c>
      <c r="B999" s="566" t="s">
        <v>1533</v>
      </c>
      <c r="C999" s="566" t="s">
        <v>1534</v>
      </c>
      <c r="D999" s="566" t="s">
        <v>1535</v>
      </c>
      <c r="E999" s="564" t="s">
        <v>1612</v>
      </c>
      <c r="F999" s="566"/>
      <c r="G999" s="630">
        <v>2016</v>
      </c>
      <c r="H999" s="562" t="s">
        <v>229</v>
      </c>
      <c r="I999" s="638">
        <v>45860</v>
      </c>
      <c r="J999" s="543"/>
      <c r="K999" s="543"/>
    </row>
    <row r="1000" spans="1:11" s="573" customFormat="1" ht="18" customHeight="1">
      <c r="A1000" s="793">
        <v>37</v>
      </c>
      <c r="B1000" s="566" t="s">
        <v>1533</v>
      </c>
      <c r="C1000" s="566" t="s">
        <v>1547</v>
      </c>
      <c r="D1000" s="566" t="s">
        <v>1548</v>
      </c>
      <c r="E1000" s="564" t="s">
        <v>630</v>
      </c>
      <c r="F1000" s="566"/>
      <c r="G1000" s="630">
        <v>2010</v>
      </c>
      <c r="H1000" s="562" t="s">
        <v>284</v>
      </c>
      <c r="I1000" s="638">
        <v>45860</v>
      </c>
      <c r="J1000" s="543"/>
      <c r="K1000" s="543"/>
    </row>
    <row r="1001" spans="1:11" s="573" customFormat="1" ht="18" customHeight="1">
      <c r="A1001" s="793">
        <v>38</v>
      </c>
      <c r="B1001" s="566" t="s">
        <v>1533</v>
      </c>
      <c r="C1001" s="566" t="s">
        <v>1547</v>
      </c>
      <c r="D1001" s="566" t="s">
        <v>1548</v>
      </c>
      <c r="E1001" s="564" t="s">
        <v>630</v>
      </c>
      <c r="F1001" s="566"/>
      <c r="G1001" s="630">
        <v>2010</v>
      </c>
      <c r="H1001" s="562" t="s">
        <v>284</v>
      </c>
      <c r="I1001" s="638">
        <v>45860</v>
      </c>
      <c r="J1001" s="543"/>
      <c r="K1001" s="543"/>
    </row>
    <row r="1002" spans="1:11" s="573" customFormat="1" ht="18" customHeight="1">
      <c r="A1002" s="793">
        <v>39</v>
      </c>
      <c r="B1002" s="566" t="s">
        <v>1533</v>
      </c>
      <c r="C1002" s="566" t="s">
        <v>1547</v>
      </c>
      <c r="D1002" s="566" t="s">
        <v>1548</v>
      </c>
      <c r="E1002" s="564" t="s">
        <v>630</v>
      </c>
      <c r="F1002" s="566"/>
      <c r="G1002" s="630">
        <v>2010</v>
      </c>
      <c r="H1002" s="562" t="s">
        <v>284</v>
      </c>
      <c r="I1002" s="638">
        <v>45860</v>
      </c>
      <c r="J1002" s="543"/>
      <c r="K1002" s="543"/>
    </row>
    <row r="1003" spans="1:11" s="573" customFormat="1" ht="18" customHeight="1">
      <c r="A1003" s="793">
        <v>40</v>
      </c>
      <c r="B1003" s="566" t="s">
        <v>1613</v>
      </c>
      <c r="C1003" s="566" t="s">
        <v>1620</v>
      </c>
      <c r="D1003" s="566" t="s">
        <v>2796</v>
      </c>
      <c r="E1003" s="564" t="s">
        <v>1621</v>
      </c>
      <c r="F1003" s="566"/>
      <c r="G1003" s="630">
        <v>2007</v>
      </c>
      <c r="H1003" s="562" t="s">
        <v>284</v>
      </c>
      <c r="I1003" s="638">
        <v>45860</v>
      </c>
      <c r="J1003" s="543"/>
      <c r="K1003" s="543"/>
    </row>
    <row r="1004" spans="1:11" s="573" customFormat="1" ht="18" customHeight="1">
      <c r="A1004" s="793">
        <v>41</v>
      </c>
      <c r="B1004" s="566" t="s">
        <v>1613</v>
      </c>
      <c r="C1004" s="566" t="s">
        <v>1622</v>
      </c>
      <c r="D1004" s="566" t="s">
        <v>2796</v>
      </c>
      <c r="E1004" s="564" t="s">
        <v>1623</v>
      </c>
      <c r="F1004" s="566"/>
      <c r="G1004" s="630">
        <v>2006</v>
      </c>
      <c r="H1004" s="562" t="s">
        <v>284</v>
      </c>
      <c r="I1004" s="638">
        <v>45860</v>
      </c>
      <c r="J1004" s="543"/>
      <c r="K1004" s="543"/>
    </row>
    <row r="1005" spans="1:11" s="573" customFormat="1" ht="18" customHeight="1">
      <c r="A1005" s="793">
        <v>42</v>
      </c>
      <c r="B1005" s="566" t="s">
        <v>1613</v>
      </c>
      <c r="C1005" s="566" t="s">
        <v>1622</v>
      </c>
      <c r="D1005" s="566" t="s">
        <v>2796</v>
      </c>
      <c r="E1005" s="564" t="s">
        <v>1624</v>
      </c>
      <c r="F1005" s="566"/>
      <c r="G1005" s="630">
        <v>2006</v>
      </c>
      <c r="H1005" s="562" t="s">
        <v>284</v>
      </c>
      <c r="I1005" s="638">
        <v>45860</v>
      </c>
      <c r="J1005" s="543"/>
      <c r="K1005" s="543"/>
    </row>
    <row r="1006" spans="1:11" s="573" customFormat="1" ht="31.5">
      <c r="A1006" s="793">
        <v>43</v>
      </c>
      <c r="B1006" s="566" t="s">
        <v>1533</v>
      </c>
      <c r="C1006" s="566" t="s">
        <v>1534</v>
      </c>
      <c r="D1006" s="566" t="s">
        <v>1535</v>
      </c>
      <c r="E1006" s="564" t="s">
        <v>1625</v>
      </c>
      <c r="F1006" s="566"/>
      <c r="G1006" s="630">
        <v>2016</v>
      </c>
      <c r="H1006" s="562" t="s">
        <v>85</v>
      </c>
      <c r="I1006" s="638">
        <v>45860</v>
      </c>
      <c r="J1006" s="543"/>
      <c r="K1006" s="543"/>
    </row>
    <row r="1007" spans="1:11" s="573" customFormat="1" ht="31.5">
      <c r="A1007" s="793">
        <v>44</v>
      </c>
      <c r="B1007" s="566" t="s">
        <v>1533</v>
      </c>
      <c r="C1007" s="566" t="s">
        <v>1534</v>
      </c>
      <c r="D1007" s="566" t="s">
        <v>1535</v>
      </c>
      <c r="E1007" s="564" t="s">
        <v>1627</v>
      </c>
      <c r="F1007" s="566"/>
      <c r="G1007" s="630">
        <v>2016</v>
      </c>
      <c r="H1007" s="562" t="s">
        <v>85</v>
      </c>
      <c r="I1007" s="638">
        <v>45860</v>
      </c>
      <c r="J1007" s="543"/>
      <c r="K1007" s="543"/>
    </row>
    <row r="1008" spans="1:11" s="573" customFormat="1" ht="31.5">
      <c r="A1008" s="793">
        <v>45</v>
      </c>
      <c r="B1008" s="566" t="s">
        <v>1533</v>
      </c>
      <c r="C1008" s="566" t="s">
        <v>1534</v>
      </c>
      <c r="D1008" s="566" t="s">
        <v>1535</v>
      </c>
      <c r="E1008" s="564" t="s">
        <v>1628</v>
      </c>
      <c r="F1008" s="566"/>
      <c r="G1008" s="630">
        <v>2016</v>
      </c>
      <c r="H1008" s="562" t="s">
        <v>85</v>
      </c>
      <c r="I1008" s="638">
        <v>45860</v>
      </c>
      <c r="J1008" s="543"/>
      <c r="K1008" s="543"/>
    </row>
    <row r="1009" spans="1:11" s="573" customFormat="1" ht="31.5">
      <c r="A1009" s="793">
        <v>46</v>
      </c>
      <c r="B1009" s="566" t="s">
        <v>1533</v>
      </c>
      <c r="C1009" s="566" t="s">
        <v>1534</v>
      </c>
      <c r="D1009" s="566" t="s">
        <v>1535</v>
      </c>
      <c r="E1009" s="564" t="s">
        <v>1633</v>
      </c>
      <c r="F1009" s="566"/>
      <c r="G1009" s="630">
        <v>2016</v>
      </c>
      <c r="H1009" s="562" t="s">
        <v>85</v>
      </c>
      <c r="I1009" s="638">
        <v>45860</v>
      </c>
      <c r="J1009" s="543"/>
      <c r="K1009" s="543"/>
    </row>
    <row r="1010" spans="1:11" s="573" customFormat="1" ht="31.5">
      <c r="A1010" s="793">
        <v>47</v>
      </c>
      <c r="B1010" s="566" t="s">
        <v>1533</v>
      </c>
      <c r="C1010" s="566" t="s">
        <v>1534</v>
      </c>
      <c r="D1010" s="566" t="s">
        <v>1535</v>
      </c>
      <c r="E1010" s="564" t="s">
        <v>1634</v>
      </c>
      <c r="F1010" s="566"/>
      <c r="G1010" s="630">
        <v>2016</v>
      </c>
      <c r="H1010" s="562" t="s">
        <v>85</v>
      </c>
      <c r="I1010" s="638">
        <v>45860</v>
      </c>
      <c r="J1010" s="543"/>
      <c r="K1010" s="543"/>
    </row>
    <row r="1011" spans="1:11" s="573" customFormat="1" ht="31.5">
      <c r="A1011" s="793">
        <v>48</v>
      </c>
      <c r="B1011" s="566" t="s">
        <v>1533</v>
      </c>
      <c r="C1011" s="566" t="s">
        <v>1534</v>
      </c>
      <c r="D1011" s="566" t="s">
        <v>1535</v>
      </c>
      <c r="E1011" s="564" t="s">
        <v>1635</v>
      </c>
      <c r="F1011" s="566"/>
      <c r="G1011" s="630">
        <v>2016</v>
      </c>
      <c r="H1011" s="562" t="s">
        <v>85</v>
      </c>
      <c r="I1011" s="638">
        <v>45860</v>
      </c>
      <c r="J1011" s="543"/>
      <c r="K1011" s="543"/>
    </row>
    <row r="1012" spans="1:11" s="573" customFormat="1" ht="31.5">
      <c r="A1012" s="793">
        <v>49</v>
      </c>
      <c r="B1012" s="566" t="s">
        <v>1533</v>
      </c>
      <c r="C1012" s="566" t="s">
        <v>1534</v>
      </c>
      <c r="D1012" s="566" t="s">
        <v>1535</v>
      </c>
      <c r="E1012" s="564" t="s">
        <v>1636</v>
      </c>
      <c r="F1012" s="566"/>
      <c r="G1012" s="630">
        <v>2012</v>
      </c>
      <c r="H1012" s="562" t="s">
        <v>85</v>
      </c>
      <c r="I1012" s="638">
        <v>45860</v>
      </c>
      <c r="J1012" s="543"/>
      <c r="K1012" s="543"/>
    </row>
    <row r="1013" spans="1:11" s="573" customFormat="1" ht="31.5">
      <c r="A1013" s="793">
        <v>50</v>
      </c>
      <c r="B1013" s="566" t="s">
        <v>1533</v>
      </c>
      <c r="C1013" s="566" t="s">
        <v>1534</v>
      </c>
      <c r="D1013" s="566" t="s">
        <v>1535</v>
      </c>
      <c r="E1013" s="564" t="s">
        <v>1637</v>
      </c>
      <c r="F1013" s="566"/>
      <c r="G1013" s="630">
        <v>2016</v>
      </c>
      <c r="H1013" s="562" t="s">
        <v>85</v>
      </c>
      <c r="I1013" s="638">
        <v>45860</v>
      </c>
      <c r="J1013" s="543"/>
      <c r="K1013" s="543"/>
    </row>
    <row r="1014" spans="1:11" s="573" customFormat="1" ht="31.5">
      <c r="A1014" s="793">
        <v>51</v>
      </c>
      <c r="B1014" s="566" t="s">
        <v>1533</v>
      </c>
      <c r="C1014" s="566" t="s">
        <v>1534</v>
      </c>
      <c r="D1014" s="566" t="s">
        <v>1535</v>
      </c>
      <c r="E1014" s="564" t="s">
        <v>1638</v>
      </c>
      <c r="F1014" s="566"/>
      <c r="G1014" s="630">
        <v>2012</v>
      </c>
      <c r="H1014" s="562" t="s">
        <v>85</v>
      </c>
      <c r="I1014" s="638">
        <v>45860</v>
      </c>
      <c r="J1014" s="543"/>
      <c r="K1014" s="543"/>
    </row>
    <row r="1015" spans="1:11" s="573" customFormat="1" ht="31.5">
      <c r="A1015" s="793">
        <v>52</v>
      </c>
      <c r="B1015" s="566" t="s">
        <v>1533</v>
      </c>
      <c r="C1015" s="566" t="s">
        <v>1534</v>
      </c>
      <c r="D1015" s="566" t="s">
        <v>1535</v>
      </c>
      <c r="E1015" s="564" t="s">
        <v>1639</v>
      </c>
      <c r="F1015" s="566"/>
      <c r="G1015" s="630">
        <v>2016</v>
      </c>
      <c r="H1015" s="562" t="s">
        <v>85</v>
      </c>
      <c r="I1015" s="638">
        <v>45860</v>
      </c>
      <c r="J1015" s="543"/>
      <c r="K1015" s="543"/>
    </row>
    <row r="1016" spans="1:11" s="573" customFormat="1" ht="31.5">
      <c r="A1016" s="793">
        <v>53</v>
      </c>
      <c r="B1016" s="566" t="s">
        <v>1533</v>
      </c>
      <c r="C1016" s="566" t="s">
        <v>1534</v>
      </c>
      <c r="D1016" s="566" t="s">
        <v>1535</v>
      </c>
      <c r="E1016" s="564" t="s">
        <v>1640</v>
      </c>
      <c r="F1016" s="566"/>
      <c r="G1016" s="630">
        <v>2016</v>
      </c>
      <c r="H1016" s="562" t="s">
        <v>85</v>
      </c>
      <c r="I1016" s="638">
        <v>45860</v>
      </c>
      <c r="J1016" s="543"/>
      <c r="K1016" s="543"/>
    </row>
    <row r="1017" spans="1:11" s="573" customFormat="1" ht="31.5">
      <c r="A1017" s="793">
        <v>54</v>
      </c>
      <c r="B1017" s="566" t="s">
        <v>1533</v>
      </c>
      <c r="C1017" s="566" t="s">
        <v>1534</v>
      </c>
      <c r="D1017" s="566" t="s">
        <v>1535</v>
      </c>
      <c r="E1017" s="564" t="s">
        <v>1641</v>
      </c>
      <c r="F1017" s="566"/>
      <c r="G1017" s="630">
        <v>2016</v>
      </c>
      <c r="H1017" s="562" t="s">
        <v>85</v>
      </c>
      <c r="I1017" s="638">
        <v>45860</v>
      </c>
      <c r="J1017" s="543"/>
      <c r="K1017" s="543"/>
    </row>
    <row r="1018" spans="1:11" s="573" customFormat="1" ht="31.5">
      <c r="A1018" s="793">
        <v>55</v>
      </c>
      <c r="B1018" s="566" t="s">
        <v>1533</v>
      </c>
      <c r="C1018" s="566" t="s">
        <v>1534</v>
      </c>
      <c r="D1018" s="566" t="s">
        <v>1535</v>
      </c>
      <c r="E1018" s="564" t="s">
        <v>1642</v>
      </c>
      <c r="F1018" s="566"/>
      <c r="G1018" s="630">
        <v>2015</v>
      </c>
      <c r="H1018" s="562" t="s">
        <v>85</v>
      </c>
      <c r="I1018" s="638">
        <v>45860</v>
      </c>
      <c r="J1018" s="543"/>
      <c r="K1018" s="543"/>
    </row>
    <row r="1019" spans="1:11" s="573" customFormat="1" ht="31.5">
      <c r="A1019" s="793">
        <v>56</v>
      </c>
      <c r="B1019" s="566" t="s">
        <v>1533</v>
      </c>
      <c r="C1019" s="566" t="s">
        <v>1534</v>
      </c>
      <c r="D1019" s="566" t="s">
        <v>1535</v>
      </c>
      <c r="E1019" s="564" t="s">
        <v>1643</v>
      </c>
      <c r="F1019" s="566"/>
      <c r="G1019" s="630">
        <v>2012</v>
      </c>
      <c r="H1019" s="562" t="s">
        <v>85</v>
      </c>
      <c r="I1019" s="638">
        <v>45860</v>
      </c>
      <c r="J1019" s="543"/>
      <c r="K1019" s="543"/>
    </row>
    <row r="1020" spans="1:11" s="573" customFormat="1" ht="31.5">
      <c r="A1020" s="793">
        <v>57</v>
      </c>
      <c r="B1020" s="566" t="s">
        <v>1533</v>
      </c>
      <c r="C1020" s="566" t="s">
        <v>1534</v>
      </c>
      <c r="D1020" s="566" t="s">
        <v>1535</v>
      </c>
      <c r="E1020" s="564" t="s">
        <v>1645</v>
      </c>
      <c r="F1020" s="566"/>
      <c r="G1020" s="630">
        <v>2016</v>
      </c>
      <c r="H1020" s="562" t="s">
        <v>85</v>
      </c>
      <c r="I1020" s="638">
        <v>45860</v>
      </c>
      <c r="J1020" s="543"/>
      <c r="K1020" s="543"/>
    </row>
    <row r="1021" spans="1:11" s="573" customFormat="1" ht="31.5">
      <c r="A1021" s="793">
        <v>58</v>
      </c>
      <c r="B1021" s="566" t="s">
        <v>2407</v>
      </c>
      <c r="C1021" s="566" t="s">
        <v>2406</v>
      </c>
      <c r="D1021" s="566" t="s">
        <v>2405</v>
      </c>
      <c r="E1021" s="564">
        <v>2303143</v>
      </c>
      <c r="F1021" s="566"/>
      <c r="G1021" s="630">
        <v>2020</v>
      </c>
      <c r="H1021" s="562" t="s">
        <v>224</v>
      </c>
      <c r="I1021" s="638">
        <v>45730</v>
      </c>
      <c r="J1021" s="543"/>
      <c r="K1021" s="543"/>
    </row>
    <row r="1022" spans="1:11" s="573" customFormat="1" ht="31.5">
      <c r="A1022" s="793">
        <v>59</v>
      </c>
      <c r="B1022" s="566" t="s">
        <v>2407</v>
      </c>
      <c r="C1022" s="566" t="s">
        <v>2406</v>
      </c>
      <c r="D1022" s="566" t="s">
        <v>2405</v>
      </c>
      <c r="E1022" s="564">
        <v>2303144</v>
      </c>
      <c r="F1022" s="566"/>
      <c r="G1022" s="630">
        <v>2020</v>
      </c>
      <c r="H1022" s="562" t="s">
        <v>224</v>
      </c>
      <c r="I1022" s="638">
        <v>45730</v>
      </c>
      <c r="J1022" s="543"/>
      <c r="K1022" s="543"/>
    </row>
    <row r="1023" spans="1:11" s="573" customFormat="1" ht="31.5">
      <c r="A1023" s="793">
        <v>60</v>
      </c>
      <c r="B1023" s="566" t="s">
        <v>1533</v>
      </c>
      <c r="C1023" s="566" t="s">
        <v>1534</v>
      </c>
      <c r="D1023" s="566" t="s">
        <v>1535</v>
      </c>
      <c r="E1023" s="564" t="s">
        <v>1651</v>
      </c>
      <c r="F1023" s="566"/>
      <c r="G1023" s="630">
        <v>2016</v>
      </c>
      <c r="H1023" s="562" t="s">
        <v>1648</v>
      </c>
      <c r="I1023" s="638">
        <v>45860</v>
      </c>
      <c r="J1023" s="543"/>
      <c r="K1023" s="543"/>
    </row>
    <row r="1024" spans="1:11" s="573" customFormat="1" ht="31.5">
      <c r="A1024" s="793">
        <v>61</v>
      </c>
      <c r="B1024" s="566" t="s">
        <v>1533</v>
      </c>
      <c r="C1024" s="566" t="s">
        <v>1534</v>
      </c>
      <c r="D1024" s="566" t="s">
        <v>1535</v>
      </c>
      <c r="E1024" s="564" t="s">
        <v>1652</v>
      </c>
      <c r="F1024" s="566"/>
      <c r="G1024" s="630">
        <v>2016</v>
      </c>
      <c r="H1024" s="562" t="s">
        <v>1648</v>
      </c>
      <c r="I1024" s="638">
        <v>45860</v>
      </c>
      <c r="J1024" s="543"/>
      <c r="K1024" s="543"/>
    </row>
    <row r="1025" spans="1:11" s="573" customFormat="1" ht="31.5">
      <c r="A1025" s="793">
        <v>62</v>
      </c>
      <c r="B1025" s="566" t="s">
        <v>1533</v>
      </c>
      <c r="C1025" s="566" t="s">
        <v>1534</v>
      </c>
      <c r="D1025" s="566" t="s">
        <v>1535</v>
      </c>
      <c r="E1025" s="564" t="s">
        <v>1653</v>
      </c>
      <c r="F1025" s="566"/>
      <c r="G1025" s="630">
        <v>2016</v>
      </c>
      <c r="H1025" s="562" t="s">
        <v>1648</v>
      </c>
      <c r="I1025" s="638">
        <v>45860</v>
      </c>
      <c r="J1025" s="543"/>
      <c r="K1025" s="543"/>
    </row>
    <row r="1026" spans="1:11" s="573" customFormat="1" ht="31.5">
      <c r="A1026" s="793">
        <v>63</v>
      </c>
      <c r="B1026" s="566" t="s">
        <v>1533</v>
      </c>
      <c r="C1026" s="566" t="s">
        <v>1534</v>
      </c>
      <c r="D1026" s="566" t="s">
        <v>1535</v>
      </c>
      <c r="E1026" s="564" t="s">
        <v>1650</v>
      </c>
      <c r="F1026" s="566"/>
      <c r="G1026" s="630">
        <v>2016</v>
      </c>
      <c r="H1026" s="562" t="s">
        <v>1648</v>
      </c>
      <c r="I1026" s="638">
        <v>45860</v>
      </c>
      <c r="J1026" s="543"/>
      <c r="K1026" s="543"/>
    </row>
    <row r="1027" spans="1:11" s="573" customFormat="1" ht="31.5">
      <c r="A1027" s="793">
        <v>64</v>
      </c>
      <c r="B1027" s="566" t="s">
        <v>1533</v>
      </c>
      <c r="C1027" s="566" t="s">
        <v>1534</v>
      </c>
      <c r="D1027" s="566" t="s">
        <v>1535</v>
      </c>
      <c r="E1027" s="564" t="s">
        <v>1658</v>
      </c>
      <c r="F1027" s="566"/>
      <c r="G1027" s="630">
        <v>2016</v>
      </c>
      <c r="H1027" s="562" t="s">
        <v>1648</v>
      </c>
      <c r="I1027" s="638">
        <v>45860</v>
      </c>
      <c r="J1027" s="543"/>
      <c r="K1027" s="543"/>
    </row>
    <row r="1028" spans="1:11" s="573" customFormat="1" ht="31.5">
      <c r="A1028" s="793">
        <v>65</v>
      </c>
      <c r="B1028" s="566" t="s">
        <v>1533</v>
      </c>
      <c r="C1028" s="566" t="s">
        <v>1534</v>
      </c>
      <c r="D1028" s="566" t="s">
        <v>1535</v>
      </c>
      <c r="E1028" s="564" t="s">
        <v>1660</v>
      </c>
      <c r="F1028" s="566"/>
      <c r="G1028" s="630">
        <v>2016</v>
      </c>
      <c r="H1028" s="562" t="s">
        <v>1648</v>
      </c>
      <c r="I1028" s="638">
        <v>45860</v>
      </c>
      <c r="J1028" s="543"/>
      <c r="K1028" s="543"/>
    </row>
    <row r="1029" spans="1:11" s="573" customFormat="1" ht="31.5">
      <c r="A1029" s="793">
        <v>66</v>
      </c>
      <c r="B1029" s="566" t="s">
        <v>1533</v>
      </c>
      <c r="C1029" s="566" t="s">
        <v>1534</v>
      </c>
      <c r="D1029" s="566" t="s">
        <v>1535</v>
      </c>
      <c r="E1029" s="564" t="s">
        <v>1661</v>
      </c>
      <c r="F1029" s="566"/>
      <c r="G1029" s="630">
        <v>2016</v>
      </c>
      <c r="H1029" s="562" t="s">
        <v>1648</v>
      </c>
      <c r="I1029" s="638">
        <v>45860</v>
      </c>
      <c r="J1029" s="543"/>
      <c r="K1029" s="543"/>
    </row>
    <row r="1030" spans="1:11" s="573" customFormat="1" ht="31.5">
      <c r="A1030" s="793">
        <v>67</v>
      </c>
      <c r="B1030" s="566" t="s">
        <v>1533</v>
      </c>
      <c r="C1030" s="566" t="s">
        <v>1534</v>
      </c>
      <c r="D1030" s="566" t="s">
        <v>1535</v>
      </c>
      <c r="E1030" s="564" t="s">
        <v>1662</v>
      </c>
      <c r="F1030" s="566"/>
      <c r="G1030" s="630">
        <v>2016</v>
      </c>
      <c r="H1030" s="562" t="s">
        <v>1648</v>
      </c>
      <c r="I1030" s="638">
        <v>45860</v>
      </c>
      <c r="J1030" s="543"/>
      <c r="K1030" s="543"/>
    </row>
    <row r="1031" spans="1:11" s="573" customFormat="1" ht="31.5">
      <c r="A1031" s="793">
        <v>68</v>
      </c>
      <c r="B1031" s="566" t="s">
        <v>1533</v>
      </c>
      <c r="C1031" s="566" t="s">
        <v>1534</v>
      </c>
      <c r="D1031" s="566" t="s">
        <v>1535</v>
      </c>
      <c r="E1031" s="564" t="s">
        <v>1668</v>
      </c>
      <c r="F1031" s="566"/>
      <c r="G1031" s="630">
        <v>2016</v>
      </c>
      <c r="H1031" s="562" t="s">
        <v>104</v>
      </c>
      <c r="I1031" s="638">
        <v>45860</v>
      </c>
      <c r="J1031" s="543"/>
      <c r="K1031" s="543"/>
    </row>
    <row r="1032" spans="1:11" s="573" customFormat="1" ht="31.5">
      <c r="A1032" s="793">
        <v>69</v>
      </c>
      <c r="B1032" s="566" t="s">
        <v>1533</v>
      </c>
      <c r="C1032" s="566" t="s">
        <v>1534</v>
      </c>
      <c r="D1032" s="566" t="s">
        <v>1535</v>
      </c>
      <c r="E1032" s="564" t="s">
        <v>1669</v>
      </c>
      <c r="F1032" s="566"/>
      <c r="G1032" s="630">
        <v>2015</v>
      </c>
      <c r="H1032" s="562" t="s">
        <v>85</v>
      </c>
      <c r="I1032" s="638">
        <v>45860</v>
      </c>
      <c r="J1032" s="543"/>
      <c r="K1032" s="543"/>
    </row>
    <row r="1033" spans="1:11" s="573" customFormat="1" ht="31.5">
      <c r="A1033" s="793">
        <v>70</v>
      </c>
      <c r="B1033" s="566" t="s">
        <v>1533</v>
      </c>
      <c r="C1033" s="566" t="s">
        <v>1534</v>
      </c>
      <c r="D1033" s="566" t="s">
        <v>1535</v>
      </c>
      <c r="E1033" s="564" t="s">
        <v>1670</v>
      </c>
      <c r="F1033" s="566"/>
      <c r="G1033" s="630">
        <v>2016</v>
      </c>
      <c r="H1033" s="562" t="s">
        <v>85</v>
      </c>
      <c r="I1033" s="638">
        <v>45860</v>
      </c>
      <c r="J1033" s="543"/>
      <c r="K1033" s="543"/>
    </row>
    <row r="1034" spans="1:11" s="573" customFormat="1" ht="31.5">
      <c r="A1034" s="793">
        <v>71</v>
      </c>
      <c r="B1034" s="566" t="s">
        <v>1533</v>
      </c>
      <c r="C1034" s="566" t="s">
        <v>1534</v>
      </c>
      <c r="D1034" s="566" t="s">
        <v>1535</v>
      </c>
      <c r="E1034" s="564" t="s">
        <v>1671</v>
      </c>
      <c r="F1034" s="566"/>
      <c r="G1034" s="630">
        <v>2016</v>
      </c>
      <c r="H1034" s="562" t="s">
        <v>85</v>
      </c>
      <c r="I1034" s="638">
        <v>45860</v>
      </c>
      <c r="J1034" s="543"/>
      <c r="K1034" s="543"/>
    </row>
    <row r="1035" spans="1:11" s="573" customFormat="1" ht="31.5">
      <c r="A1035" s="793">
        <v>72</v>
      </c>
      <c r="B1035" s="566" t="s">
        <v>1533</v>
      </c>
      <c r="C1035" s="566" t="s">
        <v>1534</v>
      </c>
      <c r="D1035" s="566" t="s">
        <v>1535</v>
      </c>
      <c r="E1035" s="564" t="s">
        <v>1672</v>
      </c>
      <c r="F1035" s="566"/>
      <c r="G1035" s="630">
        <v>2016</v>
      </c>
      <c r="H1035" s="562" t="s">
        <v>85</v>
      </c>
      <c r="I1035" s="638">
        <v>45860</v>
      </c>
      <c r="J1035" s="543"/>
      <c r="K1035" s="543"/>
    </row>
    <row r="1036" spans="1:11" s="573" customFormat="1" ht="31.5">
      <c r="A1036" s="793">
        <v>73</v>
      </c>
      <c r="B1036" s="566" t="s">
        <v>1533</v>
      </c>
      <c r="C1036" s="566" t="s">
        <v>1534</v>
      </c>
      <c r="D1036" s="566" t="s">
        <v>1535</v>
      </c>
      <c r="E1036" s="564" t="s">
        <v>1673</v>
      </c>
      <c r="F1036" s="566"/>
      <c r="G1036" s="630">
        <v>2016</v>
      </c>
      <c r="H1036" s="562" t="s">
        <v>85</v>
      </c>
      <c r="I1036" s="638">
        <v>45860</v>
      </c>
      <c r="J1036" s="543"/>
      <c r="K1036" s="543"/>
    </row>
    <row r="1037" spans="1:11" s="573" customFormat="1" ht="31.5">
      <c r="A1037" s="793">
        <v>74</v>
      </c>
      <c r="B1037" s="566" t="s">
        <v>1533</v>
      </c>
      <c r="C1037" s="566" t="s">
        <v>1534</v>
      </c>
      <c r="D1037" s="566" t="s">
        <v>1535</v>
      </c>
      <c r="E1037" s="564" t="s">
        <v>1674</v>
      </c>
      <c r="F1037" s="566"/>
      <c r="G1037" s="630">
        <v>2016</v>
      </c>
      <c r="H1037" s="562" t="s">
        <v>85</v>
      </c>
      <c r="I1037" s="638">
        <v>45860</v>
      </c>
      <c r="J1037" s="543"/>
      <c r="K1037" s="543"/>
    </row>
    <row r="1038" spans="1:11" s="573" customFormat="1" ht="31.5">
      <c r="A1038" s="793">
        <v>75</v>
      </c>
      <c r="B1038" s="566" t="s">
        <v>1613</v>
      </c>
      <c r="C1038" s="566"/>
      <c r="D1038" s="566" t="s">
        <v>2339</v>
      </c>
      <c r="E1038" s="564" t="s">
        <v>2643</v>
      </c>
      <c r="F1038" s="566" t="s">
        <v>2644</v>
      </c>
      <c r="G1038" s="630">
        <v>2021</v>
      </c>
      <c r="H1038" s="562" t="s">
        <v>229</v>
      </c>
      <c r="I1038" s="638">
        <v>45843</v>
      </c>
      <c r="J1038" s="543"/>
      <c r="K1038" s="543"/>
    </row>
    <row r="1039" spans="1:11" s="573" customFormat="1" ht="31.5">
      <c r="A1039" s="793">
        <v>76</v>
      </c>
      <c r="B1039" s="566" t="s">
        <v>2407</v>
      </c>
      <c r="C1039" s="566" t="s">
        <v>2406</v>
      </c>
      <c r="D1039" s="566" t="s">
        <v>2405</v>
      </c>
      <c r="E1039" s="564">
        <v>2303145</v>
      </c>
      <c r="F1039" s="566"/>
      <c r="G1039" s="630">
        <v>2020</v>
      </c>
      <c r="H1039" s="562" t="s">
        <v>224</v>
      </c>
      <c r="I1039" s="638">
        <v>45730</v>
      </c>
      <c r="J1039" s="543"/>
      <c r="K1039" s="543"/>
    </row>
    <row r="1040" spans="1:11" s="573" customFormat="1" ht="31.5">
      <c r="A1040" s="793">
        <v>77</v>
      </c>
      <c r="B1040" s="566" t="s">
        <v>2407</v>
      </c>
      <c r="C1040" s="566" t="s">
        <v>2406</v>
      </c>
      <c r="D1040" s="566" t="s">
        <v>2405</v>
      </c>
      <c r="E1040" s="564">
        <v>2303146</v>
      </c>
      <c r="F1040" s="566"/>
      <c r="G1040" s="630">
        <v>2020</v>
      </c>
      <c r="H1040" s="562" t="s">
        <v>224</v>
      </c>
      <c r="I1040" s="638">
        <v>45730</v>
      </c>
      <c r="J1040" s="543"/>
      <c r="K1040" s="543"/>
    </row>
    <row r="1041" spans="1:11" s="573" customFormat="1" ht="31.5">
      <c r="A1041" s="793">
        <v>78</v>
      </c>
      <c r="B1041" s="566" t="s">
        <v>2407</v>
      </c>
      <c r="C1041" s="566" t="s">
        <v>2406</v>
      </c>
      <c r="D1041" s="566" t="s">
        <v>2405</v>
      </c>
      <c r="E1041" s="564">
        <v>2303141</v>
      </c>
      <c r="F1041" s="566"/>
      <c r="G1041" s="630">
        <v>2020</v>
      </c>
      <c r="H1041" s="562" t="s">
        <v>4027</v>
      </c>
      <c r="I1041" s="638">
        <v>45730</v>
      </c>
      <c r="J1041" s="543"/>
      <c r="K1041" s="543"/>
    </row>
    <row r="1042" spans="1:11" s="573" customFormat="1" ht="31.5">
      <c r="A1042" s="793">
        <v>79</v>
      </c>
      <c r="B1042" s="566" t="s">
        <v>2407</v>
      </c>
      <c r="C1042" s="566" t="s">
        <v>2406</v>
      </c>
      <c r="D1042" s="566" t="s">
        <v>2405</v>
      </c>
      <c r="E1042" s="564">
        <v>2303142</v>
      </c>
      <c r="F1042" s="566"/>
      <c r="G1042" s="630">
        <v>2020</v>
      </c>
      <c r="H1042" s="562" t="s">
        <v>4027</v>
      </c>
      <c r="I1042" s="638">
        <v>45730</v>
      </c>
      <c r="J1042" s="543"/>
      <c r="K1042" s="543"/>
    </row>
    <row r="1043" spans="1:11" s="573" customFormat="1" ht="31.5">
      <c r="A1043" s="793">
        <v>80</v>
      </c>
      <c r="B1043" s="566" t="s">
        <v>2407</v>
      </c>
      <c r="C1043" s="566" t="s">
        <v>2406</v>
      </c>
      <c r="D1043" s="566" t="s">
        <v>2405</v>
      </c>
      <c r="E1043" s="564">
        <v>2303147</v>
      </c>
      <c r="F1043" s="566"/>
      <c r="G1043" s="630">
        <v>2020</v>
      </c>
      <c r="H1043" s="562" t="s">
        <v>4027</v>
      </c>
      <c r="I1043" s="638">
        <v>45730</v>
      </c>
      <c r="J1043" s="543"/>
      <c r="K1043" s="543"/>
    </row>
    <row r="1044" spans="1:11" s="573" customFormat="1" ht="18" customHeight="1">
      <c r="A1044" s="793">
        <v>81</v>
      </c>
      <c r="B1044" s="566" t="s">
        <v>2403</v>
      </c>
      <c r="C1044" s="566" t="s">
        <v>2351</v>
      </c>
      <c r="D1044" s="566" t="s">
        <v>2350</v>
      </c>
      <c r="E1044" s="564">
        <v>2304101</v>
      </c>
      <c r="F1044" s="566"/>
      <c r="G1044" s="630">
        <v>2020</v>
      </c>
      <c r="H1044" s="562" t="s">
        <v>253</v>
      </c>
      <c r="I1044" s="638">
        <v>45730</v>
      </c>
      <c r="J1044" s="543"/>
      <c r="K1044" s="543"/>
    </row>
    <row r="1045" spans="1:11" s="573" customFormat="1" ht="18" customHeight="1">
      <c r="A1045" s="793">
        <v>82</v>
      </c>
      <c r="B1045" s="566" t="s">
        <v>2403</v>
      </c>
      <c r="C1045" s="566" t="s">
        <v>2351</v>
      </c>
      <c r="D1045" s="566" t="s">
        <v>2350</v>
      </c>
      <c r="E1045" s="564">
        <v>2304102</v>
      </c>
      <c r="F1045" s="566"/>
      <c r="G1045" s="630">
        <v>2020</v>
      </c>
      <c r="H1045" s="562" t="s">
        <v>253</v>
      </c>
      <c r="I1045" s="638">
        <v>45730</v>
      </c>
      <c r="J1045" s="543"/>
      <c r="K1045" s="543"/>
    </row>
    <row r="1046" spans="1:11" s="573" customFormat="1" ht="18" customHeight="1">
      <c r="A1046" s="793">
        <v>83</v>
      </c>
      <c r="B1046" s="566" t="s">
        <v>2403</v>
      </c>
      <c r="C1046" s="566" t="s">
        <v>2351</v>
      </c>
      <c r="D1046" s="566" t="s">
        <v>2350</v>
      </c>
      <c r="E1046" s="564">
        <v>2304103</v>
      </c>
      <c r="F1046" s="566"/>
      <c r="G1046" s="630">
        <v>2020</v>
      </c>
      <c r="H1046" s="562" t="s">
        <v>253</v>
      </c>
      <c r="I1046" s="638">
        <v>45730</v>
      </c>
      <c r="J1046" s="543"/>
      <c r="K1046" s="543"/>
    </row>
    <row r="1047" spans="1:11" ht="18" customHeight="1">
      <c r="A1047" s="793">
        <v>84</v>
      </c>
      <c r="B1047" s="566" t="s">
        <v>2403</v>
      </c>
      <c r="C1047" s="566" t="s">
        <v>2351</v>
      </c>
      <c r="D1047" s="566" t="s">
        <v>2350</v>
      </c>
      <c r="E1047" s="564">
        <v>2304104</v>
      </c>
      <c r="F1047" s="566"/>
      <c r="G1047" s="630">
        <v>2020</v>
      </c>
      <c r="H1047" s="562" t="s">
        <v>253</v>
      </c>
      <c r="I1047" s="638">
        <v>45730</v>
      </c>
      <c r="J1047" s="543"/>
      <c r="K1047" s="543"/>
    </row>
    <row r="1048" spans="1:11" ht="18" customHeight="1">
      <c r="A1048" s="793">
        <v>85</v>
      </c>
      <c r="B1048" s="566" t="s">
        <v>2403</v>
      </c>
      <c r="C1048" s="566" t="s">
        <v>2351</v>
      </c>
      <c r="D1048" s="566" t="s">
        <v>2350</v>
      </c>
      <c r="E1048" s="564">
        <v>2304105</v>
      </c>
      <c r="F1048" s="566"/>
      <c r="G1048" s="630">
        <v>2020</v>
      </c>
      <c r="H1048" s="562" t="s">
        <v>253</v>
      </c>
      <c r="I1048" s="638">
        <v>45730</v>
      </c>
      <c r="J1048" s="543"/>
      <c r="K1048" s="543"/>
    </row>
    <row r="1049" spans="1:11" ht="18" customHeight="1">
      <c r="A1049" s="793">
        <v>86</v>
      </c>
      <c r="B1049" s="566" t="s">
        <v>2403</v>
      </c>
      <c r="C1049" s="566" t="s">
        <v>2351</v>
      </c>
      <c r="D1049" s="566" t="s">
        <v>2350</v>
      </c>
      <c r="E1049" s="564">
        <v>2304106</v>
      </c>
      <c r="F1049" s="566"/>
      <c r="G1049" s="630">
        <v>2020</v>
      </c>
      <c r="H1049" s="562" t="s">
        <v>253</v>
      </c>
      <c r="I1049" s="638">
        <v>45730</v>
      </c>
      <c r="J1049" s="543"/>
      <c r="K1049" s="543"/>
    </row>
    <row r="1050" spans="1:11" ht="18" customHeight="1">
      <c r="A1050" s="793">
        <v>87</v>
      </c>
      <c r="B1050" s="566" t="s">
        <v>2403</v>
      </c>
      <c r="C1050" s="566" t="s">
        <v>2351</v>
      </c>
      <c r="D1050" s="566" t="s">
        <v>2350</v>
      </c>
      <c r="E1050" s="564">
        <v>2304107</v>
      </c>
      <c r="F1050" s="566"/>
      <c r="G1050" s="630">
        <v>2020</v>
      </c>
      <c r="H1050" s="562" t="s">
        <v>253</v>
      </c>
      <c r="I1050" s="638">
        <v>45730</v>
      </c>
      <c r="J1050" s="543"/>
      <c r="K1050" s="543"/>
    </row>
    <row r="1051" spans="1:11" ht="18" customHeight="1">
      <c r="A1051" s="793">
        <v>88</v>
      </c>
      <c r="B1051" s="566" t="s">
        <v>2341</v>
      </c>
      <c r="C1051" s="566" t="s">
        <v>2340</v>
      </c>
      <c r="D1051" s="566" t="s">
        <v>2339</v>
      </c>
      <c r="E1051" s="564" t="s">
        <v>2357</v>
      </c>
      <c r="F1051" s="566"/>
      <c r="G1051" s="630">
        <v>2015</v>
      </c>
      <c r="H1051" s="562" t="s">
        <v>2355</v>
      </c>
      <c r="I1051" s="638">
        <v>45730</v>
      </c>
      <c r="J1051" s="543"/>
      <c r="K1051" s="543"/>
    </row>
    <row r="1052" spans="1:11" ht="18" customHeight="1">
      <c r="A1052" s="793">
        <v>89</v>
      </c>
      <c r="B1052" s="566" t="s">
        <v>2341</v>
      </c>
      <c r="C1052" s="566" t="s">
        <v>2340</v>
      </c>
      <c r="D1052" s="566" t="s">
        <v>2339</v>
      </c>
      <c r="E1052" s="564" t="s">
        <v>2356</v>
      </c>
      <c r="F1052" s="566"/>
      <c r="G1052" s="630">
        <v>2015</v>
      </c>
      <c r="H1052" s="562" t="s">
        <v>2355</v>
      </c>
      <c r="I1052" s="638">
        <v>45730</v>
      </c>
      <c r="J1052" s="543"/>
      <c r="K1052" s="543"/>
    </row>
    <row r="1053" spans="1:11" ht="18" customHeight="1">
      <c r="A1053" s="793">
        <v>90</v>
      </c>
      <c r="B1053" s="566" t="s">
        <v>2341</v>
      </c>
      <c r="C1053" s="566" t="s">
        <v>2340</v>
      </c>
      <c r="D1053" s="566" t="s">
        <v>2339</v>
      </c>
      <c r="E1053" s="564" t="s">
        <v>2354</v>
      </c>
      <c r="F1053" s="566"/>
      <c r="G1053" s="630">
        <v>2015</v>
      </c>
      <c r="H1053" s="562" t="s">
        <v>2355</v>
      </c>
      <c r="I1053" s="638">
        <v>45730</v>
      </c>
      <c r="J1053" s="543"/>
      <c r="K1053" s="543"/>
    </row>
    <row r="1054" spans="1:11" ht="18" customHeight="1">
      <c r="A1054" s="793">
        <v>91</v>
      </c>
      <c r="B1054" s="566" t="s">
        <v>2352</v>
      </c>
      <c r="C1054" s="566" t="s">
        <v>2351</v>
      </c>
      <c r="D1054" s="566" t="s">
        <v>2350</v>
      </c>
      <c r="E1054" s="564"/>
      <c r="F1054" s="566"/>
      <c r="G1054" s="630">
        <v>2020</v>
      </c>
      <c r="H1054" s="562" t="s">
        <v>2349</v>
      </c>
      <c r="I1054" s="638">
        <v>45730</v>
      </c>
      <c r="J1054" s="543"/>
      <c r="K1054" s="543"/>
    </row>
    <row r="1055" spans="1:11" ht="18" customHeight="1">
      <c r="A1055" s="793">
        <v>92</v>
      </c>
      <c r="B1055" s="566" t="s">
        <v>2352</v>
      </c>
      <c r="C1055" s="566" t="s">
        <v>2351</v>
      </c>
      <c r="D1055" s="566" t="s">
        <v>2350</v>
      </c>
      <c r="E1055" s="564"/>
      <c r="F1055" s="566"/>
      <c r="G1055" s="630">
        <v>2020</v>
      </c>
      <c r="H1055" s="562" t="s">
        <v>2349</v>
      </c>
      <c r="I1055" s="638">
        <v>45730</v>
      </c>
      <c r="J1055" s="543"/>
      <c r="K1055" s="543"/>
    </row>
    <row r="1056" spans="1:11" ht="18" customHeight="1">
      <c r="A1056" s="793">
        <v>93</v>
      </c>
      <c r="B1056" s="566" t="s">
        <v>2352</v>
      </c>
      <c r="C1056" s="566" t="s">
        <v>2351</v>
      </c>
      <c r="D1056" s="566" t="s">
        <v>2350</v>
      </c>
      <c r="E1056" s="564"/>
      <c r="F1056" s="566"/>
      <c r="G1056" s="630">
        <v>2020</v>
      </c>
      <c r="H1056" s="562" t="s">
        <v>2349</v>
      </c>
      <c r="I1056" s="638">
        <v>45730</v>
      </c>
      <c r="J1056" s="543"/>
      <c r="K1056" s="543"/>
    </row>
    <row r="1057" spans="1:12" ht="18" customHeight="1">
      <c r="A1057" s="793">
        <v>94</v>
      </c>
      <c r="B1057" s="566" t="s">
        <v>2352</v>
      </c>
      <c r="C1057" s="566" t="s">
        <v>2351</v>
      </c>
      <c r="D1057" s="566" t="s">
        <v>2350</v>
      </c>
      <c r="E1057" s="564"/>
      <c r="F1057" s="566"/>
      <c r="G1057" s="630">
        <v>2020</v>
      </c>
      <c r="H1057" s="562" t="s">
        <v>2349</v>
      </c>
      <c r="I1057" s="638">
        <v>45730</v>
      </c>
      <c r="J1057" s="543"/>
      <c r="K1057" s="543"/>
    </row>
    <row r="1058" spans="1:12" ht="18" customHeight="1">
      <c r="A1058" s="793">
        <v>95</v>
      </c>
      <c r="B1058" s="566" t="s">
        <v>2352</v>
      </c>
      <c r="C1058" s="566" t="s">
        <v>2351</v>
      </c>
      <c r="D1058" s="566" t="s">
        <v>2350</v>
      </c>
      <c r="E1058" s="564"/>
      <c r="F1058" s="566"/>
      <c r="G1058" s="630">
        <v>2020</v>
      </c>
      <c r="H1058" s="562" t="s">
        <v>2349</v>
      </c>
      <c r="I1058" s="638">
        <v>45730</v>
      </c>
      <c r="J1058" s="543"/>
      <c r="K1058" s="543"/>
    </row>
    <row r="1059" spans="1:12" ht="18" customHeight="1">
      <c r="A1059" s="793">
        <v>96</v>
      </c>
      <c r="B1059" s="566" t="s">
        <v>2352</v>
      </c>
      <c r="C1059" s="566" t="s">
        <v>2351</v>
      </c>
      <c r="D1059" s="566" t="s">
        <v>2350</v>
      </c>
      <c r="E1059" s="564"/>
      <c r="F1059" s="566"/>
      <c r="G1059" s="630">
        <v>2020</v>
      </c>
      <c r="H1059" s="562" t="s">
        <v>2349</v>
      </c>
      <c r="I1059" s="638">
        <v>45730</v>
      </c>
      <c r="J1059" s="543"/>
      <c r="K1059" s="543"/>
    </row>
    <row r="1060" spans="1:12" ht="18" customHeight="1">
      <c r="A1060" s="793">
        <v>97</v>
      </c>
      <c r="B1060" s="566" t="s">
        <v>2352</v>
      </c>
      <c r="C1060" s="566" t="s">
        <v>2351</v>
      </c>
      <c r="D1060" s="566" t="s">
        <v>2350</v>
      </c>
      <c r="E1060" s="564"/>
      <c r="F1060" s="566"/>
      <c r="G1060" s="630">
        <v>2020</v>
      </c>
      <c r="H1060" s="562" t="s">
        <v>2349</v>
      </c>
      <c r="I1060" s="638">
        <v>45730</v>
      </c>
      <c r="J1060" s="543"/>
      <c r="K1060" s="543"/>
    </row>
    <row r="1061" spans="1:12" ht="18" customHeight="1">
      <c r="A1061" s="793">
        <v>98</v>
      </c>
      <c r="B1061" s="566" t="s">
        <v>2341</v>
      </c>
      <c r="C1061" s="566" t="s">
        <v>2340</v>
      </c>
      <c r="D1061" s="566" t="s">
        <v>2339</v>
      </c>
      <c r="E1061" s="564" t="s">
        <v>2338</v>
      </c>
      <c r="F1061" s="566"/>
      <c r="G1061" s="630">
        <v>2015</v>
      </c>
      <c r="H1061" s="562" t="s">
        <v>92</v>
      </c>
      <c r="I1061" s="638">
        <v>45730</v>
      </c>
      <c r="J1061" s="543"/>
      <c r="K1061" s="543"/>
    </row>
    <row r="1062" spans="1:12" s="702" customFormat="1" ht="18" customHeight="1">
      <c r="A1062" s="793">
        <v>99</v>
      </c>
      <c r="B1062" s="566" t="s">
        <v>1533</v>
      </c>
      <c r="C1062" s="566" t="s">
        <v>2712</v>
      </c>
      <c r="D1062" s="566" t="s">
        <v>2339</v>
      </c>
      <c r="E1062" s="564" t="s">
        <v>3987</v>
      </c>
      <c r="F1062" s="566"/>
      <c r="G1062" s="630">
        <v>2016</v>
      </c>
      <c r="H1062" s="562" t="s">
        <v>85</v>
      </c>
      <c r="I1062" s="638">
        <v>45860</v>
      </c>
      <c r="J1062" s="543"/>
      <c r="K1062" s="543"/>
      <c r="L1062" s="573"/>
    </row>
    <row r="1063" spans="1:12" s="702" customFormat="1" ht="18" customHeight="1">
      <c r="A1063" s="793">
        <v>100</v>
      </c>
      <c r="B1063" s="566" t="s">
        <v>1533</v>
      </c>
      <c r="C1063" s="566" t="s">
        <v>2712</v>
      </c>
      <c r="D1063" s="566" t="s">
        <v>2339</v>
      </c>
      <c r="E1063" s="564" t="s">
        <v>3988</v>
      </c>
      <c r="F1063" s="566"/>
      <c r="G1063" s="630">
        <v>2016</v>
      </c>
      <c r="H1063" s="562" t="s">
        <v>85</v>
      </c>
      <c r="I1063" s="638">
        <v>45860</v>
      </c>
      <c r="J1063" s="543"/>
      <c r="K1063" s="543"/>
      <c r="L1063" s="573"/>
    </row>
    <row r="1064" spans="1:12" s="702" customFormat="1" ht="18" customHeight="1">
      <c r="A1064" s="793">
        <v>101</v>
      </c>
      <c r="B1064" s="566" t="s">
        <v>1533</v>
      </c>
      <c r="C1064" s="566" t="s">
        <v>2712</v>
      </c>
      <c r="D1064" s="566" t="s">
        <v>2339</v>
      </c>
      <c r="E1064" s="564" t="s">
        <v>3989</v>
      </c>
      <c r="F1064" s="566"/>
      <c r="G1064" s="630">
        <v>2016</v>
      </c>
      <c r="H1064" s="562" t="s">
        <v>85</v>
      </c>
      <c r="I1064" s="638">
        <v>45860</v>
      </c>
      <c r="J1064" s="543"/>
      <c r="K1064" s="543"/>
      <c r="L1064" s="573"/>
    </row>
    <row r="1065" spans="1:12" s="702" customFormat="1" ht="18" customHeight="1">
      <c r="A1065" s="793">
        <v>102</v>
      </c>
      <c r="B1065" s="566" t="s">
        <v>1533</v>
      </c>
      <c r="C1065" s="566" t="s">
        <v>2712</v>
      </c>
      <c r="D1065" s="566" t="s">
        <v>2339</v>
      </c>
      <c r="E1065" s="564" t="s">
        <v>3990</v>
      </c>
      <c r="F1065" s="566"/>
      <c r="G1065" s="630">
        <v>2016</v>
      </c>
      <c r="H1065" s="562" t="s">
        <v>85</v>
      </c>
      <c r="I1065" s="638">
        <v>45860</v>
      </c>
      <c r="J1065" s="543"/>
      <c r="K1065" s="543"/>
      <c r="L1065" s="573"/>
    </row>
    <row r="1066" spans="1:12" s="702" customFormat="1" ht="18" customHeight="1">
      <c r="A1066" s="793">
        <v>103</v>
      </c>
      <c r="B1066" s="566" t="s">
        <v>1533</v>
      </c>
      <c r="C1066" s="566" t="s">
        <v>2712</v>
      </c>
      <c r="D1066" s="566" t="s">
        <v>2339</v>
      </c>
      <c r="E1066" s="564" t="s">
        <v>3991</v>
      </c>
      <c r="F1066" s="566"/>
      <c r="G1066" s="630">
        <v>2016</v>
      </c>
      <c r="H1066" s="562" t="s">
        <v>85</v>
      </c>
      <c r="I1066" s="638">
        <v>45860</v>
      </c>
      <c r="J1066" s="543"/>
      <c r="K1066" s="543"/>
      <c r="L1066" s="573"/>
    </row>
    <row r="1067" spans="1:12" s="702" customFormat="1" ht="18" customHeight="1">
      <c r="A1067" s="793">
        <v>104</v>
      </c>
      <c r="B1067" s="566" t="s">
        <v>1533</v>
      </c>
      <c r="C1067" s="566" t="s">
        <v>2712</v>
      </c>
      <c r="D1067" s="566" t="s">
        <v>2339</v>
      </c>
      <c r="E1067" s="564" t="s">
        <v>3992</v>
      </c>
      <c r="F1067" s="566"/>
      <c r="G1067" s="630">
        <v>2016</v>
      </c>
      <c r="H1067" s="562" t="s">
        <v>85</v>
      </c>
      <c r="I1067" s="638">
        <v>45860</v>
      </c>
      <c r="J1067" s="543"/>
      <c r="K1067" s="543"/>
      <c r="L1067" s="573"/>
    </row>
    <row r="1068" spans="1:12" s="702" customFormat="1" ht="18" customHeight="1">
      <c r="A1068" s="793">
        <v>105</v>
      </c>
      <c r="B1068" s="566" t="s">
        <v>1533</v>
      </c>
      <c r="C1068" s="566" t="s">
        <v>2712</v>
      </c>
      <c r="D1068" s="566" t="s">
        <v>2339</v>
      </c>
      <c r="E1068" s="564" t="s">
        <v>3993</v>
      </c>
      <c r="F1068" s="566"/>
      <c r="G1068" s="630">
        <v>2016</v>
      </c>
      <c r="H1068" s="562" t="s">
        <v>224</v>
      </c>
      <c r="I1068" s="638">
        <v>45860</v>
      </c>
      <c r="J1068" s="543"/>
      <c r="K1068" s="543"/>
      <c r="L1068" s="573"/>
    </row>
    <row r="1069" spans="1:12" s="702" customFormat="1" ht="18" customHeight="1">
      <c r="A1069" s="793">
        <v>106</v>
      </c>
      <c r="B1069" s="566" t="s">
        <v>1533</v>
      </c>
      <c r="C1069" s="566" t="s">
        <v>2712</v>
      </c>
      <c r="D1069" s="566" t="s">
        <v>2339</v>
      </c>
      <c r="E1069" s="564" t="s">
        <v>3994</v>
      </c>
      <c r="F1069" s="566"/>
      <c r="G1069" s="630">
        <v>2016</v>
      </c>
      <c r="H1069" s="562" t="s">
        <v>224</v>
      </c>
      <c r="I1069" s="638">
        <v>45860</v>
      </c>
      <c r="J1069" s="543"/>
      <c r="K1069" s="543"/>
      <c r="L1069" s="573"/>
    </row>
    <row r="1070" spans="1:12" s="702" customFormat="1" ht="18" customHeight="1">
      <c r="A1070" s="793">
        <v>107</v>
      </c>
      <c r="B1070" s="566" t="s">
        <v>1533</v>
      </c>
      <c r="C1070" s="566" t="s">
        <v>2712</v>
      </c>
      <c r="D1070" s="566" t="s">
        <v>2339</v>
      </c>
      <c r="E1070" s="564" t="s">
        <v>3995</v>
      </c>
      <c r="F1070" s="566"/>
      <c r="G1070" s="630">
        <v>2016</v>
      </c>
      <c r="H1070" s="562" t="s">
        <v>224</v>
      </c>
      <c r="I1070" s="638">
        <v>45860</v>
      </c>
      <c r="J1070" s="543"/>
      <c r="K1070" s="543"/>
      <c r="L1070" s="573"/>
    </row>
    <row r="1071" spans="1:12" s="702" customFormat="1" ht="18" customHeight="1">
      <c r="A1071" s="793">
        <v>108</v>
      </c>
      <c r="B1071" s="566" t="s">
        <v>1533</v>
      </c>
      <c r="C1071" s="566" t="s">
        <v>2712</v>
      </c>
      <c r="D1071" s="566" t="s">
        <v>2339</v>
      </c>
      <c r="E1071" s="564" t="s">
        <v>3996</v>
      </c>
      <c r="F1071" s="566"/>
      <c r="G1071" s="630">
        <v>2016</v>
      </c>
      <c r="H1071" s="562" t="s">
        <v>224</v>
      </c>
      <c r="I1071" s="638">
        <v>45860</v>
      </c>
      <c r="J1071" s="543"/>
      <c r="K1071" s="543"/>
      <c r="L1071" s="573"/>
    </row>
    <row r="1072" spans="1:12" s="702" customFormat="1" ht="18" customHeight="1">
      <c r="A1072" s="793">
        <v>109</v>
      </c>
      <c r="B1072" s="566" t="s">
        <v>1533</v>
      </c>
      <c r="C1072" s="566" t="s">
        <v>2712</v>
      </c>
      <c r="D1072" s="566" t="s">
        <v>2339</v>
      </c>
      <c r="E1072" s="564" t="s">
        <v>3997</v>
      </c>
      <c r="F1072" s="566"/>
      <c r="G1072" s="630">
        <v>2016</v>
      </c>
      <c r="H1072" s="562" t="s">
        <v>224</v>
      </c>
      <c r="I1072" s="638">
        <v>45860</v>
      </c>
      <c r="J1072" s="543"/>
      <c r="K1072" s="543"/>
      <c r="L1072" s="573"/>
    </row>
    <row r="1073" spans="1:12" s="702" customFormat="1" ht="18" customHeight="1">
      <c r="A1073" s="793">
        <v>110</v>
      </c>
      <c r="B1073" s="566" t="s">
        <v>1533</v>
      </c>
      <c r="C1073" s="566" t="s">
        <v>2712</v>
      </c>
      <c r="D1073" s="566" t="s">
        <v>2339</v>
      </c>
      <c r="E1073" s="564" t="s">
        <v>3998</v>
      </c>
      <c r="F1073" s="566"/>
      <c r="G1073" s="630">
        <v>2016</v>
      </c>
      <c r="H1073" s="562" t="s">
        <v>224</v>
      </c>
      <c r="I1073" s="638">
        <v>45860</v>
      </c>
      <c r="J1073" s="543"/>
      <c r="K1073" s="543"/>
      <c r="L1073" s="573"/>
    </row>
    <row r="1074" spans="1:12" s="702" customFormat="1" ht="18" customHeight="1">
      <c r="A1074" s="793">
        <v>111</v>
      </c>
      <c r="B1074" s="566" t="s">
        <v>1533</v>
      </c>
      <c r="C1074" s="566" t="s">
        <v>2712</v>
      </c>
      <c r="D1074" s="566" t="s">
        <v>2339</v>
      </c>
      <c r="E1074" s="564" t="s">
        <v>3999</v>
      </c>
      <c r="F1074" s="566"/>
      <c r="G1074" s="630">
        <v>2016</v>
      </c>
      <c r="H1074" s="562" t="s">
        <v>224</v>
      </c>
      <c r="I1074" s="638">
        <v>45860</v>
      </c>
      <c r="J1074" s="543"/>
      <c r="K1074" s="543"/>
      <c r="L1074" s="573"/>
    </row>
    <row r="1075" spans="1:12" s="702" customFormat="1" ht="18" customHeight="1">
      <c r="A1075" s="793">
        <v>112</v>
      </c>
      <c r="B1075" s="566" t="s">
        <v>1533</v>
      </c>
      <c r="C1075" s="566" t="s">
        <v>2712</v>
      </c>
      <c r="D1075" s="566" t="s">
        <v>2339</v>
      </c>
      <c r="E1075" s="564" t="s">
        <v>4000</v>
      </c>
      <c r="F1075" s="566"/>
      <c r="G1075" s="630">
        <v>2016</v>
      </c>
      <c r="H1075" s="562" t="s">
        <v>224</v>
      </c>
      <c r="I1075" s="638">
        <v>45860</v>
      </c>
      <c r="J1075" s="543"/>
      <c r="K1075" s="543"/>
      <c r="L1075" s="573"/>
    </row>
    <row r="1076" spans="1:12" s="702" customFormat="1" ht="18" customHeight="1">
      <c r="A1076" s="793">
        <v>113</v>
      </c>
      <c r="B1076" s="566" t="s">
        <v>1533</v>
      </c>
      <c r="C1076" s="566" t="s">
        <v>2712</v>
      </c>
      <c r="D1076" s="566" t="s">
        <v>2339</v>
      </c>
      <c r="E1076" s="564" t="s">
        <v>4001</v>
      </c>
      <c r="F1076" s="566"/>
      <c r="G1076" s="630">
        <v>2016</v>
      </c>
      <c r="H1076" s="562" t="s">
        <v>224</v>
      </c>
      <c r="I1076" s="638">
        <v>45860</v>
      </c>
      <c r="J1076" s="543"/>
      <c r="K1076" s="543"/>
      <c r="L1076" s="573"/>
    </row>
    <row r="1077" spans="1:12" s="702" customFormat="1" ht="18" customHeight="1">
      <c r="A1077" s="793">
        <v>114</v>
      </c>
      <c r="B1077" s="566" t="s">
        <v>1533</v>
      </c>
      <c r="C1077" s="566" t="s">
        <v>2712</v>
      </c>
      <c r="D1077" s="566" t="s">
        <v>2339</v>
      </c>
      <c r="E1077" s="564" t="s">
        <v>4002</v>
      </c>
      <c r="F1077" s="566"/>
      <c r="G1077" s="630">
        <v>2016</v>
      </c>
      <c r="H1077" s="562" t="s">
        <v>224</v>
      </c>
      <c r="I1077" s="638">
        <v>45860</v>
      </c>
      <c r="J1077" s="543"/>
      <c r="K1077" s="543"/>
      <c r="L1077" s="573"/>
    </row>
    <row r="1078" spans="1:12" s="702" customFormat="1" ht="18" customHeight="1">
      <c r="A1078" s="793">
        <v>115</v>
      </c>
      <c r="B1078" s="566" t="s">
        <v>1533</v>
      </c>
      <c r="C1078" s="566" t="s">
        <v>2712</v>
      </c>
      <c r="D1078" s="566" t="s">
        <v>2339</v>
      </c>
      <c r="E1078" s="564" t="s">
        <v>4006</v>
      </c>
      <c r="F1078" s="566"/>
      <c r="G1078" s="630">
        <v>2016</v>
      </c>
      <c r="H1078" s="562" t="s">
        <v>4027</v>
      </c>
      <c r="I1078" s="638">
        <v>45860</v>
      </c>
      <c r="J1078" s="543"/>
      <c r="K1078" s="543"/>
      <c r="L1078" s="573"/>
    </row>
    <row r="1079" spans="1:12" s="702" customFormat="1" ht="18" customHeight="1">
      <c r="A1079" s="793">
        <v>116</v>
      </c>
      <c r="B1079" s="566" t="s">
        <v>1533</v>
      </c>
      <c r="C1079" s="566" t="s">
        <v>2712</v>
      </c>
      <c r="D1079" s="566" t="s">
        <v>2339</v>
      </c>
      <c r="E1079" s="564" t="s">
        <v>4007</v>
      </c>
      <c r="F1079" s="566"/>
      <c r="G1079" s="630">
        <v>2016</v>
      </c>
      <c r="H1079" s="562" t="s">
        <v>4027</v>
      </c>
      <c r="I1079" s="638">
        <v>45860</v>
      </c>
      <c r="J1079" s="543"/>
      <c r="K1079" s="543"/>
      <c r="L1079" s="573"/>
    </row>
    <row r="1080" spans="1:12" ht="18" customHeight="1">
      <c r="A1080" s="793">
        <v>117</v>
      </c>
      <c r="B1080" s="566" t="s">
        <v>1533</v>
      </c>
      <c r="C1080" s="566" t="s">
        <v>2712</v>
      </c>
      <c r="D1080" s="566" t="s">
        <v>2339</v>
      </c>
      <c r="E1080" s="564" t="s">
        <v>4008</v>
      </c>
      <c r="F1080" s="566"/>
      <c r="G1080" s="630">
        <v>2016</v>
      </c>
      <c r="H1080" s="562" t="s">
        <v>253</v>
      </c>
      <c r="I1080" s="638">
        <v>45860</v>
      </c>
      <c r="J1080" s="543"/>
      <c r="K1080" s="543"/>
    </row>
    <row r="1081" spans="1:12" ht="18" customHeight="1">
      <c r="A1081" s="793">
        <v>118</v>
      </c>
      <c r="B1081" s="566" t="s">
        <v>1533</v>
      </c>
      <c r="C1081" s="566" t="s">
        <v>2487</v>
      </c>
      <c r="D1081" s="566" t="s">
        <v>2486</v>
      </c>
      <c r="E1081" s="564" t="s">
        <v>2789</v>
      </c>
      <c r="F1081" s="566"/>
      <c r="G1081" s="630">
        <v>2020</v>
      </c>
      <c r="H1081" s="562" t="s">
        <v>224</v>
      </c>
      <c r="I1081" s="638">
        <v>45842</v>
      </c>
      <c r="J1081" s="543"/>
      <c r="K1081" s="543"/>
    </row>
    <row r="1082" spans="1:12" ht="18" customHeight="1">
      <c r="A1082" s="793">
        <v>119</v>
      </c>
      <c r="B1082" s="566" t="s">
        <v>1533</v>
      </c>
      <c r="C1082" s="566" t="s">
        <v>2487</v>
      </c>
      <c r="D1082" s="566" t="s">
        <v>2486</v>
      </c>
      <c r="E1082" s="564" t="s">
        <v>2788</v>
      </c>
      <c r="F1082" s="566"/>
      <c r="G1082" s="630">
        <v>2020</v>
      </c>
      <c r="H1082" s="562" t="s">
        <v>224</v>
      </c>
      <c r="I1082" s="638">
        <v>45842</v>
      </c>
      <c r="J1082" s="543"/>
      <c r="K1082" s="543"/>
    </row>
    <row r="1083" spans="1:12" ht="18" customHeight="1">
      <c r="A1083" s="793">
        <v>120</v>
      </c>
      <c r="B1083" s="566" t="s">
        <v>1533</v>
      </c>
      <c r="C1083" s="566" t="s">
        <v>2487</v>
      </c>
      <c r="D1083" s="566" t="s">
        <v>2486</v>
      </c>
      <c r="E1083" s="564" t="s">
        <v>2787</v>
      </c>
      <c r="F1083" s="566"/>
      <c r="G1083" s="630">
        <v>2020</v>
      </c>
      <c r="H1083" s="562" t="s">
        <v>224</v>
      </c>
      <c r="I1083" s="638">
        <v>45842</v>
      </c>
      <c r="J1083" s="543"/>
      <c r="K1083" s="543"/>
    </row>
    <row r="1084" spans="1:12" ht="18" customHeight="1">
      <c r="A1084" s="793">
        <v>121</v>
      </c>
      <c r="B1084" s="566" t="s">
        <v>1533</v>
      </c>
      <c r="C1084" s="566" t="s">
        <v>2487</v>
      </c>
      <c r="D1084" s="566" t="s">
        <v>2486</v>
      </c>
      <c r="E1084" s="564" t="s">
        <v>2786</v>
      </c>
      <c r="F1084" s="566"/>
      <c r="G1084" s="630">
        <v>2020</v>
      </c>
      <c r="H1084" s="562" t="s">
        <v>253</v>
      </c>
      <c r="I1084" s="638">
        <v>45842</v>
      </c>
      <c r="J1084" s="543"/>
      <c r="K1084" s="543"/>
    </row>
    <row r="1085" spans="1:12" ht="18" customHeight="1">
      <c r="A1085" s="793">
        <v>122</v>
      </c>
      <c r="B1085" s="566" t="s">
        <v>1533</v>
      </c>
      <c r="C1085" s="566" t="s">
        <v>2487</v>
      </c>
      <c r="D1085" s="566" t="s">
        <v>2486</v>
      </c>
      <c r="E1085" s="564" t="s">
        <v>2784</v>
      </c>
      <c r="F1085" s="566"/>
      <c r="G1085" s="630">
        <v>2020</v>
      </c>
      <c r="H1085" s="562" t="s">
        <v>253</v>
      </c>
      <c r="I1085" s="638">
        <v>45842</v>
      </c>
      <c r="J1085" s="543"/>
      <c r="K1085" s="543"/>
    </row>
    <row r="1086" spans="1:12" ht="18" customHeight="1">
      <c r="A1086" s="793">
        <v>123</v>
      </c>
      <c r="B1086" s="566" t="s">
        <v>1533</v>
      </c>
      <c r="C1086" s="566" t="s">
        <v>2487</v>
      </c>
      <c r="D1086" s="566" t="s">
        <v>2486</v>
      </c>
      <c r="E1086" s="564" t="s">
        <v>2782</v>
      </c>
      <c r="F1086" s="566"/>
      <c r="G1086" s="630">
        <v>2020</v>
      </c>
      <c r="H1086" s="562" t="s">
        <v>104</v>
      </c>
      <c r="I1086" s="638">
        <v>45842</v>
      </c>
      <c r="J1086" s="543"/>
      <c r="K1086" s="543"/>
    </row>
    <row r="1087" spans="1:12" ht="18" customHeight="1">
      <c r="A1087" s="793">
        <v>124</v>
      </c>
      <c r="B1087" s="566" t="s">
        <v>1533</v>
      </c>
      <c r="C1087" s="566" t="s">
        <v>2487</v>
      </c>
      <c r="D1087" s="566" t="s">
        <v>2486</v>
      </c>
      <c r="E1087" s="564" t="s">
        <v>2781</v>
      </c>
      <c r="F1087" s="566"/>
      <c r="G1087" s="630">
        <v>2020</v>
      </c>
      <c r="H1087" s="562" t="s">
        <v>14</v>
      </c>
      <c r="I1087" s="638">
        <v>45842</v>
      </c>
      <c r="J1087" s="543"/>
      <c r="K1087" s="543"/>
    </row>
    <row r="1088" spans="1:12" ht="18" customHeight="1">
      <c r="A1088" s="793">
        <v>125</v>
      </c>
      <c r="B1088" s="566" t="s">
        <v>1533</v>
      </c>
      <c r="C1088" s="566" t="s">
        <v>2487</v>
      </c>
      <c r="D1088" s="566" t="s">
        <v>2486</v>
      </c>
      <c r="E1088" s="564" t="s">
        <v>2780</v>
      </c>
      <c r="F1088" s="566"/>
      <c r="G1088" s="630">
        <v>2020</v>
      </c>
      <c r="H1088" s="562" t="s">
        <v>14</v>
      </c>
      <c r="I1088" s="638">
        <v>45842</v>
      </c>
      <c r="J1088" s="543"/>
      <c r="K1088" s="543"/>
    </row>
    <row r="1089" spans="1:11" ht="18" customHeight="1">
      <c r="A1089" s="793">
        <v>126</v>
      </c>
      <c r="B1089" s="566" t="s">
        <v>1533</v>
      </c>
      <c r="C1089" s="566" t="s">
        <v>2487</v>
      </c>
      <c r="D1089" s="566" t="s">
        <v>2486</v>
      </c>
      <c r="E1089" s="564" t="s">
        <v>2779</v>
      </c>
      <c r="F1089" s="566"/>
      <c r="G1089" s="630">
        <v>2020</v>
      </c>
      <c r="H1089" s="562" t="s">
        <v>85</v>
      </c>
      <c r="I1089" s="638">
        <v>45842</v>
      </c>
      <c r="J1089" s="543"/>
      <c r="K1089" s="543"/>
    </row>
    <row r="1090" spans="1:11" ht="18" customHeight="1">
      <c r="A1090" s="793">
        <v>127</v>
      </c>
      <c r="B1090" s="566" t="s">
        <v>1533</v>
      </c>
      <c r="C1090" s="566" t="s">
        <v>2487</v>
      </c>
      <c r="D1090" s="566" t="s">
        <v>2486</v>
      </c>
      <c r="E1090" s="564" t="s">
        <v>2778</v>
      </c>
      <c r="F1090" s="566"/>
      <c r="G1090" s="630">
        <v>2020</v>
      </c>
      <c r="H1090" s="562" t="s">
        <v>85</v>
      </c>
      <c r="I1090" s="638">
        <v>45842</v>
      </c>
      <c r="J1090" s="543"/>
      <c r="K1090" s="543"/>
    </row>
    <row r="1091" spans="1:11" ht="18" customHeight="1">
      <c r="A1091" s="793">
        <v>128</v>
      </c>
      <c r="B1091" s="566" t="s">
        <v>2352</v>
      </c>
      <c r="C1091" s="566" t="s">
        <v>2487</v>
      </c>
      <c r="D1091" s="566" t="s">
        <v>2486</v>
      </c>
      <c r="E1091" s="564" t="s">
        <v>2502</v>
      </c>
      <c r="F1091" s="566"/>
      <c r="G1091" s="630">
        <v>2020</v>
      </c>
      <c r="H1091" s="562" t="s">
        <v>224</v>
      </c>
      <c r="I1091" s="638">
        <v>45842</v>
      </c>
      <c r="J1091" s="543"/>
      <c r="K1091" s="543"/>
    </row>
    <row r="1092" spans="1:11" ht="18" customHeight="1">
      <c r="A1092" s="793">
        <v>129</v>
      </c>
      <c r="B1092" s="566" t="s">
        <v>2352</v>
      </c>
      <c r="C1092" s="566" t="s">
        <v>2487</v>
      </c>
      <c r="D1092" s="566" t="s">
        <v>2486</v>
      </c>
      <c r="E1092" s="564" t="s">
        <v>2501</v>
      </c>
      <c r="F1092" s="566"/>
      <c r="G1092" s="630">
        <v>2020</v>
      </c>
      <c r="H1092" s="562" t="s">
        <v>224</v>
      </c>
      <c r="I1092" s="638">
        <v>45842</v>
      </c>
      <c r="J1092" s="543"/>
      <c r="K1092" s="543"/>
    </row>
    <row r="1093" spans="1:11" ht="18" customHeight="1">
      <c r="A1093" s="793">
        <v>130</v>
      </c>
      <c r="B1093" s="566" t="s">
        <v>2352</v>
      </c>
      <c r="C1093" s="566" t="s">
        <v>2487</v>
      </c>
      <c r="D1093" s="566" t="s">
        <v>2486</v>
      </c>
      <c r="E1093" s="564" t="s">
        <v>2500</v>
      </c>
      <c r="F1093" s="566"/>
      <c r="G1093" s="630">
        <v>2020</v>
      </c>
      <c r="H1093" s="562" t="s">
        <v>224</v>
      </c>
      <c r="I1093" s="638">
        <v>45842</v>
      </c>
      <c r="J1093" s="543"/>
      <c r="K1093" s="543"/>
    </row>
    <row r="1094" spans="1:11" ht="18" customHeight="1">
      <c r="A1094" s="793">
        <v>131</v>
      </c>
      <c r="B1094" s="566" t="s">
        <v>2352</v>
      </c>
      <c r="C1094" s="566" t="s">
        <v>2487</v>
      </c>
      <c r="D1094" s="566" t="s">
        <v>2486</v>
      </c>
      <c r="E1094" s="564" t="s">
        <v>2499</v>
      </c>
      <c r="F1094" s="566"/>
      <c r="G1094" s="630">
        <v>2020</v>
      </c>
      <c r="H1094" s="562" t="s">
        <v>224</v>
      </c>
      <c r="I1094" s="638">
        <v>45842</v>
      </c>
      <c r="J1094" s="543"/>
      <c r="K1094" s="543"/>
    </row>
    <row r="1095" spans="1:11" ht="18" customHeight="1">
      <c r="A1095" s="793">
        <v>132</v>
      </c>
      <c r="B1095" s="566" t="s">
        <v>2352</v>
      </c>
      <c r="C1095" s="566" t="s">
        <v>2487</v>
      </c>
      <c r="D1095" s="566" t="s">
        <v>2486</v>
      </c>
      <c r="E1095" s="564" t="s">
        <v>2498</v>
      </c>
      <c r="F1095" s="566"/>
      <c r="G1095" s="630">
        <v>2020</v>
      </c>
      <c r="H1095" s="562" t="s">
        <v>224</v>
      </c>
      <c r="I1095" s="638">
        <v>45842</v>
      </c>
      <c r="J1095" s="543"/>
      <c r="K1095" s="543"/>
    </row>
    <row r="1096" spans="1:11" ht="18" customHeight="1">
      <c r="A1096" s="793">
        <v>133</v>
      </c>
      <c r="B1096" s="566" t="s">
        <v>2352</v>
      </c>
      <c r="C1096" s="566" t="s">
        <v>2487</v>
      </c>
      <c r="D1096" s="566" t="s">
        <v>2486</v>
      </c>
      <c r="E1096" s="564" t="s">
        <v>2497</v>
      </c>
      <c r="F1096" s="566"/>
      <c r="G1096" s="630">
        <v>2020</v>
      </c>
      <c r="H1096" s="562" t="s">
        <v>224</v>
      </c>
      <c r="I1096" s="638">
        <v>45842</v>
      </c>
      <c r="J1096" s="543"/>
      <c r="K1096" s="543"/>
    </row>
    <row r="1097" spans="1:11" ht="18" customHeight="1">
      <c r="A1097" s="793">
        <v>134</v>
      </c>
      <c r="B1097" s="566" t="s">
        <v>2352</v>
      </c>
      <c r="C1097" s="566" t="s">
        <v>2487</v>
      </c>
      <c r="D1097" s="566" t="s">
        <v>2486</v>
      </c>
      <c r="E1097" s="564" t="s">
        <v>2496</v>
      </c>
      <c r="F1097" s="566"/>
      <c r="G1097" s="630">
        <v>2020</v>
      </c>
      <c r="H1097" s="562" t="s">
        <v>224</v>
      </c>
      <c r="I1097" s="638">
        <v>45842</v>
      </c>
      <c r="J1097" s="543"/>
      <c r="K1097" s="543"/>
    </row>
    <row r="1098" spans="1:11" ht="18" customHeight="1">
      <c r="A1098" s="793">
        <v>135</v>
      </c>
      <c r="B1098" s="566" t="s">
        <v>2352</v>
      </c>
      <c r="C1098" s="566" t="s">
        <v>2487</v>
      </c>
      <c r="D1098" s="566" t="s">
        <v>2486</v>
      </c>
      <c r="E1098" s="564" t="s">
        <v>2495</v>
      </c>
      <c r="F1098" s="566"/>
      <c r="G1098" s="630">
        <v>2020</v>
      </c>
      <c r="H1098" s="562" t="s">
        <v>224</v>
      </c>
      <c r="I1098" s="638">
        <v>45842</v>
      </c>
      <c r="J1098" s="543"/>
      <c r="K1098" s="543"/>
    </row>
    <row r="1099" spans="1:11" ht="18" customHeight="1">
      <c r="A1099" s="793">
        <v>136</v>
      </c>
      <c r="B1099" s="566" t="s">
        <v>2352</v>
      </c>
      <c r="C1099" s="566" t="s">
        <v>2487</v>
      </c>
      <c r="D1099" s="566" t="s">
        <v>2486</v>
      </c>
      <c r="E1099" s="564" t="s">
        <v>2494</v>
      </c>
      <c r="F1099" s="566"/>
      <c r="G1099" s="630">
        <v>2020</v>
      </c>
      <c r="H1099" s="562" t="s">
        <v>224</v>
      </c>
      <c r="I1099" s="638">
        <v>45842</v>
      </c>
      <c r="J1099" s="543"/>
      <c r="K1099" s="543"/>
    </row>
    <row r="1100" spans="1:11" ht="18" customHeight="1">
      <c r="A1100" s="793">
        <v>137</v>
      </c>
      <c r="B1100" s="566" t="s">
        <v>2352</v>
      </c>
      <c r="C1100" s="566" t="s">
        <v>2487</v>
      </c>
      <c r="D1100" s="566" t="s">
        <v>2486</v>
      </c>
      <c r="E1100" s="564" t="s">
        <v>2493</v>
      </c>
      <c r="F1100" s="566"/>
      <c r="G1100" s="630">
        <v>2020</v>
      </c>
      <c r="H1100" s="562" t="s">
        <v>224</v>
      </c>
      <c r="I1100" s="638">
        <v>45842</v>
      </c>
      <c r="J1100" s="543"/>
      <c r="K1100" s="543"/>
    </row>
    <row r="1101" spans="1:11" ht="18" customHeight="1">
      <c r="A1101" s="793">
        <v>138</v>
      </c>
      <c r="B1101" s="566" t="s">
        <v>2352</v>
      </c>
      <c r="C1101" s="566" t="s">
        <v>2487</v>
      </c>
      <c r="D1101" s="566" t="s">
        <v>2486</v>
      </c>
      <c r="E1101" s="564" t="s">
        <v>2492</v>
      </c>
      <c r="F1101" s="566"/>
      <c r="G1101" s="630">
        <v>2020</v>
      </c>
      <c r="H1101" s="562" t="s">
        <v>224</v>
      </c>
      <c r="I1101" s="638">
        <v>45842</v>
      </c>
      <c r="J1101" s="543"/>
      <c r="K1101" s="543"/>
    </row>
    <row r="1102" spans="1:11" ht="18" customHeight="1">
      <c r="A1102" s="793">
        <v>139</v>
      </c>
      <c r="B1102" s="566" t="s">
        <v>2352</v>
      </c>
      <c r="C1102" s="566" t="s">
        <v>2487</v>
      </c>
      <c r="D1102" s="566" t="s">
        <v>2486</v>
      </c>
      <c r="E1102" s="564" t="s">
        <v>2491</v>
      </c>
      <c r="F1102" s="566"/>
      <c r="G1102" s="630">
        <v>2020</v>
      </c>
      <c r="H1102" s="562" t="s">
        <v>224</v>
      </c>
      <c r="I1102" s="638">
        <v>45842</v>
      </c>
      <c r="J1102" s="543"/>
      <c r="K1102" s="543"/>
    </row>
    <row r="1103" spans="1:11" ht="18" customHeight="1">
      <c r="A1103" s="793">
        <v>140</v>
      </c>
      <c r="B1103" s="566" t="s">
        <v>2352</v>
      </c>
      <c r="C1103" s="566" t="s">
        <v>2487</v>
      </c>
      <c r="D1103" s="566" t="s">
        <v>2486</v>
      </c>
      <c r="E1103" s="564" t="s">
        <v>2490</v>
      </c>
      <c r="F1103" s="566"/>
      <c r="G1103" s="630">
        <v>2020</v>
      </c>
      <c r="H1103" s="562" t="s">
        <v>224</v>
      </c>
      <c r="I1103" s="638">
        <v>45842</v>
      </c>
      <c r="J1103" s="543"/>
      <c r="K1103" s="543"/>
    </row>
    <row r="1104" spans="1:11" ht="18" customHeight="1">
      <c r="A1104" s="793">
        <v>141</v>
      </c>
      <c r="B1104" s="566" t="s">
        <v>2352</v>
      </c>
      <c r="C1104" s="566" t="s">
        <v>2487</v>
      </c>
      <c r="D1104" s="566" t="s">
        <v>2486</v>
      </c>
      <c r="E1104" s="564" t="s">
        <v>2489</v>
      </c>
      <c r="F1104" s="566"/>
      <c r="G1104" s="630">
        <v>2020</v>
      </c>
      <c r="H1104" s="562" t="s">
        <v>224</v>
      </c>
      <c r="I1104" s="638">
        <v>45842</v>
      </c>
      <c r="J1104" s="543"/>
      <c r="K1104" s="543"/>
    </row>
    <row r="1105" spans="1:11" ht="18" customHeight="1">
      <c r="A1105" s="793">
        <v>142</v>
      </c>
      <c r="B1105" s="566" t="s">
        <v>2352</v>
      </c>
      <c r="C1105" s="566" t="s">
        <v>2487</v>
      </c>
      <c r="D1105" s="566" t="s">
        <v>2486</v>
      </c>
      <c r="E1105" s="564" t="s">
        <v>2488</v>
      </c>
      <c r="F1105" s="566"/>
      <c r="G1105" s="630">
        <v>2020</v>
      </c>
      <c r="H1105" s="562" t="s">
        <v>224</v>
      </c>
      <c r="I1105" s="638">
        <v>45842</v>
      </c>
      <c r="J1105" s="543"/>
      <c r="K1105" s="543"/>
    </row>
    <row r="1106" spans="1:11" ht="18" customHeight="1">
      <c r="A1106" s="793">
        <v>143</v>
      </c>
      <c r="B1106" s="566" t="s">
        <v>2352</v>
      </c>
      <c r="C1106" s="566" t="s">
        <v>2487</v>
      </c>
      <c r="D1106" s="566" t="s">
        <v>2486</v>
      </c>
      <c r="E1106" s="564" t="s">
        <v>2485</v>
      </c>
      <c r="F1106" s="566"/>
      <c r="G1106" s="630">
        <v>2020</v>
      </c>
      <c r="H1106" s="562" t="s">
        <v>224</v>
      </c>
      <c r="I1106" s="638">
        <v>45842</v>
      </c>
      <c r="J1106" s="543"/>
      <c r="K1106" s="543"/>
    </row>
    <row r="1107" spans="1:11" ht="18" customHeight="1">
      <c r="A1107" s="568">
        <v>144</v>
      </c>
      <c r="B1107" s="551" t="s">
        <v>1533</v>
      </c>
      <c r="C1107" s="551" t="s">
        <v>1675</v>
      </c>
      <c r="D1107" s="551" t="s">
        <v>1676</v>
      </c>
      <c r="E1107" s="552" t="s">
        <v>1677</v>
      </c>
      <c r="F1107" s="551"/>
      <c r="G1107" s="845"/>
      <c r="H1107" s="836" t="s">
        <v>38</v>
      </c>
      <c r="I1107" s="665">
        <v>45805</v>
      </c>
      <c r="J1107" s="543"/>
      <c r="K1107" s="543"/>
    </row>
    <row r="1108" spans="1:11" s="573" customFormat="1" ht="18" customHeight="1">
      <c r="A1108" s="568">
        <v>145</v>
      </c>
      <c r="B1108" s="551" t="s">
        <v>1533</v>
      </c>
      <c r="C1108" s="551" t="s">
        <v>1675</v>
      </c>
      <c r="D1108" s="551" t="s">
        <v>1676</v>
      </c>
      <c r="E1108" s="552" t="s">
        <v>1678</v>
      </c>
      <c r="F1108" s="551"/>
      <c r="G1108" s="845"/>
      <c r="H1108" s="836" t="s">
        <v>38</v>
      </c>
      <c r="I1108" s="665">
        <v>45805</v>
      </c>
      <c r="J1108" s="543"/>
      <c r="K1108" s="543"/>
    </row>
    <row r="1109" spans="1:11" s="573" customFormat="1" ht="18" customHeight="1">
      <c r="A1109" s="568">
        <v>146</v>
      </c>
      <c r="B1109" s="551" t="s">
        <v>1533</v>
      </c>
      <c r="C1109" s="551" t="s">
        <v>1675</v>
      </c>
      <c r="D1109" s="551" t="s">
        <v>1676</v>
      </c>
      <c r="E1109" s="552" t="s">
        <v>4147</v>
      </c>
      <c r="F1109" s="551"/>
      <c r="G1109" s="845"/>
      <c r="H1109" s="836" t="s">
        <v>38</v>
      </c>
      <c r="I1109" s="665">
        <v>45805</v>
      </c>
      <c r="J1109" s="543"/>
      <c r="K1109" s="543"/>
    </row>
    <row r="1110" spans="1:11" s="573" customFormat="1" ht="18" customHeight="1">
      <c r="A1110" s="568">
        <v>147</v>
      </c>
      <c r="B1110" s="551" t="s">
        <v>1533</v>
      </c>
      <c r="C1110" s="551" t="s">
        <v>1675</v>
      </c>
      <c r="D1110" s="551" t="s">
        <v>1676</v>
      </c>
      <c r="E1110" s="552" t="s">
        <v>1679</v>
      </c>
      <c r="F1110" s="551"/>
      <c r="G1110" s="845"/>
      <c r="H1110" s="836" t="s">
        <v>38</v>
      </c>
      <c r="I1110" s="665">
        <v>45805</v>
      </c>
      <c r="J1110" s="543"/>
      <c r="K1110" s="543"/>
    </row>
    <row r="1111" spans="1:11" s="573" customFormat="1" ht="18" customHeight="1">
      <c r="A1111" s="568">
        <v>148</v>
      </c>
      <c r="B1111" s="551" t="s">
        <v>1533</v>
      </c>
      <c r="C1111" s="551" t="s">
        <v>1675</v>
      </c>
      <c r="D1111" s="551" t="s">
        <v>1676</v>
      </c>
      <c r="E1111" s="552" t="s">
        <v>1680</v>
      </c>
      <c r="F1111" s="551"/>
      <c r="G1111" s="845"/>
      <c r="H1111" s="836" t="s">
        <v>38</v>
      </c>
      <c r="I1111" s="665">
        <v>45805</v>
      </c>
      <c r="J1111" s="543"/>
      <c r="K1111" s="543"/>
    </row>
    <row r="1112" spans="1:11" s="573" customFormat="1" ht="18" customHeight="1">
      <c r="A1112" s="568">
        <v>149</v>
      </c>
      <c r="B1112" s="551" t="s">
        <v>1533</v>
      </c>
      <c r="C1112" s="551" t="s">
        <v>1675</v>
      </c>
      <c r="D1112" s="551" t="s">
        <v>1676</v>
      </c>
      <c r="E1112" s="552" t="s">
        <v>1681</v>
      </c>
      <c r="F1112" s="551"/>
      <c r="G1112" s="845"/>
      <c r="H1112" s="836" t="s">
        <v>38</v>
      </c>
      <c r="I1112" s="665">
        <v>45805</v>
      </c>
      <c r="J1112" s="543"/>
      <c r="K1112" s="543"/>
    </row>
    <row r="1113" spans="1:11" s="573" customFormat="1" ht="18" customHeight="1">
      <c r="A1113" s="568">
        <v>150</v>
      </c>
      <c r="B1113" s="551" t="s">
        <v>1533</v>
      </c>
      <c r="C1113" s="551" t="s">
        <v>1675</v>
      </c>
      <c r="D1113" s="551" t="s">
        <v>1676</v>
      </c>
      <c r="E1113" s="552" t="s">
        <v>1682</v>
      </c>
      <c r="F1113" s="551"/>
      <c r="G1113" s="845"/>
      <c r="H1113" s="836" t="s">
        <v>38</v>
      </c>
      <c r="I1113" s="665">
        <v>45805</v>
      </c>
      <c r="J1113" s="543"/>
      <c r="K1113" s="543"/>
    </row>
    <row r="1114" spans="1:11" s="573" customFormat="1" ht="18" customHeight="1">
      <c r="A1114" s="568">
        <v>151</v>
      </c>
      <c r="B1114" s="551" t="s">
        <v>1533</v>
      </c>
      <c r="C1114" s="551" t="s">
        <v>1675</v>
      </c>
      <c r="D1114" s="551" t="s">
        <v>1676</v>
      </c>
      <c r="E1114" s="552" t="s">
        <v>1683</v>
      </c>
      <c r="F1114" s="551"/>
      <c r="G1114" s="845"/>
      <c r="H1114" s="836" t="s">
        <v>38</v>
      </c>
      <c r="I1114" s="665">
        <v>45805</v>
      </c>
      <c r="J1114" s="543"/>
      <c r="K1114" s="543"/>
    </row>
    <row r="1115" spans="1:11" s="573" customFormat="1" ht="18" customHeight="1">
      <c r="A1115" s="568">
        <v>152</v>
      </c>
      <c r="B1115" s="551" t="s">
        <v>1533</v>
      </c>
      <c r="C1115" s="551" t="s">
        <v>1675</v>
      </c>
      <c r="D1115" s="551" t="s">
        <v>1676</v>
      </c>
      <c r="E1115" s="552" t="s">
        <v>4148</v>
      </c>
      <c r="F1115" s="551"/>
      <c r="G1115" s="845"/>
      <c r="H1115" s="836" t="s">
        <v>38</v>
      </c>
      <c r="I1115" s="665">
        <v>45805</v>
      </c>
      <c r="J1115" s="543"/>
      <c r="K1115" s="543"/>
    </row>
    <row r="1116" spans="1:11" s="573" customFormat="1" ht="18" customHeight="1">
      <c r="A1116" s="568">
        <v>153</v>
      </c>
      <c r="B1116" s="551" t="s">
        <v>1533</v>
      </c>
      <c r="C1116" s="551" t="s">
        <v>1675</v>
      </c>
      <c r="D1116" s="551" t="s">
        <v>1676</v>
      </c>
      <c r="E1116" s="552" t="s">
        <v>4149</v>
      </c>
      <c r="F1116" s="551"/>
      <c r="G1116" s="845"/>
      <c r="H1116" s="836" t="s">
        <v>38</v>
      </c>
      <c r="I1116" s="665">
        <v>45805</v>
      </c>
      <c r="J1116" s="543"/>
      <c r="K1116" s="543"/>
    </row>
    <row r="1117" spans="1:11" s="573" customFormat="1" ht="18" customHeight="1">
      <c r="A1117" s="568">
        <v>154</v>
      </c>
      <c r="B1117" s="551" t="s">
        <v>1533</v>
      </c>
      <c r="C1117" s="551" t="s">
        <v>1675</v>
      </c>
      <c r="D1117" s="551" t="s">
        <v>1676</v>
      </c>
      <c r="E1117" s="552" t="s">
        <v>1684</v>
      </c>
      <c r="F1117" s="551"/>
      <c r="G1117" s="845"/>
      <c r="H1117" s="836" t="s">
        <v>38</v>
      </c>
      <c r="I1117" s="665">
        <v>45805</v>
      </c>
      <c r="J1117" s="543"/>
      <c r="K1117" s="543"/>
    </row>
    <row r="1118" spans="1:11" s="573" customFormat="1" ht="18" customHeight="1">
      <c r="A1118" s="568">
        <v>155</v>
      </c>
      <c r="B1118" s="551" t="s">
        <v>1533</v>
      </c>
      <c r="C1118" s="551" t="s">
        <v>1675</v>
      </c>
      <c r="D1118" s="551" t="s">
        <v>1676</v>
      </c>
      <c r="E1118" s="552" t="s">
        <v>1685</v>
      </c>
      <c r="F1118" s="551"/>
      <c r="G1118" s="845"/>
      <c r="H1118" s="836" t="s">
        <v>38</v>
      </c>
      <c r="I1118" s="665">
        <v>45805</v>
      </c>
      <c r="J1118" s="543"/>
      <c r="K1118" s="543"/>
    </row>
    <row r="1119" spans="1:11" s="573" customFormat="1" ht="18" customHeight="1">
      <c r="A1119" s="568">
        <v>156</v>
      </c>
      <c r="B1119" s="551" t="s">
        <v>1533</v>
      </c>
      <c r="C1119" s="551" t="s">
        <v>1675</v>
      </c>
      <c r="D1119" s="551" t="s">
        <v>1676</v>
      </c>
      <c r="E1119" s="552" t="s">
        <v>4150</v>
      </c>
      <c r="F1119" s="551"/>
      <c r="G1119" s="845"/>
      <c r="H1119" s="836" t="s">
        <v>38</v>
      </c>
      <c r="I1119" s="665">
        <v>45805</v>
      </c>
      <c r="J1119" s="543"/>
      <c r="K1119" s="543"/>
    </row>
    <row r="1120" spans="1:11" s="573" customFormat="1" ht="18" customHeight="1">
      <c r="A1120" s="568">
        <v>157</v>
      </c>
      <c r="B1120" s="551" t="s">
        <v>1533</v>
      </c>
      <c r="C1120" s="551" t="s">
        <v>1675</v>
      </c>
      <c r="D1120" s="551" t="s">
        <v>1676</v>
      </c>
      <c r="E1120" s="552" t="s">
        <v>1686</v>
      </c>
      <c r="F1120" s="551"/>
      <c r="G1120" s="845"/>
      <c r="H1120" s="836" t="s">
        <v>38</v>
      </c>
      <c r="I1120" s="665">
        <v>45805</v>
      </c>
      <c r="J1120" s="543"/>
      <c r="K1120" s="543"/>
    </row>
    <row r="1121" spans="1:11" s="573" customFormat="1" ht="18" customHeight="1">
      <c r="A1121" s="568">
        <v>158</v>
      </c>
      <c r="B1121" s="551" t="s">
        <v>1533</v>
      </c>
      <c r="C1121" s="551" t="s">
        <v>1675</v>
      </c>
      <c r="D1121" s="551" t="s">
        <v>1676</v>
      </c>
      <c r="E1121" s="552" t="s">
        <v>1687</v>
      </c>
      <c r="F1121" s="551"/>
      <c r="G1121" s="845"/>
      <c r="H1121" s="836" t="s">
        <v>38</v>
      </c>
      <c r="I1121" s="665">
        <v>45805</v>
      </c>
      <c r="J1121" s="543"/>
      <c r="K1121" s="543"/>
    </row>
    <row r="1122" spans="1:11" s="573" customFormat="1" ht="18" customHeight="1">
      <c r="A1122" s="568">
        <v>159</v>
      </c>
      <c r="B1122" s="551" t="s">
        <v>1533</v>
      </c>
      <c r="C1122" s="551" t="s">
        <v>1675</v>
      </c>
      <c r="D1122" s="551" t="s">
        <v>1676</v>
      </c>
      <c r="E1122" s="552" t="s">
        <v>1688</v>
      </c>
      <c r="F1122" s="551"/>
      <c r="G1122" s="845"/>
      <c r="H1122" s="836" t="s">
        <v>38</v>
      </c>
      <c r="I1122" s="665">
        <v>45805</v>
      </c>
      <c r="J1122" s="543"/>
      <c r="K1122" s="543"/>
    </row>
    <row r="1123" spans="1:11" s="573" customFormat="1" ht="18" customHeight="1">
      <c r="A1123" s="568">
        <v>160</v>
      </c>
      <c r="B1123" s="551" t="s">
        <v>1533</v>
      </c>
      <c r="C1123" s="551" t="s">
        <v>1675</v>
      </c>
      <c r="D1123" s="551" t="s">
        <v>1676</v>
      </c>
      <c r="E1123" s="552" t="s">
        <v>1689</v>
      </c>
      <c r="F1123" s="551"/>
      <c r="G1123" s="845"/>
      <c r="H1123" s="836" t="s">
        <v>38</v>
      </c>
      <c r="I1123" s="665">
        <v>45805</v>
      </c>
      <c r="J1123" s="543"/>
      <c r="K1123" s="543"/>
    </row>
    <row r="1124" spans="1:11" s="573" customFormat="1" ht="18" customHeight="1">
      <c r="A1124" s="568">
        <v>161</v>
      </c>
      <c r="B1124" s="551" t="s">
        <v>1533</v>
      </c>
      <c r="C1124" s="551" t="s">
        <v>1675</v>
      </c>
      <c r="D1124" s="551" t="s">
        <v>1676</v>
      </c>
      <c r="E1124" s="552" t="s">
        <v>1690</v>
      </c>
      <c r="F1124" s="551"/>
      <c r="G1124" s="845"/>
      <c r="H1124" s="836" t="s">
        <v>38</v>
      </c>
      <c r="I1124" s="665">
        <v>45805</v>
      </c>
      <c r="J1124" s="543"/>
      <c r="K1124" s="543"/>
    </row>
    <row r="1125" spans="1:11" s="573" customFormat="1" ht="18" customHeight="1">
      <c r="A1125" s="568">
        <v>162</v>
      </c>
      <c r="B1125" s="551" t="s">
        <v>1533</v>
      </c>
      <c r="C1125" s="551" t="s">
        <v>1675</v>
      </c>
      <c r="D1125" s="551" t="s">
        <v>1676</v>
      </c>
      <c r="E1125" s="552" t="s">
        <v>1691</v>
      </c>
      <c r="F1125" s="551"/>
      <c r="G1125" s="845"/>
      <c r="H1125" s="836" t="s">
        <v>38</v>
      </c>
      <c r="I1125" s="665">
        <v>45805</v>
      </c>
      <c r="J1125" s="543"/>
      <c r="K1125" s="543"/>
    </row>
    <row r="1126" spans="1:11" s="573" customFormat="1" ht="18" customHeight="1">
      <c r="A1126" s="568">
        <v>163</v>
      </c>
      <c r="B1126" s="551" t="s">
        <v>1533</v>
      </c>
      <c r="C1126" s="551" t="s">
        <v>1675</v>
      </c>
      <c r="D1126" s="551" t="s">
        <v>1676</v>
      </c>
      <c r="E1126" s="552" t="s">
        <v>4151</v>
      </c>
      <c r="F1126" s="551"/>
      <c r="G1126" s="845"/>
      <c r="H1126" s="836" t="s">
        <v>38</v>
      </c>
      <c r="I1126" s="665">
        <v>45805</v>
      </c>
      <c r="J1126" s="543"/>
      <c r="K1126" s="543"/>
    </row>
    <row r="1127" spans="1:11" s="573" customFormat="1" ht="18" customHeight="1">
      <c r="A1127" s="568">
        <v>164</v>
      </c>
      <c r="B1127" s="551" t="s">
        <v>1533</v>
      </c>
      <c r="C1127" s="551" t="s">
        <v>1675</v>
      </c>
      <c r="D1127" s="551" t="s">
        <v>1676</v>
      </c>
      <c r="E1127" s="552" t="s">
        <v>1680</v>
      </c>
      <c r="F1127" s="551"/>
      <c r="G1127" s="845"/>
      <c r="H1127" s="836" t="s">
        <v>38</v>
      </c>
      <c r="I1127" s="665">
        <v>45805</v>
      </c>
      <c r="J1127" s="543"/>
      <c r="K1127" s="543"/>
    </row>
    <row r="1128" spans="1:11" s="573" customFormat="1" ht="18" customHeight="1">
      <c r="A1128" s="568">
        <v>165</v>
      </c>
      <c r="B1128" s="551" t="s">
        <v>1533</v>
      </c>
      <c r="C1128" s="551" t="s">
        <v>1675</v>
      </c>
      <c r="D1128" s="551" t="s">
        <v>1676</v>
      </c>
      <c r="E1128" s="552" t="s">
        <v>4152</v>
      </c>
      <c r="F1128" s="551"/>
      <c r="G1128" s="845"/>
      <c r="H1128" s="836" t="s">
        <v>38</v>
      </c>
      <c r="I1128" s="665">
        <v>45805</v>
      </c>
      <c r="J1128" s="543"/>
      <c r="K1128" s="543"/>
    </row>
    <row r="1129" spans="1:11" s="573" customFormat="1" ht="18" customHeight="1">
      <c r="A1129" s="568">
        <v>166</v>
      </c>
      <c r="B1129" s="551" t="s">
        <v>1533</v>
      </c>
      <c r="C1129" s="551" t="s">
        <v>1675</v>
      </c>
      <c r="D1129" s="551" t="s">
        <v>1676</v>
      </c>
      <c r="E1129" s="552" t="s">
        <v>1692</v>
      </c>
      <c r="F1129" s="551"/>
      <c r="G1129" s="845"/>
      <c r="H1129" s="836" t="s">
        <v>38</v>
      </c>
      <c r="I1129" s="665">
        <v>45805</v>
      </c>
      <c r="J1129" s="543"/>
      <c r="K1129" s="543"/>
    </row>
    <row r="1130" spans="1:11" s="573" customFormat="1" ht="18" customHeight="1">
      <c r="A1130" s="568">
        <v>167</v>
      </c>
      <c r="B1130" s="551" t="s">
        <v>1533</v>
      </c>
      <c r="C1130" s="551" t="s">
        <v>1675</v>
      </c>
      <c r="D1130" s="551" t="s">
        <v>1676</v>
      </c>
      <c r="E1130" s="552" t="s">
        <v>1693</v>
      </c>
      <c r="F1130" s="551"/>
      <c r="G1130" s="845"/>
      <c r="H1130" s="836" t="s">
        <v>38</v>
      </c>
      <c r="I1130" s="665">
        <v>45805</v>
      </c>
      <c r="J1130" s="543"/>
      <c r="K1130" s="543"/>
    </row>
    <row r="1131" spans="1:11" s="573" customFormat="1" ht="18" customHeight="1">
      <c r="A1131" s="568">
        <v>168</v>
      </c>
      <c r="B1131" s="551" t="s">
        <v>1533</v>
      </c>
      <c r="C1131" s="551" t="s">
        <v>1675</v>
      </c>
      <c r="D1131" s="551" t="s">
        <v>1676</v>
      </c>
      <c r="E1131" s="552" t="s">
        <v>1694</v>
      </c>
      <c r="F1131" s="551"/>
      <c r="G1131" s="845"/>
      <c r="H1131" s="836" t="s">
        <v>38</v>
      </c>
      <c r="I1131" s="665">
        <v>45805</v>
      </c>
      <c r="J1131" s="543"/>
      <c r="K1131" s="543"/>
    </row>
    <row r="1132" spans="1:11" s="573" customFormat="1" ht="18" customHeight="1">
      <c r="A1132" s="568">
        <v>169</v>
      </c>
      <c r="B1132" s="551" t="s">
        <v>1533</v>
      </c>
      <c r="C1132" s="551" t="s">
        <v>1675</v>
      </c>
      <c r="D1132" s="551" t="s">
        <v>1676</v>
      </c>
      <c r="E1132" s="552" t="s">
        <v>1695</v>
      </c>
      <c r="F1132" s="551"/>
      <c r="G1132" s="845"/>
      <c r="H1132" s="836" t="s">
        <v>38</v>
      </c>
      <c r="I1132" s="665">
        <v>45805</v>
      </c>
      <c r="J1132" s="543"/>
      <c r="K1132" s="543"/>
    </row>
    <row r="1133" spans="1:11" s="573" customFormat="1" ht="18" customHeight="1">
      <c r="A1133" s="568">
        <v>170</v>
      </c>
      <c r="B1133" s="551" t="s">
        <v>1533</v>
      </c>
      <c r="C1133" s="551" t="s">
        <v>1675</v>
      </c>
      <c r="D1133" s="551" t="s">
        <v>1676</v>
      </c>
      <c r="E1133" s="552" t="s">
        <v>1696</v>
      </c>
      <c r="F1133" s="551"/>
      <c r="G1133" s="845"/>
      <c r="H1133" s="836" t="s">
        <v>38</v>
      </c>
      <c r="I1133" s="665">
        <v>45805</v>
      </c>
      <c r="J1133" s="543"/>
      <c r="K1133" s="543"/>
    </row>
    <row r="1134" spans="1:11" s="573" customFormat="1" ht="18" customHeight="1">
      <c r="A1134" s="568">
        <v>171</v>
      </c>
      <c r="B1134" s="551" t="s">
        <v>1533</v>
      </c>
      <c r="C1134" s="551" t="s">
        <v>1675</v>
      </c>
      <c r="D1134" s="551" t="s">
        <v>1676</v>
      </c>
      <c r="E1134" s="552" t="s">
        <v>1697</v>
      </c>
      <c r="F1134" s="551"/>
      <c r="G1134" s="845"/>
      <c r="H1134" s="836" t="s">
        <v>38</v>
      </c>
      <c r="I1134" s="665">
        <v>45805</v>
      </c>
      <c r="J1134" s="543"/>
      <c r="K1134" s="543"/>
    </row>
    <row r="1135" spans="1:11" s="573" customFormat="1" ht="18" customHeight="1">
      <c r="A1135" s="568">
        <v>172</v>
      </c>
      <c r="B1135" s="551" t="s">
        <v>1533</v>
      </c>
      <c r="C1135" s="551" t="s">
        <v>1675</v>
      </c>
      <c r="D1135" s="551" t="s">
        <v>1676</v>
      </c>
      <c r="E1135" s="552" t="s">
        <v>1698</v>
      </c>
      <c r="F1135" s="551"/>
      <c r="G1135" s="845"/>
      <c r="H1135" s="836" t="s">
        <v>38</v>
      </c>
      <c r="I1135" s="665">
        <v>45805</v>
      </c>
      <c r="J1135" s="543"/>
      <c r="K1135" s="543"/>
    </row>
    <row r="1136" spans="1:11" s="573" customFormat="1" ht="18" customHeight="1">
      <c r="A1136" s="568">
        <v>173</v>
      </c>
      <c r="B1136" s="551" t="s">
        <v>1533</v>
      </c>
      <c r="C1136" s="551" t="s">
        <v>1675</v>
      </c>
      <c r="D1136" s="551" t="s">
        <v>1676</v>
      </c>
      <c r="E1136" s="552" t="s">
        <v>1699</v>
      </c>
      <c r="F1136" s="551"/>
      <c r="G1136" s="845"/>
      <c r="H1136" s="836" t="s">
        <v>38</v>
      </c>
      <c r="I1136" s="665">
        <v>45805</v>
      </c>
      <c r="J1136" s="543"/>
      <c r="K1136" s="543"/>
    </row>
    <row r="1137" spans="1:11" s="573" customFormat="1" ht="18" customHeight="1">
      <c r="A1137" s="568">
        <v>174</v>
      </c>
      <c r="B1137" s="551" t="s">
        <v>1533</v>
      </c>
      <c r="C1137" s="551" t="s">
        <v>1675</v>
      </c>
      <c r="D1137" s="551" t="s">
        <v>1676</v>
      </c>
      <c r="E1137" s="552" t="s">
        <v>1700</v>
      </c>
      <c r="F1137" s="551"/>
      <c r="G1137" s="845"/>
      <c r="H1137" s="836" t="s">
        <v>38</v>
      </c>
      <c r="I1137" s="665">
        <v>45805</v>
      </c>
      <c r="J1137" s="543"/>
      <c r="K1137" s="543"/>
    </row>
    <row r="1138" spans="1:11" s="573" customFormat="1" ht="18" customHeight="1">
      <c r="A1138" s="568">
        <v>175</v>
      </c>
      <c r="B1138" s="551" t="s">
        <v>1533</v>
      </c>
      <c r="C1138" s="551" t="s">
        <v>1675</v>
      </c>
      <c r="D1138" s="551" t="s">
        <v>1676</v>
      </c>
      <c r="E1138" s="552" t="s">
        <v>1701</v>
      </c>
      <c r="F1138" s="551"/>
      <c r="G1138" s="845"/>
      <c r="H1138" s="836" t="s">
        <v>38</v>
      </c>
      <c r="I1138" s="665">
        <v>45805</v>
      </c>
      <c r="J1138" s="543"/>
      <c r="K1138" s="543"/>
    </row>
    <row r="1139" spans="1:11" s="573" customFormat="1" ht="18" customHeight="1">
      <c r="A1139" s="568">
        <v>176</v>
      </c>
      <c r="B1139" s="551" t="s">
        <v>1533</v>
      </c>
      <c r="C1139" s="551" t="s">
        <v>1675</v>
      </c>
      <c r="D1139" s="551" t="s">
        <v>1676</v>
      </c>
      <c r="E1139" s="552" t="s">
        <v>1680</v>
      </c>
      <c r="F1139" s="551"/>
      <c r="G1139" s="845"/>
      <c r="H1139" s="836" t="s">
        <v>38</v>
      </c>
      <c r="I1139" s="665">
        <v>45805</v>
      </c>
      <c r="J1139" s="543"/>
      <c r="K1139" s="543"/>
    </row>
    <row r="1140" spans="1:11" s="573" customFormat="1" ht="18" customHeight="1">
      <c r="A1140" s="568">
        <v>177</v>
      </c>
      <c r="B1140" s="551" t="s">
        <v>1533</v>
      </c>
      <c r="C1140" s="551" t="s">
        <v>1675</v>
      </c>
      <c r="D1140" s="551" t="s">
        <v>1676</v>
      </c>
      <c r="E1140" s="552" t="s">
        <v>1702</v>
      </c>
      <c r="F1140" s="551"/>
      <c r="G1140" s="845"/>
      <c r="H1140" s="836" t="s">
        <v>38</v>
      </c>
      <c r="I1140" s="665">
        <v>45805</v>
      </c>
      <c r="J1140" s="543"/>
      <c r="K1140" s="543"/>
    </row>
    <row r="1141" spans="1:11" s="573" customFormat="1" ht="18" customHeight="1">
      <c r="A1141" s="568">
        <v>178</v>
      </c>
      <c r="B1141" s="551" t="s">
        <v>1533</v>
      </c>
      <c r="C1141" s="551" t="s">
        <v>1675</v>
      </c>
      <c r="D1141" s="551" t="s">
        <v>1676</v>
      </c>
      <c r="E1141" s="552" t="s">
        <v>1703</v>
      </c>
      <c r="F1141" s="551"/>
      <c r="G1141" s="845"/>
      <c r="H1141" s="836" t="s">
        <v>38</v>
      </c>
      <c r="I1141" s="665">
        <v>45805</v>
      </c>
      <c r="J1141" s="543"/>
      <c r="K1141" s="543"/>
    </row>
    <row r="1142" spans="1:11" s="573" customFormat="1" ht="18" customHeight="1">
      <c r="A1142" s="568">
        <v>179</v>
      </c>
      <c r="B1142" s="551" t="s">
        <v>1533</v>
      </c>
      <c r="C1142" s="551" t="s">
        <v>1675</v>
      </c>
      <c r="D1142" s="551" t="s">
        <v>1676</v>
      </c>
      <c r="E1142" s="552" t="s">
        <v>1704</v>
      </c>
      <c r="F1142" s="551"/>
      <c r="G1142" s="845"/>
      <c r="H1142" s="836" t="s">
        <v>111</v>
      </c>
      <c r="I1142" s="665">
        <v>45805</v>
      </c>
      <c r="J1142" s="543"/>
      <c r="K1142" s="543"/>
    </row>
    <row r="1143" spans="1:11" s="573" customFormat="1" ht="18" customHeight="1">
      <c r="A1143" s="568">
        <v>180</v>
      </c>
      <c r="B1143" s="551" t="s">
        <v>1533</v>
      </c>
      <c r="C1143" s="551" t="s">
        <v>1675</v>
      </c>
      <c r="D1143" s="551" t="s">
        <v>1676</v>
      </c>
      <c r="E1143" s="552" t="s">
        <v>1705</v>
      </c>
      <c r="F1143" s="551"/>
      <c r="G1143" s="845"/>
      <c r="H1143" s="836" t="s">
        <v>111</v>
      </c>
      <c r="I1143" s="665">
        <v>45805</v>
      </c>
      <c r="J1143" s="543"/>
      <c r="K1143" s="543"/>
    </row>
    <row r="1144" spans="1:11" s="573" customFormat="1" ht="18" customHeight="1">
      <c r="A1144" s="568">
        <v>181</v>
      </c>
      <c r="B1144" s="551" t="s">
        <v>1533</v>
      </c>
      <c r="C1144" s="551" t="s">
        <v>1675</v>
      </c>
      <c r="D1144" s="551" t="s">
        <v>1676</v>
      </c>
      <c r="E1144" s="552" t="s">
        <v>1706</v>
      </c>
      <c r="F1144" s="551"/>
      <c r="G1144" s="845"/>
      <c r="H1144" s="836" t="s">
        <v>111</v>
      </c>
      <c r="I1144" s="665">
        <v>45805</v>
      </c>
      <c r="J1144" s="543"/>
      <c r="K1144" s="543"/>
    </row>
    <row r="1145" spans="1:11" s="573" customFormat="1" ht="18" customHeight="1">
      <c r="A1145" s="568">
        <v>182</v>
      </c>
      <c r="B1145" s="551" t="s">
        <v>1533</v>
      </c>
      <c r="C1145" s="551" t="s">
        <v>1675</v>
      </c>
      <c r="D1145" s="551" t="s">
        <v>1676</v>
      </c>
      <c r="E1145" s="552" t="s">
        <v>1707</v>
      </c>
      <c r="F1145" s="551"/>
      <c r="G1145" s="845"/>
      <c r="H1145" s="836" t="s">
        <v>111</v>
      </c>
      <c r="I1145" s="665">
        <v>45805</v>
      </c>
      <c r="J1145" s="543"/>
      <c r="K1145" s="543"/>
    </row>
    <row r="1146" spans="1:11" s="573" customFormat="1" ht="18" customHeight="1">
      <c r="A1146" s="568">
        <v>183</v>
      </c>
      <c r="B1146" s="551" t="s">
        <v>1533</v>
      </c>
      <c r="C1146" s="551" t="s">
        <v>1675</v>
      </c>
      <c r="D1146" s="551" t="s">
        <v>1676</v>
      </c>
      <c r="E1146" s="552" t="s">
        <v>4042</v>
      </c>
      <c r="F1146" s="551"/>
      <c r="G1146" s="845"/>
      <c r="H1146" s="836" t="s">
        <v>111</v>
      </c>
      <c r="I1146" s="665">
        <v>45805</v>
      </c>
      <c r="J1146" s="543"/>
      <c r="K1146" s="543"/>
    </row>
    <row r="1147" spans="1:11" s="573" customFormat="1" ht="18" customHeight="1">
      <c r="A1147" s="568">
        <v>184</v>
      </c>
      <c r="B1147" s="551" t="s">
        <v>1533</v>
      </c>
      <c r="C1147" s="551" t="s">
        <v>1675</v>
      </c>
      <c r="D1147" s="551" t="s">
        <v>1676</v>
      </c>
      <c r="E1147" s="552" t="s">
        <v>1708</v>
      </c>
      <c r="F1147" s="551"/>
      <c r="G1147" s="845"/>
      <c r="H1147" s="836" t="s">
        <v>111</v>
      </c>
      <c r="I1147" s="665">
        <v>45805</v>
      </c>
      <c r="J1147" s="543"/>
      <c r="K1147" s="543"/>
    </row>
    <row r="1148" spans="1:11" s="573" customFormat="1" ht="18" customHeight="1">
      <c r="A1148" s="568">
        <v>185</v>
      </c>
      <c r="B1148" s="551" t="s">
        <v>1533</v>
      </c>
      <c r="C1148" s="551" t="s">
        <v>1675</v>
      </c>
      <c r="D1148" s="551" t="s">
        <v>1676</v>
      </c>
      <c r="E1148" s="552" t="s">
        <v>1709</v>
      </c>
      <c r="F1148" s="551"/>
      <c r="G1148" s="845"/>
      <c r="H1148" s="836" t="s">
        <v>111</v>
      </c>
      <c r="I1148" s="665">
        <v>45805</v>
      </c>
      <c r="J1148" s="543"/>
      <c r="K1148" s="543"/>
    </row>
    <row r="1149" spans="1:11" s="573" customFormat="1" ht="18" customHeight="1">
      <c r="A1149" s="568">
        <v>186</v>
      </c>
      <c r="B1149" s="551" t="s">
        <v>1533</v>
      </c>
      <c r="C1149" s="551" t="s">
        <v>1675</v>
      </c>
      <c r="D1149" s="551" t="s">
        <v>1676</v>
      </c>
      <c r="E1149" s="552" t="s">
        <v>4043</v>
      </c>
      <c r="F1149" s="551"/>
      <c r="G1149" s="845"/>
      <c r="H1149" s="836" t="s">
        <v>111</v>
      </c>
      <c r="I1149" s="665">
        <v>45805</v>
      </c>
      <c r="J1149" s="543"/>
      <c r="K1149" s="543"/>
    </row>
    <row r="1150" spans="1:11" s="573" customFormat="1" ht="18" customHeight="1">
      <c r="A1150" s="568">
        <v>187</v>
      </c>
      <c r="B1150" s="551" t="s">
        <v>1533</v>
      </c>
      <c r="C1150" s="551" t="s">
        <v>1675</v>
      </c>
      <c r="D1150" s="551" t="s">
        <v>1676</v>
      </c>
      <c r="E1150" s="552" t="s">
        <v>1710</v>
      </c>
      <c r="F1150" s="551"/>
      <c r="G1150" s="845"/>
      <c r="H1150" s="836" t="s">
        <v>111</v>
      </c>
      <c r="I1150" s="665">
        <v>45805</v>
      </c>
      <c r="J1150" s="543"/>
      <c r="K1150" s="543"/>
    </row>
    <row r="1151" spans="1:11" s="573" customFormat="1" ht="18" customHeight="1">
      <c r="A1151" s="568">
        <v>188</v>
      </c>
      <c r="B1151" s="551" t="s">
        <v>1533</v>
      </c>
      <c r="C1151" s="551" t="s">
        <v>1675</v>
      </c>
      <c r="D1151" s="551" t="s">
        <v>1676</v>
      </c>
      <c r="E1151" s="552" t="s">
        <v>4044</v>
      </c>
      <c r="F1151" s="551"/>
      <c r="G1151" s="845"/>
      <c r="H1151" s="836" t="s">
        <v>111</v>
      </c>
      <c r="I1151" s="665">
        <v>45805</v>
      </c>
      <c r="J1151" s="543"/>
      <c r="K1151" s="543"/>
    </row>
    <row r="1152" spans="1:11" s="573" customFormat="1" ht="18" customHeight="1">
      <c r="A1152" s="568">
        <v>189</v>
      </c>
      <c r="B1152" s="551" t="s">
        <v>1533</v>
      </c>
      <c r="C1152" s="551" t="s">
        <v>1675</v>
      </c>
      <c r="D1152" s="551" t="s">
        <v>1676</v>
      </c>
      <c r="E1152" s="552" t="s">
        <v>1711</v>
      </c>
      <c r="F1152" s="551"/>
      <c r="G1152" s="845"/>
      <c r="H1152" s="836" t="s">
        <v>111</v>
      </c>
      <c r="I1152" s="665">
        <v>45805</v>
      </c>
      <c r="J1152" s="543"/>
      <c r="K1152" s="543"/>
    </row>
    <row r="1153" spans="1:11" s="573" customFormat="1" ht="18" customHeight="1">
      <c r="A1153" s="568">
        <v>190</v>
      </c>
      <c r="B1153" s="551" t="s">
        <v>1533</v>
      </c>
      <c r="C1153" s="551" t="s">
        <v>1675</v>
      </c>
      <c r="D1153" s="551" t="s">
        <v>1676</v>
      </c>
      <c r="E1153" s="552" t="s">
        <v>1712</v>
      </c>
      <c r="F1153" s="551"/>
      <c r="G1153" s="845"/>
      <c r="H1153" s="836" t="s">
        <v>111</v>
      </c>
      <c r="I1153" s="665">
        <v>45805</v>
      </c>
      <c r="J1153" s="543"/>
      <c r="K1153" s="543"/>
    </row>
    <row r="1154" spans="1:11" s="573" customFormat="1" ht="18" customHeight="1">
      <c r="A1154" s="568">
        <v>191</v>
      </c>
      <c r="B1154" s="551" t="s">
        <v>1533</v>
      </c>
      <c r="C1154" s="551" t="s">
        <v>1675</v>
      </c>
      <c r="D1154" s="551" t="s">
        <v>1676</v>
      </c>
      <c r="E1154" s="552" t="s">
        <v>1713</v>
      </c>
      <c r="F1154" s="551"/>
      <c r="G1154" s="845"/>
      <c r="H1154" s="836" t="s">
        <v>111</v>
      </c>
      <c r="I1154" s="665">
        <v>45805</v>
      </c>
      <c r="J1154" s="543"/>
      <c r="K1154" s="543"/>
    </row>
    <row r="1155" spans="1:11" s="573" customFormat="1" ht="18" customHeight="1">
      <c r="A1155" s="568">
        <v>192</v>
      </c>
      <c r="B1155" s="551" t="s">
        <v>1533</v>
      </c>
      <c r="C1155" s="551" t="s">
        <v>1675</v>
      </c>
      <c r="D1155" s="551" t="s">
        <v>1676</v>
      </c>
      <c r="E1155" s="552" t="s">
        <v>1714</v>
      </c>
      <c r="F1155" s="551"/>
      <c r="G1155" s="845"/>
      <c r="H1155" s="836" t="s">
        <v>111</v>
      </c>
      <c r="I1155" s="665">
        <v>45805</v>
      </c>
      <c r="J1155" s="543"/>
      <c r="K1155" s="543"/>
    </row>
    <row r="1156" spans="1:11" s="573" customFormat="1" ht="18" customHeight="1">
      <c r="A1156" s="568">
        <v>193</v>
      </c>
      <c r="B1156" s="551" t="s">
        <v>1533</v>
      </c>
      <c r="C1156" s="551" t="s">
        <v>1675</v>
      </c>
      <c r="D1156" s="551" t="s">
        <v>1676</v>
      </c>
      <c r="E1156" s="552" t="s">
        <v>1715</v>
      </c>
      <c r="F1156" s="551"/>
      <c r="G1156" s="845"/>
      <c r="H1156" s="836" t="s">
        <v>111</v>
      </c>
      <c r="I1156" s="665">
        <v>45805</v>
      </c>
      <c r="J1156" s="543"/>
      <c r="K1156" s="543"/>
    </row>
    <row r="1157" spans="1:11" s="573" customFormat="1" ht="18" customHeight="1">
      <c r="A1157" s="568">
        <v>194</v>
      </c>
      <c r="B1157" s="551" t="s">
        <v>1533</v>
      </c>
      <c r="C1157" s="551" t="s">
        <v>1675</v>
      </c>
      <c r="D1157" s="551" t="s">
        <v>1676</v>
      </c>
      <c r="E1157" s="552" t="s">
        <v>1716</v>
      </c>
      <c r="F1157" s="551"/>
      <c r="G1157" s="845"/>
      <c r="H1157" s="836" t="s">
        <v>111</v>
      </c>
      <c r="I1157" s="665">
        <v>45805</v>
      </c>
      <c r="J1157" s="543"/>
      <c r="K1157" s="543"/>
    </row>
    <row r="1158" spans="1:11" s="573" customFormat="1" ht="18" customHeight="1">
      <c r="A1158" s="568">
        <v>195</v>
      </c>
      <c r="B1158" s="551" t="s">
        <v>1533</v>
      </c>
      <c r="C1158" s="551" t="s">
        <v>1675</v>
      </c>
      <c r="D1158" s="551" t="s">
        <v>1676</v>
      </c>
      <c r="E1158" s="552" t="s">
        <v>1717</v>
      </c>
      <c r="F1158" s="551"/>
      <c r="G1158" s="845"/>
      <c r="H1158" s="836" t="s">
        <v>111</v>
      </c>
      <c r="I1158" s="665">
        <v>45805</v>
      </c>
      <c r="J1158" s="543"/>
      <c r="K1158" s="543"/>
    </row>
    <row r="1159" spans="1:11" s="573" customFormat="1" ht="18" customHeight="1">
      <c r="A1159" s="568">
        <v>196</v>
      </c>
      <c r="B1159" s="551" t="s">
        <v>1533</v>
      </c>
      <c r="C1159" s="551" t="s">
        <v>1675</v>
      </c>
      <c r="D1159" s="551" t="s">
        <v>1676</v>
      </c>
      <c r="E1159" s="552" t="s">
        <v>1718</v>
      </c>
      <c r="F1159" s="551"/>
      <c r="G1159" s="845"/>
      <c r="H1159" s="836" t="s">
        <v>111</v>
      </c>
      <c r="I1159" s="665">
        <v>45805</v>
      </c>
      <c r="J1159" s="543"/>
      <c r="K1159" s="543"/>
    </row>
    <row r="1160" spans="1:11" s="573" customFormat="1" ht="18" customHeight="1">
      <c r="A1160" s="568">
        <v>197</v>
      </c>
      <c r="B1160" s="551" t="s">
        <v>1533</v>
      </c>
      <c r="C1160" s="551" t="s">
        <v>1675</v>
      </c>
      <c r="D1160" s="551" t="s">
        <v>1676</v>
      </c>
      <c r="E1160" s="552" t="s">
        <v>1719</v>
      </c>
      <c r="F1160" s="551"/>
      <c r="G1160" s="845"/>
      <c r="H1160" s="836" t="s">
        <v>111</v>
      </c>
      <c r="I1160" s="665">
        <v>45805</v>
      </c>
      <c r="J1160" s="543"/>
      <c r="K1160" s="543"/>
    </row>
    <row r="1161" spans="1:11" s="573" customFormat="1" ht="18" customHeight="1">
      <c r="A1161" s="568">
        <v>198</v>
      </c>
      <c r="B1161" s="551" t="s">
        <v>1533</v>
      </c>
      <c r="C1161" s="551" t="s">
        <v>1675</v>
      </c>
      <c r="D1161" s="551" t="s">
        <v>1676</v>
      </c>
      <c r="E1161" s="552" t="s">
        <v>1720</v>
      </c>
      <c r="F1161" s="551"/>
      <c r="G1161" s="845"/>
      <c r="H1161" s="836" t="s">
        <v>111</v>
      </c>
      <c r="I1161" s="665">
        <v>45805</v>
      </c>
      <c r="J1161" s="543"/>
      <c r="K1161" s="543"/>
    </row>
    <row r="1162" spans="1:11" s="573" customFormat="1" ht="18" customHeight="1">
      <c r="A1162" s="568">
        <v>199</v>
      </c>
      <c r="B1162" s="551" t="s">
        <v>1533</v>
      </c>
      <c r="C1162" s="551" t="s">
        <v>1675</v>
      </c>
      <c r="D1162" s="551" t="s">
        <v>1676</v>
      </c>
      <c r="E1162" s="552" t="s">
        <v>1721</v>
      </c>
      <c r="F1162" s="551"/>
      <c r="G1162" s="845"/>
      <c r="H1162" s="836" t="s">
        <v>111</v>
      </c>
      <c r="I1162" s="665">
        <v>45805</v>
      </c>
      <c r="J1162" s="543"/>
      <c r="K1162" s="543"/>
    </row>
    <row r="1163" spans="1:11" s="573" customFormat="1" ht="18" customHeight="1">
      <c r="A1163" s="568">
        <v>200</v>
      </c>
      <c r="B1163" s="551" t="s">
        <v>1533</v>
      </c>
      <c r="C1163" s="551" t="s">
        <v>1675</v>
      </c>
      <c r="D1163" s="551" t="s">
        <v>1676</v>
      </c>
      <c r="E1163" s="552" t="s">
        <v>1722</v>
      </c>
      <c r="F1163" s="551"/>
      <c r="G1163" s="845"/>
      <c r="H1163" s="836" t="s">
        <v>111</v>
      </c>
      <c r="I1163" s="665">
        <v>45805</v>
      </c>
      <c r="J1163" s="543"/>
      <c r="K1163" s="543"/>
    </row>
    <row r="1164" spans="1:11" s="573" customFormat="1" ht="18" customHeight="1">
      <c r="A1164" s="568">
        <v>201</v>
      </c>
      <c r="B1164" s="551" t="s">
        <v>1533</v>
      </c>
      <c r="C1164" s="551" t="s">
        <v>1675</v>
      </c>
      <c r="D1164" s="551" t="s">
        <v>1676</v>
      </c>
      <c r="E1164" s="552" t="s">
        <v>1723</v>
      </c>
      <c r="F1164" s="551"/>
      <c r="G1164" s="845"/>
      <c r="H1164" s="836" t="s">
        <v>111</v>
      </c>
      <c r="I1164" s="665">
        <v>45805</v>
      </c>
      <c r="J1164" s="543"/>
      <c r="K1164" s="543"/>
    </row>
    <row r="1165" spans="1:11" s="573" customFormat="1" ht="18" customHeight="1">
      <c r="A1165" s="568">
        <v>202</v>
      </c>
      <c r="B1165" s="551" t="s">
        <v>1533</v>
      </c>
      <c r="C1165" s="551" t="s">
        <v>1675</v>
      </c>
      <c r="D1165" s="551" t="s">
        <v>1676</v>
      </c>
      <c r="E1165" s="552" t="s">
        <v>4044</v>
      </c>
      <c r="F1165" s="551"/>
      <c r="G1165" s="845"/>
      <c r="H1165" s="836" t="s">
        <v>111</v>
      </c>
      <c r="I1165" s="665">
        <v>45805</v>
      </c>
      <c r="J1165" s="543"/>
      <c r="K1165" s="543"/>
    </row>
    <row r="1166" spans="1:11" s="573" customFormat="1" ht="18" customHeight="1">
      <c r="A1166" s="568">
        <v>203</v>
      </c>
      <c r="B1166" s="551" t="s">
        <v>1533</v>
      </c>
      <c r="C1166" s="551" t="s">
        <v>1675</v>
      </c>
      <c r="D1166" s="551" t="s">
        <v>1676</v>
      </c>
      <c r="E1166" s="552" t="s">
        <v>4043</v>
      </c>
      <c r="F1166" s="551"/>
      <c r="G1166" s="845"/>
      <c r="H1166" s="836" t="s">
        <v>111</v>
      </c>
      <c r="I1166" s="665">
        <v>45805</v>
      </c>
      <c r="J1166" s="543"/>
      <c r="K1166" s="543"/>
    </row>
    <row r="1167" spans="1:11" s="573" customFormat="1" ht="18" customHeight="1">
      <c r="A1167" s="568">
        <v>204</v>
      </c>
      <c r="B1167" s="551" t="s">
        <v>1533</v>
      </c>
      <c r="C1167" s="551" t="s">
        <v>1675</v>
      </c>
      <c r="D1167" s="551" t="s">
        <v>1676</v>
      </c>
      <c r="E1167" s="552" t="s">
        <v>4042</v>
      </c>
      <c r="F1167" s="551"/>
      <c r="G1167" s="845"/>
      <c r="H1167" s="836" t="s">
        <v>111</v>
      </c>
      <c r="I1167" s="665">
        <v>45805</v>
      </c>
      <c r="J1167" s="543"/>
      <c r="K1167" s="543"/>
    </row>
    <row r="1168" spans="1:11" s="573" customFormat="1" ht="18" customHeight="1">
      <c r="A1168" s="568">
        <v>205</v>
      </c>
      <c r="B1168" s="551" t="s">
        <v>1533</v>
      </c>
      <c r="C1168" s="551" t="s">
        <v>1675</v>
      </c>
      <c r="D1168" s="551" t="s">
        <v>1676</v>
      </c>
      <c r="E1168" s="552" t="s">
        <v>1724</v>
      </c>
      <c r="F1168" s="551"/>
      <c r="G1168" s="845"/>
      <c r="H1168" s="836" t="s">
        <v>111</v>
      </c>
      <c r="I1168" s="665">
        <v>45805</v>
      </c>
      <c r="J1168" s="543"/>
      <c r="K1168" s="543"/>
    </row>
    <row r="1169" spans="1:11" s="573" customFormat="1" ht="18" customHeight="1">
      <c r="A1169" s="568">
        <v>206</v>
      </c>
      <c r="B1169" s="551" t="s">
        <v>1533</v>
      </c>
      <c r="C1169" s="551" t="s">
        <v>2487</v>
      </c>
      <c r="D1169" s="551" t="s">
        <v>4045</v>
      </c>
      <c r="E1169" s="792" t="s">
        <v>4170</v>
      </c>
      <c r="F1169" s="551"/>
      <c r="G1169" s="845" t="s">
        <v>2076</v>
      </c>
      <c r="H1169" s="836" t="s">
        <v>111</v>
      </c>
      <c r="I1169" s="665">
        <v>45805</v>
      </c>
      <c r="J1169" s="543"/>
      <c r="K1169" s="543"/>
    </row>
    <row r="1170" spans="1:11" s="573" customFormat="1" ht="18" customHeight="1">
      <c r="A1170" s="568">
        <v>207</v>
      </c>
      <c r="B1170" s="551" t="s">
        <v>1533</v>
      </c>
      <c r="C1170" s="551" t="s">
        <v>2487</v>
      </c>
      <c r="D1170" s="551" t="s">
        <v>4045</v>
      </c>
      <c r="E1170" s="792" t="s">
        <v>4171</v>
      </c>
      <c r="F1170" s="551"/>
      <c r="G1170" s="845" t="s">
        <v>2076</v>
      </c>
      <c r="H1170" s="836" t="s">
        <v>111</v>
      </c>
      <c r="I1170" s="665">
        <v>45805</v>
      </c>
      <c r="J1170" s="543"/>
      <c r="K1170" s="543"/>
    </row>
    <row r="1171" spans="1:11" s="573" customFormat="1" ht="18" customHeight="1">
      <c r="A1171" s="568">
        <v>208</v>
      </c>
      <c r="B1171" s="551" t="s">
        <v>1533</v>
      </c>
      <c r="C1171" s="551" t="s">
        <v>2487</v>
      </c>
      <c r="D1171" s="551" t="s">
        <v>4045</v>
      </c>
      <c r="E1171" s="792" t="s">
        <v>4172</v>
      </c>
      <c r="F1171" s="551"/>
      <c r="G1171" s="845" t="s">
        <v>2076</v>
      </c>
      <c r="H1171" s="836" t="s">
        <v>111</v>
      </c>
      <c r="I1171" s="665">
        <v>45805</v>
      </c>
      <c r="J1171" s="543"/>
      <c r="K1171" s="543"/>
    </row>
    <row r="1172" spans="1:11" s="573" customFormat="1" ht="18" customHeight="1">
      <c r="A1172" s="568">
        <v>209</v>
      </c>
      <c r="B1172" s="551" t="s">
        <v>1533</v>
      </c>
      <c r="C1172" s="551" t="s">
        <v>2487</v>
      </c>
      <c r="D1172" s="551" t="s">
        <v>4045</v>
      </c>
      <c r="E1172" s="792" t="s">
        <v>4200</v>
      </c>
      <c r="F1172" s="551"/>
      <c r="G1172" s="845" t="s">
        <v>2076</v>
      </c>
      <c r="H1172" s="836" t="s">
        <v>111</v>
      </c>
      <c r="I1172" s="665">
        <v>45805</v>
      </c>
      <c r="J1172" s="543"/>
      <c r="K1172" s="543"/>
    </row>
    <row r="1173" spans="1:11" s="573" customFormat="1" ht="18" customHeight="1">
      <c r="A1173" s="568">
        <v>210</v>
      </c>
      <c r="B1173" s="551" t="s">
        <v>1533</v>
      </c>
      <c r="C1173" s="551" t="s">
        <v>2487</v>
      </c>
      <c r="D1173" s="551" t="s">
        <v>4045</v>
      </c>
      <c r="E1173" s="792" t="s">
        <v>4174</v>
      </c>
      <c r="F1173" s="551"/>
      <c r="G1173" s="845" t="s">
        <v>2076</v>
      </c>
      <c r="H1173" s="836" t="s">
        <v>111</v>
      </c>
      <c r="I1173" s="665">
        <v>45805</v>
      </c>
      <c r="J1173" s="543"/>
      <c r="K1173" s="543"/>
    </row>
    <row r="1174" spans="1:11" s="573" customFormat="1" ht="18" customHeight="1">
      <c r="A1174" s="568">
        <v>211</v>
      </c>
      <c r="B1174" s="551" t="s">
        <v>1533</v>
      </c>
      <c r="C1174" s="551" t="s">
        <v>2487</v>
      </c>
      <c r="D1174" s="551" t="s">
        <v>4045</v>
      </c>
      <c r="E1174" s="792" t="s">
        <v>4175</v>
      </c>
      <c r="F1174" s="551"/>
      <c r="G1174" s="845" t="s">
        <v>2076</v>
      </c>
      <c r="H1174" s="836" t="s">
        <v>111</v>
      </c>
      <c r="I1174" s="665">
        <v>45805</v>
      </c>
      <c r="J1174" s="543"/>
      <c r="K1174" s="543"/>
    </row>
    <row r="1175" spans="1:11" s="573" customFormat="1" ht="18" customHeight="1">
      <c r="A1175" s="568">
        <v>212</v>
      </c>
      <c r="B1175" s="551" t="s">
        <v>1725</v>
      </c>
      <c r="C1175" s="551" t="s">
        <v>1727</v>
      </c>
      <c r="D1175" s="551" t="s">
        <v>1728</v>
      </c>
      <c r="E1175" s="552" t="s">
        <v>1729</v>
      </c>
      <c r="F1175" s="551"/>
      <c r="G1175" s="845"/>
      <c r="H1175" s="836" t="s">
        <v>137</v>
      </c>
      <c r="I1175" s="665">
        <v>45805</v>
      </c>
      <c r="J1175" s="543"/>
      <c r="K1175" s="543"/>
    </row>
    <row r="1176" spans="1:11" s="573" customFormat="1" ht="18" customHeight="1">
      <c r="A1176" s="568">
        <v>213</v>
      </c>
      <c r="B1176" s="551" t="s">
        <v>1533</v>
      </c>
      <c r="C1176" s="551" t="s">
        <v>1730</v>
      </c>
      <c r="D1176" s="551" t="s">
        <v>1676</v>
      </c>
      <c r="E1176" s="552" t="s">
        <v>1733</v>
      </c>
      <c r="F1176" s="551"/>
      <c r="G1176" s="845" t="s">
        <v>1726</v>
      </c>
      <c r="H1176" s="836" t="s">
        <v>1732</v>
      </c>
      <c r="I1176" s="665">
        <v>45805</v>
      </c>
      <c r="J1176" s="543"/>
      <c r="K1176" s="543"/>
    </row>
    <row r="1177" spans="1:11" s="573" customFormat="1" ht="18" customHeight="1">
      <c r="A1177" s="568">
        <v>214</v>
      </c>
      <c r="B1177" s="551" t="s">
        <v>1533</v>
      </c>
      <c r="C1177" s="551" t="s">
        <v>1730</v>
      </c>
      <c r="D1177" s="551" t="s">
        <v>1676</v>
      </c>
      <c r="E1177" s="552" t="s">
        <v>1734</v>
      </c>
      <c r="F1177" s="551"/>
      <c r="G1177" s="845" t="s">
        <v>1726</v>
      </c>
      <c r="H1177" s="836" t="s">
        <v>1732</v>
      </c>
      <c r="I1177" s="665">
        <v>45805</v>
      </c>
      <c r="J1177" s="543"/>
      <c r="K1177" s="543"/>
    </row>
    <row r="1178" spans="1:11" s="573" customFormat="1" ht="18" customHeight="1">
      <c r="A1178" s="568">
        <v>215</v>
      </c>
      <c r="B1178" s="551" t="s">
        <v>1533</v>
      </c>
      <c r="C1178" s="551" t="s">
        <v>1730</v>
      </c>
      <c r="D1178" s="551" t="s">
        <v>1676</v>
      </c>
      <c r="E1178" s="552" t="s">
        <v>1735</v>
      </c>
      <c r="F1178" s="551"/>
      <c r="G1178" s="845" t="s">
        <v>1726</v>
      </c>
      <c r="H1178" s="836" t="s">
        <v>148</v>
      </c>
      <c r="I1178" s="665">
        <v>45805</v>
      </c>
      <c r="J1178" s="543"/>
      <c r="K1178" s="543"/>
    </row>
    <row r="1179" spans="1:11" s="573" customFormat="1" ht="18" customHeight="1">
      <c r="A1179" s="568">
        <v>216</v>
      </c>
      <c r="B1179" s="551" t="s">
        <v>1533</v>
      </c>
      <c r="C1179" s="551" t="s">
        <v>1730</v>
      </c>
      <c r="D1179" s="551" t="s">
        <v>1676</v>
      </c>
      <c r="E1179" s="552" t="s">
        <v>1736</v>
      </c>
      <c r="F1179" s="551"/>
      <c r="G1179" s="845" t="s">
        <v>1726</v>
      </c>
      <c r="H1179" s="836" t="s">
        <v>235</v>
      </c>
      <c r="I1179" s="665">
        <v>45805</v>
      </c>
      <c r="J1179" s="543"/>
      <c r="K1179" s="543"/>
    </row>
    <row r="1180" spans="1:11" s="573" customFormat="1" ht="18" customHeight="1">
      <c r="A1180" s="568">
        <v>217</v>
      </c>
      <c r="B1180" s="551" t="s">
        <v>1533</v>
      </c>
      <c r="C1180" s="551" t="s">
        <v>1730</v>
      </c>
      <c r="D1180" s="551" t="s">
        <v>1676</v>
      </c>
      <c r="E1180" s="552" t="s">
        <v>1737</v>
      </c>
      <c r="F1180" s="551"/>
      <c r="G1180" s="845" t="s">
        <v>1726</v>
      </c>
      <c r="H1180" s="836" t="s">
        <v>1732</v>
      </c>
      <c r="I1180" s="665">
        <v>45805</v>
      </c>
      <c r="J1180" s="543"/>
      <c r="K1180" s="543"/>
    </row>
    <row r="1181" spans="1:11" s="573" customFormat="1" ht="18" customHeight="1">
      <c r="A1181" s="568">
        <v>218</v>
      </c>
      <c r="B1181" s="551" t="s">
        <v>1533</v>
      </c>
      <c r="C1181" s="551" t="s">
        <v>1730</v>
      </c>
      <c r="D1181" s="551" t="s">
        <v>1676</v>
      </c>
      <c r="E1181" s="552" t="s">
        <v>1738</v>
      </c>
      <c r="F1181" s="551"/>
      <c r="G1181" s="845" t="s">
        <v>1726</v>
      </c>
      <c r="H1181" s="836" t="s">
        <v>235</v>
      </c>
      <c r="I1181" s="665">
        <v>45805</v>
      </c>
      <c r="J1181" s="543"/>
      <c r="K1181" s="543"/>
    </row>
    <row r="1182" spans="1:11" s="573" customFormat="1" ht="18" customHeight="1">
      <c r="A1182" s="568">
        <v>219</v>
      </c>
      <c r="B1182" s="551" t="s">
        <v>1533</v>
      </c>
      <c r="C1182" s="551" t="s">
        <v>1730</v>
      </c>
      <c r="D1182" s="551" t="s">
        <v>1676</v>
      </c>
      <c r="E1182" s="552" t="s">
        <v>1739</v>
      </c>
      <c r="F1182" s="551"/>
      <c r="G1182" s="845" t="s">
        <v>1726</v>
      </c>
      <c r="H1182" s="836" t="s">
        <v>1732</v>
      </c>
      <c r="I1182" s="665">
        <v>45805</v>
      </c>
      <c r="J1182" s="543"/>
      <c r="K1182" s="543"/>
    </row>
    <row r="1183" spans="1:11" s="573" customFormat="1" ht="18" customHeight="1">
      <c r="A1183" s="568">
        <v>220</v>
      </c>
      <c r="B1183" s="551" t="s">
        <v>1533</v>
      </c>
      <c r="C1183" s="551" t="s">
        <v>1730</v>
      </c>
      <c r="D1183" s="551" t="s">
        <v>1676</v>
      </c>
      <c r="E1183" s="552" t="s">
        <v>1740</v>
      </c>
      <c r="F1183" s="551"/>
      <c r="G1183" s="845" t="s">
        <v>1726</v>
      </c>
      <c r="H1183" s="836" t="s">
        <v>1732</v>
      </c>
      <c r="I1183" s="665">
        <v>45805</v>
      </c>
      <c r="J1183" s="543"/>
      <c r="K1183" s="543"/>
    </row>
    <row r="1184" spans="1:11" s="573" customFormat="1" ht="18" customHeight="1">
      <c r="A1184" s="568">
        <v>221</v>
      </c>
      <c r="B1184" s="551" t="s">
        <v>1533</v>
      </c>
      <c r="C1184" s="551" t="s">
        <v>1730</v>
      </c>
      <c r="D1184" s="551" t="s">
        <v>1676</v>
      </c>
      <c r="E1184" s="552" t="s">
        <v>1742</v>
      </c>
      <c r="F1184" s="551"/>
      <c r="G1184" s="845" t="s">
        <v>1726</v>
      </c>
      <c r="H1184" s="836" t="s">
        <v>1732</v>
      </c>
      <c r="I1184" s="665">
        <v>45805</v>
      </c>
      <c r="J1184" s="543"/>
      <c r="K1184" s="543"/>
    </row>
    <row r="1185" spans="1:11" s="573" customFormat="1" ht="18" customHeight="1">
      <c r="A1185" s="568">
        <v>222</v>
      </c>
      <c r="B1185" s="551" t="s">
        <v>1533</v>
      </c>
      <c r="C1185" s="551" t="s">
        <v>1730</v>
      </c>
      <c r="D1185" s="551" t="s">
        <v>1676</v>
      </c>
      <c r="E1185" s="552" t="s">
        <v>1743</v>
      </c>
      <c r="F1185" s="551"/>
      <c r="G1185" s="845" t="s">
        <v>1726</v>
      </c>
      <c r="H1185" s="836" t="s">
        <v>1732</v>
      </c>
      <c r="I1185" s="665">
        <v>45805</v>
      </c>
      <c r="J1185" s="543"/>
      <c r="K1185" s="543"/>
    </row>
    <row r="1186" spans="1:11" s="573" customFormat="1" ht="18" customHeight="1">
      <c r="A1186" s="568">
        <v>223</v>
      </c>
      <c r="B1186" s="551" t="s">
        <v>1533</v>
      </c>
      <c r="C1186" s="551" t="s">
        <v>1730</v>
      </c>
      <c r="D1186" s="551" t="s">
        <v>1676</v>
      </c>
      <c r="E1186" s="552" t="s">
        <v>1744</v>
      </c>
      <c r="F1186" s="551"/>
      <c r="G1186" s="845" t="s">
        <v>1726</v>
      </c>
      <c r="H1186" s="836" t="s">
        <v>1732</v>
      </c>
      <c r="I1186" s="665">
        <v>45805</v>
      </c>
      <c r="J1186" s="543"/>
      <c r="K1186" s="543"/>
    </row>
    <row r="1187" spans="1:11" s="573" customFormat="1" ht="18" customHeight="1">
      <c r="A1187" s="568">
        <v>224</v>
      </c>
      <c r="B1187" s="551" t="s">
        <v>1533</v>
      </c>
      <c r="C1187" s="551" t="s">
        <v>1730</v>
      </c>
      <c r="D1187" s="551" t="s">
        <v>1676</v>
      </c>
      <c r="E1187" s="552" t="s">
        <v>1745</v>
      </c>
      <c r="F1187" s="551"/>
      <c r="G1187" s="845" t="s">
        <v>1726</v>
      </c>
      <c r="H1187" s="836" t="s">
        <v>1732</v>
      </c>
      <c r="I1187" s="665">
        <v>45805</v>
      </c>
      <c r="J1187" s="543"/>
      <c r="K1187" s="543"/>
    </row>
    <row r="1188" spans="1:11" s="573" customFormat="1" ht="18" customHeight="1">
      <c r="A1188" s="568">
        <v>225</v>
      </c>
      <c r="B1188" s="551" t="s">
        <v>1533</v>
      </c>
      <c r="C1188" s="551" t="s">
        <v>1730</v>
      </c>
      <c r="D1188" s="551" t="s">
        <v>1676</v>
      </c>
      <c r="E1188" s="552" t="s">
        <v>1746</v>
      </c>
      <c r="F1188" s="551"/>
      <c r="G1188" s="845" t="s">
        <v>1726</v>
      </c>
      <c r="H1188" s="836" t="s">
        <v>235</v>
      </c>
      <c r="I1188" s="665">
        <v>45805</v>
      </c>
      <c r="J1188" s="543"/>
      <c r="K1188" s="543"/>
    </row>
    <row r="1189" spans="1:11" s="573" customFormat="1" ht="18" customHeight="1">
      <c r="A1189" s="568">
        <v>226</v>
      </c>
      <c r="B1189" s="551" t="s">
        <v>1533</v>
      </c>
      <c r="C1189" s="551" t="s">
        <v>1730</v>
      </c>
      <c r="D1189" s="551" t="s">
        <v>1676</v>
      </c>
      <c r="E1189" s="552" t="s">
        <v>1747</v>
      </c>
      <c r="F1189" s="551"/>
      <c r="G1189" s="845" t="s">
        <v>1726</v>
      </c>
      <c r="H1189" s="836" t="s">
        <v>198</v>
      </c>
      <c r="I1189" s="665">
        <v>45805</v>
      </c>
      <c r="J1189" s="543"/>
      <c r="K1189" s="543"/>
    </row>
    <row r="1190" spans="1:11" s="573" customFormat="1" ht="18" customHeight="1">
      <c r="A1190" s="568">
        <v>227</v>
      </c>
      <c r="B1190" s="551" t="s">
        <v>1533</v>
      </c>
      <c r="C1190" s="551" t="s">
        <v>1730</v>
      </c>
      <c r="D1190" s="551" t="s">
        <v>1676</v>
      </c>
      <c r="E1190" s="552" t="s">
        <v>1749</v>
      </c>
      <c r="F1190" s="551"/>
      <c r="G1190" s="845" t="s">
        <v>1726</v>
      </c>
      <c r="H1190" s="836" t="s">
        <v>1732</v>
      </c>
      <c r="I1190" s="665">
        <v>45805</v>
      </c>
      <c r="J1190" s="543"/>
      <c r="K1190" s="543"/>
    </row>
    <row r="1191" spans="1:11" s="573" customFormat="1" ht="18" customHeight="1">
      <c r="A1191" s="568">
        <v>228</v>
      </c>
      <c r="B1191" s="551" t="s">
        <v>1533</v>
      </c>
      <c r="C1191" s="551" t="s">
        <v>1730</v>
      </c>
      <c r="D1191" s="551" t="s">
        <v>1676</v>
      </c>
      <c r="E1191" s="552" t="s">
        <v>1750</v>
      </c>
      <c r="F1191" s="551"/>
      <c r="G1191" s="845" t="s">
        <v>1726</v>
      </c>
      <c r="H1191" s="836" t="s">
        <v>198</v>
      </c>
      <c r="I1191" s="665">
        <v>45805</v>
      </c>
      <c r="J1191" s="543"/>
      <c r="K1191" s="543"/>
    </row>
    <row r="1192" spans="1:11" s="573" customFormat="1" ht="18" customHeight="1">
      <c r="A1192" s="568">
        <v>229</v>
      </c>
      <c r="B1192" s="551" t="s">
        <v>1533</v>
      </c>
      <c r="C1192" s="551" t="s">
        <v>1730</v>
      </c>
      <c r="D1192" s="551" t="s">
        <v>1676</v>
      </c>
      <c r="E1192" s="552" t="s">
        <v>1751</v>
      </c>
      <c r="F1192" s="551"/>
      <c r="G1192" s="845" t="s">
        <v>1726</v>
      </c>
      <c r="H1192" s="836" t="s">
        <v>198</v>
      </c>
      <c r="I1192" s="665">
        <v>45805</v>
      </c>
      <c r="J1192" s="543"/>
      <c r="K1192" s="543"/>
    </row>
    <row r="1193" spans="1:11" s="573" customFormat="1" ht="18" customHeight="1">
      <c r="A1193" s="568">
        <v>230</v>
      </c>
      <c r="B1193" s="551" t="s">
        <v>1533</v>
      </c>
      <c r="C1193" s="551" t="s">
        <v>1730</v>
      </c>
      <c r="D1193" s="551" t="s">
        <v>1676</v>
      </c>
      <c r="E1193" s="552" t="s">
        <v>1752</v>
      </c>
      <c r="F1193" s="551"/>
      <c r="G1193" s="845" t="s">
        <v>1726</v>
      </c>
      <c r="H1193" s="836" t="s">
        <v>235</v>
      </c>
      <c r="I1193" s="665">
        <v>45805</v>
      </c>
      <c r="J1193" s="543"/>
      <c r="K1193" s="543"/>
    </row>
    <row r="1194" spans="1:11" s="573" customFormat="1" ht="18" customHeight="1">
      <c r="A1194" s="568">
        <v>231</v>
      </c>
      <c r="B1194" s="551" t="s">
        <v>1533</v>
      </c>
      <c r="C1194" s="551" t="s">
        <v>1730</v>
      </c>
      <c r="D1194" s="551" t="s">
        <v>1676</v>
      </c>
      <c r="E1194" s="552" t="s">
        <v>1755</v>
      </c>
      <c r="F1194" s="551"/>
      <c r="G1194" s="845" t="s">
        <v>1726</v>
      </c>
      <c r="H1194" s="836" t="s">
        <v>235</v>
      </c>
      <c r="I1194" s="665">
        <v>45805</v>
      </c>
      <c r="J1194" s="543"/>
      <c r="K1194" s="543"/>
    </row>
    <row r="1195" spans="1:11" s="573" customFormat="1" ht="18" customHeight="1">
      <c r="A1195" s="568">
        <v>232</v>
      </c>
      <c r="B1195" s="551" t="s">
        <v>1533</v>
      </c>
      <c r="C1195" s="551" t="s">
        <v>1730</v>
      </c>
      <c r="D1195" s="551" t="s">
        <v>1676</v>
      </c>
      <c r="E1195" s="552" t="s">
        <v>1756</v>
      </c>
      <c r="F1195" s="551"/>
      <c r="G1195" s="845" t="s">
        <v>1726</v>
      </c>
      <c r="H1195" s="836" t="s">
        <v>1732</v>
      </c>
      <c r="I1195" s="665">
        <v>45805</v>
      </c>
      <c r="J1195" s="543"/>
      <c r="K1195" s="543"/>
    </row>
    <row r="1196" spans="1:11" s="573" customFormat="1" ht="18" customHeight="1">
      <c r="A1196" s="568">
        <v>233</v>
      </c>
      <c r="B1196" s="551" t="s">
        <v>1533</v>
      </c>
      <c r="C1196" s="551" t="s">
        <v>1730</v>
      </c>
      <c r="D1196" s="551" t="s">
        <v>1676</v>
      </c>
      <c r="E1196" s="552" t="s">
        <v>1757</v>
      </c>
      <c r="F1196" s="551"/>
      <c r="G1196" s="845" t="s">
        <v>1726</v>
      </c>
      <c r="H1196" s="836" t="s">
        <v>235</v>
      </c>
      <c r="I1196" s="665">
        <v>45805</v>
      </c>
      <c r="J1196" s="543"/>
      <c r="K1196" s="543"/>
    </row>
    <row r="1197" spans="1:11" s="573" customFormat="1" ht="18" customHeight="1">
      <c r="A1197" s="568">
        <v>234</v>
      </c>
      <c r="B1197" s="551" t="s">
        <v>1533</v>
      </c>
      <c r="C1197" s="551" t="s">
        <v>1730</v>
      </c>
      <c r="D1197" s="551" t="s">
        <v>1676</v>
      </c>
      <c r="E1197" s="552" t="s">
        <v>1758</v>
      </c>
      <c r="F1197" s="551"/>
      <c r="G1197" s="845" t="s">
        <v>1726</v>
      </c>
      <c r="H1197" s="836" t="s">
        <v>235</v>
      </c>
      <c r="I1197" s="665">
        <v>45805</v>
      </c>
      <c r="J1197" s="543"/>
      <c r="K1197" s="543"/>
    </row>
    <row r="1198" spans="1:11" s="573" customFormat="1" ht="18" customHeight="1">
      <c r="A1198" s="568">
        <v>235</v>
      </c>
      <c r="B1198" s="551" t="s">
        <v>1533</v>
      </c>
      <c r="C1198" s="551" t="s">
        <v>1730</v>
      </c>
      <c r="D1198" s="551" t="s">
        <v>1676</v>
      </c>
      <c r="E1198" s="552" t="s">
        <v>1760</v>
      </c>
      <c r="F1198" s="551"/>
      <c r="G1198" s="845" t="s">
        <v>1726</v>
      </c>
      <c r="H1198" s="836" t="s">
        <v>1732</v>
      </c>
      <c r="I1198" s="665">
        <v>45805</v>
      </c>
      <c r="J1198" s="543"/>
      <c r="K1198" s="543"/>
    </row>
    <row r="1199" spans="1:11" s="573" customFormat="1" ht="18" customHeight="1">
      <c r="A1199" s="568">
        <v>236</v>
      </c>
      <c r="B1199" s="551" t="s">
        <v>1533</v>
      </c>
      <c r="C1199" s="551" t="s">
        <v>1730</v>
      </c>
      <c r="D1199" s="551" t="s">
        <v>1676</v>
      </c>
      <c r="E1199" s="552" t="s">
        <v>1761</v>
      </c>
      <c r="F1199" s="551"/>
      <c r="G1199" s="845" t="s">
        <v>1726</v>
      </c>
      <c r="H1199" s="836" t="s">
        <v>235</v>
      </c>
      <c r="I1199" s="665">
        <v>45805</v>
      </c>
      <c r="J1199" s="543"/>
      <c r="K1199" s="543"/>
    </row>
    <row r="1200" spans="1:11" s="573" customFormat="1" ht="18" customHeight="1">
      <c r="A1200" s="568">
        <v>237</v>
      </c>
      <c r="B1200" s="551" t="s">
        <v>1533</v>
      </c>
      <c r="C1200" s="551" t="s">
        <v>1730</v>
      </c>
      <c r="D1200" s="551" t="s">
        <v>1676</v>
      </c>
      <c r="E1200" s="552" t="s">
        <v>1762</v>
      </c>
      <c r="F1200" s="551"/>
      <c r="G1200" s="845" t="s">
        <v>1726</v>
      </c>
      <c r="H1200" s="836" t="s">
        <v>1732</v>
      </c>
      <c r="I1200" s="665">
        <v>45805</v>
      </c>
      <c r="J1200" s="543"/>
      <c r="K1200" s="543"/>
    </row>
    <row r="1201" spans="1:11" s="573" customFormat="1" ht="18" customHeight="1">
      <c r="A1201" s="568">
        <v>238</v>
      </c>
      <c r="B1201" s="551" t="s">
        <v>1533</v>
      </c>
      <c r="C1201" s="551" t="s">
        <v>1730</v>
      </c>
      <c r="D1201" s="551" t="s">
        <v>1676</v>
      </c>
      <c r="E1201" s="552" t="s">
        <v>1763</v>
      </c>
      <c r="F1201" s="551"/>
      <c r="G1201" s="845" t="s">
        <v>1726</v>
      </c>
      <c r="H1201" s="836" t="s">
        <v>235</v>
      </c>
      <c r="I1201" s="665">
        <v>45805</v>
      </c>
      <c r="J1201" s="543"/>
      <c r="K1201" s="543"/>
    </row>
    <row r="1202" spans="1:11" s="573" customFormat="1" ht="18" customHeight="1">
      <c r="A1202" s="568">
        <v>239</v>
      </c>
      <c r="B1202" s="551" t="s">
        <v>1533</v>
      </c>
      <c r="C1202" s="551" t="s">
        <v>1730</v>
      </c>
      <c r="D1202" s="551" t="s">
        <v>1676</v>
      </c>
      <c r="E1202" s="552" t="s">
        <v>1764</v>
      </c>
      <c r="F1202" s="551"/>
      <c r="G1202" s="845" t="s">
        <v>1726</v>
      </c>
      <c r="H1202" s="836" t="s">
        <v>1732</v>
      </c>
      <c r="I1202" s="665">
        <v>45805</v>
      </c>
      <c r="J1202" s="543"/>
      <c r="K1202" s="543"/>
    </row>
    <row r="1203" spans="1:11" s="573" customFormat="1" ht="18" customHeight="1">
      <c r="A1203" s="568">
        <v>240</v>
      </c>
      <c r="B1203" s="551" t="s">
        <v>1533</v>
      </c>
      <c r="C1203" s="551" t="s">
        <v>1730</v>
      </c>
      <c r="D1203" s="551" t="s">
        <v>1676</v>
      </c>
      <c r="E1203" s="552" t="s">
        <v>1766</v>
      </c>
      <c r="F1203" s="551"/>
      <c r="G1203" s="845" t="s">
        <v>1726</v>
      </c>
      <c r="H1203" s="836" t="s">
        <v>235</v>
      </c>
      <c r="I1203" s="665">
        <v>45805</v>
      </c>
      <c r="J1203" s="543"/>
      <c r="K1203" s="543"/>
    </row>
    <row r="1204" spans="1:11" s="573" customFormat="1" ht="18" customHeight="1">
      <c r="A1204" s="568">
        <v>241</v>
      </c>
      <c r="B1204" s="551" t="s">
        <v>1533</v>
      </c>
      <c r="C1204" s="551" t="s">
        <v>1730</v>
      </c>
      <c r="D1204" s="551" t="s">
        <v>1676</v>
      </c>
      <c r="E1204" s="552" t="s">
        <v>1767</v>
      </c>
      <c r="F1204" s="551"/>
      <c r="G1204" s="845" t="s">
        <v>1726</v>
      </c>
      <c r="H1204" s="836" t="s">
        <v>235</v>
      </c>
      <c r="I1204" s="665">
        <v>45805</v>
      </c>
      <c r="J1204" s="543"/>
      <c r="K1204" s="543"/>
    </row>
    <row r="1205" spans="1:11" s="573" customFormat="1" ht="18" customHeight="1">
      <c r="A1205" s="568">
        <v>242</v>
      </c>
      <c r="B1205" s="551" t="s">
        <v>1533</v>
      </c>
      <c r="C1205" s="551" t="s">
        <v>1730</v>
      </c>
      <c r="D1205" s="551" t="s">
        <v>1676</v>
      </c>
      <c r="E1205" s="552" t="s">
        <v>1768</v>
      </c>
      <c r="F1205" s="551"/>
      <c r="G1205" s="845" t="s">
        <v>1726</v>
      </c>
      <c r="H1205" s="836" t="s">
        <v>198</v>
      </c>
      <c r="I1205" s="665">
        <v>45805</v>
      </c>
      <c r="J1205" s="543"/>
      <c r="K1205" s="543"/>
    </row>
    <row r="1206" spans="1:11" s="573" customFormat="1" ht="18" customHeight="1">
      <c r="A1206" s="568">
        <v>243</v>
      </c>
      <c r="B1206" s="551" t="s">
        <v>1533</v>
      </c>
      <c r="C1206" s="551" t="s">
        <v>1730</v>
      </c>
      <c r="D1206" s="551" t="s">
        <v>1676</v>
      </c>
      <c r="E1206" s="552" t="s">
        <v>1769</v>
      </c>
      <c r="F1206" s="551"/>
      <c r="G1206" s="845" t="s">
        <v>1726</v>
      </c>
      <c r="H1206" s="836" t="s">
        <v>198</v>
      </c>
      <c r="I1206" s="665">
        <v>45805</v>
      </c>
      <c r="J1206" s="543"/>
      <c r="K1206" s="543"/>
    </row>
    <row r="1207" spans="1:11" s="573" customFormat="1" ht="18" customHeight="1">
      <c r="A1207" s="568">
        <v>244</v>
      </c>
      <c r="B1207" s="551" t="s">
        <v>1533</v>
      </c>
      <c r="C1207" s="551" t="s">
        <v>1730</v>
      </c>
      <c r="D1207" s="551" t="s">
        <v>1676</v>
      </c>
      <c r="E1207" s="552" t="s">
        <v>1770</v>
      </c>
      <c r="F1207" s="551"/>
      <c r="G1207" s="845" t="s">
        <v>1726</v>
      </c>
      <c r="H1207" s="836" t="s">
        <v>198</v>
      </c>
      <c r="I1207" s="665">
        <v>45805</v>
      </c>
      <c r="J1207" s="543"/>
      <c r="K1207" s="543"/>
    </row>
    <row r="1208" spans="1:11" s="573" customFormat="1" ht="18" customHeight="1">
      <c r="A1208" s="568">
        <v>245</v>
      </c>
      <c r="B1208" s="551" t="s">
        <v>1533</v>
      </c>
      <c r="C1208" s="551" t="s">
        <v>1730</v>
      </c>
      <c r="D1208" s="551" t="s">
        <v>1676</v>
      </c>
      <c r="E1208" s="552" t="s">
        <v>1771</v>
      </c>
      <c r="F1208" s="551"/>
      <c r="G1208" s="845" t="s">
        <v>1726</v>
      </c>
      <c r="H1208" s="836" t="s">
        <v>235</v>
      </c>
      <c r="I1208" s="665">
        <v>45805</v>
      </c>
      <c r="J1208" s="543"/>
      <c r="K1208" s="543"/>
    </row>
    <row r="1209" spans="1:11" s="573" customFormat="1" ht="18" customHeight="1">
      <c r="A1209" s="568">
        <v>246</v>
      </c>
      <c r="B1209" s="551" t="s">
        <v>1533</v>
      </c>
      <c r="C1209" s="551" t="s">
        <v>1730</v>
      </c>
      <c r="D1209" s="551" t="s">
        <v>1676</v>
      </c>
      <c r="E1209" s="552" t="s">
        <v>1772</v>
      </c>
      <c r="F1209" s="551"/>
      <c r="G1209" s="845" t="s">
        <v>1726</v>
      </c>
      <c r="H1209" s="836" t="s">
        <v>198</v>
      </c>
      <c r="I1209" s="665">
        <v>45805</v>
      </c>
      <c r="J1209" s="543"/>
      <c r="K1209" s="543"/>
    </row>
    <row r="1210" spans="1:11" s="573" customFormat="1" ht="18" customHeight="1">
      <c r="A1210" s="568">
        <v>247</v>
      </c>
      <c r="B1210" s="551" t="s">
        <v>1533</v>
      </c>
      <c r="C1210" s="551" t="s">
        <v>1730</v>
      </c>
      <c r="D1210" s="551" t="s">
        <v>1676</v>
      </c>
      <c r="E1210" s="552" t="s">
        <v>1773</v>
      </c>
      <c r="F1210" s="551"/>
      <c r="G1210" s="845" t="s">
        <v>1726</v>
      </c>
      <c r="H1210" s="836" t="s">
        <v>235</v>
      </c>
      <c r="I1210" s="665">
        <v>45805</v>
      </c>
      <c r="J1210" s="543"/>
      <c r="K1210" s="543"/>
    </row>
    <row r="1211" spans="1:11" s="573" customFormat="1" ht="18" customHeight="1">
      <c r="A1211" s="568">
        <v>248</v>
      </c>
      <c r="B1211" s="551" t="s">
        <v>1533</v>
      </c>
      <c r="C1211" s="551" t="s">
        <v>1730</v>
      </c>
      <c r="D1211" s="551" t="s">
        <v>1676</v>
      </c>
      <c r="E1211" s="552" t="s">
        <v>1774</v>
      </c>
      <c r="F1211" s="551"/>
      <c r="G1211" s="845" t="s">
        <v>1726</v>
      </c>
      <c r="H1211" s="836" t="s">
        <v>148</v>
      </c>
      <c r="I1211" s="665">
        <v>45805</v>
      </c>
      <c r="J1211" s="543"/>
      <c r="K1211" s="543"/>
    </row>
    <row r="1212" spans="1:11" s="573" customFormat="1" ht="18" customHeight="1">
      <c r="A1212" s="568">
        <v>249</v>
      </c>
      <c r="B1212" s="551" t="s">
        <v>1533</v>
      </c>
      <c r="C1212" s="551" t="s">
        <v>1730</v>
      </c>
      <c r="D1212" s="551" t="s">
        <v>1676</v>
      </c>
      <c r="E1212" s="552" t="s">
        <v>1775</v>
      </c>
      <c r="F1212" s="551"/>
      <c r="G1212" s="845" t="s">
        <v>1726</v>
      </c>
      <c r="H1212" s="836" t="s">
        <v>198</v>
      </c>
      <c r="I1212" s="665">
        <v>45805</v>
      </c>
      <c r="J1212" s="543"/>
      <c r="K1212" s="543"/>
    </row>
    <row r="1213" spans="1:11" s="573" customFormat="1" ht="18" customHeight="1">
      <c r="A1213" s="568">
        <v>250</v>
      </c>
      <c r="B1213" s="551" t="s">
        <v>1533</v>
      </c>
      <c r="C1213" s="551" t="s">
        <v>1730</v>
      </c>
      <c r="D1213" s="551" t="s">
        <v>1676</v>
      </c>
      <c r="E1213" s="552" t="s">
        <v>1776</v>
      </c>
      <c r="F1213" s="551"/>
      <c r="G1213" s="845" t="s">
        <v>1726</v>
      </c>
      <c r="H1213" s="836" t="s">
        <v>235</v>
      </c>
      <c r="I1213" s="665">
        <v>45805</v>
      </c>
      <c r="J1213" s="543"/>
      <c r="K1213" s="543"/>
    </row>
    <row r="1214" spans="1:11" s="573" customFormat="1" ht="18" customHeight="1">
      <c r="A1214" s="568">
        <v>251</v>
      </c>
      <c r="B1214" s="551" t="s">
        <v>1533</v>
      </c>
      <c r="C1214" s="551" t="s">
        <v>1730</v>
      </c>
      <c r="D1214" s="551" t="s">
        <v>1676</v>
      </c>
      <c r="E1214" s="552" t="s">
        <v>1777</v>
      </c>
      <c r="F1214" s="551"/>
      <c r="G1214" s="845" t="s">
        <v>1726</v>
      </c>
      <c r="H1214" s="836" t="s">
        <v>235</v>
      </c>
      <c r="I1214" s="665">
        <v>45805</v>
      </c>
      <c r="J1214" s="543"/>
      <c r="K1214" s="543"/>
    </row>
    <row r="1215" spans="1:11" s="573" customFormat="1" ht="18" customHeight="1">
      <c r="A1215" s="568">
        <v>252</v>
      </c>
      <c r="B1215" s="551" t="s">
        <v>1533</v>
      </c>
      <c r="C1215" s="551" t="s">
        <v>1730</v>
      </c>
      <c r="D1215" s="551" t="s">
        <v>1676</v>
      </c>
      <c r="E1215" s="552" t="s">
        <v>1778</v>
      </c>
      <c r="F1215" s="551"/>
      <c r="G1215" s="845" t="s">
        <v>1726</v>
      </c>
      <c r="H1215" s="836" t="s">
        <v>235</v>
      </c>
      <c r="I1215" s="665">
        <v>45805</v>
      </c>
      <c r="J1215" s="543"/>
      <c r="K1215" s="543"/>
    </row>
    <row r="1216" spans="1:11" s="573" customFormat="1" ht="18" customHeight="1">
      <c r="A1216" s="568">
        <v>253</v>
      </c>
      <c r="B1216" s="551" t="s">
        <v>1533</v>
      </c>
      <c r="C1216" s="551" t="s">
        <v>1730</v>
      </c>
      <c r="D1216" s="551" t="s">
        <v>1676</v>
      </c>
      <c r="E1216" s="552" t="s">
        <v>1779</v>
      </c>
      <c r="F1216" s="551"/>
      <c r="G1216" s="845" t="s">
        <v>1726</v>
      </c>
      <c r="H1216" s="836" t="s">
        <v>1732</v>
      </c>
      <c r="I1216" s="665">
        <v>45805</v>
      </c>
      <c r="J1216" s="543"/>
      <c r="K1216" s="543"/>
    </row>
    <row r="1217" spans="1:11" s="573" customFormat="1" ht="18" customHeight="1">
      <c r="A1217" s="568">
        <v>254</v>
      </c>
      <c r="B1217" s="551" t="s">
        <v>1533</v>
      </c>
      <c r="C1217" s="551" t="s">
        <v>1730</v>
      </c>
      <c r="D1217" s="551" t="s">
        <v>1676</v>
      </c>
      <c r="E1217" s="552" t="s">
        <v>1780</v>
      </c>
      <c r="F1217" s="551"/>
      <c r="G1217" s="845" t="s">
        <v>1726</v>
      </c>
      <c r="H1217" s="836" t="s">
        <v>235</v>
      </c>
      <c r="I1217" s="665">
        <v>45805</v>
      </c>
      <c r="J1217" s="543"/>
      <c r="K1217" s="543"/>
    </row>
    <row r="1218" spans="1:11" s="573" customFormat="1" ht="18" customHeight="1">
      <c r="A1218" s="568">
        <v>255</v>
      </c>
      <c r="B1218" s="551" t="s">
        <v>1533</v>
      </c>
      <c r="C1218" s="551" t="s">
        <v>1730</v>
      </c>
      <c r="D1218" s="551" t="s">
        <v>1676</v>
      </c>
      <c r="E1218" s="552" t="s">
        <v>1781</v>
      </c>
      <c r="F1218" s="551"/>
      <c r="G1218" s="845" t="s">
        <v>1726</v>
      </c>
      <c r="H1218" s="836" t="s">
        <v>1732</v>
      </c>
      <c r="I1218" s="665">
        <v>45805</v>
      </c>
      <c r="J1218" s="543"/>
      <c r="K1218" s="543"/>
    </row>
    <row r="1219" spans="1:11" s="573" customFormat="1" ht="18" customHeight="1">
      <c r="A1219" s="568">
        <v>256</v>
      </c>
      <c r="B1219" s="551" t="s">
        <v>1533</v>
      </c>
      <c r="C1219" s="551" t="s">
        <v>1730</v>
      </c>
      <c r="D1219" s="551" t="s">
        <v>1676</v>
      </c>
      <c r="E1219" s="552" t="s">
        <v>1782</v>
      </c>
      <c r="F1219" s="551"/>
      <c r="G1219" s="845" t="s">
        <v>1726</v>
      </c>
      <c r="H1219" s="836" t="s">
        <v>235</v>
      </c>
      <c r="I1219" s="665">
        <v>45805</v>
      </c>
      <c r="J1219" s="543"/>
      <c r="K1219" s="543"/>
    </row>
    <row r="1220" spans="1:11" s="573" customFormat="1" ht="18" customHeight="1">
      <c r="A1220" s="568">
        <v>257</v>
      </c>
      <c r="B1220" s="551" t="s">
        <v>1533</v>
      </c>
      <c r="C1220" s="551" t="s">
        <v>1730</v>
      </c>
      <c r="D1220" s="551" t="s">
        <v>1676</v>
      </c>
      <c r="E1220" s="552" t="s">
        <v>1783</v>
      </c>
      <c r="F1220" s="551"/>
      <c r="G1220" s="845" t="s">
        <v>1726</v>
      </c>
      <c r="H1220" s="836" t="s">
        <v>235</v>
      </c>
      <c r="I1220" s="665">
        <v>45805</v>
      </c>
      <c r="J1220" s="543"/>
      <c r="K1220" s="543"/>
    </row>
    <row r="1221" spans="1:11" s="573" customFormat="1" ht="18" customHeight="1">
      <c r="A1221" s="568">
        <v>258</v>
      </c>
      <c r="B1221" s="551" t="s">
        <v>1533</v>
      </c>
      <c r="C1221" s="551" t="s">
        <v>1730</v>
      </c>
      <c r="D1221" s="551" t="s">
        <v>1676</v>
      </c>
      <c r="E1221" s="552" t="s">
        <v>1784</v>
      </c>
      <c r="F1221" s="551"/>
      <c r="G1221" s="845" t="s">
        <v>1726</v>
      </c>
      <c r="H1221" s="836" t="s">
        <v>1732</v>
      </c>
      <c r="I1221" s="665">
        <v>45805</v>
      </c>
      <c r="J1221" s="543"/>
      <c r="K1221" s="543"/>
    </row>
    <row r="1222" spans="1:11" s="573" customFormat="1" ht="18" customHeight="1">
      <c r="A1222" s="568">
        <v>259</v>
      </c>
      <c r="B1222" s="551" t="s">
        <v>1533</v>
      </c>
      <c r="C1222" s="551" t="s">
        <v>1730</v>
      </c>
      <c r="D1222" s="551" t="s">
        <v>1676</v>
      </c>
      <c r="E1222" s="552" t="s">
        <v>1785</v>
      </c>
      <c r="F1222" s="551"/>
      <c r="G1222" s="845" t="s">
        <v>1726</v>
      </c>
      <c r="H1222" s="836" t="s">
        <v>198</v>
      </c>
      <c r="I1222" s="665">
        <v>45805</v>
      </c>
      <c r="J1222" s="543"/>
      <c r="K1222" s="543"/>
    </row>
    <row r="1223" spans="1:11" s="573" customFormat="1" ht="18" customHeight="1">
      <c r="A1223" s="568">
        <v>260</v>
      </c>
      <c r="B1223" s="551" t="s">
        <v>1533</v>
      </c>
      <c r="C1223" s="551" t="s">
        <v>1730</v>
      </c>
      <c r="D1223" s="551" t="s">
        <v>1676</v>
      </c>
      <c r="E1223" s="552" t="s">
        <v>1786</v>
      </c>
      <c r="F1223" s="551"/>
      <c r="G1223" s="845" t="s">
        <v>1726</v>
      </c>
      <c r="H1223" s="836" t="s">
        <v>1732</v>
      </c>
      <c r="I1223" s="665">
        <v>45805</v>
      </c>
      <c r="J1223" s="543"/>
      <c r="K1223" s="543"/>
    </row>
    <row r="1224" spans="1:11" s="573" customFormat="1" ht="18" customHeight="1">
      <c r="A1224" s="568">
        <v>261</v>
      </c>
      <c r="B1224" s="551" t="s">
        <v>1533</v>
      </c>
      <c r="C1224" s="551" t="s">
        <v>1730</v>
      </c>
      <c r="D1224" s="551" t="s">
        <v>1676</v>
      </c>
      <c r="E1224" s="552" t="s">
        <v>1787</v>
      </c>
      <c r="F1224" s="551"/>
      <c r="G1224" s="845" t="s">
        <v>1726</v>
      </c>
      <c r="H1224" s="836" t="s">
        <v>198</v>
      </c>
      <c r="I1224" s="665">
        <v>45805</v>
      </c>
      <c r="J1224" s="543"/>
      <c r="K1224" s="543"/>
    </row>
    <row r="1225" spans="1:11" s="573" customFormat="1" ht="18" customHeight="1">
      <c r="A1225" s="568">
        <v>262</v>
      </c>
      <c r="B1225" s="551" t="s">
        <v>1533</v>
      </c>
      <c r="C1225" s="551" t="s">
        <v>1730</v>
      </c>
      <c r="D1225" s="551" t="s">
        <v>1676</v>
      </c>
      <c r="E1225" s="552" t="s">
        <v>1788</v>
      </c>
      <c r="F1225" s="551"/>
      <c r="G1225" s="845" t="s">
        <v>1726</v>
      </c>
      <c r="H1225" s="836" t="s">
        <v>198</v>
      </c>
      <c r="I1225" s="665">
        <v>45805</v>
      </c>
      <c r="J1225" s="543"/>
      <c r="K1225" s="543"/>
    </row>
    <row r="1226" spans="1:11" s="573" customFormat="1" ht="18" customHeight="1">
      <c r="A1226" s="568">
        <v>263</v>
      </c>
      <c r="B1226" s="551" t="s">
        <v>1533</v>
      </c>
      <c r="C1226" s="551" t="s">
        <v>1730</v>
      </c>
      <c r="D1226" s="551" t="s">
        <v>1676</v>
      </c>
      <c r="E1226" s="552" t="s">
        <v>1789</v>
      </c>
      <c r="F1226" s="551"/>
      <c r="G1226" s="845" t="s">
        <v>1726</v>
      </c>
      <c r="H1226" s="836" t="s">
        <v>198</v>
      </c>
      <c r="I1226" s="665">
        <v>45805</v>
      </c>
      <c r="J1226" s="543"/>
      <c r="K1226" s="543"/>
    </row>
    <row r="1227" spans="1:11" s="573" customFormat="1" ht="18" customHeight="1">
      <c r="A1227" s="568">
        <v>264</v>
      </c>
      <c r="B1227" s="551" t="s">
        <v>1533</v>
      </c>
      <c r="C1227" s="551" t="s">
        <v>1730</v>
      </c>
      <c r="D1227" s="551" t="s">
        <v>1676</v>
      </c>
      <c r="E1227" s="552" t="s">
        <v>1790</v>
      </c>
      <c r="F1227" s="551"/>
      <c r="G1227" s="845" t="s">
        <v>1726</v>
      </c>
      <c r="H1227" s="836" t="s">
        <v>198</v>
      </c>
      <c r="I1227" s="665">
        <v>45805</v>
      </c>
      <c r="J1227" s="543"/>
      <c r="K1227" s="543"/>
    </row>
    <row r="1228" spans="1:11" s="573" customFormat="1" ht="18" customHeight="1">
      <c r="A1228" s="568">
        <v>265</v>
      </c>
      <c r="B1228" s="551" t="s">
        <v>1533</v>
      </c>
      <c r="C1228" s="551" t="s">
        <v>1730</v>
      </c>
      <c r="D1228" s="551" t="s">
        <v>1676</v>
      </c>
      <c r="E1228" s="552" t="s">
        <v>1791</v>
      </c>
      <c r="F1228" s="551"/>
      <c r="G1228" s="845" t="s">
        <v>1726</v>
      </c>
      <c r="H1228" s="836" t="s">
        <v>235</v>
      </c>
      <c r="I1228" s="665">
        <v>45805</v>
      </c>
      <c r="J1228" s="543"/>
      <c r="K1228" s="543"/>
    </row>
    <row r="1229" spans="1:11" s="573" customFormat="1" ht="18" customHeight="1">
      <c r="A1229" s="568">
        <v>266</v>
      </c>
      <c r="B1229" s="551" t="s">
        <v>1533</v>
      </c>
      <c r="C1229" s="551" t="s">
        <v>1730</v>
      </c>
      <c r="D1229" s="551" t="s">
        <v>1676</v>
      </c>
      <c r="E1229" s="552" t="s">
        <v>1792</v>
      </c>
      <c r="F1229" s="551"/>
      <c r="G1229" s="845" t="s">
        <v>1726</v>
      </c>
      <c r="H1229" s="836" t="s">
        <v>1732</v>
      </c>
      <c r="I1229" s="665">
        <v>45805</v>
      </c>
      <c r="J1229" s="543"/>
      <c r="K1229" s="543"/>
    </row>
    <row r="1230" spans="1:11" s="573" customFormat="1" ht="18" customHeight="1">
      <c r="A1230" s="568">
        <v>267</v>
      </c>
      <c r="B1230" s="551" t="s">
        <v>1533</v>
      </c>
      <c r="C1230" s="551" t="s">
        <v>1730</v>
      </c>
      <c r="D1230" s="551" t="s">
        <v>1676</v>
      </c>
      <c r="E1230" s="552" t="s">
        <v>1793</v>
      </c>
      <c r="F1230" s="551"/>
      <c r="G1230" s="845" t="s">
        <v>1726</v>
      </c>
      <c r="H1230" s="836" t="s">
        <v>198</v>
      </c>
      <c r="I1230" s="665">
        <v>45805</v>
      </c>
      <c r="J1230" s="543"/>
      <c r="K1230" s="543"/>
    </row>
    <row r="1231" spans="1:11" s="573" customFormat="1" ht="18" customHeight="1">
      <c r="A1231" s="568">
        <v>268</v>
      </c>
      <c r="B1231" s="551" t="s">
        <v>1533</v>
      </c>
      <c r="C1231" s="551" t="s">
        <v>1730</v>
      </c>
      <c r="D1231" s="551" t="s">
        <v>1676</v>
      </c>
      <c r="E1231" s="552" t="s">
        <v>1794</v>
      </c>
      <c r="F1231" s="551"/>
      <c r="G1231" s="845" t="s">
        <v>1726</v>
      </c>
      <c r="H1231" s="836" t="s">
        <v>1732</v>
      </c>
      <c r="I1231" s="665">
        <v>45805</v>
      </c>
      <c r="J1231" s="543"/>
      <c r="K1231" s="543"/>
    </row>
    <row r="1232" spans="1:11" s="573" customFormat="1" ht="18" customHeight="1">
      <c r="A1232" s="568">
        <v>269</v>
      </c>
      <c r="B1232" s="551" t="s">
        <v>1533</v>
      </c>
      <c r="C1232" s="551" t="s">
        <v>1730</v>
      </c>
      <c r="D1232" s="551" t="s">
        <v>1676</v>
      </c>
      <c r="E1232" s="552" t="s">
        <v>1795</v>
      </c>
      <c r="F1232" s="551"/>
      <c r="G1232" s="845" t="s">
        <v>1726</v>
      </c>
      <c r="H1232" s="836" t="s">
        <v>198</v>
      </c>
      <c r="I1232" s="665">
        <v>45805</v>
      </c>
      <c r="J1232" s="543"/>
      <c r="K1232" s="543"/>
    </row>
    <row r="1233" spans="1:11" s="573" customFormat="1" ht="18" customHeight="1">
      <c r="A1233" s="568">
        <v>270</v>
      </c>
      <c r="B1233" s="551" t="s">
        <v>1533</v>
      </c>
      <c r="C1233" s="551" t="s">
        <v>1730</v>
      </c>
      <c r="D1233" s="551" t="s">
        <v>1676</v>
      </c>
      <c r="E1233" s="552" t="s">
        <v>1796</v>
      </c>
      <c r="F1233" s="551"/>
      <c r="G1233" s="845" t="s">
        <v>1726</v>
      </c>
      <c r="H1233" s="836" t="s">
        <v>198</v>
      </c>
      <c r="I1233" s="665">
        <v>45805</v>
      </c>
      <c r="J1233" s="543"/>
      <c r="K1233" s="543"/>
    </row>
    <row r="1234" spans="1:11" s="573" customFormat="1" ht="18" customHeight="1">
      <c r="A1234" s="568">
        <v>271</v>
      </c>
      <c r="B1234" s="551" t="s">
        <v>1533</v>
      </c>
      <c r="C1234" s="551" t="s">
        <v>1730</v>
      </c>
      <c r="D1234" s="551" t="s">
        <v>1676</v>
      </c>
      <c r="E1234" s="552" t="s">
        <v>1797</v>
      </c>
      <c r="F1234" s="551"/>
      <c r="G1234" s="845" t="s">
        <v>1726</v>
      </c>
      <c r="H1234" s="836" t="s">
        <v>198</v>
      </c>
      <c r="I1234" s="665">
        <v>45805</v>
      </c>
      <c r="J1234" s="543"/>
      <c r="K1234" s="543"/>
    </row>
    <row r="1235" spans="1:11" s="573" customFormat="1" ht="18" customHeight="1">
      <c r="A1235" s="568">
        <v>272</v>
      </c>
      <c r="B1235" s="551" t="s">
        <v>1533</v>
      </c>
      <c r="C1235" s="551" t="s">
        <v>1730</v>
      </c>
      <c r="D1235" s="551" t="s">
        <v>1676</v>
      </c>
      <c r="E1235" s="552" t="s">
        <v>1798</v>
      </c>
      <c r="F1235" s="551"/>
      <c r="G1235" s="845" t="s">
        <v>1726</v>
      </c>
      <c r="H1235" s="836" t="s">
        <v>198</v>
      </c>
      <c r="I1235" s="665">
        <v>45805</v>
      </c>
      <c r="J1235" s="543"/>
      <c r="K1235" s="543"/>
    </row>
    <row r="1236" spans="1:11" s="573" customFormat="1" ht="18" customHeight="1">
      <c r="A1236" s="568">
        <v>273</v>
      </c>
      <c r="B1236" s="551" t="s">
        <v>1533</v>
      </c>
      <c r="C1236" s="551" t="s">
        <v>1730</v>
      </c>
      <c r="D1236" s="551" t="s">
        <v>1676</v>
      </c>
      <c r="E1236" s="552" t="s">
        <v>1799</v>
      </c>
      <c r="F1236" s="551"/>
      <c r="G1236" s="845" t="s">
        <v>1726</v>
      </c>
      <c r="H1236" s="836" t="s">
        <v>198</v>
      </c>
      <c r="I1236" s="665">
        <v>45805</v>
      </c>
      <c r="J1236" s="543"/>
      <c r="K1236" s="543"/>
    </row>
    <row r="1237" spans="1:11" s="573" customFormat="1" ht="18" customHeight="1">
      <c r="A1237" s="568">
        <v>274</v>
      </c>
      <c r="B1237" s="551" t="s">
        <v>1533</v>
      </c>
      <c r="C1237" s="551" t="s">
        <v>1730</v>
      </c>
      <c r="D1237" s="551" t="s">
        <v>1676</v>
      </c>
      <c r="E1237" s="552" t="s">
        <v>1800</v>
      </c>
      <c r="F1237" s="551"/>
      <c r="G1237" s="845" t="s">
        <v>1726</v>
      </c>
      <c r="H1237" s="836" t="s">
        <v>198</v>
      </c>
      <c r="I1237" s="665">
        <v>45805</v>
      </c>
      <c r="J1237" s="543"/>
      <c r="K1237" s="543"/>
    </row>
    <row r="1238" spans="1:11" s="573" customFormat="1" ht="18" customHeight="1">
      <c r="A1238" s="568">
        <v>275</v>
      </c>
      <c r="B1238" s="551" t="s">
        <v>1533</v>
      </c>
      <c r="C1238" s="551" t="s">
        <v>1730</v>
      </c>
      <c r="D1238" s="551" t="s">
        <v>1676</v>
      </c>
      <c r="E1238" s="552" t="s">
        <v>1801</v>
      </c>
      <c r="F1238" s="551"/>
      <c r="G1238" s="845" t="s">
        <v>1726</v>
      </c>
      <c r="H1238" s="836" t="s">
        <v>1732</v>
      </c>
      <c r="I1238" s="665">
        <v>45805</v>
      </c>
      <c r="J1238" s="543"/>
      <c r="K1238" s="543"/>
    </row>
    <row r="1239" spans="1:11" s="573" customFormat="1" ht="18" customHeight="1">
      <c r="A1239" s="568">
        <v>276</v>
      </c>
      <c r="B1239" s="551" t="s">
        <v>1533</v>
      </c>
      <c r="C1239" s="551" t="s">
        <v>1730</v>
      </c>
      <c r="D1239" s="551" t="s">
        <v>1676</v>
      </c>
      <c r="E1239" s="552" t="s">
        <v>1802</v>
      </c>
      <c r="F1239" s="551"/>
      <c r="G1239" s="845" t="s">
        <v>1726</v>
      </c>
      <c r="H1239" s="836" t="s">
        <v>1732</v>
      </c>
      <c r="I1239" s="665">
        <v>45805</v>
      </c>
      <c r="J1239" s="543"/>
      <c r="K1239" s="543"/>
    </row>
    <row r="1240" spans="1:11" s="573" customFormat="1" ht="18" customHeight="1">
      <c r="A1240" s="568">
        <v>277</v>
      </c>
      <c r="B1240" s="551" t="s">
        <v>1533</v>
      </c>
      <c r="C1240" s="551" t="s">
        <v>1730</v>
      </c>
      <c r="D1240" s="551" t="s">
        <v>1676</v>
      </c>
      <c r="E1240" s="552" t="s">
        <v>1803</v>
      </c>
      <c r="F1240" s="551"/>
      <c r="G1240" s="845" t="s">
        <v>1726</v>
      </c>
      <c r="H1240" s="836" t="s">
        <v>198</v>
      </c>
      <c r="I1240" s="665">
        <v>45805</v>
      </c>
      <c r="J1240" s="543"/>
      <c r="K1240" s="543"/>
    </row>
    <row r="1241" spans="1:11" s="573" customFormat="1" ht="18" customHeight="1">
      <c r="A1241" s="568">
        <v>278</v>
      </c>
      <c r="B1241" s="551" t="s">
        <v>1533</v>
      </c>
      <c r="C1241" s="551" t="s">
        <v>1730</v>
      </c>
      <c r="D1241" s="551" t="s">
        <v>1676</v>
      </c>
      <c r="E1241" s="552" t="s">
        <v>1804</v>
      </c>
      <c r="F1241" s="551"/>
      <c r="G1241" s="845" t="s">
        <v>1726</v>
      </c>
      <c r="H1241" s="836" t="s">
        <v>1732</v>
      </c>
      <c r="I1241" s="665">
        <v>45805</v>
      </c>
      <c r="J1241" s="543"/>
      <c r="K1241" s="543"/>
    </row>
    <row r="1242" spans="1:11" s="573" customFormat="1" ht="18" customHeight="1">
      <c r="A1242" s="568">
        <v>279</v>
      </c>
      <c r="B1242" s="551" t="s">
        <v>1533</v>
      </c>
      <c r="C1242" s="551" t="s">
        <v>1730</v>
      </c>
      <c r="D1242" s="551" t="s">
        <v>1676</v>
      </c>
      <c r="E1242" s="552" t="s">
        <v>1805</v>
      </c>
      <c r="F1242" s="551"/>
      <c r="G1242" s="845" t="s">
        <v>1726</v>
      </c>
      <c r="H1242" s="836" t="s">
        <v>1732</v>
      </c>
      <c r="I1242" s="665">
        <v>45805</v>
      </c>
      <c r="J1242" s="543"/>
      <c r="K1242" s="543"/>
    </row>
    <row r="1243" spans="1:11" s="573" customFormat="1" ht="18" customHeight="1">
      <c r="A1243" s="568">
        <v>280</v>
      </c>
      <c r="B1243" s="551" t="s">
        <v>1533</v>
      </c>
      <c r="C1243" s="551" t="s">
        <v>1730</v>
      </c>
      <c r="D1243" s="551" t="s">
        <v>1676</v>
      </c>
      <c r="E1243" s="552" t="s">
        <v>1806</v>
      </c>
      <c r="F1243" s="551"/>
      <c r="G1243" s="845" t="s">
        <v>1726</v>
      </c>
      <c r="H1243" s="836" t="s">
        <v>198</v>
      </c>
      <c r="I1243" s="665">
        <v>45805</v>
      </c>
      <c r="J1243" s="543"/>
      <c r="K1243" s="543"/>
    </row>
    <row r="1244" spans="1:11" s="573" customFormat="1" ht="18" customHeight="1">
      <c r="A1244" s="568">
        <v>281</v>
      </c>
      <c r="B1244" s="551" t="s">
        <v>1533</v>
      </c>
      <c r="C1244" s="551" t="s">
        <v>1730</v>
      </c>
      <c r="D1244" s="551" t="s">
        <v>1676</v>
      </c>
      <c r="E1244" s="552" t="s">
        <v>1807</v>
      </c>
      <c r="F1244" s="551"/>
      <c r="G1244" s="845" t="s">
        <v>1726</v>
      </c>
      <c r="H1244" s="836" t="s">
        <v>198</v>
      </c>
      <c r="I1244" s="665">
        <v>45805</v>
      </c>
      <c r="J1244" s="543"/>
      <c r="K1244" s="543"/>
    </row>
    <row r="1245" spans="1:11" s="573" customFormat="1" ht="18" customHeight="1">
      <c r="A1245" s="568">
        <v>282</v>
      </c>
      <c r="B1245" s="551" t="s">
        <v>1533</v>
      </c>
      <c r="C1245" s="551" t="s">
        <v>1730</v>
      </c>
      <c r="D1245" s="551" t="s">
        <v>1676</v>
      </c>
      <c r="E1245" s="552" t="s">
        <v>1808</v>
      </c>
      <c r="F1245" s="551"/>
      <c r="G1245" s="845" t="s">
        <v>1726</v>
      </c>
      <c r="H1245" s="836" t="s">
        <v>235</v>
      </c>
      <c r="I1245" s="665">
        <v>45805</v>
      </c>
      <c r="J1245" s="543"/>
      <c r="K1245" s="543"/>
    </row>
    <row r="1246" spans="1:11" s="573" customFormat="1" ht="18" customHeight="1">
      <c r="A1246" s="568">
        <v>283</v>
      </c>
      <c r="B1246" s="551" t="s">
        <v>1533</v>
      </c>
      <c r="C1246" s="551" t="s">
        <v>1730</v>
      </c>
      <c r="D1246" s="551" t="s">
        <v>1676</v>
      </c>
      <c r="E1246" s="552" t="s">
        <v>1809</v>
      </c>
      <c r="F1246" s="551"/>
      <c r="G1246" s="845" t="s">
        <v>1726</v>
      </c>
      <c r="H1246" s="836" t="s">
        <v>235</v>
      </c>
      <c r="I1246" s="665">
        <v>45805</v>
      </c>
      <c r="J1246" s="543"/>
      <c r="K1246" s="543"/>
    </row>
    <row r="1247" spans="1:11" s="573" customFormat="1" ht="18" customHeight="1">
      <c r="A1247" s="568">
        <v>284</v>
      </c>
      <c r="B1247" s="551" t="s">
        <v>1533</v>
      </c>
      <c r="C1247" s="551" t="s">
        <v>1730</v>
      </c>
      <c r="D1247" s="551" t="s">
        <v>1676</v>
      </c>
      <c r="E1247" s="552" t="s">
        <v>1810</v>
      </c>
      <c r="F1247" s="551"/>
      <c r="G1247" s="845" t="s">
        <v>1726</v>
      </c>
      <c r="H1247" s="836" t="s">
        <v>235</v>
      </c>
      <c r="I1247" s="665">
        <v>45805</v>
      </c>
      <c r="J1247" s="543"/>
      <c r="K1247" s="543"/>
    </row>
    <row r="1248" spans="1:11" s="573" customFormat="1" ht="18" customHeight="1">
      <c r="A1248" s="568">
        <v>285</v>
      </c>
      <c r="B1248" s="551" t="s">
        <v>1533</v>
      </c>
      <c r="C1248" s="551" t="s">
        <v>1730</v>
      </c>
      <c r="D1248" s="551" t="s">
        <v>1676</v>
      </c>
      <c r="E1248" s="552" t="s">
        <v>1811</v>
      </c>
      <c r="F1248" s="551"/>
      <c r="G1248" s="845" t="s">
        <v>1726</v>
      </c>
      <c r="H1248" s="836" t="s">
        <v>1732</v>
      </c>
      <c r="I1248" s="665">
        <v>45805</v>
      </c>
      <c r="J1248" s="543"/>
      <c r="K1248" s="543"/>
    </row>
    <row r="1249" spans="1:11" s="573" customFormat="1" ht="18" customHeight="1">
      <c r="A1249" s="568">
        <v>286</v>
      </c>
      <c r="B1249" s="551" t="s">
        <v>1533</v>
      </c>
      <c r="C1249" s="551" t="s">
        <v>1730</v>
      </c>
      <c r="D1249" s="551" t="s">
        <v>1676</v>
      </c>
      <c r="E1249" s="552" t="s">
        <v>1812</v>
      </c>
      <c r="F1249" s="551"/>
      <c r="G1249" s="845" t="s">
        <v>1726</v>
      </c>
      <c r="H1249" s="836" t="s">
        <v>235</v>
      </c>
      <c r="I1249" s="665">
        <v>45805</v>
      </c>
      <c r="J1249" s="543"/>
      <c r="K1249" s="543"/>
    </row>
    <row r="1250" spans="1:11" s="573" customFormat="1" ht="18" customHeight="1">
      <c r="A1250" s="568">
        <v>287</v>
      </c>
      <c r="B1250" s="551" t="s">
        <v>1533</v>
      </c>
      <c r="C1250" s="551" t="s">
        <v>1730</v>
      </c>
      <c r="D1250" s="551" t="s">
        <v>1676</v>
      </c>
      <c r="E1250" s="552" t="s">
        <v>1813</v>
      </c>
      <c r="F1250" s="551"/>
      <c r="G1250" s="845" t="s">
        <v>1726</v>
      </c>
      <c r="H1250" s="836" t="s">
        <v>1732</v>
      </c>
      <c r="I1250" s="665">
        <v>45805</v>
      </c>
      <c r="J1250" s="543"/>
      <c r="K1250" s="543"/>
    </row>
    <row r="1251" spans="1:11" s="573" customFormat="1" ht="18" customHeight="1">
      <c r="A1251" s="568">
        <v>288</v>
      </c>
      <c r="B1251" s="551" t="s">
        <v>1533</v>
      </c>
      <c r="C1251" s="551" t="s">
        <v>1730</v>
      </c>
      <c r="D1251" s="551" t="s">
        <v>1676</v>
      </c>
      <c r="E1251" s="552" t="s">
        <v>1814</v>
      </c>
      <c r="F1251" s="551"/>
      <c r="G1251" s="845" t="s">
        <v>1726</v>
      </c>
      <c r="H1251" s="836" t="s">
        <v>235</v>
      </c>
      <c r="I1251" s="665">
        <v>45805</v>
      </c>
      <c r="J1251" s="543"/>
      <c r="K1251" s="543"/>
    </row>
    <row r="1252" spans="1:11" s="573" customFormat="1" ht="18" customHeight="1">
      <c r="A1252" s="568">
        <v>289</v>
      </c>
      <c r="B1252" s="551" t="s">
        <v>1533</v>
      </c>
      <c r="C1252" s="551" t="s">
        <v>1730</v>
      </c>
      <c r="D1252" s="551" t="s">
        <v>1676</v>
      </c>
      <c r="E1252" s="552" t="s">
        <v>1815</v>
      </c>
      <c r="F1252" s="551"/>
      <c r="G1252" s="845" t="s">
        <v>1726</v>
      </c>
      <c r="H1252" s="836" t="s">
        <v>198</v>
      </c>
      <c r="I1252" s="665">
        <v>45805</v>
      </c>
      <c r="J1252" s="543"/>
      <c r="K1252" s="543"/>
    </row>
    <row r="1253" spans="1:11" s="573" customFormat="1" ht="18" customHeight="1">
      <c r="A1253" s="568">
        <v>290</v>
      </c>
      <c r="B1253" s="551" t="s">
        <v>1533</v>
      </c>
      <c r="C1253" s="551" t="s">
        <v>1730</v>
      </c>
      <c r="D1253" s="551" t="s">
        <v>1676</v>
      </c>
      <c r="E1253" s="552" t="s">
        <v>1816</v>
      </c>
      <c r="F1253" s="551"/>
      <c r="G1253" s="845" t="s">
        <v>1726</v>
      </c>
      <c r="H1253" s="836" t="s">
        <v>198</v>
      </c>
      <c r="I1253" s="665">
        <v>45805</v>
      </c>
      <c r="J1253" s="543"/>
      <c r="K1253" s="543"/>
    </row>
    <row r="1254" spans="1:11" s="573" customFormat="1" ht="18" customHeight="1">
      <c r="A1254" s="568">
        <v>291</v>
      </c>
      <c r="B1254" s="551" t="s">
        <v>1533</v>
      </c>
      <c r="C1254" s="551" t="s">
        <v>1730</v>
      </c>
      <c r="D1254" s="551" t="s">
        <v>1676</v>
      </c>
      <c r="E1254" s="552" t="s">
        <v>1817</v>
      </c>
      <c r="F1254" s="551"/>
      <c r="G1254" s="845" t="s">
        <v>1726</v>
      </c>
      <c r="H1254" s="836" t="s">
        <v>198</v>
      </c>
      <c r="I1254" s="665">
        <v>45805</v>
      </c>
      <c r="J1254" s="543"/>
      <c r="K1254" s="543"/>
    </row>
    <row r="1255" spans="1:11" s="573" customFormat="1" ht="18" customHeight="1">
      <c r="A1255" s="568">
        <v>292</v>
      </c>
      <c r="B1255" s="551" t="s">
        <v>1533</v>
      </c>
      <c r="C1255" s="551" t="s">
        <v>1730</v>
      </c>
      <c r="D1255" s="551" t="s">
        <v>1676</v>
      </c>
      <c r="E1255" s="552" t="s">
        <v>1818</v>
      </c>
      <c r="F1255" s="551"/>
      <c r="G1255" s="845" t="s">
        <v>1726</v>
      </c>
      <c r="H1255" s="836" t="s">
        <v>198</v>
      </c>
      <c r="I1255" s="665">
        <v>45805</v>
      </c>
      <c r="J1255" s="543"/>
      <c r="K1255" s="543"/>
    </row>
    <row r="1256" spans="1:11" s="573" customFormat="1" ht="18" customHeight="1">
      <c r="A1256" s="568">
        <v>293</v>
      </c>
      <c r="B1256" s="551" t="s">
        <v>1533</v>
      </c>
      <c r="C1256" s="551" t="s">
        <v>1730</v>
      </c>
      <c r="D1256" s="551" t="s">
        <v>1676</v>
      </c>
      <c r="E1256" s="552" t="s">
        <v>1819</v>
      </c>
      <c r="F1256" s="551"/>
      <c r="G1256" s="845" t="s">
        <v>1726</v>
      </c>
      <c r="H1256" s="836" t="s">
        <v>235</v>
      </c>
      <c r="I1256" s="665">
        <v>45805</v>
      </c>
      <c r="J1256" s="543"/>
      <c r="K1256" s="543"/>
    </row>
    <row r="1257" spans="1:11" s="573" customFormat="1" ht="18" customHeight="1">
      <c r="A1257" s="568">
        <v>294</v>
      </c>
      <c r="B1257" s="551" t="s">
        <v>1533</v>
      </c>
      <c r="C1257" s="551" t="s">
        <v>1730</v>
      </c>
      <c r="D1257" s="551" t="s">
        <v>1676</v>
      </c>
      <c r="E1257" s="552" t="s">
        <v>1820</v>
      </c>
      <c r="F1257" s="551"/>
      <c r="G1257" s="845" t="s">
        <v>1726</v>
      </c>
      <c r="H1257" s="836" t="s">
        <v>1732</v>
      </c>
      <c r="I1257" s="665">
        <v>45805</v>
      </c>
      <c r="J1257" s="543"/>
      <c r="K1257" s="543"/>
    </row>
    <row r="1258" spans="1:11" s="573" customFormat="1" ht="18" customHeight="1">
      <c r="A1258" s="568">
        <v>295</v>
      </c>
      <c r="B1258" s="551" t="s">
        <v>1533</v>
      </c>
      <c r="C1258" s="551" t="s">
        <v>1730</v>
      </c>
      <c r="D1258" s="551" t="s">
        <v>1676</v>
      </c>
      <c r="E1258" s="552" t="s">
        <v>1821</v>
      </c>
      <c r="F1258" s="551"/>
      <c r="G1258" s="845" t="s">
        <v>1726</v>
      </c>
      <c r="H1258" s="836" t="s">
        <v>198</v>
      </c>
      <c r="I1258" s="665">
        <v>45805</v>
      </c>
      <c r="J1258" s="543"/>
      <c r="K1258" s="543"/>
    </row>
    <row r="1259" spans="1:11" s="573" customFormat="1" ht="18" customHeight="1">
      <c r="A1259" s="568">
        <v>296</v>
      </c>
      <c r="B1259" s="551" t="s">
        <v>1533</v>
      </c>
      <c r="C1259" s="551" t="s">
        <v>1730</v>
      </c>
      <c r="D1259" s="551" t="s">
        <v>1676</v>
      </c>
      <c r="E1259" s="552" t="s">
        <v>1822</v>
      </c>
      <c r="F1259" s="551"/>
      <c r="G1259" s="845" t="s">
        <v>1726</v>
      </c>
      <c r="H1259" s="836" t="s">
        <v>235</v>
      </c>
      <c r="I1259" s="665">
        <v>45805</v>
      </c>
      <c r="J1259" s="543"/>
      <c r="K1259" s="543"/>
    </row>
    <row r="1260" spans="1:11" s="573" customFormat="1" ht="18" customHeight="1">
      <c r="A1260" s="568">
        <v>297</v>
      </c>
      <c r="B1260" s="551" t="s">
        <v>1533</v>
      </c>
      <c r="C1260" s="551" t="s">
        <v>1675</v>
      </c>
      <c r="D1260" s="551" t="s">
        <v>1676</v>
      </c>
      <c r="E1260" s="552" t="s">
        <v>1823</v>
      </c>
      <c r="F1260" s="551"/>
      <c r="G1260" s="845"/>
      <c r="H1260" s="836" t="s">
        <v>182</v>
      </c>
      <c r="I1260" s="665">
        <v>45805</v>
      </c>
      <c r="J1260" s="543"/>
      <c r="K1260" s="543"/>
    </row>
    <row r="1261" spans="1:11" s="573" customFormat="1" ht="18" customHeight="1">
      <c r="A1261" s="568">
        <v>298</v>
      </c>
      <c r="B1261" s="551" t="s">
        <v>1533</v>
      </c>
      <c r="C1261" s="551" t="s">
        <v>1675</v>
      </c>
      <c r="D1261" s="551" t="s">
        <v>1676</v>
      </c>
      <c r="E1261" s="552" t="s">
        <v>1824</v>
      </c>
      <c r="F1261" s="551"/>
      <c r="G1261" s="845"/>
      <c r="H1261" s="836" t="s">
        <v>182</v>
      </c>
      <c r="I1261" s="665">
        <v>45805</v>
      </c>
      <c r="J1261" s="543"/>
      <c r="K1261" s="543"/>
    </row>
    <row r="1262" spans="1:11" s="573" customFormat="1" ht="18" customHeight="1">
      <c r="A1262" s="568">
        <v>299</v>
      </c>
      <c r="B1262" s="551" t="s">
        <v>1533</v>
      </c>
      <c r="C1262" s="551" t="s">
        <v>1675</v>
      </c>
      <c r="D1262" s="551" t="s">
        <v>1676</v>
      </c>
      <c r="E1262" s="552" t="s">
        <v>1825</v>
      </c>
      <c r="F1262" s="551"/>
      <c r="G1262" s="845"/>
      <c r="H1262" s="836" t="s">
        <v>182</v>
      </c>
      <c r="I1262" s="665">
        <v>45805</v>
      </c>
      <c r="J1262" s="543"/>
      <c r="K1262" s="543"/>
    </row>
    <row r="1263" spans="1:11" s="573" customFormat="1" ht="18" customHeight="1">
      <c r="A1263" s="568">
        <v>300</v>
      </c>
      <c r="B1263" s="551" t="s">
        <v>1533</v>
      </c>
      <c r="C1263" s="551" t="s">
        <v>1675</v>
      </c>
      <c r="D1263" s="551" t="s">
        <v>1676</v>
      </c>
      <c r="E1263" s="552" t="s">
        <v>1826</v>
      </c>
      <c r="F1263" s="551"/>
      <c r="G1263" s="845"/>
      <c r="H1263" s="836" t="s">
        <v>182</v>
      </c>
      <c r="I1263" s="665">
        <v>45805</v>
      </c>
      <c r="J1263" s="543"/>
      <c r="K1263" s="543"/>
    </row>
    <row r="1264" spans="1:11" s="573" customFormat="1" ht="18" customHeight="1">
      <c r="A1264" s="568">
        <v>301</v>
      </c>
      <c r="B1264" s="551" t="s">
        <v>1533</v>
      </c>
      <c r="C1264" s="551" t="s">
        <v>1675</v>
      </c>
      <c r="D1264" s="551" t="s">
        <v>1676</v>
      </c>
      <c r="E1264" s="552" t="s">
        <v>1827</v>
      </c>
      <c r="F1264" s="551"/>
      <c r="G1264" s="845"/>
      <c r="H1264" s="836" t="s">
        <v>182</v>
      </c>
      <c r="I1264" s="665">
        <v>45805</v>
      </c>
      <c r="J1264" s="543"/>
      <c r="K1264" s="543"/>
    </row>
    <row r="1265" spans="1:11" s="573" customFormat="1" ht="18" customHeight="1">
      <c r="A1265" s="568">
        <v>302</v>
      </c>
      <c r="B1265" s="551" t="s">
        <v>1533</v>
      </c>
      <c r="C1265" s="551" t="s">
        <v>1828</v>
      </c>
      <c r="D1265" s="551" t="s">
        <v>1829</v>
      </c>
      <c r="E1265" s="552" t="s">
        <v>1830</v>
      </c>
      <c r="F1265" s="551"/>
      <c r="G1265" s="845"/>
      <c r="H1265" s="836" t="s">
        <v>137</v>
      </c>
      <c r="I1265" s="665">
        <v>45805</v>
      </c>
      <c r="J1265" s="543"/>
      <c r="K1265" s="543"/>
    </row>
    <row r="1266" spans="1:11" s="573" customFormat="1" ht="18" customHeight="1">
      <c r="A1266" s="568">
        <v>303</v>
      </c>
      <c r="B1266" s="551" t="s">
        <v>1533</v>
      </c>
      <c r="C1266" s="551" t="s">
        <v>1828</v>
      </c>
      <c r="D1266" s="551" t="s">
        <v>1829</v>
      </c>
      <c r="E1266" s="552" t="s">
        <v>1830</v>
      </c>
      <c r="F1266" s="551"/>
      <c r="G1266" s="845"/>
      <c r="H1266" s="836" t="s">
        <v>137</v>
      </c>
      <c r="I1266" s="665">
        <v>45805</v>
      </c>
      <c r="J1266" s="543"/>
      <c r="K1266" s="543"/>
    </row>
    <row r="1267" spans="1:11" s="573" customFormat="1" ht="18" customHeight="1">
      <c r="A1267" s="568">
        <v>304</v>
      </c>
      <c r="B1267" s="551" t="s">
        <v>1533</v>
      </c>
      <c r="C1267" s="551" t="s">
        <v>1828</v>
      </c>
      <c r="D1267" s="551" t="s">
        <v>1829</v>
      </c>
      <c r="E1267" s="552" t="s">
        <v>1830</v>
      </c>
      <c r="F1267" s="551"/>
      <c r="G1267" s="845"/>
      <c r="H1267" s="836" t="s">
        <v>137</v>
      </c>
      <c r="I1267" s="665">
        <v>45805</v>
      </c>
      <c r="J1267" s="543"/>
      <c r="K1267" s="543"/>
    </row>
    <row r="1268" spans="1:11" s="573" customFormat="1" ht="18" customHeight="1">
      <c r="A1268" s="568">
        <v>305</v>
      </c>
      <c r="B1268" s="551" t="s">
        <v>1533</v>
      </c>
      <c r="C1268" s="551" t="s">
        <v>1828</v>
      </c>
      <c r="D1268" s="551" t="s">
        <v>1829</v>
      </c>
      <c r="E1268" s="552" t="s">
        <v>1830</v>
      </c>
      <c r="F1268" s="551"/>
      <c r="G1268" s="845"/>
      <c r="H1268" s="836" t="s">
        <v>137</v>
      </c>
      <c r="I1268" s="665">
        <v>45805</v>
      </c>
      <c r="J1268" s="543"/>
      <c r="K1268" s="543"/>
    </row>
    <row r="1269" spans="1:11" s="573" customFormat="1" ht="18" customHeight="1">
      <c r="A1269" s="568">
        <v>306</v>
      </c>
      <c r="B1269" s="551" t="s">
        <v>1533</v>
      </c>
      <c r="C1269" s="551" t="s">
        <v>1828</v>
      </c>
      <c r="D1269" s="551" t="s">
        <v>1829</v>
      </c>
      <c r="E1269" s="552" t="s">
        <v>1830</v>
      </c>
      <c r="F1269" s="551"/>
      <c r="G1269" s="845"/>
      <c r="H1269" s="836" t="s">
        <v>137</v>
      </c>
      <c r="I1269" s="665">
        <v>45805</v>
      </c>
      <c r="J1269" s="543"/>
      <c r="K1269" s="543"/>
    </row>
    <row r="1270" spans="1:11" s="573" customFormat="1" ht="18" customHeight="1">
      <c r="A1270" s="568">
        <v>307</v>
      </c>
      <c r="B1270" s="551" t="s">
        <v>1533</v>
      </c>
      <c r="C1270" s="551" t="s">
        <v>1828</v>
      </c>
      <c r="D1270" s="551" t="s">
        <v>1829</v>
      </c>
      <c r="E1270" s="552" t="s">
        <v>1830</v>
      </c>
      <c r="F1270" s="551"/>
      <c r="G1270" s="845"/>
      <c r="H1270" s="836" t="s">
        <v>137</v>
      </c>
      <c r="I1270" s="665">
        <v>45805</v>
      </c>
      <c r="J1270" s="543"/>
      <c r="K1270" s="543"/>
    </row>
    <row r="1271" spans="1:11" s="573" customFormat="1" ht="18" customHeight="1">
      <c r="A1271" s="568">
        <v>308</v>
      </c>
      <c r="B1271" s="551" t="s">
        <v>1533</v>
      </c>
      <c r="C1271" s="551" t="s">
        <v>1828</v>
      </c>
      <c r="D1271" s="551" t="s">
        <v>1829</v>
      </c>
      <c r="E1271" s="552" t="s">
        <v>1830</v>
      </c>
      <c r="F1271" s="551"/>
      <c r="G1271" s="845"/>
      <c r="H1271" s="836" t="s">
        <v>137</v>
      </c>
      <c r="I1271" s="665">
        <v>45805</v>
      </c>
      <c r="J1271" s="543"/>
      <c r="K1271" s="543"/>
    </row>
    <row r="1272" spans="1:11" s="573" customFormat="1" ht="18" customHeight="1">
      <c r="A1272" s="568">
        <v>309</v>
      </c>
      <c r="B1272" s="551" t="s">
        <v>1533</v>
      </c>
      <c r="C1272" s="551" t="s">
        <v>1828</v>
      </c>
      <c r="D1272" s="551" t="s">
        <v>1829</v>
      </c>
      <c r="E1272" s="552" t="s">
        <v>1830</v>
      </c>
      <c r="F1272" s="551"/>
      <c r="G1272" s="845"/>
      <c r="H1272" s="836" t="s">
        <v>137</v>
      </c>
      <c r="I1272" s="665">
        <v>45805</v>
      </c>
      <c r="J1272" s="543"/>
      <c r="K1272" s="543"/>
    </row>
    <row r="1273" spans="1:11" s="573" customFormat="1" ht="18" customHeight="1">
      <c r="A1273" s="568">
        <v>310</v>
      </c>
      <c r="B1273" s="551" t="s">
        <v>1533</v>
      </c>
      <c r="C1273" s="551" t="s">
        <v>1828</v>
      </c>
      <c r="D1273" s="551" t="s">
        <v>1829</v>
      </c>
      <c r="E1273" s="552" t="s">
        <v>1830</v>
      </c>
      <c r="F1273" s="551"/>
      <c r="G1273" s="845"/>
      <c r="H1273" s="836" t="s">
        <v>137</v>
      </c>
      <c r="I1273" s="665">
        <v>45805</v>
      </c>
      <c r="J1273" s="543"/>
      <c r="K1273" s="543"/>
    </row>
    <row r="1274" spans="1:11" s="573" customFormat="1" ht="18" customHeight="1">
      <c r="A1274" s="568">
        <v>311</v>
      </c>
      <c r="B1274" s="551" t="s">
        <v>1533</v>
      </c>
      <c r="C1274" s="551" t="s">
        <v>1828</v>
      </c>
      <c r="D1274" s="551" t="s">
        <v>1829</v>
      </c>
      <c r="E1274" s="552" t="s">
        <v>1830</v>
      </c>
      <c r="F1274" s="551"/>
      <c r="G1274" s="845"/>
      <c r="H1274" s="836" t="s">
        <v>137</v>
      </c>
      <c r="I1274" s="665">
        <v>45805</v>
      </c>
      <c r="J1274" s="543"/>
      <c r="K1274" s="543"/>
    </row>
    <row r="1275" spans="1:11" s="573" customFormat="1" ht="18" customHeight="1">
      <c r="A1275" s="568">
        <v>312</v>
      </c>
      <c r="B1275" s="551" t="s">
        <v>1533</v>
      </c>
      <c r="C1275" s="551" t="s">
        <v>1828</v>
      </c>
      <c r="D1275" s="551" t="s">
        <v>1829</v>
      </c>
      <c r="E1275" s="552" t="s">
        <v>1830</v>
      </c>
      <c r="F1275" s="551"/>
      <c r="G1275" s="845"/>
      <c r="H1275" s="836" t="s">
        <v>137</v>
      </c>
      <c r="I1275" s="665">
        <v>45805</v>
      </c>
      <c r="J1275" s="543"/>
      <c r="K1275" s="543"/>
    </row>
    <row r="1276" spans="1:11" s="573" customFormat="1" ht="18" customHeight="1">
      <c r="A1276" s="568">
        <v>313</v>
      </c>
      <c r="B1276" s="551" t="s">
        <v>1533</v>
      </c>
      <c r="C1276" s="551" t="s">
        <v>1828</v>
      </c>
      <c r="D1276" s="551" t="s">
        <v>1829</v>
      </c>
      <c r="E1276" s="552" t="s">
        <v>1830</v>
      </c>
      <c r="F1276" s="551"/>
      <c r="G1276" s="845"/>
      <c r="H1276" s="836" t="s">
        <v>137</v>
      </c>
      <c r="I1276" s="665">
        <v>45805</v>
      </c>
      <c r="J1276" s="543"/>
      <c r="K1276" s="543"/>
    </row>
    <row r="1277" spans="1:11" s="573" customFormat="1" ht="18" customHeight="1">
      <c r="A1277" s="568">
        <v>314</v>
      </c>
      <c r="B1277" s="551" t="s">
        <v>1533</v>
      </c>
      <c r="C1277" s="551" t="s">
        <v>1675</v>
      </c>
      <c r="D1277" s="551" t="s">
        <v>1676</v>
      </c>
      <c r="E1277" s="552" t="s">
        <v>1831</v>
      </c>
      <c r="F1277" s="551"/>
      <c r="G1277" s="845"/>
      <c r="H1277" s="836" t="s">
        <v>137</v>
      </c>
      <c r="I1277" s="665">
        <v>45805</v>
      </c>
      <c r="J1277" s="543"/>
      <c r="K1277" s="543"/>
    </row>
    <row r="1278" spans="1:11" s="573" customFormat="1" ht="18" customHeight="1">
      <c r="A1278" s="568">
        <v>315</v>
      </c>
      <c r="B1278" s="551" t="s">
        <v>1533</v>
      </c>
      <c r="C1278" s="551" t="s">
        <v>1675</v>
      </c>
      <c r="D1278" s="551" t="s">
        <v>1676</v>
      </c>
      <c r="E1278" s="552" t="s">
        <v>1832</v>
      </c>
      <c r="F1278" s="551"/>
      <c r="G1278" s="845"/>
      <c r="H1278" s="836" t="s">
        <v>137</v>
      </c>
      <c r="I1278" s="665">
        <v>45805</v>
      </c>
      <c r="J1278" s="543"/>
      <c r="K1278" s="543"/>
    </row>
    <row r="1279" spans="1:11" s="573" customFormat="1" ht="18" customHeight="1">
      <c r="A1279" s="568">
        <v>316</v>
      </c>
      <c r="B1279" s="551" t="s">
        <v>1533</v>
      </c>
      <c r="C1279" s="551" t="s">
        <v>1675</v>
      </c>
      <c r="D1279" s="551" t="s">
        <v>1676</v>
      </c>
      <c r="E1279" s="552" t="s">
        <v>1833</v>
      </c>
      <c r="F1279" s="551"/>
      <c r="G1279" s="845"/>
      <c r="H1279" s="836" t="s">
        <v>137</v>
      </c>
      <c r="I1279" s="665">
        <v>45805</v>
      </c>
      <c r="J1279" s="543"/>
      <c r="K1279" s="543"/>
    </row>
    <row r="1280" spans="1:11" s="573" customFormat="1" ht="18" customHeight="1">
      <c r="A1280" s="568">
        <v>317</v>
      </c>
      <c r="B1280" s="551" t="s">
        <v>1533</v>
      </c>
      <c r="C1280" s="551" t="s">
        <v>1675</v>
      </c>
      <c r="D1280" s="551" t="s">
        <v>1676</v>
      </c>
      <c r="E1280" s="552" t="s">
        <v>1834</v>
      </c>
      <c r="F1280" s="551"/>
      <c r="G1280" s="845"/>
      <c r="H1280" s="836" t="s">
        <v>137</v>
      </c>
      <c r="I1280" s="665">
        <v>45805</v>
      </c>
      <c r="J1280" s="543"/>
      <c r="K1280" s="543"/>
    </row>
    <row r="1281" spans="1:11" s="573" customFormat="1" ht="18" customHeight="1">
      <c r="A1281" s="568">
        <v>318</v>
      </c>
      <c r="B1281" s="551" t="s">
        <v>1533</v>
      </c>
      <c r="C1281" s="551" t="s">
        <v>1675</v>
      </c>
      <c r="D1281" s="551" t="s">
        <v>1676</v>
      </c>
      <c r="E1281" s="552" t="s">
        <v>1835</v>
      </c>
      <c r="F1281" s="551"/>
      <c r="G1281" s="845"/>
      <c r="H1281" s="836" t="s">
        <v>137</v>
      </c>
      <c r="I1281" s="665">
        <v>45805</v>
      </c>
      <c r="J1281" s="543"/>
      <c r="K1281" s="543"/>
    </row>
    <row r="1282" spans="1:11" s="573" customFormat="1" ht="18" customHeight="1">
      <c r="A1282" s="568">
        <v>319</v>
      </c>
      <c r="B1282" s="551" t="s">
        <v>1533</v>
      </c>
      <c r="C1282" s="551" t="s">
        <v>1836</v>
      </c>
      <c r="D1282" s="551" t="s">
        <v>1837</v>
      </c>
      <c r="E1282" s="552" t="s">
        <v>1838</v>
      </c>
      <c r="F1282" s="551"/>
      <c r="G1282" s="845"/>
      <c r="H1282" s="836" t="s">
        <v>137</v>
      </c>
      <c r="I1282" s="665">
        <v>45805</v>
      </c>
      <c r="J1282" s="543"/>
      <c r="K1282" s="543"/>
    </row>
    <row r="1283" spans="1:11" s="573" customFormat="1" ht="18" customHeight="1">
      <c r="A1283" s="568">
        <v>320</v>
      </c>
      <c r="B1283" s="551" t="s">
        <v>1533</v>
      </c>
      <c r="C1283" s="551" t="s">
        <v>1836</v>
      </c>
      <c r="D1283" s="551" t="s">
        <v>1837</v>
      </c>
      <c r="E1283" s="552" t="s">
        <v>1839</v>
      </c>
      <c r="F1283" s="551"/>
      <c r="G1283" s="845"/>
      <c r="H1283" s="836" t="s">
        <v>137</v>
      </c>
      <c r="I1283" s="665">
        <v>45805</v>
      </c>
      <c r="J1283" s="543"/>
      <c r="K1283" s="543"/>
    </row>
    <row r="1284" spans="1:11" s="573" customFormat="1" ht="18" customHeight="1">
      <c r="A1284" s="568">
        <v>321</v>
      </c>
      <c r="B1284" s="551" t="s">
        <v>1533</v>
      </c>
      <c r="C1284" s="551" t="s">
        <v>1840</v>
      </c>
      <c r="D1284" s="551" t="s">
        <v>1841</v>
      </c>
      <c r="E1284" s="552" t="s">
        <v>1842</v>
      </c>
      <c r="F1284" s="551"/>
      <c r="G1284" s="845"/>
      <c r="H1284" s="836" t="s">
        <v>137</v>
      </c>
      <c r="I1284" s="665">
        <v>45805</v>
      </c>
      <c r="J1284" s="543"/>
      <c r="K1284" s="543"/>
    </row>
    <row r="1285" spans="1:11" s="573" customFormat="1" ht="18" customHeight="1">
      <c r="A1285" s="568">
        <v>322</v>
      </c>
      <c r="B1285" s="551" t="s">
        <v>1533</v>
      </c>
      <c r="C1285" s="551" t="s">
        <v>4048</v>
      </c>
      <c r="D1285" s="551"/>
      <c r="E1285" s="552" t="s">
        <v>4049</v>
      </c>
      <c r="F1285" s="551"/>
      <c r="G1285" s="845"/>
      <c r="H1285" s="836" t="s">
        <v>148</v>
      </c>
      <c r="I1285" s="665">
        <v>45805</v>
      </c>
      <c r="J1285" s="543"/>
      <c r="K1285" s="543"/>
    </row>
    <row r="1286" spans="1:11" s="573" customFormat="1" ht="18" customHeight="1">
      <c r="A1286" s="568">
        <v>323</v>
      </c>
      <c r="B1286" s="551" t="s">
        <v>1533</v>
      </c>
      <c r="C1286" s="551" t="s">
        <v>4048</v>
      </c>
      <c r="D1286" s="551"/>
      <c r="E1286" s="552" t="s">
        <v>4049</v>
      </c>
      <c r="F1286" s="551"/>
      <c r="G1286" s="845"/>
      <c r="H1286" s="836" t="s">
        <v>148</v>
      </c>
      <c r="I1286" s="665">
        <v>45805</v>
      </c>
      <c r="J1286" s="543"/>
      <c r="K1286" s="543"/>
    </row>
    <row r="1287" spans="1:11" s="573" customFormat="1" ht="18" customHeight="1">
      <c r="A1287" s="568">
        <v>324</v>
      </c>
      <c r="B1287" s="551" t="s">
        <v>1533</v>
      </c>
      <c r="C1287" s="551" t="s">
        <v>1840</v>
      </c>
      <c r="D1287" s="551" t="s">
        <v>1841</v>
      </c>
      <c r="E1287" s="552" t="s">
        <v>1843</v>
      </c>
      <c r="F1287" s="551"/>
      <c r="G1287" s="845"/>
      <c r="H1287" s="836" t="s">
        <v>148</v>
      </c>
      <c r="I1287" s="665">
        <v>45805</v>
      </c>
      <c r="J1287" s="543"/>
      <c r="K1287" s="543"/>
    </row>
    <row r="1288" spans="1:11" s="573" customFormat="1" ht="18" customHeight="1">
      <c r="A1288" s="568">
        <v>325</v>
      </c>
      <c r="B1288" s="551" t="s">
        <v>1533</v>
      </c>
      <c r="C1288" s="551" t="s">
        <v>1840</v>
      </c>
      <c r="D1288" s="551" t="s">
        <v>1841</v>
      </c>
      <c r="E1288" s="552" t="s">
        <v>1844</v>
      </c>
      <c r="F1288" s="551"/>
      <c r="G1288" s="845"/>
      <c r="H1288" s="836" t="s">
        <v>148</v>
      </c>
      <c r="I1288" s="665">
        <v>45805</v>
      </c>
      <c r="J1288" s="543"/>
      <c r="K1288" s="543"/>
    </row>
    <row r="1289" spans="1:11" s="573" customFormat="1" ht="18" customHeight="1">
      <c r="A1289" s="568">
        <v>326</v>
      </c>
      <c r="B1289" s="551" t="s">
        <v>1533</v>
      </c>
      <c r="C1289" s="551" t="s">
        <v>1840</v>
      </c>
      <c r="D1289" s="551" t="s">
        <v>1841</v>
      </c>
      <c r="E1289" s="552" t="s">
        <v>1845</v>
      </c>
      <c r="F1289" s="551"/>
      <c r="G1289" s="845"/>
      <c r="H1289" s="836" t="s">
        <v>148</v>
      </c>
      <c r="I1289" s="665">
        <v>45805</v>
      </c>
      <c r="J1289" s="543"/>
      <c r="K1289" s="543"/>
    </row>
    <row r="1290" spans="1:11" s="573" customFormat="1" ht="18" customHeight="1">
      <c r="A1290" s="568">
        <v>327</v>
      </c>
      <c r="B1290" s="551" t="s">
        <v>1533</v>
      </c>
      <c r="C1290" s="551" t="s">
        <v>1840</v>
      </c>
      <c r="D1290" s="551" t="s">
        <v>1841</v>
      </c>
      <c r="E1290" s="552" t="s">
        <v>1846</v>
      </c>
      <c r="F1290" s="551"/>
      <c r="G1290" s="845"/>
      <c r="H1290" s="836" t="s">
        <v>148</v>
      </c>
      <c r="I1290" s="665">
        <v>45805</v>
      </c>
      <c r="J1290" s="543"/>
      <c r="K1290" s="543"/>
    </row>
    <row r="1291" spans="1:11" s="573" customFormat="1" ht="18" customHeight="1">
      <c r="A1291" s="568">
        <v>328</v>
      </c>
      <c r="B1291" s="551" t="s">
        <v>1533</v>
      </c>
      <c r="C1291" s="551" t="s">
        <v>1840</v>
      </c>
      <c r="D1291" s="551" t="s">
        <v>1841</v>
      </c>
      <c r="E1291" s="552" t="s">
        <v>1847</v>
      </c>
      <c r="F1291" s="551"/>
      <c r="G1291" s="845"/>
      <c r="H1291" s="836" t="s">
        <v>148</v>
      </c>
      <c r="I1291" s="665">
        <v>45805</v>
      </c>
      <c r="J1291" s="543"/>
      <c r="K1291" s="543"/>
    </row>
    <row r="1292" spans="1:11" s="573" customFormat="1" ht="18" customHeight="1">
      <c r="A1292" s="568">
        <v>329</v>
      </c>
      <c r="B1292" s="551" t="s">
        <v>1533</v>
      </c>
      <c r="C1292" s="551"/>
      <c r="D1292" s="551"/>
      <c r="E1292" s="552" t="s">
        <v>1762</v>
      </c>
      <c r="F1292" s="551"/>
      <c r="G1292" s="845"/>
      <c r="H1292" s="836" t="s">
        <v>148</v>
      </c>
      <c r="I1292" s="665">
        <v>45805</v>
      </c>
      <c r="J1292" s="543"/>
      <c r="K1292" s="543"/>
    </row>
    <row r="1293" spans="1:11" s="573" customFormat="1" ht="18" customHeight="1">
      <c r="A1293" s="568">
        <v>330</v>
      </c>
      <c r="B1293" s="551" t="s">
        <v>1533</v>
      </c>
      <c r="C1293" s="551"/>
      <c r="D1293" s="551"/>
      <c r="E1293" s="552" t="s">
        <v>1741</v>
      </c>
      <c r="F1293" s="551"/>
      <c r="G1293" s="845"/>
      <c r="H1293" s="836" t="s">
        <v>148</v>
      </c>
      <c r="I1293" s="665">
        <v>45805</v>
      </c>
      <c r="J1293" s="543"/>
      <c r="K1293" s="543"/>
    </row>
    <row r="1294" spans="1:11" s="573" customFormat="1" ht="18" customHeight="1">
      <c r="A1294" s="568">
        <v>331</v>
      </c>
      <c r="B1294" s="551" t="s">
        <v>1533</v>
      </c>
      <c r="C1294" s="551"/>
      <c r="D1294" s="551"/>
      <c r="E1294" s="552" t="s">
        <v>1753</v>
      </c>
      <c r="F1294" s="551"/>
      <c r="G1294" s="845"/>
      <c r="H1294" s="836" t="s">
        <v>148</v>
      </c>
      <c r="I1294" s="665">
        <v>45805</v>
      </c>
      <c r="J1294" s="543"/>
      <c r="K1294" s="543"/>
    </row>
    <row r="1295" spans="1:11" s="573" customFormat="1" ht="18" customHeight="1">
      <c r="A1295" s="568">
        <v>332</v>
      </c>
      <c r="B1295" s="551" t="s">
        <v>1533</v>
      </c>
      <c r="C1295" s="551"/>
      <c r="D1295" s="551"/>
      <c r="E1295" s="552" t="s">
        <v>1774</v>
      </c>
      <c r="F1295" s="551"/>
      <c r="G1295" s="845"/>
      <c r="H1295" s="836" t="s">
        <v>148</v>
      </c>
      <c r="I1295" s="665">
        <v>45805</v>
      </c>
      <c r="J1295" s="543"/>
      <c r="K1295" s="543"/>
    </row>
    <row r="1296" spans="1:11" s="573" customFormat="1" ht="18" customHeight="1">
      <c r="A1296" s="568">
        <v>333</v>
      </c>
      <c r="B1296" s="551" t="s">
        <v>1533</v>
      </c>
      <c r="C1296" s="551"/>
      <c r="D1296" s="551"/>
      <c r="E1296" s="552" t="s">
        <v>1759</v>
      </c>
      <c r="F1296" s="551"/>
      <c r="G1296" s="845"/>
      <c r="H1296" s="836" t="s">
        <v>148</v>
      </c>
      <c r="I1296" s="665">
        <v>45805</v>
      </c>
      <c r="J1296" s="543"/>
      <c r="K1296" s="543"/>
    </row>
    <row r="1297" spans="1:11" s="573" customFormat="1" ht="18" customHeight="1">
      <c r="A1297" s="568">
        <v>334</v>
      </c>
      <c r="B1297" s="551" t="s">
        <v>1533</v>
      </c>
      <c r="C1297" s="551"/>
      <c r="D1297" s="551"/>
      <c r="E1297" s="552" t="s">
        <v>4046</v>
      </c>
      <c r="F1297" s="551"/>
      <c r="G1297" s="845"/>
      <c r="H1297" s="836" t="s">
        <v>148</v>
      </c>
      <c r="I1297" s="665">
        <v>45805</v>
      </c>
      <c r="J1297" s="543"/>
      <c r="K1297" s="543"/>
    </row>
    <row r="1298" spans="1:11" s="573" customFormat="1" ht="18" customHeight="1">
      <c r="A1298" s="568">
        <v>335</v>
      </c>
      <c r="B1298" s="551" t="s">
        <v>1533</v>
      </c>
      <c r="C1298" s="551"/>
      <c r="D1298" s="551"/>
      <c r="E1298" s="552" t="s">
        <v>1765</v>
      </c>
      <c r="F1298" s="551"/>
      <c r="G1298" s="845"/>
      <c r="H1298" s="836" t="s">
        <v>148</v>
      </c>
      <c r="I1298" s="665">
        <v>45805</v>
      </c>
      <c r="J1298" s="543"/>
      <c r="K1298" s="543"/>
    </row>
    <row r="1299" spans="1:11" s="573" customFormat="1" ht="18" customHeight="1">
      <c r="A1299" s="568">
        <v>336</v>
      </c>
      <c r="B1299" s="551" t="s">
        <v>1533</v>
      </c>
      <c r="C1299" s="551"/>
      <c r="D1299" s="551"/>
      <c r="E1299" s="552" t="s">
        <v>4047</v>
      </c>
      <c r="F1299" s="551"/>
      <c r="G1299" s="845"/>
      <c r="H1299" s="836" t="s">
        <v>148</v>
      </c>
      <c r="I1299" s="665">
        <v>45805</v>
      </c>
      <c r="J1299" s="543"/>
      <c r="K1299" s="543"/>
    </row>
    <row r="1300" spans="1:11" s="573" customFormat="1" ht="18" customHeight="1">
      <c r="A1300" s="568">
        <v>337</v>
      </c>
      <c r="B1300" s="551" t="s">
        <v>1533</v>
      </c>
      <c r="C1300" s="551"/>
      <c r="D1300" s="551"/>
      <c r="E1300" s="552" t="s">
        <v>1748</v>
      </c>
      <c r="F1300" s="551"/>
      <c r="G1300" s="845"/>
      <c r="H1300" s="836" t="s">
        <v>148</v>
      </c>
      <c r="I1300" s="665">
        <v>45805</v>
      </c>
      <c r="J1300" s="543"/>
      <c r="K1300" s="543"/>
    </row>
    <row r="1301" spans="1:11" s="573" customFormat="1" ht="18" customHeight="1">
      <c r="A1301" s="568">
        <v>338</v>
      </c>
      <c r="B1301" s="551" t="s">
        <v>1533</v>
      </c>
      <c r="C1301" s="551"/>
      <c r="D1301" s="551"/>
      <c r="E1301" s="552" t="s">
        <v>1754</v>
      </c>
      <c r="F1301" s="551"/>
      <c r="G1301" s="845"/>
      <c r="H1301" s="836" t="s">
        <v>148</v>
      </c>
      <c r="I1301" s="665">
        <v>45805</v>
      </c>
      <c r="J1301" s="543"/>
      <c r="K1301" s="543"/>
    </row>
    <row r="1302" spans="1:11" s="573" customFormat="1" ht="18" customHeight="1">
      <c r="A1302" s="568">
        <v>339</v>
      </c>
      <c r="B1302" s="551" t="s">
        <v>1533</v>
      </c>
      <c r="C1302" s="551"/>
      <c r="D1302" s="551"/>
      <c r="E1302" s="552" t="s">
        <v>1850</v>
      </c>
      <c r="F1302" s="551"/>
      <c r="G1302" s="845"/>
      <c r="H1302" s="836" t="s">
        <v>148</v>
      </c>
      <c r="I1302" s="665">
        <v>45805</v>
      </c>
      <c r="J1302" s="543"/>
      <c r="K1302" s="543"/>
    </row>
    <row r="1303" spans="1:11" s="573" customFormat="1" ht="18" customHeight="1">
      <c r="A1303" s="568">
        <v>340</v>
      </c>
      <c r="B1303" s="551" t="s">
        <v>1533</v>
      </c>
      <c r="C1303" s="551"/>
      <c r="D1303" s="551"/>
      <c r="E1303" s="552" t="s">
        <v>1731</v>
      </c>
      <c r="F1303" s="551"/>
      <c r="G1303" s="845"/>
      <c r="H1303" s="836" t="s">
        <v>148</v>
      </c>
      <c r="I1303" s="665">
        <v>45805</v>
      </c>
      <c r="J1303" s="543"/>
      <c r="K1303" s="543"/>
    </row>
    <row r="1304" spans="1:11" s="573" customFormat="1" ht="18" customHeight="1">
      <c r="A1304" s="568">
        <v>341</v>
      </c>
      <c r="B1304" s="551" t="s">
        <v>1533</v>
      </c>
      <c r="C1304" s="551" t="s">
        <v>1840</v>
      </c>
      <c r="D1304" s="551" t="s">
        <v>1841</v>
      </c>
      <c r="E1304" s="552">
        <v>11042727</v>
      </c>
      <c r="F1304" s="551"/>
      <c r="G1304" s="845"/>
      <c r="H1304" s="836" t="s">
        <v>148</v>
      </c>
      <c r="I1304" s="665">
        <v>45805</v>
      </c>
      <c r="J1304" s="543"/>
      <c r="K1304" s="543"/>
    </row>
    <row r="1305" spans="1:11" s="573" customFormat="1" ht="18" customHeight="1">
      <c r="A1305" s="568">
        <v>342</v>
      </c>
      <c r="B1305" s="551" t="s">
        <v>1533</v>
      </c>
      <c r="C1305" s="551" t="s">
        <v>1840</v>
      </c>
      <c r="D1305" s="551" t="s">
        <v>1841</v>
      </c>
      <c r="E1305" s="552">
        <v>11042730</v>
      </c>
      <c r="F1305" s="551"/>
      <c r="G1305" s="845"/>
      <c r="H1305" s="836" t="s">
        <v>148</v>
      </c>
      <c r="I1305" s="665">
        <v>45805</v>
      </c>
      <c r="J1305" s="543"/>
      <c r="K1305" s="543"/>
    </row>
    <row r="1306" spans="1:11" s="573" customFormat="1" ht="18" customHeight="1">
      <c r="A1306" s="568">
        <v>343</v>
      </c>
      <c r="B1306" s="551" t="s">
        <v>1533</v>
      </c>
      <c r="C1306" s="551" t="s">
        <v>4048</v>
      </c>
      <c r="D1306" s="551"/>
      <c r="E1306" s="552" t="s">
        <v>4049</v>
      </c>
      <c r="F1306" s="551"/>
      <c r="G1306" s="845"/>
      <c r="H1306" s="836" t="s">
        <v>148</v>
      </c>
      <c r="I1306" s="665">
        <v>45805</v>
      </c>
      <c r="J1306" s="543"/>
      <c r="K1306" s="543"/>
    </row>
    <row r="1307" spans="1:11" s="573" customFormat="1" ht="18" customHeight="1">
      <c r="A1307" s="568">
        <v>344</v>
      </c>
      <c r="B1307" s="551" t="s">
        <v>1533</v>
      </c>
      <c r="C1307" s="551" t="s">
        <v>1840</v>
      </c>
      <c r="D1307" s="551" t="s">
        <v>1841</v>
      </c>
      <c r="E1307" s="552" t="s">
        <v>1848</v>
      </c>
      <c r="F1307" s="551"/>
      <c r="G1307" s="845"/>
      <c r="H1307" s="836" t="s">
        <v>148</v>
      </c>
      <c r="I1307" s="665">
        <v>45805</v>
      </c>
      <c r="J1307" s="543"/>
      <c r="K1307" s="543"/>
    </row>
    <row r="1308" spans="1:11" s="573" customFormat="1" ht="18" customHeight="1">
      <c r="A1308" s="568">
        <v>345</v>
      </c>
      <c r="B1308" s="551" t="s">
        <v>1533</v>
      </c>
      <c r="C1308" s="551" t="s">
        <v>1840</v>
      </c>
      <c r="D1308" s="551" t="s">
        <v>1841</v>
      </c>
      <c r="E1308" s="552">
        <v>11042744</v>
      </c>
      <c r="F1308" s="551"/>
      <c r="G1308" s="845"/>
      <c r="H1308" s="836" t="s">
        <v>148</v>
      </c>
      <c r="I1308" s="665">
        <v>45805</v>
      </c>
      <c r="J1308" s="543"/>
      <c r="K1308" s="543"/>
    </row>
    <row r="1309" spans="1:11" s="573" customFormat="1" ht="18" customHeight="1">
      <c r="A1309" s="568">
        <v>346</v>
      </c>
      <c r="B1309" s="551" t="s">
        <v>1533</v>
      </c>
      <c r="C1309" s="551" t="s">
        <v>1840</v>
      </c>
      <c r="D1309" s="551" t="s">
        <v>1841</v>
      </c>
      <c r="E1309" s="552" t="s">
        <v>1849</v>
      </c>
      <c r="F1309" s="551"/>
      <c r="G1309" s="845"/>
      <c r="H1309" s="836" t="s">
        <v>148</v>
      </c>
      <c r="I1309" s="665">
        <v>45805</v>
      </c>
      <c r="J1309" s="543"/>
      <c r="K1309" s="543"/>
    </row>
    <row r="1310" spans="1:11" s="573" customFormat="1" ht="18" customHeight="1">
      <c r="A1310" s="568">
        <v>347</v>
      </c>
      <c r="B1310" s="551" t="s">
        <v>1533</v>
      </c>
      <c r="C1310" s="551" t="s">
        <v>4048</v>
      </c>
      <c r="D1310" s="551"/>
      <c r="E1310" s="552" t="s">
        <v>4049</v>
      </c>
      <c r="F1310" s="551"/>
      <c r="G1310" s="845"/>
      <c r="H1310" s="836" t="s">
        <v>148</v>
      </c>
      <c r="I1310" s="665">
        <v>45805</v>
      </c>
      <c r="J1310" s="543"/>
      <c r="K1310" s="543"/>
    </row>
    <row r="1311" spans="1:11" s="573" customFormat="1" ht="18" customHeight="1">
      <c r="A1311" s="568">
        <v>348</v>
      </c>
      <c r="B1311" s="551" t="s">
        <v>1533</v>
      </c>
      <c r="C1311" s="551" t="s">
        <v>4048</v>
      </c>
      <c r="D1311" s="551"/>
      <c r="E1311" s="552" t="s">
        <v>4049</v>
      </c>
      <c r="F1311" s="551"/>
      <c r="G1311" s="845"/>
      <c r="H1311" s="836" t="s">
        <v>148</v>
      </c>
      <c r="I1311" s="665">
        <v>45805</v>
      </c>
      <c r="J1311" s="543"/>
      <c r="K1311" s="543"/>
    </row>
    <row r="1312" spans="1:11" s="573" customFormat="1" ht="18" customHeight="1">
      <c r="A1312" s="568">
        <v>349</v>
      </c>
      <c r="B1312" s="551" t="s">
        <v>1533</v>
      </c>
      <c r="C1312" s="551" t="s">
        <v>4048</v>
      </c>
      <c r="D1312" s="551"/>
      <c r="E1312" s="552" t="s">
        <v>4049</v>
      </c>
      <c r="F1312" s="551"/>
      <c r="G1312" s="845"/>
      <c r="H1312" s="836" t="s">
        <v>148</v>
      </c>
      <c r="I1312" s="665">
        <v>45805</v>
      </c>
      <c r="J1312" s="543"/>
      <c r="K1312" s="543"/>
    </row>
    <row r="1313" spans="1:11" s="573" customFormat="1" ht="18" customHeight="1">
      <c r="A1313" s="568">
        <v>350</v>
      </c>
      <c r="B1313" s="551" t="s">
        <v>1533</v>
      </c>
      <c r="C1313" s="551" t="s">
        <v>4048</v>
      </c>
      <c r="D1313" s="551"/>
      <c r="E1313" s="552" t="s">
        <v>4049</v>
      </c>
      <c r="F1313" s="551"/>
      <c r="G1313" s="845"/>
      <c r="H1313" s="836" t="s">
        <v>148</v>
      </c>
      <c r="I1313" s="665">
        <v>45805</v>
      </c>
      <c r="J1313" s="543"/>
      <c r="K1313" s="543"/>
    </row>
    <row r="1314" spans="1:11" s="573" customFormat="1" ht="18" customHeight="1">
      <c r="A1314" s="568">
        <v>351</v>
      </c>
      <c r="B1314" s="551" t="s">
        <v>1533</v>
      </c>
      <c r="C1314" s="551" t="s">
        <v>4048</v>
      </c>
      <c r="D1314" s="551"/>
      <c r="E1314" s="552" t="s">
        <v>4049</v>
      </c>
      <c r="F1314" s="551"/>
      <c r="G1314" s="845"/>
      <c r="H1314" s="836" t="s">
        <v>148</v>
      </c>
      <c r="I1314" s="665">
        <v>45805</v>
      </c>
      <c r="J1314" s="543"/>
      <c r="K1314" s="543"/>
    </row>
    <row r="1315" spans="1:11" s="573" customFormat="1" ht="18" customHeight="1">
      <c r="A1315" s="568">
        <v>352</v>
      </c>
      <c r="B1315" s="551" t="s">
        <v>1533</v>
      </c>
      <c r="C1315" s="551" t="s">
        <v>1840</v>
      </c>
      <c r="D1315" s="551" t="s">
        <v>1841</v>
      </c>
      <c r="E1315" s="552" t="s">
        <v>1851</v>
      </c>
      <c r="F1315" s="551"/>
      <c r="G1315" s="845"/>
      <c r="H1315" s="836" t="s">
        <v>148</v>
      </c>
      <c r="I1315" s="665">
        <v>45805</v>
      </c>
      <c r="J1315" s="543"/>
      <c r="K1315" s="543"/>
    </row>
    <row r="1316" spans="1:11" s="573" customFormat="1" ht="18" customHeight="1">
      <c r="A1316" s="568">
        <v>353</v>
      </c>
      <c r="B1316" s="551" t="s">
        <v>1533</v>
      </c>
      <c r="C1316" s="551" t="s">
        <v>1840</v>
      </c>
      <c r="D1316" s="551" t="s">
        <v>1841</v>
      </c>
      <c r="E1316" s="552" t="s">
        <v>1852</v>
      </c>
      <c r="F1316" s="551"/>
      <c r="G1316" s="845"/>
      <c r="H1316" s="836" t="s">
        <v>148</v>
      </c>
      <c r="I1316" s="665">
        <v>45805</v>
      </c>
      <c r="J1316" s="543"/>
      <c r="K1316" s="543"/>
    </row>
    <row r="1317" spans="1:11" s="573" customFormat="1" ht="18" customHeight="1">
      <c r="A1317" s="568">
        <v>354</v>
      </c>
      <c r="B1317" s="551" t="s">
        <v>1533</v>
      </c>
      <c r="C1317" s="551" t="s">
        <v>1840</v>
      </c>
      <c r="D1317" s="551" t="s">
        <v>1841</v>
      </c>
      <c r="E1317" s="552" t="s">
        <v>1853</v>
      </c>
      <c r="F1317" s="551"/>
      <c r="G1317" s="845"/>
      <c r="H1317" s="836" t="s">
        <v>148</v>
      </c>
      <c r="I1317" s="665">
        <v>45805</v>
      </c>
      <c r="J1317" s="543"/>
      <c r="K1317" s="543"/>
    </row>
    <row r="1318" spans="1:11" s="573" customFormat="1" ht="18" customHeight="1">
      <c r="A1318" s="568">
        <v>355</v>
      </c>
      <c r="B1318" s="551" t="s">
        <v>1533</v>
      </c>
      <c r="C1318" s="551" t="s">
        <v>4048</v>
      </c>
      <c r="D1318" s="551"/>
      <c r="E1318" s="552" t="s">
        <v>4049</v>
      </c>
      <c r="F1318" s="551"/>
      <c r="G1318" s="845"/>
      <c r="H1318" s="836" t="s">
        <v>148</v>
      </c>
      <c r="I1318" s="665">
        <v>45805</v>
      </c>
      <c r="J1318" s="543"/>
      <c r="K1318" s="543"/>
    </row>
    <row r="1319" spans="1:11" s="573" customFormat="1" ht="18" customHeight="1">
      <c r="A1319" s="568">
        <v>356</v>
      </c>
      <c r="B1319" s="551" t="s">
        <v>1533</v>
      </c>
      <c r="C1319" s="551" t="s">
        <v>1840</v>
      </c>
      <c r="D1319" s="551" t="s">
        <v>1841</v>
      </c>
      <c r="E1319" s="552">
        <v>11042737</v>
      </c>
      <c r="F1319" s="551"/>
      <c r="G1319" s="845"/>
      <c r="H1319" s="836" t="s">
        <v>148</v>
      </c>
      <c r="I1319" s="665">
        <v>45805</v>
      </c>
      <c r="J1319" s="543"/>
      <c r="K1319" s="543"/>
    </row>
    <row r="1320" spans="1:11" s="573" customFormat="1" ht="18" customHeight="1">
      <c r="A1320" s="568">
        <v>357</v>
      </c>
      <c r="B1320" s="551" t="s">
        <v>1533</v>
      </c>
      <c r="C1320" s="551" t="s">
        <v>1840</v>
      </c>
      <c r="D1320" s="551" t="s">
        <v>1841</v>
      </c>
      <c r="E1320" s="552" t="s">
        <v>1854</v>
      </c>
      <c r="F1320" s="551"/>
      <c r="G1320" s="845"/>
      <c r="H1320" s="836" t="s">
        <v>148</v>
      </c>
      <c r="I1320" s="665">
        <v>45805</v>
      </c>
      <c r="J1320" s="543"/>
      <c r="K1320" s="543"/>
    </row>
    <row r="1321" spans="1:11" s="573" customFormat="1" ht="18" customHeight="1">
      <c r="A1321" s="568">
        <v>358</v>
      </c>
      <c r="B1321" s="551" t="s">
        <v>1533</v>
      </c>
      <c r="C1321" s="551" t="s">
        <v>1840</v>
      </c>
      <c r="D1321" s="551" t="s">
        <v>1841</v>
      </c>
      <c r="E1321" s="552" t="s">
        <v>1855</v>
      </c>
      <c r="F1321" s="551"/>
      <c r="G1321" s="845"/>
      <c r="H1321" s="836" t="s">
        <v>148</v>
      </c>
      <c r="I1321" s="665">
        <v>45805</v>
      </c>
      <c r="J1321" s="543"/>
      <c r="K1321" s="543"/>
    </row>
    <row r="1322" spans="1:11" s="573" customFormat="1" ht="18" customHeight="1">
      <c r="A1322" s="568">
        <v>359</v>
      </c>
      <c r="B1322" s="551" t="s">
        <v>1533</v>
      </c>
      <c r="C1322" s="551" t="s">
        <v>4048</v>
      </c>
      <c r="D1322" s="551"/>
      <c r="E1322" s="552" t="s">
        <v>4049</v>
      </c>
      <c r="F1322" s="551"/>
      <c r="G1322" s="845"/>
      <c r="H1322" s="836" t="s">
        <v>148</v>
      </c>
      <c r="I1322" s="665">
        <v>45805</v>
      </c>
      <c r="J1322" s="543"/>
      <c r="K1322" s="543"/>
    </row>
    <row r="1323" spans="1:11" s="573" customFormat="1" ht="18" customHeight="1">
      <c r="A1323" s="568">
        <v>360</v>
      </c>
      <c r="B1323" s="551" t="s">
        <v>1533</v>
      </c>
      <c r="C1323" s="551" t="s">
        <v>4048</v>
      </c>
      <c r="D1323" s="551"/>
      <c r="E1323" s="552" t="s">
        <v>4049</v>
      </c>
      <c r="F1323" s="551"/>
      <c r="G1323" s="845"/>
      <c r="H1323" s="836" t="s">
        <v>148</v>
      </c>
      <c r="I1323" s="665">
        <v>45805</v>
      </c>
      <c r="J1323" s="543"/>
      <c r="K1323" s="543"/>
    </row>
    <row r="1324" spans="1:11" s="573" customFormat="1" ht="18" customHeight="1">
      <c r="A1324" s="568">
        <v>361</v>
      </c>
      <c r="B1324" s="551" t="s">
        <v>1725</v>
      </c>
      <c r="C1324" s="551" t="s">
        <v>1836</v>
      </c>
      <c r="D1324" s="551" t="s">
        <v>1837</v>
      </c>
      <c r="E1324" s="552" t="s">
        <v>1856</v>
      </c>
      <c r="F1324" s="551"/>
      <c r="G1324" s="845"/>
      <c r="H1324" s="836" t="s">
        <v>172</v>
      </c>
      <c r="I1324" s="665">
        <v>45813</v>
      </c>
      <c r="J1324" s="543"/>
      <c r="K1324" s="543"/>
    </row>
    <row r="1325" spans="1:11" s="573" customFormat="1" ht="18" customHeight="1">
      <c r="A1325" s="568">
        <v>362</v>
      </c>
      <c r="B1325" s="551" t="s">
        <v>1533</v>
      </c>
      <c r="C1325" s="551" t="s">
        <v>1836</v>
      </c>
      <c r="D1325" s="551" t="s">
        <v>1837</v>
      </c>
      <c r="E1325" s="552" t="s">
        <v>1857</v>
      </c>
      <c r="F1325" s="551"/>
      <c r="G1325" s="845"/>
      <c r="H1325" s="836" t="s">
        <v>172</v>
      </c>
      <c r="I1325" s="665">
        <v>45813</v>
      </c>
      <c r="J1325" s="543"/>
      <c r="K1325" s="543"/>
    </row>
    <row r="1326" spans="1:11" s="573" customFormat="1" ht="18" customHeight="1">
      <c r="A1326" s="568">
        <v>363</v>
      </c>
      <c r="B1326" s="551" t="s">
        <v>1533</v>
      </c>
      <c r="C1326" s="551" t="s">
        <v>1836</v>
      </c>
      <c r="D1326" s="551" t="s">
        <v>1837</v>
      </c>
      <c r="E1326" s="552" t="s">
        <v>1858</v>
      </c>
      <c r="F1326" s="551"/>
      <c r="G1326" s="845"/>
      <c r="H1326" s="836" t="s">
        <v>172</v>
      </c>
      <c r="I1326" s="665">
        <v>45813</v>
      </c>
      <c r="J1326" s="543"/>
      <c r="K1326" s="543"/>
    </row>
    <row r="1327" spans="1:11" s="573" customFormat="1" ht="18" customHeight="1">
      <c r="A1327" s="568">
        <v>364</v>
      </c>
      <c r="B1327" s="551" t="s">
        <v>1533</v>
      </c>
      <c r="C1327" s="551" t="s">
        <v>1675</v>
      </c>
      <c r="D1327" s="551" t="s">
        <v>1676</v>
      </c>
      <c r="E1327" s="552" t="s">
        <v>1595</v>
      </c>
      <c r="F1327" s="551"/>
      <c r="G1327" s="845"/>
      <c r="H1327" s="836" t="s">
        <v>172</v>
      </c>
      <c r="I1327" s="665">
        <v>45813</v>
      </c>
      <c r="J1327" s="543"/>
      <c r="K1327" s="543"/>
    </row>
    <row r="1328" spans="1:11" s="573" customFormat="1" ht="18" customHeight="1">
      <c r="A1328" s="568">
        <v>365</v>
      </c>
      <c r="B1328" s="551" t="s">
        <v>1533</v>
      </c>
      <c r="C1328" s="551" t="s">
        <v>1675</v>
      </c>
      <c r="D1328" s="551" t="s">
        <v>1676</v>
      </c>
      <c r="E1328" s="552" t="s">
        <v>1859</v>
      </c>
      <c r="F1328" s="551"/>
      <c r="G1328" s="845"/>
      <c r="H1328" s="836" t="s">
        <v>176</v>
      </c>
      <c r="I1328" s="665">
        <v>45813</v>
      </c>
      <c r="J1328" s="543"/>
      <c r="K1328" s="543"/>
    </row>
    <row r="1329" spans="1:11" s="573" customFormat="1" ht="18" customHeight="1">
      <c r="A1329" s="568">
        <v>366</v>
      </c>
      <c r="B1329" s="551" t="s">
        <v>1533</v>
      </c>
      <c r="C1329" s="551" t="s">
        <v>1675</v>
      </c>
      <c r="D1329" s="551" t="s">
        <v>1676</v>
      </c>
      <c r="E1329" s="552" t="s">
        <v>1860</v>
      </c>
      <c r="F1329" s="551"/>
      <c r="G1329" s="845"/>
      <c r="H1329" s="836" t="s">
        <v>176</v>
      </c>
      <c r="I1329" s="665">
        <v>45813</v>
      </c>
      <c r="J1329" s="543"/>
      <c r="K1329" s="543"/>
    </row>
    <row r="1330" spans="1:11" s="573" customFormat="1" ht="18" customHeight="1">
      <c r="A1330" s="568">
        <v>367</v>
      </c>
      <c r="B1330" s="551" t="s">
        <v>1533</v>
      </c>
      <c r="C1330" s="551" t="s">
        <v>1675</v>
      </c>
      <c r="D1330" s="551" t="s">
        <v>1676</v>
      </c>
      <c r="E1330" s="552" t="s">
        <v>4082</v>
      </c>
      <c r="F1330" s="551"/>
      <c r="G1330" s="845"/>
      <c r="H1330" s="836" t="s">
        <v>176</v>
      </c>
      <c r="I1330" s="665">
        <v>45813</v>
      </c>
      <c r="J1330" s="543"/>
      <c r="K1330" s="543"/>
    </row>
    <row r="1331" spans="1:11" s="573" customFormat="1" ht="18" customHeight="1">
      <c r="A1331" s="568">
        <v>368</v>
      </c>
      <c r="B1331" s="551" t="s">
        <v>1533</v>
      </c>
      <c r="C1331" s="551" t="s">
        <v>1675</v>
      </c>
      <c r="D1331" s="551" t="s">
        <v>1676</v>
      </c>
      <c r="E1331" s="552" t="s">
        <v>1861</v>
      </c>
      <c r="F1331" s="551"/>
      <c r="G1331" s="845"/>
      <c r="H1331" s="836" t="s">
        <v>144</v>
      </c>
      <c r="I1331" s="665">
        <v>45813</v>
      </c>
      <c r="J1331" s="543"/>
      <c r="K1331" s="543"/>
    </row>
    <row r="1332" spans="1:11" s="573" customFormat="1" ht="18" customHeight="1">
      <c r="A1332" s="568">
        <v>369</v>
      </c>
      <c r="B1332" s="551" t="s">
        <v>1533</v>
      </c>
      <c r="C1332" s="551" t="s">
        <v>1675</v>
      </c>
      <c r="D1332" s="551" t="s">
        <v>1676</v>
      </c>
      <c r="E1332" s="552" t="s">
        <v>1597</v>
      </c>
      <c r="F1332" s="551"/>
      <c r="G1332" s="845"/>
      <c r="H1332" s="836" t="s">
        <v>144</v>
      </c>
      <c r="I1332" s="665">
        <v>45813</v>
      </c>
      <c r="J1332" s="543"/>
      <c r="K1332" s="543"/>
    </row>
    <row r="1333" spans="1:11" s="573" customFormat="1" ht="18" customHeight="1">
      <c r="A1333" s="568">
        <v>370</v>
      </c>
      <c r="B1333" s="551" t="s">
        <v>1533</v>
      </c>
      <c r="C1333" s="551" t="s">
        <v>1675</v>
      </c>
      <c r="D1333" s="551" t="s">
        <v>1676</v>
      </c>
      <c r="E1333" s="552" t="s">
        <v>1862</v>
      </c>
      <c r="F1333" s="551"/>
      <c r="G1333" s="845"/>
      <c r="H1333" s="836" t="s">
        <v>144</v>
      </c>
      <c r="I1333" s="665">
        <v>45813</v>
      </c>
      <c r="J1333" s="543"/>
      <c r="K1333" s="543"/>
    </row>
    <row r="1334" spans="1:11" s="573" customFormat="1" ht="18" customHeight="1">
      <c r="A1334" s="568">
        <v>371</v>
      </c>
      <c r="B1334" s="551" t="s">
        <v>1533</v>
      </c>
      <c r="C1334" s="551" t="s">
        <v>1675</v>
      </c>
      <c r="D1334" s="551" t="s">
        <v>1676</v>
      </c>
      <c r="E1334" s="552" t="s">
        <v>1863</v>
      </c>
      <c r="F1334" s="551"/>
      <c r="G1334" s="845"/>
      <c r="H1334" s="836" t="s">
        <v>144</v>
      </c>
      <c r="I1334" s="665">
        <v>45813</v>
      </c>
      <c r="J1334" s="543"/>
      <c r="K1334" s="543"/>
    </row>
    <row r="1335" spans="1:11" s="573" customFormat="1" ht="18" customHeight="1">
      <c r="A1335" s="568">
        <v>372</v>
      </c>
      <c r="B1335" s="551" t="s">
        <v>1533</v>
      </c>
      <c r="C1335" s="551" t="s">
        <v>1675</v>
      </c>
      <c r="D1335" s="551" t="s">
        <v>1676</v>
      </c>
      <c r="E1335" s="552" t="s">
        <v>1864</v>
      </c>
      <c r="F1335" s="551"/>
      <c r="G1335" s="845"/>
      <c r="H1335" s="836" t="s">
        <v>144</v>
      </c>
      <c r="I1335" s="665">
        <v>45813</v>
      </c>
      <c r="J1335" s="543"/>
      <c r="K1335" s="543"/>
    </row>
    <row r="1336" spans="1:11" s="573" customFormat="1" ht="18" customHeight="1">
      <c r="A1336" s="568">
        <v>373</v>
      </c>
      <c r="B1336" s="551" t="s">
        <v>1533</v>
      </c>
      <c r="C1336" s="551" t="s">
        <v>1675</v>
      </c>
      <c r="D1336" s="551" t="s">
        <v>1676</v>
      </c>
      <c r="E1336" s="552" t="s">
        <v>1865</v>
      </c>
      <c r="F1336" s="551"/>
      <c r="G1336" s="845"/>
      <c r="H1336" s="836" t="s">
        <v>144</v>
      </c>
      <c r="I1336" s="665">
        <v>45813</v>
      </c>
      <c r="J1336" s="543"/>
      <c r="K1336" s="543"/>
    </row>
    <row r="1337" spans="1:11" s="573" customFormat="1" ht="18" customHeight="1">
      <c r="A1337" s="568">
        <v>374</v>
      </c>
      <c r="B1337" s="551" t="s">
        <v>1533</v>
      </c>
      <c r="C1337" s="551" t="s">
        <v>1675</v>
      </c>
      <c r="D1337" s="551" t="s">
        <v>1676</v>
      </c>
      <c r="E1337" s="552" t="s">
        <v>1866</v>
      </c>
      <c r="F1337" s="551"/>
      <c r="G1337" s="845"/>
      <c r="H1337" s="836" t="s">
        <v>144</v>
      </c>
      <c r="I1337" s="665">
        <v>45813</v>
      </c>
      <c r="J1337" s="543"/>
      <c r="K1337" s="543"/>
    </row>
    <row r="1338" spans="1:11" s="573" customFormat="1" ht="18" customHeight="1">
      <c r="A1338" s="568">
        <v>375</v>
      </c>
      <c r="B1338" s="551" t="s">
        <v>1533</v>
      </c>
      <c r="C1338" s="551" t="s">
        <v>1675</v>
      </c>
      <c r="D1338" s="551" t="s">
        <v>1676</v>
      </c>
      <c r="E1338" s="552" t="s">
        <v>1867</v>
      </c>
      <c r="F1338" s="551"/>
      <c r="G1338" s="845"/>
      <c r="H1338" s="836" t="s">
        <v>144</v>
      </c>
      <c r="I1338" s="665">
        <v>45813</v>
      </c>
      <c r="J1338" s="543"/>
      <c r="K1338" s="543"/>
    </row>
    <row r="1339" spans="1:11" s="573" customFormat="1" ht="18" customHeight="1">
      <c r="A1339" s="568">
        <v>376</v>
      </c>
      <c r="B1339" s="551" t="s">
        <v>1533</v>
      </c>
      <c r="C1339" s="551" t="s">
        <v>1675</v>
      </c>
      <c r="D1339" s="551" t="s">
        <v>1676</v>
      </c>
      <c r="E1339" s="552" t="s">
        <v>1868</v>
      </c>
      <c r="F1339" s="551"/>
      <c r="G1339" s="845"/>
      <c r="H1339" s="836" t="s">
        <v>144</v>
      </c>
      <c r="I1339" s="665">
        <v>45813</v>
      </c>
      <c r="J1339" s="543"/>
      <c r="K1339" s="543"/>
    </row>
    <row r="1340" spans="1:11" s="573" customFormat="1" ht="18" customHeight="1">
      <c r="A1340" s="568">
        <v>377</v>
      </c>
      <c r="B1340" s="551" t="s">
        <v>1533</v>
      </c>
      <c r="C1340" s="551" t="s">
        <v>1675</v>
      </c>
      <c r="D1340" s="551" t="s">
        <v>1676</v>
      </c>
      <c r="E1340" s="552" t="s">
        <v>1869</v>
      </c>
      <c r="F1340" s="551"/>
      <c r="G1340" s="845"/>
      <c r="H1340" s="836" t="s">
        <v>144</v>
      </c>
      <c r="I1340" s="665">
        <v>45813</v>
      </c>
      <c r="J1340" s="543"/>
      <c r="K1340" s="543"/>
    </row>
    <row r="1341" spans="1:11" s="573" customFormat="1" ht="18" customHeight="1">
      <c r="A1341" s="568">
        <v>378</v>
      </c>
      <c r="B1341" s="551" t="s">
        <v>1533</v>
      </c>
      <c r="C1341" s="551" t="s">
        <v>1675</v>
      </c>
      <c r="D1341" s="551" t="s">
        <v>1676</v>
      </c>
      <c r="E1341" s="552" t="s">
        <v>1870</v>
      </c>
      <c r="F1341" s="551"/>
      <c r="G1341" s="845"/>
      <c r="H1341" s="836" t="s">
        <v>144</v>
      </c>
      <c r="I1341" s="665">
        <v>45813</v>
      </c>
      <c r="J1341" s="543"/>
      <c r="K1341" s="543"/>
    </row>
    <row r="1342" spans="1:11" s="573" customFormat="1" ht="18" customHeight="1">
      <c r="A1342" s="568">
        <v>379</v>
      </c>
      <c r="B1342" s="551" t="s">
        <v>1533</v>
      </c>
      <c r="C1342" s="551" t="s">
        <v>1675</v>
      </c>
      <c r="D1342" s="551" t="s">
        <v>1676</v>
      </c>
      <c r="E1342" s="552" t="s">
        <v>1871</v>
      </c>
      <c r="F1342" s="551"/>
      <c r="G1342" s="845"/>
      <c r="H1342" s="836" t="s">
        <v>144</v>
      </c>
      <c r="I1342" s="665">
        <v>45813</v>
      </c>
      <c r="J1342" s="543"/>
      <c r="K1342" s="543"/>
    </row>
    <row r="1343" spans="1:11" s="573" customFormat="1" ht="18" customHeight="1">
      <c r="A1343" s="568">
        <v>380</v>
      </c>
      <c r="B1343" s="551" t="s">
        <v>1533</v>
      </c>
      <c r="C1343" s="551" t="s">
        <v>1675</v>
      </c>
      <c r="D1343" s="551" t="s">
        <v>1676</v>
      </c>
      <c r="E1343" s="552" t="s">
        <v>1872</v>
      </c>
      <c r="F1343" s="551"/>
      <c r="G1343" s="845"/>
      <c r="H1343" s="836" t="s">
        <v>144</v>
      </c>
      <c r="I1343" s="665">
        <v>45813</v>
      </c>
      <c r="J1343" s="543"/>
      <c r="K1343" s="543"/>
    </row>
    <row r="1344" spans="1:11" s="573" customFormat="1" ht="18" customHeight="1">
      <c r="A1344" s="568">
        <v>381</v>
      </c>
      <c r="B1344" s="551" t="s">
        <v>1533</v>
      </c>
      <c r="C1344" s="551" t="s">
        <v>1675</v>
      </c>
      <c r="D1344" s="551" t="s">
        <v>1676</v>
      </c>
      <c r="E1344" s="552" t="s">
        <v>1873</v>
      </c>
      <c r="F1344" s="551"/>
      <c r="G1344" s="845"/>
      <c r="H1344" s="836" t="s">
        <v>144</v>
      </c>
      <c r="I1344" s="665">
        <v>45813</v>
      </c>
      <c r="J1344" s="543"/>
      <c r="K1344" s="543"/>
    </row>
    <row r="1345" spans="1:11" s="573" customFormat="1" ht="18" customHeight="1">
      <c r="A1345" s="568">
        <v>382</v>
      </c>
      <c r="B1345" s="551" t="s">
        <v>1533</v>
      </c>
      <c r="C1345" s="551" t="s">
        <v>1675</v>
      </c>
      <c r="D1345" s="551" t="s">
        <v>1676</v>
      </c>
      <c r="E1345" s="552" t="s">
        <v>1833</v>
      </c>
      <c r="F1345" s="551"/>
      <c r="G1345" s="845"/>
      <c r="H1345" s="836" t="s">
        <v>144</v>
      </c>
      <c r="I1345" s="665">
        <v>45813</v>
      </c>
      <c r="J1345" s="543"/>
      <c r="K1345" s="543"/>
    </row>
    <row r="1346" spans="1:11" s="573" customFormat="1" ht="18" customHeight="1">
      <c r="A1346" s="568">
        <v>383</v>
      </c>
      <c r="B1346" s="551" t="s">
        <v>1533</v>
      </c>
      <c r="C1346" s="551" t="s">
        <v>1675</v>
      </c>
      <c r="D1346" s="551" t="s">
        <v>1676</v>
      </c>
      <c r="E1346" s="552" t="s">
        <v>1874</v>
      </c>
      <c r="F1346" s="551"/>
      <c r="G1346" s="845"/>
      <c r="H1346" s="836" t="s">
        <v>144</v>
      </c>
      <c r="I1346" s="665">
        <v>45813</v>
      </c>
      <c r="J1346" s="543"/>
      <c r="K1346" s="543"/>
    </row>
    <row r="1347" spans="1:11" s="573" customFormat="1" ht="18" customHeight="1">
      <c r="A1347" s="568">
        <v>384</v>
      </c>
      <c r="B1347" s="551" t="s">
        <v>1533</v>
      </c>
      <c r="C1347" s="551" t="s">
        <v>1675</v>
      </c>
      <c r="D1347" s="551" t="s">
        <v>1676</v>
      </c>
      <c r="E1347" s="552" t="s">
        <v>1875</v>
      </c>
      <c r="F1347" s="551"/>
      <c r="G1347" s="845"/>
      <c r="H1347" s="836" t="s">
        <v>144</v>
      </c>
      <c r="I1347" s="665">
        <v>45813</v>
      </c>
      <c r="J1347" s="543"/>
      <c r="K1347" s="543"/>
    </row>
    <row r="1348" spans="1:11" s="573" customFormat="1" ht="18" customHeight="1">
      <c r="A1348" s="568">
        <v>385</v>
      </c>
      <c r="B1348" s="551" t="s">
        <v>1533</v>
      </c>
      <c r="C1348" s="551" t="s">
        <v>1675</v>
      </c>
      <c r="D1348" s="551" t="s">
        <v>1676</v>
      </c>
      <c r="E1348" s="552" t="s">
        <v>1876</v>
      </c>
      <c r="F1348" s="551"/>
      <c r="G1348" s="845"/>
      <c r="H1348" s="836" t="s">
        <v>144</v>
      </c>
      <c r="I1348" s="665">
        <v>45813</v>
      </c>
      <c r="J1348" s="543"/>
      <c r="K1348" s="543"/>
    </row>
    <row r="1349" spans="1:11" s="573" customFormat="1" ht="18" customHeight="1">
      <c r="A1349" s="568">
        <v>386</v>
      </c>
      <c r="B1349" s="551" t="s">
        <v>1533</v>
      </c>
      <c r="C1349" s="551" t="s">
        <v>1675</v>
      </c>
      <c r="D1349" s="551" t="s">
        <v>1676</v>
      </c>
      <c r="E1349" s="552" t="s">
        <v>1877</v>
      </c>
      <c r="F1349" s="551"/>
      <c r="G1349" s="845"/>
      <c r="H1349" s="836" t="s">
        <v>14</v>
      </c>
      <c r="I1349" s="665">
        <v>45813</v>
      </c>
      <c r="J1349" s="543"/>
      <c r="K1349" s="543"/>
    </row>
    <row r="1350" spans="1:11" s="573" customFormat="1" ht="18" customHeight="1">
      <c r="A1350" s="568">
        <v>387</v>
      </c>
      <c r="B1350" s="551" t="s">
        <v>1533</v>
      </c>
      <c r="C1350" s="551" t="s">
        <v>1675</v>
      </c>
      <c r="D1350" s="551" t="s">
        <v>1676</v>
      </c>
      <c r="E1350" s="552" t="s">
        <v>1878</v>
      </c>
      <c r="F1350" s="551"/>
      <c r="G1350" s="845"/>
      <c r="H1350" s="836" t="s">
        <v>14</v>
      </c>
      <c r="I1350" s="665">
        <v>45813</v>
      </c>
      <c r="J1350" s="543"/>
      <c r="K1350" s="543"/>
    </row>
    <row r="1351" spans="1:11" s="573" customFormat="1" ht="18" customHeight="1">
      <c r="A1351" s="568">
        <v>388</v>
      </c>
      <c r="B1351" s="551" t="s">
        <v>1533</v>
      </c>
      <c r="C1351" s="551" t="s">
        <v>1675</v>
      </c>
      <c r="D1351" s="551" t="s">
        <v>1676</v>
      </c>
      <c r="E1351" s="552" t="s">
        <v>1879</v>
      </c>
      <c r="F1351" s="551"/>
      <c r="G1351" s="845"/>
      <c r="H1351" s="836" t="s">
        <v>14</v>
      </c>
      <c r="I1351" s="665">
        <v>45813</v>
      </c>
      <c r="J1351" s="543"/>
      <c r="K1351" s="543"/>
    </row>
    <row r="1352" spans="1:11" ht="18" customHeight="1">
      <c r="A1352" s="568">
        <v>389</v>
      </c>
      <c r="B1352" s="551" t="s">
        <v>1533</v>
      </c>
      <c r="C1352" s="551" t="s">
        <v>1675</v>
      </c>
      <c r="D1352" s="551" t="s">
        <v>1676</v>
      </c>
      <c r="E1352" s="552" t="s">
        <v>1880</v>
      </c>
      <c r="F1352" s="551"/>
      <c r="G1352" s="845"/>
      <c r="H1352" s="836" t="s">
        <v>14</v>
      </c>
      <c r="I1352" s="665">
        <v>45813</v>
      </c>
      <c r="J1352" s="543"/>
      <c r="K1352" s="543"/>
    </row>
    <row r="1353" spans="1:11" ht="18" customHeight="1">
      <c r="A1353" s="568">
        <v>390</v>
      </c>
      <c r="B1353" s="551" t="s">
        <v>1533</v>
      </c>
      <c r="C1353" s="551" t="s">
        <v>1675</v>
      </c>
      <c r="D1353" s="551" t="s">
        <v>1676</v>
      </c>
      <c r="E1353" s="552" t="s">
        <v>1881</v>
      </c>
      <c r="F1353" s="551"/>
      <c r="G1353" s="845"/>
      <c r="H1353" s="836" t="s">
        <v>14</v>
      </c>
      <c r="I1353" s="665">
        <v>45813</v>
      </c>
      <c r="J1353" s="543"/>
      <c r="K1353" s="543"/>
    </row>
    <row r="1354" spans="1:11" ht="18" customHeight="1">
      <c r="A1354" s="568">
        <v>391</v>
      </c>
      <c r="B1354" s="551" t="s">
        <v>1533</v>
      </c>
      <c r="C1354" s="551" t="s">
        <v>1675</v>
      </c>
      <c r="D1354" s="551" t="s">
        <v>1676</v>
      </c>
      <c r="E1354" s="552" t="s">
        <v>1882</v>
      </c>
      <c r="F1354" s="551"/>
      <c r="G1354" s="845"/>
      <c r="H1354" s="836" t="s">
        <v>14</v>
      </c>
      <c r="I1354" s="665">
        <v>45813</v>
      </c>
      <c r="J1354" s="543"/>
      <c r="K1354" s="543"/>
    </row>
    <row r="1355" spans="1:11" ht="18" customHeight="1">
      <c r="A1355" s="568">
        <v>392</v>
      </c>
      <c r="B1355" s="551" t="s">
        <v>1533</v>
      </c>
      <c r="C1355" s="551" t="s">
        <v>1675</v>
      </c>
      <c r="D1355" s="551" t="s">
        <v>1676</v>
      </c>
      <c r="E1355" s="552" t="s">
        <v>1883</v>
      </c>
      <c r="F1355" s="551"/>
      <c r="G1355" s="845"/>
      <c r="H1355" s="836" t="s">
        <v>14</v>
      </c>
      <c r="I1355" s="665">
        <v>45813</v>
      </c>
      <c r="J1355" s="543"/>
      <c r="K1355" s="543"/>
    </row>
    <row r="1356" spans="1:11" ht="18" customHeight="1">
      <c r="A1356" s="568">
        <v>393</v>
      </c>
      <c r="B1356" s="551" t="s">
        <v>1533</v>
      </c>
      <c r="C1356" s="551" t="s">
        <v>1675</v>
      </c>
      <c r="D1356" s="551" t="s">
        <v>1676</v>
      </c>
      <c r="E1356" s="552" t="s">
        <v>1884</v>
      </c>
      <c r="F1356" s="551"/>
      <c r="G1356" s="845"/>
      <c r="H1356" s="836" t="s">
        <v>14</v>
      </c>
      <c r="I1356" s="665">
        <v>45813</v>
      </c>
      <c r="J1356" s="543"/>
      <c r="K1356" s="543"/>
    </row>
    <row r="1357" spans="1:11" ht="18" customHeight="1">
      <c r="A1357" s="568">
        <v>394</v>
      </c>
      <c r="B1357" s="551" t="s">
        <v>1533</v>
      </c>
      <c r="C1357" s="551" t="s">
        <v>1675</v>
      </c>
      <c r="D1357" s="551" t="s">
        <v>1676</v>
      </c>
      <c r="E1357" s="552" t="s">
        <v>1885</v>
      </c>
      <c r="F1357" s="551"/>
      <c r="G1357" s="845"/>
      <c r="H1357" s="836" t="s">
        <v>14</v>
      </c>
      <c r="I1357" s="665">
        <v>45813</v>
      </c>
      <c r="J1357" s="543"/>
      <c r="K1357" s="543"/>
    </row>
    <row r="1358" spans="1:11" ht="18" customHeight="1">
      <c r="A1358" s="568">
        <v>395</v>
      </c>
      <c r="B1358" s="551" t="s">
        <v>1533</v>
      </c>
      <c r="C1358" s="551" t="s">
        <v>1886</v>
      </c>
      <c r="D1358" s="551" t="s">
        <v>1887</v>
      </c>
      <c r="E1358" s="552" t="s">
        <v>514</v>
      </c>
      <c r="F1358" s="551"/>
      <c r="G1358" s="845"/>
      <c r="H1358" s="836" t="s">
        <v>14</v>
      </c>
      <c r="I1358" s="665">
        <v>45813</v>
      </c>
      <c r="J1358" s="543"/>
      <c r="K1358" s="543"/>
    </row>
    <row r="1359" spans="1:11" ht="18" customHeight="1">
      <c r="A1359" s="568">
        <v>396</v>
      </c>
      <c r="B1359" s="551" t="s">
        <v>1533</v>
      </c>
      <c r="C1359" s="551" t="s">
        <v>2487</v>
      </c>
      <c r="D1359" s="551"/>
      <c r="E1359" s="703" t="s">
        <v>4153</v>
      </c>
      <c r="F1359" s="551"/>
      <c r="G1359" s="845"/>
      <c r="H1359" s="836" t="s">
        <v>148</v>
      </c>
      <c r="I1359" s="665">
        <v>45859</v>
      </c>
      <c r="J1359" s="543"/>
      <c r="K1359" s="543"/>
    </row>
    <row r="1360" spans="1:11" ht="18" customHeight="1">
      <c r="A1360" s="568">
        <v>397</v>
      </c>
      <c r="B1360" s="551" t="s">
        <v>1533</v>
      </c>
      <c r="C1360" s="551" t="s">
        <v>2487</v>
      </c>
      <c r="D1360" s="551"/>
      <c r="E1360" s="703" t="s">
        <v>4154</v>
      </c>
      <c r="F1360" s="551"/>
      <c r="G1360" s="845"/>
      <c r="H1360" s="836" t="s">
        <v>148</v>
      </c>
      <c r="I1360" s="665">
        <v>45859</v>
      </c>
      <c r="J1360" s="543"/>
      <c r="K1360" s="543"/>
    </row>
    <row r="1361" spans="1:11" ht="18" customHeight="1">
      <c r="A1361" s="568">
        <v>398</v>
      </c>
      <c r="B1361" s="551" t="s">
        <v>1533</v>
      </c>
      <c r="C1361" s="551" t="s">
        <v>2487</v>
      </c>
      <c r="D1361" s="551"/>
      <c r="E1361" s="703" t="s">
        <v>4155</v>
      </c>
      <c r="F1361" s="551"/>
      <c r="G1361" s="845"/>
      <c r="H1361" s="836" t="s">
        <v>148</v>
      </c>
      <c r="I1361" s="665">
        <v>45859</v>
      </c>
      <c r="J1361" s="543"/>
      <c r="K1361" s="543"/>
    </row>
    <row r="1362" spans="1:11" ht="18" customHeight="1">
      <c r="A1362" s="568">
        <v>399</v>
      </c>
      <c r="B1362" s="551" t="s">
        <v>1533</v>
      </c>
      <c r="C1362" s="551" t="s">
        <v>2487</v>
      </c>
      <c r="D1362" s="551"/>
      <c r="E1362" s="703" t="s">
        <v>4156</v>
      </c>
      <c r="F1362" s="551"/>
      <c r="G1362" s="845"/>
      <c r="H1362" s="836" t="s">
        <v>148</v>
      </c>
      <c r="I1362" s="665">
        <v>45859</v>
      </c>
      <c r="J1362" s="543"/>
      <c r="K1362" s="543"/>
    </row>
    <row r="1363" spans="1:11" ht="18" customHeight="1">
      <c r="A1363" s="568">
        <v>400</v>
      </c>
      <c r="B1363" s="551" t="s">
        <v>1533</v>
      </c>
      <c r="C1363" s="551" t="s">
        <v>2487</v>
      </c>
      <c r="D1363" s="551"/>
      <c r="E1363" s="703" t="s">
        <v>4157</v>
      </c>
      <c r="F1363" s="551"/>
      <c r="G1363" s="845"/>
      <c r="H1363" s="836" t="s">
        <v>148</v>
      </c>
      <c r="I1363" s="665">
        <v>45859</v>
      </c>
      <c r="J1363" s="543"/>
      <c r="K1363" s="543"/>
    </row>
    <row r="1364" spans="1:11" ht="18" customHeight="1">
      <c r="A1364" s="568">
        <v>401</v>
      </c>
      <c r="B1364" s="677" t="s">
        <v>1533</v>
      </c>
      <c r="C1364" s="677" t="s">
        <v>2487</v>
      </c>
      <c r="D1364" s="677"/>
      <c r="E1364" s="704" t="s">
        <v>4158</v>
      </c>
      <c r="F1364" s="677"/>
      <c r="G1364" s="838"/>
      <c r="H1364" s="841" t="s">
        <v>148</v>
      </c>
      <c r="I1364" s="705">
        <v>45859</v>
      </c>
      <c r="J1364" s="543"/>
      <c r="K1364" s="543"/>
    </row>
    <row r="1365" spans="1:11" ht="18" customHeight="1">
      <c r="A1365" s="568">
        <v>402</v>
      </c>
      <c r="B1365" s="677" t="s">
        <v>1533</v>
      </c>
      <c r="C1365" s="677" t="s">
        <v>2487</v>
      </c>
      <c r="D1365" s="677"/>
      <c r="E1365" s="704" t="s">
        <v>4159</v>
      </c>
      <c r="F1365" s="677"/>
      <c r="G1365" s="838"/>
      <c r="H1365" s="841" t="s">
        <v>148</v>
      </c>
      <c r="I1365" s="705">
        <v>45859</v>
      </c>
      <c r="J1365" s="543"/>
      <c r="K1365" s="543"/>
    </row>
    <row r="1366" spans="1:11" ht="18" customHeight="1">
      <c r="A1366" s="568">
        <v>403</v>
      </c>
      <c r="B1366" s="677" t="s">
        <v>1533</v>
      </c>
      <c r="C1366" s="677" t="s">
        <v>2487</v>
      </c>
      <c r="D1366" s="677"/>
      <c r="E1366" s="704" t="s">
        <v>4160</v>
      </c>
      <c r="F1366" s="677"/>
      <c r="G1366" s="838"/>
      <c r="H1366" s="841" t="s">
        <v>137</v>
      </c>
      <c r="I1366" s="705">
        <v>45859</v>
      </c>
      <c r="J1366" s="543"/>
      <c r="K1366" s="543"/>
    </row>
    <row r="1367" spans="1:11" ht="18" customHeight="1">
      <c r="A1367" s="568">
        <v>404</v>
      </c>
      <c r="B1367" s="677" t="s">
        <v>1533</v>
      </c>
      <c r="C1367" s="677" t="s">
        <v>2487</v>
      </c>
      <c r="D1367" s="677"/>
      <c r="E1367" s="704" t="s">
        <v>4161</v>
      </c>
      <c r="F1367" s="677"/>
      <c r="G1367" s="838"/>
      <c r="H1367" s="841" t="s">
        <v>137</v>
      </c>
      <c r="I1367" s="705">
        <v>45859</v>
      </c>
      <c r="J1367" s="543"/>
      <c r="K1367" s="543"/>
    </row>
    <row r="1368" spans="1:11" ht="18" customHeight="1">
      <c r="A1368" s="568">
        <v>405</v>
      </c>
      <c r="B1368" s="677" t="s">
        <v>1533</v>
      </c>
      <c r="C1368" s="677" t="s">
        <v>2487</v>
      </c>
      <c r="D1368" s="677"/>
      <c r="E1368" s="704" t="s">
        <v>4162</v>
      </c>
      <c r="F1368" s="677"/>
      <c r="G1368" s="838"/>
      <c r="H1368" s="841" t="s">
        <v>137</v>
      </c>
      <c r="I1368" s="705">
        <v>45859</v>
      </c>
      <c r="J1368" s="543"/>
      <c r="K1368" s="543"/>
    </row>
    <row r="1369" spans="1:11" ht="18" customHeight="1">
      <c r="A1369" s="568">
        <v>406</v>
      </c>
      <c r="B1369" s="677" t="s">
        <v>1533</v>
      </c>
      <c r="C1369" s="677" t="s">
        <v>2487</v>
      </c>
      <c r="D1369" s="677"/>
      <c r="E1369" s="704" t="s">
        <v>4163</v>
      </c>
      <c r="F1369" s="677"/>
      <c r="G1369" s="838"/>
      <c r="H1369" s="841" t="s">
        <v>137</v>
      </c>
      <c r="I1369" s="705">
        <v>45859</v>
      </c>
      <c r="J1369" s="543"/>
      <c r="K1369" s="543"/>
    </row>
    <row r="1370" spans="1:11" ht="18" customHeight="1">
      <c r="A1370" s="568">
        <v>407</v>
      </c>
      <c r="B1370" s="677" t="s">
        <v>1533</v>
      </c>
      <c r="C1370" s="677" t="s">
        <v>2487</v>
      </c>
      <c r="D1370" s="677"/>
      <c r="E1370" s="704" t="s">
        <v>4164</v>
      </c>
      <c r="F1370" s="677"/>
      <c r="G1370" s="838"/>
      <c r="H1370" s="841" t="s">
        <v>137</v>
      </c>
      <c r="I1370" s="705">
        <v>45859</v>
      </c>
      <c r="J1370" s="543"/>
      <c r="K1370" s="543"/>
    </row>
    <row r="1371" spans="1:11" ht="18" customHeight="1">
      <c r="A1371" s="568">
        <v>408</v>
      </c>
      <c r="B1371" s="677" t="s">
        <v>1533</v>
      </c>
      <c r="C1371" s="677" t="s">
        <v>2487</v>
      </c>
      <c r="D1371" s="677"/>
      <c r="E1371" s="704" t="s">
        <v>4165</v>
      </c>
      <c r="F1371" s="677"/>
      <c r="G1371" s="838"/>
      <c r="H1371" s="841" t="s">
        <v>137</v>
      </c>
      <c r="I1371" s="705">
        <v>45859</v>
      </c>
      <c r="J1371" s="543"/>
      <c r="K1371" s="543"/>
    </row>
    <row r="1372" spans="1:11" ht="18" customHeight="1">
      <c r="A1372" s="568">
        <v>409</v>
      </c>
      <c r="B1372" s="677" t="s">
        <v>1533</v>
      </c>
      <c r="C1372" s="677" t="s">
        <v>2487</v>
      </c>
      <c r="D1372" s="677"/>
      <c r="E1372" s="704" t="s">
        <v>4166</v>
      </c>
      <c r="F1372" s="677"/>
      <c r="G1372" s="838"/>
      <c r="H1372" s="841" t="s">
        <v>137</v>
      </c>
      <c r="I1372" s="705">
        <v>45859</v>
      </c>
      <c r="J1372" s="543"/>
      <c r="K1372" s="543"/>
    </row>
    <row r="1373" spans="1:11" ht="18" customHeight="1">
      <c r="A1373" s="568">
        <v>410</v>
      </c>
      <c r="B1373" s="677" t="s">
        <v>1533</v>
      </c>
      <c r="C1373" s="677" t="s">
        <v>2487</v>
      </c>
      <c r="D1373" s="677"/>
      <c r="E1373" s="704" t="s">
        <v>4167</v>
      </c>
      <c r="F1373" s="677"/>
      <c r="G1373" s="838"/>
      <c r="H1373" s="841" t="s">
        <v>4169</v>
      </c>
      <c r="I1373" s="705">
        <v>45859</v>
      </c>
      <c r="J1373" s="543"/>
      <c r="K1373" s="543"/>
    </row>
    <row r="1374" spans="1:11" ht="18" customHeight="1">
      <c r="A1374" s="568">
        <v>411</v>
      </c>
      <c r="B1374" s="677" t="s">
        <v>1533</v>
      </c>
      <c r="C1374" s="677" t="s">
        <v>2487</v>
      </c>
      <c r="D1374" s="677"/>
      <c r="E1374" s="704" t="s">
        <v>4168</v>
      </c>
      <c r="F1374" s="677"/>
      <c r="G1374" s="838"/>
      <c r="H1374" s="841" t="s">
        <v>4169</v>
      </c>
      <c r="I1374" s="705">
        <v>45859</v>
      </c>
      <c r="J1374" s="543"/>
      <c r="K1374" s="543"/>
    </row>
    <row r="1375" spans="1:11" ht="18" customHeight="1">
      <c r="A1375" s="568">
        <v>412</v>
      </c>
      <c r="B1375" s="677" t="s">
        <v>1533</v>
      </c>
      <c r="C1375" s="677" t="s">
        <v>2487</v>
      </c>
      <c r="D1375" s="677"/>
      <c r="E1375" s="704" t="s">
        <v>4170</v>
      </c>
      <c r="F1375" s="677"/>
      <c r="G1375" s="838"/>
      <c r="H1375" s="841" t="s">
        <v>111</v>
      </c>
      <c r="I1375" s="705">
        <v>45859</v>
      </c>
      <c r="J1375" s="543"/>
      <c r="K1375" s="543"/>
    </row>
    <row r="1376" spans="1:11" ht="18" customHeight="1">
      <c r="A1376" s="568">
        <v>413</v>
      </c>
      <c r="B1376" s="677" t="s">
        <v>1533</v>
      </c>
      <c r="C1376" s="677" t="s">
        <v>2487</v>
      </c>
      <c r="D1376" s="677"/>
      <c r="E1376" s="704" t="s">
        <v>4171</v>
      </c>
      <c r="F1376" s="677"/>
      <c r="G1376" s="838"/>
      <c r="H1376" s="841" t="s">
        <v>111</v>
      </c>
      <c r="I1376" s="705">
        <v>45859</v>
      </c>
      <c r="J1376" s="543"/>
      <c r="K1376" s="543"/>
    </row>
    <row r="1377" spans="1:11" ht="18" customHeight="1">
      <c r="A1377" s="568">
        <v>414</v>
      </c>
      <c r="B1377" s="677" t="s">
        <v>1533</v>
      </c>
      <c r="C1377" s="677" t="s">
        <v>2487</v>
      </c>
      <c r="D1377" s="677"/>
      <c r="E1377" s="704" t="s">
        <v>4172</v>
      </c>
      <c r="F1377" s="677"/>
      <c r="G1377" s="838"/>
      <c r="H1377" s="841" t="s">
        <v>111</v>
      </c>
      <c r="I1377" s="705">
        <v>45859</v>
      </c>
      <c r="J1377" s="543"/>
      <c r="K1377" s="543"/>
    </row>
    <row r="1378" spans="1:11" ht="18" customHeight="1">
      <c r="A1378" s="568">
        <v>415</v>
      </c>
      <c r="B1378" s="677" t="s">
        <v>1533</v>
      </c>
      <c r="C1378" s="677" t="s">
        <v>2487</v>
      </c>
      <c r="D1378" s="677"/>
      <c r="E1378" s="704" t="s">
        <v>4173</v>
      </c>
      <c r="F1378" s="677"/>
      <c r="G1378" s="838"/>
      <c r="H1378" s="841" t="s">
        <v>111</v>
      </c>
      <c r="I1378" s="705">
        <v>45859</v>
      </c>
      <c r="J1378" s="543"/>
      <c r="K1378" s="543"/>
    </row>
    <row r="1379" spans="1:11" ht="18" customHeight="1">
      <c r="A1379" s="568">
        <v>416</v>
      </c>
      <c r="B1379" s="677" t="s">
        <v>1533</v>
      </c>
      <c r="C1379" s="677" t="s">
        <v>2487</v>
      </c>
      <c r="D1379" s="677"/>
      <c r="E1379" s="704" t="s">
        <v>4174</v>
      </c>
      <c r="F1379" s="677"/>
      <c r="G1379" s="838"/>
      <c r="H1379" s="841" t="s">
        <v>111</v>
      </c>
      <c r="I1379" s="705">
        <v>45859</v>
      </c>
      <c r="J1379" s="543"/>
      <c r="K1379" s="543"/>
    </row>
    <row r="1380" spans="1:11" ht="18" customHeight="1">
      <c r="A1380" s="568">
        <v>417</v>
      </c>
      <c r="B1380" s="677" t="s">
        <v>1533</v>
      </c>
      <c r="C1380" s="677" t="s">
        <v>2487</v>
      </c>
      <c r="D1380" s="677"/>
      <c r="E1380" s="704" t="s">
        <v>4175</v>
      </c>
      <c r="F1380" s="677"/>
      <c r="G1380" s="838"/>
      <c r="H1380" s="841" t="s">
        <v>111</v>
      </c>
      <c r="I1380" s="705">
        <v>45859</v>
      </c>
      <c r="J1380" s="543"/>
      <c r="K1380" s="543"/>
    </row>
    <row r="1381" spans="1:11" ht="18" customHeight="1">
      <c r="A1381" s="568">
        <v>418</v>
      </c>
      <c r="B1381" s="677" t="s">
        <v>1533</v>
      </c>
      <c r="C1381" s="677" t="s">
        <v>2487</v>
      </c>
      <c r="D1381" s="677"/>
      <c r="E1381" s="704" t="s">
        <v>4176</v>
      </c>
      <c r="F1381" s="677"/>
      <c r="G1381" s="838"/>
      <c r="H1381" s="841" t="s">
        <v>111</v>
      </c>
      <c r="I1381" s="705">
        <v>45859</v>
      </c>
      <c r="J1381" s="543"/>
      <c r="K1381" s="543"/>
    </row>
    <row r="1382" spans="1:11" ht="18" customHeight="1">
      <c r="A1382" s="568">
        <v>419</v>
      </c>
      <c r="B1382" s="677" t="s">
        <v>1533</v>
      </c>
      <c r="C1382" s="677" t="s">
        <v>2487</v>
      </c>
      <c r="D1382" s="677"/>
      <c r="E1382" s="704" t="s">
        <v>4177</v>
      </c>
      <c r="F1382" s="677"/>
      <c r="G1382" s="838"/>
      <c r="H1382" s="841" t="s">
        <v>111</v>
      </c>
      <c r="I1382" s="705">
        <v>45859</v>
      </c>
      <c r="J1382" s="543"/>
      <c r="K1382" s="543"/>
    </row>
    <row r="1383" spans="1:11" ht="18" customHeight="1">
      <c r="A1383" s="568">
        <v>420</v>
      </c>
      <c r="B1383" s="677" t="s">
        <v>1533</v>
      </c>
      <c r="C1383" s="677" t="s">
        <v>2487</v>
      </c>
      <c r="D1383" s="677"/>
      <c r="E1383" s="704" t="s">
        <v>4178</v>
      </c>
      <c r="F1383" s="677"/>
      <c r="G1383" s="838"/>
      <c r="H1383" s="841" t="s">
        <v>111</v>
      </c>
      <c r="I1383" s="705">
        <v>45859</v>
      </c>
      <c r="J1383" s="543"/>
      <c r="K1383" s="543"/>
    </row>
    <row r="1384" spans="1:11" ht="18" customHeight="1">
      <c r="A1384" s="568">
        <v>421</v>
      </c>
      <c r="B1384" s="677" t="s">
        <v>1533</v>
      </c>
      <c r="C1384" s="677" t="s">
        <v>2487</v>
      </c>
      <c r="D1384" s="677"/>
      <c r="E1384" s="704" t="s">
        <v>4179</v>
      </c>
      <c r="F1384" s="677"/>
      <c r="G1384" s="838"/>
      <c r="H1384" s="841" t="s">
        <v>111</v>
      </c>
      <c r="I1384" s="705">
        <v>45859</v>
      </c>
      <c r="J1384" s="543"/>
      <c r="K1384" s="543"/>
    </row>
    <row r="1385" spans="1:11" ht="18" customHeight="1">
      <c r="A1385" s="568">
        <v>422</v>
      </c>
      <c r="B1385" s="677" t="s">
        <v>1533</v>
      </c>
      <c r="C1385" s="677" t="s">
        <v>2487</v>
      </c>
      <c r="D1385" s="677"/>
      <c r="E1385" s="704" t="s">
        <v>4180</v>
      </c>
      <c r="F1385" s="677"/>
      <c r="G1385" s="838"/>
      <c r="H1385" s="841" t="s">
        <v>14</v>
      </c>
      <c r="I1385" s="705">
        <v>45859</v>
      </c>
      <c r="J1385" s="543"/>
      <c r="K1385" s="543"/>
    </row>
    <row r="1386" spans="1:11" ht="18" customHeight="1">
      <c r="A1386" s="568">
        <v>423</v>
      </c>
      <c r="B1386" s="677" t="s">
        <v>1533</v>
      </c>
      <c r="C1386" s="677" t="s">
        <v>2487</v>
      </c>
      <c r="D1386" s="677"/>
      <c r="E1386" s="704" t="s">
        <v>4181</v>
      </c>
      <c r="F1386" s="677"/>
      <c r="G1386" s="838"/>
      <c r="H1386" s="841" t="s">
        <v>14</v>
      </c>
      <c r="I1386" s="705">
        <v>45859</v>
      </c>
      <c r="J1386" s="543"/>
      <c r="K1386" s="543"/>
    </row>
    <row r="1387" spans="1:11" ht="18" customHeight="1">
      <c r="A1387" s="568">
        <v>424</v>
      </c>
      <c r="B1387" s="677" t="s">
        <v>1533</v>
      </c>
      <c r="C1387" s="677" t="s">
        <v>2487</v>
      </c>
      <c r="D1387" s="677"/>
      <c r="E1387" s="704" t="s">
        <v>4182</v>
      </c>
      <c r="F1387" s="677"/>
      <c r="G1387" s="838"/>
      <c r="H1387" s="841" t="s">
        <v>14</v>
      </c>
      <c r="I1387" s="705">
        <v>45859</v>
      </c>
      <c r="J1387" s="543"/>
      <c r="K1387" s="543"/>
    </row>
    <row r="1388" spans="1:11" ht="18" customHeight="1">
      <c r="A1388" s="568">
        <v>425</v>
      </c>
      <c r="B1388" s="677" t="s">
        <v>1533</v>
      </c>
      <c r="C1388" s="677" t="s">
        <v>2487</v>
      </c>
      <c r="D1388" s="677"/>
      <c r="E1388" s="704" t="s">
        <v>4183</v>
      </c>
      <c r="F1388" s="677"/>
      <c r="G1388" s="838"/>
      <c r="H1388" s="841" t="s">
        <v>14</v>
      </c>
      <c r="I1388" s="705">
        <v>45859</v>
      </c>
      <c r="J1388" s="543"/>
      <c r="K1388" s="543"/>
    </row>
    <row r="1389" spans="1:11" ht="18" customHeight="1">
      <c r="A1389" s="568">
        <v>426</v>
      </c>
      <c r="B1389" s="677" t="s">
        <v>1533</v>
      </c>
      <c r="C1389" s="677" t="s">
        <v>2487</v>
      </c>
      <c r="D1389" s="677"/>
      <c r="E1389" s="704" t="s">
        <v>4184</v>
      </c>
      <c r="F1389" s="677"/>
      <c r="G1389" s="838"/>
      <c r="H1389" s="841" t="s">
        <v>14</v>
      </c>
      <c r="I1389" s="705">
        <v>45859</v>
      </c>
      <c r="J1389" s="543"/>
      <c r="K1389" s="543"/>
    </row>
    <row r="1390" spans="1:11" ht="18" customHeight="1">
      <c r="A1390" s="568">
        <v>427</v>
      </c>
      <c r="B1390" s="677" t="s">
        <v>1533</v>
      </c>
      <c r="C1390" s="677" t="s">
        <v>2487</v>
      </c>
      <c r="D1390" s="677"/>
      <c r="E1390" s="704" t="s">
        <v>4185</v>
      </c>
      <c r="F1390" s="677"/>
      <c r="G1390" s="838"/>
      <c r="H1390" s="841" t="s">
        <v>14</v>
      </c>
      <c r="I1390" s="705">
        <v>45859</v>
      </c>
      <c r="J1390" s="543"/>
      <c r="K1390" s="543"/>
    </row>
    <row r="1391" spans="1:11" ht="18" customHeight="1">
      <c r="A1391" s="568">
        <v>428</v>
      </c>
      <c r="B1391" s="677" t="s">
        <v>1533</v>
      </c>
      <c r="C1391" s="677" t="s">
        <v>2487</v>
      </c>
      <c r="D1391" s="677"/>
      <c r="E1391" s="704" t="s">
        <v>4186</v>
      </c>
      <c r="F1391" s="677"/>
      <c r="G1391" s="838"/>
      <c r="H1391" s="841" t="s">
        <v>14</v>
      </c>
      <c r="I1391" s="705">
        <v>45859</v>
      </c>
      <c r="J1391" s="543"/>
      <c r="K1391" s="543"/>
    </row>
    <row r="1392" spans="1:11" ht="18" customHeight="1">
      <c r="A1392" s="568">
        <v>429</v>
      </c>
      <c r="B1392" s="885" t="s">
        <v>1533</v>
      </c>
      <c r="C1392" s="885" t="s">
        <v>2487</v>
      </c>
      <c r="D1392" s="885"/>
      <c r="E1392" s="703" t="s">
        <v>4187</v>
      </c>
      <c r="F1392" s="885"/>
      <c r="G1392" s="884"/>
      <c r="H1392" s="883" t="s">
        <v>14</v>
      </c>
      <c r="I1392" s="705">
        <v>45859</v>
      </c>
      <c r="J1392" s="543"/>
      <c r="K1392" s="543"/>
    </row>
    <row r="1393" spans="1:11">
      <c r="A1393" s="927" t="s">
        <v>39</v>
      </c>
      <c r="B1393" s="927"/>
      <c r="C1393" s="927"/>
      <c r="D1393" s="927"/>
      <c r="E1393" s="927"/>
      <c r="F1393" s="927"/>
      <c r="G1393" s="927"/>
      <c r="H1393" s="927"/>
      <c r="I1393" s="590"/>
      <c r="J1393" s="706">
        <f>SUM(J964:J1392)</f>
        <v>0</v>
      </c>
      <c r="K1393" s="706">
        <f>SUM(K964:K1392)</f>
        <v>0</v>
      </c>
    </row>
    <row r="1394" spans="1:11">
      <c r="A1394" s="926" t="s">
        <v>2293</v>
      </c>
      <c r="B1394" s="926"/>
      <c r="C1394" s="926"/>
      <c r="D1394" s="926"/>
      <c r="E1394" s="926"/>
      <c r="F1394" s="926"/>
      <c r="G1394" s="926"/>
      <c r="H1394" s="926"/>
      <c r="I1394" s="696"/>
      <c r="J1394" s="696"/>
      <c r="K1394" s="696"/>
    </row>
    <row r="1395" spans="1:11">
      <c r="A1395" s="533"/>
      <c r="B1395" s="533"/>
      <c r="C1395" s="533"/>
      <c r="D1395" s="533"/>
      <c r="E1395" s="701"/>
      <c r="F1395" s="533"/>
      <c r="G1395" s="828"/>
      <c r="H1395" s="844"/>
      <c r="I1395" s="530"/>
      <c r="J1395" s="535"/>
      <c r="K1395" s="535"/>
    </row>
    <row r="1396" spans="1:11">
      <c r="A1396" s="893" t="s">
        <v>4242</v>
      </c>
      <c r="B1396" s="894"/>
      <c r="C1396" s="894"/>
      <c r="D1396" s="894"/>
      <c r="E1396" s="894"/>
      <c r="F1396" s="894"/>
      <c r="G1396" s="894"/>
      <c r="H1396" s="895"/>
      <c r="I1396" s="890" t="s">
        <v>4026</v>
      </c>
      <c r="J1396" s="891"/>
      <c r="K1396" s="892"/>
    </row>
    <row r="1397" spans="1:11">
      <c r="A1397" s="610">
        <v>1</v>
      </c>
      <c r="B1397" s="612" t="s">
        <v>1888</v>
      </c>
      <c r="C1397" s="611" t="s">
        <v>4191</v>
      </c>
      <c r="D1397" s="612"/>
      <c r="E1397" s="613"/>
      <c r="F1397" s="611" t="s">
        <v>2065</v>
      </c>
      <c r="G1397" s="816"/>
      <c r="H1397" s="843" t="s">
        <v>58</v>
      </c>
      <c r="I1397" s="614">
        <v>45809</v>
      </c>
      <c r="J1397" s="543"/>
      <c r="K1397" s="543"/>
    </row>
    <row r="1398" spans="1:11">
      <c r="A1398" s="550">
        <v>2</v>
      </c>
      <c r="B1398" s="551" t="s">
        <v>1888</v>
      </c>
      <c r="C1398" s="551" t="s">
        <v>1889</v>
      </c>
      <c r="D1398" s="551"/>
      <c r="E1398" s="552"/>
      <c r="F1398" s="551" t="s">
        <v>1890</v>
      </c>
      <c r="G1398" s="845"/>
      <c r="H1398" s="836" t="s">
        <v>488</v>
      </c>
      <c r="I1398" s="572">
        <v>45748</v>
      </c>
      <c r="J1398" s="543"/>
      <c r="K1398" s="543"/>
    </row>
    <row r="1399" spans="1:11">
      <c r="A1399" s="924" t="s">
        <v>39</v>
      </c>
      <c r="B1399" s="924"/>
      <c r="C1399" s="924"/>
      <c r="D1399" s="924"/>
      <c r="E1399" s="924"/>
      <c r="F1399" s="924"/>
      <c r="G1399" s="924"/>
      <c r="H1399" s="924"/>
      <c r="I1399" s="655"/>
      <c r="J1399" s="654">
        <f>SUM(J1397:J1398)</f>
        <v>0</v>
      </c>
      <c r="K1399" s="654">
        <f>SUM(K1397:K1398)</f>
        <v>0</v>
      </c>
    </row>
    <row r="1400" spans="1:11">
      <c r="A1400" s="888" t="s">
        <v>60</v>
      </c>
      <c r="B1400" s="888"/>
      <c r="C1400" s="888"/>
      <c r="D1400" s="888"/>
      <c r="E1400" s="888"/>
      <c r="F1400" s="888"/>
      <c r="G1400" s="888"/>
      <c r="H1400" s="888"/>
      <c r="I1400" s="536"/>
    </row>
    <row r="1401" spans="1:11">
      <c r="A1401" s="591"/>
      <c r="B1401" s="591"/>
      <c r="C1401" s="591"/>
      <c r="D1401" s="591"/>
      <c r="E1401" s="707"/>
      <c r="F1401" s="591"/>
      <c r="G1401" s="813"/>
      <c r="H1401" s="834"/>
      <c r="I1401" s="708"/>
      <c r="J1401" s="709"/>
      <c r="K1401" s="709"/>
    </row>
    <row r="1402" spans="1:11">
      <c r="A1402" s="893" t="s">
        <v>4243</v>
      </c>
      <c r="B1402" s="894"/>
      <c r="C1402" s="894"/>
      <c r="D1402" s="894"/>
      <c r="E1402" s="894"/>
      <c r="F1402" s="894"/>
      <c r="G1402" s="894"/>
      <c r="H1402" s="895"/>
      <c r="I1402" s="890" t="s">
        <v>4026</v>
      </c>
      <c r="J1402" s="891"/>
      <c r="K1402" s="892"/>
    </row>
    <row r="1403" spans="1:11">
      <c r="A1403" s="550">
        <v>1</v>
      </c>
      <c r="B1403" s="551" t="s">
        <v>1891</v>
      </c>
      <c r="C1403" s="551" t="s">
        <v>1892</v>
      </c>
      <c r="D1403" s="551"/>
      <c r="E1403" s="552" t="s">
        <v>1893</v>
      </c>
      <c r="F1403" s="551" t="s">
        <v>1894</v>
      </c>
      <c r="G1403" s="845"/>
      <c r="H1403" s="836" t="s">
        <v>4071</v>
      </c>
      <c r="I1403" s="666">
        <v>46004</v>
      </c>
      <c r="J1403" s="543"/>
      <c r="K1403" s="543"/>
    </row>
    <row r="1404" spans="1:11">
      <c r="A1404" s="550">
        <v>2</v>
      </c>
      <c r="B1404" s="551" t="s">
        <v>1895</v>
      </c>
      <c r="C1404" s="710" t="s">
        <v>1896</v>
      </c>
      <c r="D1404" s="551" t="s">
        <v>1897</v>
      </c>
      <c r="E1404" s="552" t="s">
        <v>1898</v>
      </c>
      <c r="F1404" s="551" t="s">
        <v>718</v>
      </c>
      <c r="G1404" s="845"/>
      <c r="H1404" s="836" t="s">
        <v>50</v>
      </c>
      <c r="I1404" s="666">
        <v>45741</v>
      </c>
      <c r="J1404" s="543"/>
      <c r="K1404" s="543"/>
    </row>
    <row r="1405" spans="1:11">
      <c r="A1405" s="924" t="s">
        <v>39</v>
      </c>
      <c r="B1405" s="924"/>
      <c r="C1405" s="924"/>
      <c r="D1405" s="924"/>
      <c r="E1405" s="924"/>
      <c r="F1405" s="924"/>
      <c r="G1405" s="924"/>
      <c r="H1405" s="924"/>
      <c r="I1405" s="555"/>
      <c r="J1405" s="532">
        <f>SUM(J1403:J1404)</f>
        <v>0</v>
      </c>
      <c r="K1405" s="532">
        <f>SUM(K1403:K1404)</f>
        <v>0</v>
      </c>
    </row>
    <row r="1406" spans="1:11">
      <c r="A1406" s="888" t="s">
        <v>60</v>
      </c>
      <c r="B1406" s="888"/>
      <c r="C1406" s="888"/>
      <c r="D1406" s="888"/>
      <c r="E1406" s="888"/>
      <c r="F1406" s="888"/>
      <c r="G1406" s="888"/>
      <c r="H1406" s="888"/>
      <c r="I1406" s="536"/>
    </row>
    <row r="1407" spans="1:11">
      <c r="A1407" s="591"/>
      <c r="B1407" s="591"/>
      <c r="C1407" s="591"/>
      <c r="D1407" s="591"/>
      <c r="E1407" s="707"/>
      <c r="F1407" s="591"/>
      <c r="G1407" s="813"/>
      <c r="H1407" s="834"/>
      <c r="I1407" s="708"/>
      <c r="J1407" s="709"/>
      <c r="K1407" s="709"/>
    </row>
    <row r="1408" spans="1:11">
      <c r="A1408" s="893" t="s">
        <v>4244</v>
      </c>
      <c r="B1408" s="894"/>
      <c r="C1408" s="894"/>
      <c r="D1408" s="894"/>
      <c r="E1408" s="894"/>
      <c r="F1408" s="894"/>
      <c r="G1408" s="894"/>
      <c r="H1408" s="895"/>
      <c r="I1408" s="890" t="s">
        <v>4026</v>
      </c>
      <c r="J1408" s="891"/>
      <c r="K1408" s="892"/>
    </row>
    <row r="1409" spans="1:12">
      <c r="A1409" s="920">
        <v>1</v>
      </c>
      <c r="B1409" s="921" t="s">
        <v>1899</v>
      </c>
      <c r="C1409" s="921" t="s">
        <v>1900</v>
      </c>
      <c r="D1409" s="921"/>
      <c r="E1409" s="925" t="s">
        <v>1901</v>
      </c>
      <c r="F1409" s="921" t="s">
        <v>1902</v>
      </c>
      <c r="G1409" s="919"/>
      <c r="H1409" s="900" t="s">
        <v>111</v>
      </c>
      <c r="I1409" s="666">
        <v>45805</v>
      </c>
      <c r="J1409" s="543"/>
      <c r="K1409" s="543"/>
    </row>
    <row r="1410" spans="1:12">
      <c r="A1410" s="920"/>
      <c r="B1410" s="921"/>
      <c r="C1410" s="921"/>
      <c r="D1410" s="921"/>
      <c r="E1410" s="925"/>
      <c r="F1410" s="921"/>
      <c r="G1410" s="919"/>
      <c r="H1410" s="900"/>
      <c r="I1410" s="666">
        <v>45989</v>
      </c>
      <c r="J1410" s="543"/>
      <c r="K1410" s="543"/>
    </row>
    <row r="1411" spans="1:12">
      <c r="A1411" s="924" t="s">
        <v>39</v>
      </c>
      <c r="B1411" s="924"/>
      <c r="C1411" s="924"/>
      <c r="D1411" s="924"/>
      <c r="E1411" s="924"/>
      <c r="F1411" s="924"/>
      <c r="G1411" s="924"/>
      <c r="H1411" s="924"/>
      <c r="I1411" s="555"/>
      <c r="J1411" s="532">
        <f>SUM(J1409:J1410)</f>
        <v>0</v>
      </c>
      <c r="K1411" s="532">
        <f>SUM(K1409:K1410)</f>
        <v>0</v>
      </c>
    </row>
    <row r="1412" spans="1:12">
      <c r="A1412" s="888" t="s">
        <v>60</v>
      </c>
      <c r="B1412" s="888"/>
      <c r="C1412" s="888"/>
      <c r="D1412" s="888"/>
      <c r="E1412" s="888"/>
      <c r="F1412" s="888"/>
      <c r="G1412" s="888"/>
      <c r="H1412" s="888"/>
      <c r="I1412" s="536"/>
    </row>
    <row r="1414" spans="1:12">
      <c r="A1414" s="893" t="s">
        <v>4245</v>
      </c>
      <c r="B1414" s="894"/>
      <c r="C1414" s="894"/>
      <c r="D1414" s="894"/>
      <c r="E1414" s="894"/>
      <c r="F1414" s="894"/>
      <c r="G1414" s="894"/>
      <c r="H1414" s="895"/>
      <c r="I1414" s="890" t="s">
        <v>4026</v>
      </c>
      <c r="J1414" s="891"/>
      <c r="K1414" s="892"/>
    </row>
    <row r="1415" spans="1:12">
      <c r="A1415" s="550">
        <v>1</v>
      </c>
      <c r="B1415" s="551" t="s">
        <v>219</v>
      </c>
      <c r="C1415" s="551" t="s">
        <v>1903</v>
      </c>
      <c r="D1415" s="551"/>
      <c r="E1415" s="552">
        <v>3206710</v>
      </c>
      <c r="F1415" s="551" t="s">
        <v>1904</v>
      </c>
      <c r="G1415" s="845">
        <v>2012</v>
      </c>
      <c r="H1415" s="836" t="s">
        <v>14</v>
      </c>
      <c r="I1415" s="572">
        <v>45690</v>
      </c>
      <c r="J1415" s="543"/>
      <c r="K1415" s="543"/>
    </row>
    <row r="1416" spans="1:12">
      <c r="A1416" s="924" t="s">
        <v>39</v>
      </c>
      <c r="B1416" s="924"/>
      <c r="C1416" s="924"/>
      <c r="D1416" s="924"/>
      <c r="E1416" s="924"/>
      <c r="F1416" s="924"/>
      <c r="G1416" s="924"/>
      <c r="H1416" s="924"/>
      <c r="I1416" s="555"/>
      <c r="J1416" s="532">
        <f>SUM(J1415)</f>
        <v>0</v>
      </c>
      <c r="K1416" s="532">
        <f>SUM(K1415)</f>
        <v>0</v>
      </c>
    </row>
    <row r="1417" spans="1:12">
      <c r="A1417" s="888" t="s">
        <v>60</v>
      </c>
      <c r="B1417" s="888"/>
      <c r="C1417" s="888"/>
      <c r="D1417" s="888"/>
      <c r="E1417" s="888"/>
      <c r="F1417" s="888"/>
      <c r="G1417" s="888"/>
      <c r="H1417" s="888"/>
      <c r="I1417" s="584"/>
      <c r="J1417" s="584"/>
      <c r="K1417" s="584"/>
    </row>
    <row r="1418" spans="1:12">
      <c r="A1418" s="591"/>
      <c r="B1418" s="591"/>
      <c r="C1418" s="591"/>
      <c r="D1418" s="591"/>
      <c r="E1418" s="707"/>
      <c r="F1418" s="591"/>
      <c r="G1418" s="813"/>
      <c r="H1418" s="834"/>
      <c r="I1418" s="708"/>
      <c r="J1418" s="709"/>
      <c r="K1418" s="709"/>
    </row>
    <row r="1419" spans="1:12">
      <c r="A1419" s="893" t="s">
        <v>4246</v>
      </c>
      <c r="B1419" s="894"/>
      <c r="C1419" s="894"/>
      <c r="D1419" s="894"/>
      <c r="E1419" s="894"/>
      <c r="F1419" s="894"/>
      <c r="G1419" s="894"/>
      <c r="H1419" s="895"/>
      <c r="I1419" s="890" t="s">
        <v>4026</v>
      </c>
      <c r="J1419" s="891"/>
      <c r="K1419" s="892"/>
    </row>
    <row r="1420" spans="1:12" s="712" customFormat="1" ht="31.5">
      <c r="A1420" s="550">
        <v>1</v>
      </c>
      <c r="B1420" s="551" t="s">
        <v>1905</v>
      </c>
      <c r="C1420" s="551" t="s">
        <v>1906</v>
      </c>
      <c r="D1420" s="551"/>
      <c r="E1420" s="711">
        <v>153204400057</v>
      </c>
      <c r="F1420" s="551" t="s">
        <v>1907</v>
      </c>
      <c r="G1420" s="845">
        <v>2018</v>
      </c>
      <c r="H1420" s="836" t="s">
        <v>38</v>
      </c>
      <c r="I1420" s="572">
        <v>45815</v>
      </c>
      <c r="J1420" s="543"/>
      <c r="K1420" s="543"/>
      <c r="L1420" s="808"/>
    </row>
    <row r="1421" spans="1:12" ht="31.5">
      <c r="A1421" s="550">
        <v>2</v>
      </c>
      <c r="B1421" s="551" t="s">
        <v>1905</v>
      </c>
      <c r="C1421" s="551" t="s">
        <v>1906</v>
      </c>
      <c r="D1421" s="551"/>
      <c r="E1421" s="711">
        <v>153204400022</v>
      </c>
      <c r="F1421" s="551" t="s">
        <v>1908</v>
      </c>
      <c r="G1421" s="845">
        <v>2018</v>
      </c>
      <c r="H1421" s="836" t="s">
        <v>38</v>
      </c>
      <c r="I1421" s="572">
        <v>45815</v>
      </c>
      <c r="J1421" s="543"/>
      <c r="K1421" s="543"/>
    </row>
    <row r="1422" spans="1:12">
      <c r="A1422" s="924" t="s">
        <v>39</v>
      </c>
      <c r="B1422" s="924"/>
      <c r="C1422" s="924"/>
      <c r="D1422" s="924"/>
      <c r="E1422" s="924"/>
      <c r="F1422" s="924"/>
      <c r="G1422" s="924"/>
      <c r="H1422" s="924"/>
      <c r="I1422" s="555"/>
      <c r="J1422" s="532">
        <f>SUM(J1420:J1421)</f>
        <v>0</v>
      </c>
      <c r="K1422" s="532">
        <f>SUM(K1420:K1421)</f>
        <v>0</v>
      </c>
    </row>
    <row r="1423" spans="1:12">
      <c r="A1423" s="888" t="s">
        <v>1496</v>
      </c>
      <c r="B1423" s="888"/>
      <c r="C1423" s="888"/>
      <c r="D1423" s="888"/>
      <c r="E1423" s="888"/>
      <c r="F1423" s="888"/>
      <c r="G1423" s="888"/>
      <c r="H1423" s="888"/>
      <c r="I1423" s="536"/>
    </row>
    <row r="1425" spans="1:12">
      <c r="A1425" s="893" t="s">
        <v>4247</v>
      </c>
      <c r="B1425" s="894"/>
      <c r="C1425" s="894"/>
      <c r="D1425" s="894"/>
      <c r="E1425" s="894"/>
      <c r="F1425" s="894"/>
      <c r="G1425" s="894"/>
      <c r="H1425" s="895"/>
      <c r="I1425" s="890" t="s">
        <v>4026</v>
      </c>
      <c r="J1425" s="891"/>
      <c r="K1425" s="892"/>
    </row>
    <row r="1426" spans="1:12" ht="47.25">
      <c r="A1426" s="550">
        <v>1</v>
      </c>
      <c r="B1426" s="551" t="s">
        <v>1909</v>
      </c>
      <c r="C1426" s="551" t="s">
        <v>1910</v>
      </c>
      <c r="D1426" s="551" t="s">
        <v>1911</v>
      </c>
      <c r="E1426" s="552" t="s">
        <v>1912</v>
      </c>
      <c r="F1426" s="551" t="s">
        <v>1913</v>
      </c>
      <c r="G1426" s="845"/>
      <c r="H1426" s="836" t="s">
        <v>111</v>
      </c>
      <c r="I1426" s="572">
        <v>45998</v>
      </c>
      <c r="J1426" s="543"/>
      <c r="K1426" s="543"/>
    </row>
    <row r="1427" spans="1:12">
      <c r="A1427" s="924" t="s">
        <v>39</v>
      </c>
      <c r="B1427" s="924"/>
      <c r="C1427" s="924"/>
      <c r="D1427" s="924"/>
      <c r="E1427" s="924"/>
      <c r="F1427" s="924"/>
      <c r="G1427" s="924"/>
      <c r="H1427" s="924"/>
      <c r="I1427" s="555"/>
      <c r="J1427" s="532">
        <f>SUM(J1426)</f>
        <v>0</v>
      </c>
      <c r="K1427" s="532">
        <f>SUM(K1426)</f>
        <v>0</v>
      </c>
    </row>
    <row r="1428" spans="1:12">
      <c r="A1428" s="888" t="s">
        <v>60</v>
      </c>
      <c r="B1428" s="888"/>
      <c r="C1428" s="888"/>
      <c r="D1428" s="888"/>
      <c r="E1428" s="888"/>
      <c r="F1428" s="888"/>
      <c r="G1428" s="888"/>
      <c r="H1428" s="888"/>
      <c r="I1428" s="536"/>
    </row>
    <row r="1430" spans="1:12">
      <c r="A1430" s="893" t="s">
        <v>4248</v>
      </c>
      <c r="B1430" s="894"/>
      <c r="C1430" s="894"/>
      <c r="D1430" s="894"/>
      <c r="E1430" s="894"/>
      <c r="F1430" s="894"/>
      <c r="G1430" s="894"/>
      <c r="H1430" s="895"/>
      <c r="I1430" s="890" t="s">
        <v>4026</v>
      </c>
      <c r="J1430" s="891"/>
      <c r="K1430" s="892"/>
    </row>
    <row r="1431" spans="1:12">
      <c r="A1431" s="550">
        <v>1</v>
      </c>
      <c r="B1431" s="551" t="s">
        <v>219</v>
      </c>
      <c r="C1431" s="551" t="s">
        <v>1914</v>
      </c>
      <c r="D1431" s="551"/>
      <c r="E1431" s="552" t="s">
        <v>1915</v>
      </c>
      <c r="F1431" s="551" t="s">
        <v>1916</v>
      </c>
      <c r="G1431" s="845"/>
      <c r="H1431" s="836" t="s">
        <v>144</v>
      </c>
      <c r="I1431" s="572">
        <v>45695</v>
      </c>
      <c r="J1431" s="543"/>
      <c r="K1431" s="543"/>
    </row>
    <row r="1432" spans="1:12">
      <c r="A1432" s="924" t="s">
        <v>39</v>
      </c>
      <c r="B1432" s="924"/>
      <c r="C1432" s="924"/>
      <c r="D1432" s="924"/>
      <c r="E1432" s="924"/>
      <c r="F1432" s="924"/>
      <c r="G1432" s="924"/>
      <c r="H1432" s="924"/>
      <c r="I1432" s="555"/>
      <c r="J1432" s="532">
        <f>SUM(J1431)</f>
        <v>0</v>
      </c>
      <c r="K1432" s="532">
        <f>SUM(K1431)</f>
        <v>0</v>
      </c>
    </row>
    <row r="1433" spans="1:12">
      <c r="A1433" s="888" t="s">
        <v>60</v>
      </c>
      <c r="B1433" s="888"/>
      <c r="C1433" s="888"/>
      <c r="D1433" s="888"/>
      <c r="E1433" s="888"/>
      <c r="F1433" s="888"/>
      <c r="G1433" s="888"/>
      <c r="H1433" s="888"/>
      <c r="I1433" s="584"/>
      <c r="J1433" s="584"/>
      <c r="K1433" s="584"/>
    </row>
    <row r="1435" spans="1:12">
      <c r="A1435" s="893" t="s">
        <v>4249</v>
      </c>
      <c r="B1435" s="894"/>
      <c r="C1435" s="894"/>
      <c r="D1435" s="894"/>
      <c r="E1435" s="894"/>
      <c r="F1435" s="894"/>
      <c r="G1435" s="894"/>
      <c r="H1435" s="895"/>
      <c r="I1435" s="890" t="s">
        <v>4026</v>
      </c>
      <c r="J1435" s="891"/>
      <c r="K1435" s="892"/>
    </row>
    <row r="1436" spans="1:12" s="524" customFormat="1">
      <c r="A1436" s="550">
        <v>1</v>
      </c>
      <c r="B1436" s="551" t="s">
        <v>1917</v>
      </c>
      <c r="C1436" s="585" t="s">
        <v>1918</v>
      </c>
      <c r="D1436" s="551" t="s">
        <v>1919</v>
      </c>
      <c r="E1436" s="586" t="s">
        <v>1920</v>
      </c>
      <c r="F1436" s="551" t="s">
        <v>1921</v>
      </c>
      <c r="G1436" s="845"/>
      <c r="H1436" s="836" t="s">
        <v>38</v>
      </c>
      <c r="I1436" s="587">
        <v>45830</v>
      </c>
      <c r="J1436" s="543"/>
      <c r="K1436" s="543"/>
      <c r="L1436" s="573"/>
    </row>
    <row r="1437" spans="1:12">
      <c r="A1437" s="923" t="s">
        <v>39</v>
      </c>
      <c r="B1437" s="923"/>
      <c r="C1437" s="923"/>
      <c r="D1437" s="923"/>
      <c r="E1437" s="923"/>
      <c r="F1437" s="923"/>
      <c r="G1437" s="923"/>
      <c r="H1437" s="923"/>
      <c r="I1437" s="590"/>
      <c r="J1437" s="589">
        <f>SUM(J1436)</f>
        <v>0</v>
      </c>
      <c r="K1437" s="589">
        <f>SUM(K1436)</f>
        <v>0</v>
      </c>
    </row>
    <row r="1438" spans="1:12" s="524" customFormat="1">
      <c r="A1438" s="888" t="s">
        <v>60</v>
      </c>
      <c r="B1438" s="888"/>
      <c r="C1438" s="888"/>
      <c r="D1438" s="888"/>
      <c r="E1438" s="888"/>
      <c r="F1438" s="888"/>
      <c r="G1438" s="888"/>
      <c r="H1438" s="888"/>
      <c r="I1438" s="584"/>
      <c r="J1438" s="584"/>
      <c r="K1438" s="584"/>
      <c r="L1438" s="573"/>
    </row>
    <row r="1439" spans="1:12" s="524" customFormat="1">
      <c r="A1439" s="591"/>
      <c r="B1439" s="592"/>
      <c r="C1439" s="592"/>
      <c r="D1439" s="592"/>
      <c r="E1439" s="593"/>
      <c r="F1439" s="592"/>
      <c r="G1439" s="813"/>
      <c r="H1439" s="594"/>
      <c r="I1439" s="595"/>
      <c r="J1439" s="596"/>
      <c r="K1439" s="596"/>
      <c r="L1439" s="573"/>
    </row>
    <row r="1440" spans="1:12">
      <c r="A1440" s="893" t="s">
        <v>4250</v>
      </c>
      <c r="B1440" s="894"/>
      <c r="C1440" s="894"/>
      <c r="D1440" s="894"/>
      <c r="E1440" s="894"/>
      <c r="F1440" s="894"/>
      <c r="G1440" s="894"/>
      <c r="H1440" s="895"/>
      <c r="I1440" s="890" t="s">
        <v>4026</v>
      </c>
      <c r="J1440" s="891"/>
      <c r="K1440" s="892"/>
    </row>
    <row r="1441" spans="1:12" s="524" customFormat="1" ht="31.5">
      <c r="A1441" s="545">
        <v>1</v>
      </c>
      <c r="B1441" s="566" t="s">
        <v>1922</v>
      </c>
      <c r="C1441" s="566" t="s">
        <v>1923</v>
      </c>
      <c r="D1441" s="566" t="s">
        <v>1924</v>
      </c>
      <c r="E1441" s="564" t="s">
        <v>1925</v>
      </c>
      <c r="F1441" s="566" t="s">
        <v>1926</v>
      </c>
      <c r="G1441" s="630">
        <v>2018</v>
      </c>
      <c r="H1441" s="562" t="s">
        <v>284</v>
      </c>
      <c r="I1441" s="638">
        <v>45776</v>
      </c>
      <c r="J1441" s="543"/>
      <c r="K1441" s="543"/>
      <c r="L1441" s="573"/>
    </row>
    <row r="1442" spans="1:12">
      <c r="A1442" s="889" t="s">
        <v>39</v>
      </c>
      <c r="B1442" s="889"/>
      <c r="C1442" s="889"/>
      <c r="D1442" s="889"/>
      <c r="E1442" s="889"/>
      <c r="F1442" s="889"/>
      <c r="G1442" s="889"/>
      <c r="H1442" s="889"/>
      <c r="I1442" s="590"/>
      <c r="J1442" s="589">
        <f>SUM(J1441)</f>
        <v>0</v>
      </c>
      <c r="K1442" s="589">
        <f>SUM(K1441)</f>
        <v>0</v>
      </c>
    </row>
    <row r="1443" spans="1:12" s="524" customFormat="1">
      <c r="A1443" s="888" t="s">
        <v>60</v>
      </c>
      <c r="B1443" s="888"/>
      <c r="C1443" s="888"/>
      <c r="D1443" s="888"/>
      <c r="E1443" s="888"/>
      <c r="F1443" s="888"/>
      <c r="G1443" s="888"/>
      <c r="H1443" s="888"/>
      <c r="I1443" s="584"/>
      <c r="J1443" s="584"/>
      <c r="K1443" s="584"/>
      <c r="L1443" s="573"/>
    </row>
    <row r="1444" spans="1:12" s="524" customFormat="1">
      <c r="A1444" s="591"/>
      <c r="B1444" s="592"/>
      <c r="C1444" s="592"/>
      <c r="D1444" s="592"/>
      <c r="E1444" s="593"/>
      <c r="F1444" s="592"/>
      <c r="G1444" s="813"/>
      <c r="H1444" s="594"/>
      <c r="I1444" s="595"/>
      <c r="J1444" s="596"/>
      <c r="K1444" s="596"/>
      <c r="L1444" s="573"/>
    </row>
    <row r="1445" spans="1:12" s="524" customFormat="1">
      <c r="A1445" s="893" t="s">
        <v>4251</v>
      </c>
      <c r="B1445" s="894"/>
      <c r="C1445" s="894"/>
      <c r="D1445" s="894"/>
      <c r="E1445" s="894"/>
      <c r="F1445" s="894"/>
      <c r="G1445" s="894"/>
      <c r="H1445" s="895"/>
      <c r="I1445" s="890" t="s">
        <v>4026</v>
      </c>
      <c r="J1445" s="891"/>
      <c r="K1445" s="892"/>
      <c r="L1445" s="907" t="s">
        <v>2292</v>
      </c>
    </row>
    <row r="1446" spans="1:12" s="524" customFormat="1" ht="20.100000000000001" customHeight="1">
      <c r="A1446" s="713">
        <v>1</v>
      </c>
      <c r="B1446" s="714" t="s">
        <v>1927</v>
      </c>
      <c r="C1446" s="714" t="s">
        <v>1929</v>
      </c>
      <c r="D1446" s="714" t="s">
        <v>1928</v>
      </c>
      <c r="E1446" s="715" t="s">
        <v>1930</v>
      </c>
      <c r="F1446" s="714" t="s">
        <v>1931</v>
      </c>
      <c r="G1446" s="829">
        <v>2017</v>
      </c>
      <c r="H1446" s="713" t="s">
        <v>4027</v>
      </c>
      <c r="I1446" s="716">
        <v>45835</v>
      </c>
      <c r="J1446" s="543"/>
      <c r="K1446" s="543"/>
      <c r="L1446" s="907"/>
    </row>
    <row r="1447" spans="1:12" s="524" customFormat="1" ht="20.100000000000001" customHeight="1">
      <c r="A1447" s="550">
        <v>2</v>
      </c>
      <c r="B1447" s="551" t="s">
        <v>1927</v>
      </c>
      <c r="C1447" s="551" t="s">
        <v>1928</v>
      </c>
      <c r="D1447" s="551" t="s">
        <v>1932</v>
      </c>
      <c r="E1447" s="586" t="s">
        <v>1933</v>
      </c>
      <c r="F1447" s="551" t="s">
        <v>1934</v>
      </c>
      <c r="G1447" s="845" t="s">
        <v>499</v>
      </c>
      <c r="H1447" s="836" t="s">
        <v>14</v>
      </c>
      <c r="I1447" s="665">
        <v>45828</v>
      </c>
      <c r="J1447" s="543"/>
      <c r="K1447" s="543"/>
      <c r="L1447" s="907"/>
    </row>
    <row r="1448" spans="1:12">
      <c r="A1448" s="889" t="s">
        <v>39</v>
      </c>
      <c r="B1448" s="889"/>
      <c r="C1448" s="889"/>
      <c r="D1448" s="889"/>
      <c r="E1448" s="889"/>
      <c r="F1448" s="889"/>
      <c r="G1448" s="889"/>
      <c r="H1448" s="889"/>
      <c r="I1448" s="590"/>
      <c r="J1448" s="589">
        <f>SUM(J1446:J1447)</f>
        <v>0</v>
      </c>
      <c r="K1448" s="589">
        <f>SUM(K1446:K1447)</f>
        <v>0</v>
      </c>
    </row>
    <row r="1449" spans="1:12" s="524" customFormat="1">
      <c r="A1449" s="888" t="s">
        <v>60</v>
      </c>
      <c r="B1449" s="888"/>
      <c r="C1449" s="888"/>
      <c r="D1449" s="888"/>
      <c r="E1449" s="888"/>
      <c r="F1449" s="888"/>
      <c r="G1449" s="888"/>
      <c r="H1449" s="888"/>
      <c r="I1449" s="584"/>
      <c r="J1449" s="584"/>
      <c r="K1449" s="584"/>
      <c r="L1449" s="573"/>
    </row>
    <row r="1450" spans="1:12" s="524" customFormat="1">
      <c r="A1450" s="591"/>
      <c r="B1450" s="592"/>
      <c r="C1450" s="717"/>
      <c r="D1450" s="592"/>
      <c r="E1450" s="593"/>
      <c r="F1450" s="592"/>
      <c r="G1450" s="813"/>
      <c r="H1450" s="594"/>
      <c r="I1450" s="595"/>
      <c r="J1450" s="596"/>
      <c r="K1450" s="596"/>
      <c r="L1450" s="573"/>
    </row>
    <row r="1451" spans="1:12" s="577" customFormat="1">
      <c r="A1451" s="893" t="s">
        <v>4252</v>
      </c>
      <c r="B1451" s="894"/>
      <c r="C1451" s="894"/>
      <c r="D1451" s="894"/>
      <c r="E1451" s="894"/>
      <c r="F1451" s="894"/>
      <c r="G1451" s="894"/>
      <c r="H1451" s="895"/>
      <c r="I1451" s="890" t="s">
        <v>4026</v>
      </c>
      <c r="J1451" s="891"/>
      <c r="K1451" s="892"/>
      <c r="L1451" s="907" t="s">
        <v>2292</v>
      </c>
    </row>
    <row r="1452" spans="1:12" ht="31.5">
      <c r="A1452" s="713">
        <v>1</v>
      </c>
      <c r="B1452" s="714" t="s">
        <v>1935</v>
      </c>
      <c r="C1452" s="714" t="s">
        <v>1433</v>
      </c>
      <c r="D1452" s="714" t="s">
        <v>1430</v>
      </c>
      <c r="E1452" s="715" t="s">
        <v>1936</v>
      </c>
      <c r="F1452" s="714" t="s">
        <v>1937</v>
      </c>
      <c r="G1452" s="829" t="s">
        <v>1938</v>
      </c>
      <c r="H1452" s="713" t="s">
        <v>4027</v>
      </c>
      <c r="I1452" s="716">
        <v>45770</v>
      </c>
      <c r="J1452" s="543"/>
      <c r="K1452" s="543"/>
      <c r="L1452" s="907"/>
    </row>
    <row r="1453" spans="1:12" ht="20.100000000000001" customHeight="1">
      <c r="A1453" s="553" t="s">
        <v>1939</v>
      </c>
      <c r="B1453" s="551" t="s">
        <v>1436</v>
      </c>
      <c r="C1453" s="551" t="s">
        <v>1437</v>
      </c>
      <c r="D1453" s="551" t="s">
        <v>1438</v>
      </c>
      <c r="E1453" s="552" t="s">
        <v>1940</v>
      </c>
      <c r="F1453" s="551" t="s">
        <v>1941</v>
      </c>
      <c r="G1453" s="845">
        <v>2015</v>
      </c>
      <c r="H1453" s="836" t="s">
        <v>14</v>
      </c>
      <c r="I1453" s="572">
        <v>45680</v>
      </c>
      <c r="J1453" s="543"/>
      <c r="K1453" s="543"/>
      <c r="L1453" s="907"/>
    </row>
    <row r="1454" spans="1:12" s="524" customFormat="1" ht="20.100000000000001" customHeight="1">
      <c r="A1454" s="553" t="s">
        <v>1942</v>
      </c>
      <c r="B1454" s="551" t="s">
        <v>1436</v>
      </c>
      <c r="C1454" s="551" t="s">
        <v>1437</v>
      </c>
      <c r="D1454" s="551" t="s">
        <v>1438</v>
      </c>
      <c r="E1454" s="552" t="s">
        <v>1943</v>
      </c>
      <c r="F1454" s="551" t="s">
        <v>1944</v>
      </c>
      <c r="G1454" s="845">
        <v>2015</v>
      </c>
      <c r="H1454" s="836" t="s">
        <v>14</v>
      </c>
      <c r="I1454" s="572">
        <v>45680</v>
      </c>
      <c r="J1454" s="543"/>
      <c r="K1454" s="543"/>
      <c r="L1454" s="907"/>
    </row>
    <row r="1455" spans="1:12">
      <c r="A1455" s="889" t="s">
        <v>39</v>
      </c>
      <c r="B1455" s="889"/>
      <c r="C1455" s="889"/>
      <c r="D1455" s="889"/>
      <c r="E1455" s="889"/>
      <c r="F1455" s="889"/>
      <c r="G1455" s="889"/>
      <c r="H1455" s="889"/>
      <c r="I1455" s="590"/>
      <c r="J1455" s="589">
        <f>SUM(J1452:J1454)</f>
        <v>0</v>
      </c>
      <c r="K1455" s="589">
        <f>SUM(K1452:K1454)</f>
        <v>0</v>
      </c>
    </row>
    <row r="1456" spans="1:12" s="524" customFormat="1">
      <c r="A1456" s="888" t="s">
        <v>60</v>
      </c>
      <c r="B1456" s="888"/>
      <c r="C1456" s="888"/>
      <c r="D1456" s="888"/>
      <c r="E1456" s="888"/>
      <c r="F1456" s="888"/>
      <c r="G1456" s="888"/>
      <c r="H1456" s="888"/>
      <c r="I1456" s="584"/>
      <c r="J1456" s="584"/>
      <c r="K1456" s="584"/>
      <c r="L1456" s="573"/>
    </row>
    <row r="1457" spans="1:12">
      <c r="A1457" s="591"/>
      <c r="B1457" s="592"/>
      <c r="C1457" s="592"/>
      <c r="D1457" s="592"/>
      <c r="E1457" s="593"/>
      <c r="F1457" s="592"/>
      <c r="G1457" s="813"/>
      <c r="H1457" s="594"/>
      <c r="I1457" s="595"/>
      <c r="J1457" s="596"/>
      <c r="K1457" s="596"/>
    </row>
    <row r="1458" spans="1:12" s="577" customFormat="1">
      <c r="A1458" s="893" t="s">
        <v>4253</v>
      </c>
      <c r="B1458" s="894"/>
      <c r="C1458" s="894"/>
      <c r="D1458" s="894"/>
      <c r="E1458" s="894"/>
      <c r="F1458" s="894"/>
      <c r="G1458" s="894"/>
      <c r="H1458" s="895"/>
      <c r="I1458" s="890" t="s">
        <v>4026</v>
      </c>
      <c r="J1458" s="891"/>
      <c r="K1458" s="892"/>
      <c r="L1458" s="907" t="s">
        <v>2292</v>
      </c>
    </row>
    <row r="1459" spans="1:12" s="577" customFormat="1" ht="33" customHeight="1">
      <c r="A1459" s="713">
        <v>1</v>
      </c>
      <c r="B1459" s="714" t="s">
        <v>1945</v>
      </c>
      <c r="C1459" s="714" t="s">
        <v>1946</v>
      </c>
      <c r="D1459" s="714" t="s">
        <v>1947</v>
      </c>
      <c r="E1459" s="715" t="s">
        <v>1948</v>
      </c>
      <c r="F1459" s="714" t="s">
        <v>1949</v>
      </c>
      <c r="G1459" s="829">
        <v>2015</v>
      </c>
      <c r="H1459" s="713" t="s">
        <v>92</v>
      </c>
      <c r="I1459" s="716">
        <v>45813</v>
      </c>
      <c r="J1459" s="543"/>
      <c r="K1459" s="543"/>
      <c r="L1459" s="907"/>
    </row>
    <row r="1460" spans="1:12" s="577" customFormat="1" ht="47.25">
      <c r="A1460" s="550">
        <v>2</v>
      </c>
      <c r="B1460" s="603" t="s">
        <v>1089</v>
      </c>
      <c r="C1460" s="603" t="s">
        <v>1950</v>
      </c>
      <c r="D1460" s="603" t="s">
        <v>1087</v>
      </c>
      <c r="E1460" s="604">
        <v>70092001</v>
      </c>
      <c r="F1460" s="621" t="s">
        <v>1951</v>
      </c>
      <c r="G1460" s="824" t="s">
        <v>1077</v>
      </c>
      <c r="H1460" s="622" t="s">
        <v>50</v>
      </c>
      <c r="I1460" s="572">
        <v>45887</v>
      </c>
      <c r="J1460" s="543"/>
      <c r="K1460" s="543"/>
      <c r="L1460" s="907"/>
    </row>
    <row r="1461" spans="1:12" s="524" customFormat="1" ht="47.25">
      <c r="A1461" s="550">
        <v>3</v>
      </c>
      <c r="B1461" s="603" t="s">
        <v>1089</v>
      </c>
      <c r="C1461" s="603" t="s">
        <v>1950</v>
      </c>
      <c r="D1461" s="603" t="s">
        <v>1087</v>
      </c>
      <c r="E1461" s="604">
        <v>70092002</v>
      </c>
      <c r="F1461" s="621" t="s">
        <v>1952</v>
      </c>
      <c r="G1461" s="824" t="s">
        <v>1077</v>
      </c>
      <c r="H1461" s="622" t="s">
        <v>50</v>
      </c>
      <c r="I1461" s="572">
        <v>45887</v>
      </c>
      <c r="J1461" s="543"/>
      <c r="K1461" s="543"/>
      <c r="L1461" s="907"/>
    </row>
    <row r="1462" spans="1:12">
      <c r="A1462" s="889" t="s">
        <v>39</v>
      </c>
      <c r="B1462" s="889"/>
      <c r="C1462" s="889"/>
      <c r="D1462" s="889"/>
      <c r="E1462" s="889"/>
      <c r="F1462" s="889"/>
      <c r="G1462" s="889"/>
      <c r="H1462" s="889"/>
      <c r="I1462" s="590"/>
      <c r="J1462" s="589">
        <f>SUM(J1459:J1461)</f>
        <v>0</v>
      </c>
      <c r="K1462" s="589">
        <f>SUM(K1459:K1461)</f>
        <v>0</v>
      </c>
    </row>
    <row r="1463" spans="1:12" s="524" customFormat="1">
      <c r="A1463" s="888" t="s">
        <v>60</v>
      </c>
      <c r="B1463" s="888"/>
      <c r="C1463" s="888"/>
      <c r="D1463" s="888"/>
      <c r="E1463" s="888"/>
      <c r="F1463" s="888"/>
      <c r="G1463" s="888"/>
      <c r="H1463" s="888"/>
      <c r="I1463" s="584"/>
      <c r="J1463" s="584"/>
      <c r="K1463" s="584"/>
      <c r="L1463" s="573"/>
    </row>
    <row r="1464" spans="1:12">
      <c r="A1464" s="591"/>
      <c r="B1464" s="592"/>
      <c r="C1464" s="592"/>
      <c r="D1464" s="592"/>
      <c r="E1464" s="593"/>
      <c r="F1464" s="592"/>
      <c r="G1464" s="813"/>
      <c r="H1464" s="594"/>
      <c r="I1464" s="595"/>
      <c r="J1464" s="596"/>
      <c r="K1464" s="596"/>
    </row>
    <row r="1465" spans="1:12" s="577" customFormat="1">
      <c r="A1465" s="893" t="s">
        <v>4254</v>
      </c>
      <c r="B1465" s="894"/>
      <c r="C1465" s="894"/>
      <c r="D1465" s="894"/>
      <c r="E1465" s="894"/>
      <c r="F1465" s="894"/>
      <c r="G1465" s="894"/>
      <c r="H1465" s="895"/>
      <c r="I1465" s="890" t="s">
        <v>4026</v>
      </c>
      <c r="J1465" s="891"/>
      <c r="K1465" s="892"/>
      <c r="L1465" s="907" t="s">
        <v>2292</v>
      </c>
    </row>
    <row r="1466" spans="1:12" s="577" customFormat="1" ht="21.95" customHeight="1">
      <c r="A1466" s="713">
        <v>1</v>
      </c>
      <c r="B1466" s="714" t="s">
        <v>1953</v>
      </c>
      <c r="C1466" s="714" t="s">
        <v>1954</v>
      </c>
      <c r="D1466" s="714" t="s">
        <v>291</v>
      </c>
      <c r="E1466" s="715" t="s">
        <v>1127</v>
      </c>
      <c r="F1466" s="714" t="s">
        <v>1955</v>
      </c>
      <c r="G1466" s="829">
        <v>2015</v>
      </c>
      <c r="H1466" s="713" t="s">
        <v>92</v>
      </c>
      <c r="I1466" s="716">
        <v>45850</v>
      </c>
      <c r="J1466" s="543"/>
      <c r="K1466" s="543"/>
      <c r="L1466" s="907"/>
    </row>
    <row r="1467" spans="1:12" s="524" customFormat="1" ht="21.95" customHeight="1">
      <c r="A1467" s="713">
        <v>2</v>
      </c>
      <c r="B1467" s="714" t="s">
        <v>1956</v>
      </c>
      <c r="C1467" s="714" t="s">
        <v>1957</v>
      </c>
      <c r="D1467" s="714" t="s">
        <v>291</v>
      </c>
      <c r="E1467" s="715" t="s">
        <v>1958</v>
      </c>
      <c r="F1467" s="714" t="s">
        <v>1955</v>
      </c>
      <c r="G1467" s="829">
        <v>2015</v>
      </c>
      <c r="H1467" s="713" t="s">
        <v>92</v>
      </c>
      <c r="I1467" s="716">
        <v>45850</v>
      </c>
      <c r="J1467" s="543"/>
      <c r="K1467" s="543"/>
      <c r="L1467" s="907"/>
    </row>
    <row r="1468" spans="1:12">
      <c r="A1468" s="889" t="s">
        <v>39</v>
      </c>
      <c r="B1468" s="889"/>
      <c r="C1468" s="889"/>
      <c r="D1468" s="889"/>
      <c r="E1468" s="889"/>
      <c r="F1468" s="889"/>
      <c r="G1468" s="889"/>
      <c r="H1468" s="889"/>
      <c r="I1468" s="590"/>
      <c r="J1468" s="589">
        <f>SUM(J1466:J1467)</f>
        <v>0</v>
      </c>
      <c r="K1468" s="589">
        <f>SUM(K1466:K1467)</f>
        <v>0</v>
      </c>
    </row>
    <row r="1469" spans="1:12" s="524" customFormat="1">
      <c r="A1469" s="888" t="s">
        <v>60</v>
      </c>
      <c r="B1469" s="888"/>
      <c r="C1469" s="888"/>
      <c r="D1469" s="888"/>
      <c r="E1469" s="888"/>
      <c r="F1469" s="888"/>
      <c r="G1469" s="888"/>
      <c r="H1469" s="888"/>
      <c r="I1469" s="584"/>
      <c r="J1469" s="584"/>
      <c r="K1469" s="584"/>
      <c r="L1469" s="573"/>
    </row>
    <row r="1470" spans="1:12">
      <c r="A1470" s="591"/>
      <c r="B1470" s="592"/>
      <c r="C1470" s="592"/>
      <c r="D1470" s="592"/>
      <c r="E1470" s="593"/>
      <c r="F1470" s="592"/>
      <c r="G1470" s="813"/>
      <c r="H1470" s="594"/>
      <c r="I1470" s="595"/>
      <c r="J1470" s="596"/>
      <c r="K1470" s="596"/>
    </row>
    <row r="1471" spans="1:12" s="577" customFormat="1">
      <c r="A1471" s="893" t="s">
        <v>4255</v>
      </c>
      <c r="B1471" s="894"/>
      <c r="C1471" s="894"/>
      <c r="D1471" s="894"/>
      <c r="E1471" s="894"/>
      <c r="F1471" s="894"/>
      <c r="G1471" s="894"/>
      <c r="H1471" s="895"/>
      <c r="I1471" s="890" t="s">
        <v>4026</v>
      </c>
      <c r="J1471" s="891"/>
      <c r="K1471" s="892"/>
      <c r="L1471" s="908" t="s">
        <v>2292</v>
      </c>
    </row>
    <row r="1472" spans="1:12" s="524" customFormat="1" ht="21.95" customHeight="1">
      <c r="A1472" s="713">
        <v>1</v>
      </c>
      <c r="B1472" s="714" t="s">
        <v>1959</v>
      </c>
      <c r="C1472" s="714" t="s">
        <v>1960</v>
      </c>
      <c r="D1472" s="714" t="s">
        <v>82</v>
      </c>
      <c r="E1472" s="715" t="s">
        <v>1961</v>
      </c>
      <c r="F1472" s="714" t="s">
        <v>1962</v>
      </c>
      <c r="G1472" s="829">
        <v>2017</v>
      </c>
      <c r="H1472" s="713" t="s">
        <v>4027</v>
      </c>
      <c r="I1472" s="716">
        <v>45690</v>
      </c>
      <c r="J1472" s="543"/>
      <c r="K1472" s="543"/>
      <c r="L1472" s="909"/>
    </row>
    <row r="1473" spans="1:12" s="524" customFormat="1" ht="21.95" customHeight="1">
      <c r="A1473" s="680">
        <v>2</v>
      </c>
      <c r="B1473" s="718" t="s">
        <v>1963</v>
      </c>
      <c r="C1473" s="718" t="s">
        <v>1964</v>
      </c>
      <c r="D1473" s="718" t="s">
        <v>82</v>
      </c>
      <c r="E1473" s="719" t="s">
        <v>1965</v>
      </c>
      <c r="F1473" s="677" t="s">
        <v>1966</v>
      </c>
      <c r="G1473" s="838" t="s">
        <v>57</v>
      </c>
      <c r="H1473" s="841" t="s">
        <v>198</v>
      </c>
      <c r="I1473" s="705">
        <v>45679</v>
      </c>
      <c r="J1473" s="554"/>
      <c r="K1473" s="554"/>
      <c r="L1473" s="909"/>
    </row>
    <row r="1474" spans="1:12" s="524" customFormat="1" ht="21.95" customHeight="1">
      <c r="A1474" s="550">
        <v>3</v>
      </c>
      <c r="B1474" s="720" t="s">
        <v>1967</v>
      </c>
      <c r="C1474" s="720" t="s">
        <v>1960</v>
      </c>
      <c r="D1474" s="720" t="s">
        <v>82</v>
      </c>
      <c r="E1474" s="552" t="s">
        <v>1968</v>
      </c>
      <c r="F1474" s="551" t="s">
        <v>1969</v>
      </c>
      <c r="G1474" s="845" t="s">
        <v>57</v>
      </c>
      <c r="H1474" s="836" t="s">
        <v>14</v>
      </c>
      <c r="I1474" s="665">
        <v>45679</v>
      </c>
      <c r="J1474" s="543"/>
      <c r="K1474" s="543"/>
      <c r="L1474" s="909"/>
    </row>
    <row r="1475" spans="1:12">
      <c r="A1475" s="889" t="s">
        <v>39</v>
      </c>
      <c r="B1475" s="889"/>
      <c r="C1475" s="889"/>
      <c r="D1475" s="889"/>
      <c r="E1475" s="889"/>
      <c r="F1475" s="889"/>
      <c r="G1475" s="889"/>
      <c r="H1475" s="889"/>
      <c r="I1475" s="590"/>
      <c r="J1475" s="706">
        <f>SUM(J1472:J1474)</f>
        <v>0</v>
      </c>
      <c r="K1475" s="706">
        <f>SUM(K1472:K1474)</f>
        <v>0</v>
      </c>
    </row>
    <row r="1476" spans="1:12" s="524" customFormat="1">
      <c r="A1476" s="888" t="s">
        <v>60</v>
      </c>
      <c r="B1476" s="888"/>
      <c r="C1476" s="888"/>
      <c r="D1476" s="888"/>
      <c r="E1476" s="888"/>
      <c r="F1476" s="888"/>
      <c r="G1476" s="888"/>
      <c r="H1476" s="888"/>
      <c r="I1476" s="584"/>
      <c r="J1476" s="584"/>
      <c r="K1476" s="584"/>
      <c r="L1476" s="573"/>
    </row>
    <row r="1477" spans="1:12">
      <c r="A1477" s="591"/>
      <c r="B1477" s="592"/>
      <c r="C1477" s="592"/>
      <c r="D1477" s="592"/>
      <c r="E1477" s="593"/>
      <c r="F1477" s="592"/>
      <c r="G1477" s="813"/>
      <c r="H1477" s="594"/>
      <c r="I1477" s="595"/>
      <c r="J1477" s="596"/>
      <c r="K1477" s="596"/>
    </row>
    <row r="1478" spans="1:12" s="577" customFormat="1">
      <c r="A1478" s="893" t="s">
        <v>4256</v>
      </c>
      <c r="B1478" s="894"/>
      <c r="C1478" s="894"/>
      <c r="D1478" s="894"/>
      <c r="E1478" s="894"/>
      <c r="F1478" s="894"/>
      <c r="G1478" s="894"/>
      <c r="H1478" s="895"/>
      <c r="I1478" s="890" t="s">
        <v>4026</v>
      </c>
      <c r="J1478" s="891"/>
      <c r="K1478" s="892"/>
      <c r="L1478" s="907" t="s">
        <v>2292</v>
      </c>
    </row>
    <row r="1479" spans="1:12" s="524" customFormat="1" ht="35.25" customHeight="1">
      <c r="A1479" s="713">
        <v>1</v>
      </c>
      <c r="B1479" s="714" t="s">
        <v>1970</v>
      </c>
      <c r="C1479" s="714" t="s">
        <v>1971</v>
      </c>
      <c r="D1479" s="714" t="s">
        <v>350</v>
      </c>
      <c r="E1479" s="715">
        <v>500869</v>
      </c>
      <c r="F1479" s="714" t="s">
        <v>3035</v>
      </c>
      <c r="G1479" s="829">
        <v>2017</v>
      </c>
      <c r="H1479" s="713" t="s">
        <v>284</v>
      </c>
      <c r="I1479" s="716">
        <v>45834</v>
      </c>
      <c r="J1479" s="543"/>
      <c r="K1479" s="543"/>
      <c r="L1479" s="907"/>
    </row>
    <row r="1480" spans="1:12">
      <c r="A1480" s="889" t="s">
        <v>39</v>
      </c>
      <c r="B1480" s="889"/>
      <c r="C1480" s="889"/>
      <c r="D1480" s="889"/>
      <c r="E1480" s="889"/>
      <c r="F1480" s="889"/>
      <c r="G1480" s="889"/>
      <c r="H1480" s="889"/>
      <c r="I1480" s="590"/>
      <c r="J1480" s="589">
        <f>SUM(J1479)</f>
        <v>0</v>
      </c>
      <c r="K1480" s="589">
        <f>SUM(K1479)</f>
        <v>0</v>
      </c>
    </row>
    <row r="1481" spans="1:12" s="524" customFormat="1">
      <c r="A1481" s="888" t="s">
        <v>60</v>
      </c>
      <c r="B1481" s="888"/>
      <c r="C1481" s="888"/>
      <c r="D1481" s="888"/>
      <c r="E1481" s="888"/>
      <c r="F1481" s="888"/>
      <c r="G1481" s="888"/>
      <c r="H1481" s="888"/>
      <c r="I1481" s="584"/>
      <c r="J1481" s="584"/>
      <c r="K1481" s="584"/>
      <c r="L1481" s="573"/>
    </row>
    <row r="1482" spans="1:12">
      <c r="A1482" s="591"/>
      <c r="B1482" s="592"/>
      <c r="C1482" s="592"/>
      <c r="D1482" s="592"/>
      <c r="E1482" s="593"/>
      <c r="F1482" s="592"/>
      <c r="G1482" s="813"/>
      <c r="H1482" s="594"/>
      <c r="I1482" s="595"/>
      <c r="J1482" s="596"/>
      <c r="K1482" s="596"/>
    </row>
    <row r="1483" spans="1:12" s="577" customFormat="1">
      <c r="A1483" s="893" t="s">
        <v>4257</v>
      </c>
      <c r="B1483" s="894"/>
      <c r="C1483" s="894"/>
      <c r="D1483" s="894"/>
      <c r="E1483" s="894"/>
      <c r="F1483" s="894"/>
      <c r="G1483" s="894"/>
      <c r="H1483" s="895"/>
      <c r="I1483" s="890" t="s">
        <v>4026</v>
      </c>
      <c r="J1483" s="891"/>
      <c r="K1483" s="892"/>
      <c r="L1483" s="907" t="s">
        <v>2292</v>
      </c>
    </row>
    <row r="1484" spans="1:12" s="524" customFormat="1" ht="28.5" customHeight="1">
      <c r="A1484" s="713">
        <v>1</v>
      </c>
      <c r="B1484" s="714" t="s">
        <v>219</v>
      </c>
      <c r="C1484" s="714" t="s">
        <v>1972</v>
      </c>
      <c r="D1484" s="714" t="s">
        <v>1973</v>
      </c>
      <c r="E1484" s="715" t="s">
        <v>1974</v>
      </c>
      <c r="F1484" s="714" t="s">
        <v>1975</v>
      </c>
      <c r="G1484" s="829">
        <v>2018</v>
      </c>
      <c r="H1484" s="713" t="s">
        <v>4027</v>
      </c>
      <c r="I1484" s="716">
        <v>45786</v>
      </c>
      <c r="J1484" s="543"/>
      <c r="K1484" s="543"/>
      <c r="L1484" s="907"/>
    </row>
    <row r="1485" spans="1:12">
      <c r="A1485" s="889" t="s">
        <v>39</v>
      </c>
      <c r="B1485" s="889"/>
      <c r="C1485" s="889"/>
      <c r="D1485" s="889"/>
      <c r="E1485" s="889"/>
      <c r="F1485" s="889"/>
      <c r="G1485" s="889"/>
      <c r="H1485" s="889"/>
      <c r="I1485" s="590"/>
      <c r="J1485" s="589">
        <f>SUM(J1484)</f>
        <v>0</v>
      </c>
      <c r="K1485" s="589">
        <f>SUM(K1484)</f>
        <v>0</v>
      </c>
    </row>
    <row r="1486" spans="1:12" s="524" customFormat="1">
      <c r="A1486" s="888" t="s">
        <v>60</v>
      </c>
      <c r="B1486" s="888"/>
      <c r="C1486" s="888"/>
      <c r="D1486" s="888"/>
      <c r="E1486" s="888"/>
      <c r="F1486" s="888"/>
      <c r="G1486" s="888"/>
      <c r="H1486" s="888"/>
      <c r="I1486" s="584"/>
      <c r="J1486" s="584"/>
      <c r="K1486" s="584"/>
      <c r="L1486" s="573"/>
    </row>
    <row r="1487" spans="1:12" s="524" customFormat="1">
      <c r="A1487" s="591"/>
      <c r="B1487" s="591"/>
      <c r="C1487" s="591"/>
      <c r="D1487" s="591"/>
      <c r="E1487" s="707"/>
      <c r="F1487" s="591"/>
      <c r="G1487" s="813"/>
      <c r="H1487" s="834"/>
      <c r="I1487" s="708"/>
      <c r="J1487" s="721"/>
      <c r="K1487" s="721"/>
      <c r="L1487" s="573"/>
    </row>
    <row r="1488" spans="1:12" s="524" customFormat="1">
      <c r="A1488" s="893" t="s">
        <v>4258</v>
      </c>
      <c r="B1488" s="894"/>
      <c r="C1488" s="894"/>
      <c r="D1488" s="894"/>
      <c r="E1488" s="894"/>
      <c r="F1488" s="894"/>
      <c r="G1488" s="894"/>
      <c r="H1488" s="895"/>
      <c r="I1488" s="890" t="s">
        <v>4026</v>
      </c>
      <c r="J1488" s="891"/>
      <c r="K1488" s="892"/>
      <c r="L1488" s="907" t="s">
        <v>2292</v>
      </c>
    </row>
    <row r="1489" spans="1:12" s="524" customFormat="1">
      <c r="A1489" s="922">
        <v>1</v>
      </c>
      <c r="B1489" s="636" t="s">
        <v>1976</v>
      </c>
      <c r="C1489" s="913" t="s">
        <v>191</v>
      </c>
      <c r="D1489" s="914" t="s">
        <v>1977</v>
      </c>
      <c r="E1489" s="663"/>
      <c r="F1489" s="914" t="s">
        <v>1978</v>
      </c>
      <c r="G1489" s="915" t="s">
        <v>499</v>
      </c>
      <c r="H1489" s="916" t="s">
        <v>1626</v>
      </c>
      <c r="I1489" s="1003">
        <v>45857</v>
      </c>
      <c r="J1489" s="929"/>
      <c r="K1489" s="929"/>
      <c r="L1489" s="907"/>
    </row>
    <row r="1490" spans="1:12" s="524" customFormat="1">
      <c r="A1490" s="922"/>
      <c r="B1490" s="636" t="s">
        <v>2088</v>
      </c>
      <c r="C1490" s="913"/>
      <c r="D1490" s="914"/>
      <c r="E1490" s="723"/>
      <c r="F1490" s="914"/>
      <c r="G1490" s="915"/>
      <c r="H1490" s="916"/>
      <c r="I1490" s="1003"/>
      <c r="J1490" s="930"/>
      <c r="K1490" s="930"/>
      <c r="L1490" s="907"/>
    </row>
    <row r="1491" spans="1:12" s="524" customFormat="1" ht="31.5">
      <c r="A1491" s="922"/>
      <c r="B1491" s="636" t="s">
        <v>1979</v>
      </c>
      <c r="C1491" s="913"/>
      <c r="D1491" s="914"/>
      <c r="E1491" s="698" t="s">
        <v>1980</v>
      </c>
      <c r="F1491" s="914"/>
      <c r="G1491" s="915"/>
      <c r="H1491" s="916"/>
      <c r="I1491" s="1003"/>
      <c r="J1491" s="930"/>
      <c r="K1491" s="930"/>
      <c r="L1491" s="907"/>
    </row>
    <row r="1492" spans="1:12" s="524" customFormat="1" ht="31.5">
      <c r="A1492" s="922"/>
      <c r="B1492" s="636" t="s">
        <v>1981</v>
      </c>
      <c r="C1492" s="913"/>
      <c r="D1492" s="914"/>
      <c r="E1492" s="698" t="s">
        <v>1982</v>
      </c>
      <c r="F1492" s="914"/>
      <c r="G1492" s="915"/>
      <c r="H1492" s="916"/>
      <c r="I1492" s="1003"/>
      <c r="J1492" s="930"/>
      <c r="K1492" s="930"/>
      <c r="L1492" s="907"/>
    </row>
    <row r="1493" spans="1:12" s="524" customFormat="1" ht="18" customHeight="1">
      <c r="A1493" s="922"/>
      <c r="B1493" s="636" t="s">
        <v>1983</v>
      </c>
      <c r="C1493" s="913"/>
      <c r="D1493" s="914"/>
      <c r="E1493" s="698" t="s">
        <v>1984</v>
      </c>
      <c r="F1493" s="914"/>
      <c r="G1493" s="915"/>
      <c r="H1493" s="916"/>
      <c r="I1493" s="1003"/>
      <c r="J1493" s="931"/>
      <c r="K1493" s="931"/>
      <c r="L1493" s="907"/>
    </row>
    <row r="1494" spans="1:12">
      <c r="A1494" s="889" t="s">
        <v>39</v>
      </c>
      <c r="B1494" s="889"/>
      <c r="C1494" s="889"/>
      <c r="D1494" s="889"/>
      <c r="E1494" s="889"/>
      <c r="F1494" s="889"/>
      <c r="G1494" s="889"/>
      <c r="H1494" s="889"/>
      <c r="I1494" s="590"/>
      <c r="J1494" s="589">
        <f>J1489</f>
        <v>0</v>
      </c>
      <c r="K1494" s="589">
        <f>SUM(K1489)</f>
        <v>0</v>
      </c>
    </row>
    <row r="1495" spans="1:12">
      <c r="A1495" s="888" t="s">
        <v>60</v>
      </c>
      <c r="B1495" s="888"/>
      <c r="C1495" s="888"/>
      <c r="D1495" s="888"/>
      <c r="E1495" s="888"/>
      <c r="F1495" s="888"/>
      <c r="G1495" s="888"/>
      <c r="H1495" s="888"/>
      <c r="I1495" s="584"/>
      <c r="J1495" s="584"/>
      <c r="K1495" s="584"/>
    </row>
    <row r="1496" spans="1:12" s="524" customFormat="1">
      <c r="A1496" s="526"/>
      <c r="B1496" s="526"/>
      <c r="C1496" s="526"/>
      <c r="D1496" s="526"/>
      <c r="E1496" s="526"/>
      <c r="F1496" s="526"/>
      <c r="G1496" s="820"/>
      <c r="H1496" s="534"/>
      <c r="I1496" s="584"/>
      <c r="J1496" s="584"/>
      <c r="K1496" s="584"/>
      <c r="L1496" s="573"/>
    </row>
    <row r="1497" spans="1:12">
      <c r="A1497" s="591"/>
      <c r="B1497" s="592"/>
      <c r="C1497" s="592"/>
      <c r="D1497" s="592"/>
      <c r="E1497" s="593"/>
      <c r="F1497" s="592"/>
      <c r="G1497" s="813"/>
      <c r="H1497" s="594"/>
      <c r="I1497" s="595"/>
      <c r="J1497" s="596"/>
      <c r="K1497" s="596"/>
    </row>
    <row r="1498" spans="1:12">
      <c r="A1498" s="893" t="s">
        <v>4259</v>
      </c>
      <c r="B1498" s="894"/>
      <c r="C1498" s="894"/>
      <c r="D1498" s="894"/>
      <c r="E1498" s="894"/>
      <c r="F1498" s="894"/>
      <c r="G1498" s="894"/>
      <c r="H1498" s="895"/>
      <c r="I1498" s="890" t="s">
        <v>4026</v>
      </c>
      <c r="J1498" s="891"/>
      <c r="K1498" s="892"/>
      <c r="L1498" s="907" t="s">
        <v>2292</v>
      </c>
    </row>
    <row r="1499" spans="1:12" ht="31.5">
      <c r="A1499" s="553">
        <v>1</v>
      </c>
      <c r="B1499" s="603" t="s">
        <v>1985</v>
      </c>
      <c r="C1499" s="603" t="s">
        <v>305</v>
      </c>
      <c r="D1499" s="603" t="s">
        <v>291</v>
      </c>
      <c r="E1499" s="604" t="s">
        <v>1986</v>
      </c>
      <c r="F1499" s="621" t="s">
        <v>1987</v>
      </c>
      <c r="G1499" s="818">
        <v>2015</v>
      </c>
      <c r="H1499" s="622" t="s">
        <v>50</v>
      </c>
      <c r="I1499" s="572">
        <v>45845</v>
      </c>
      <c r="J1499" s="543"/>
      <c r="K1499" s="543"/>
      <c r="L1499" s="907"/>
    </row>
    <row r="1500" spans="1:12" ht="31.5">
      <c r="A1500" s="553">
        <v>2</v>
      </c>
      <c r="B1500" s="603" t="s">
        <v>1985</v>
      </c>
      <c r="C1500" s="603" t="s">
        <v>305</v>
      </c>
      <c r="D1500" s="603" t="s">
        <v>291</v>
      </c>
      <c r="E1500" s="604" t="s">
        <v>1988</v>
      </c>
      <c r="F1500" s="621" t="s">
        <v>1989</v>
      </c>
      <c r="G1500" s="818">
        <v>2015</v>
      </c>
      <c r="H1500" s="622" t="s">
        <v>50</v>
      </c>
      <c r="I1500" s="572">
        <v>45845</v>
      </c>
      <c r="J1500" s="543"/>
      <c r="K1500" s="543"/>
      <c r="L1500" s="907"/>
    </row>
    <row r="1501" spans="1:12" ht="31.5">
      <c r="A1501" s="553">
        <v>3</v>
      </c>
      <c r="B1501" s="603" t="s">
        <v>1985</v>
      </c>
      <c r="C1501" s="603" t="s">
        <v>305</v>
      </c>
      <c r="D1501" s="603" t="s">
        <v>291</v>
      </c>
      <c r="E1501" s="604" t="s">
        <v>1990</v>
      </c>
      <c r="F1501" s="621" t="s">
        <v>1991</v>
      </c>
      <c r="G1501" s="818">
        <v>2015</v>
      </c>
      <c r="H1501" s="622" t="s">
        <v>50</v>
      </c>
      <c r="I1501" s="572">
        <v>45845</v>
      </c>
      <c r="J1501" s="543"/>
      <c r="K1501" s="543"/>
      <c r="L1501" s="907"/>
    </row>
    <row r="1502" spans="1:12" ht="31.5">
      <c r="A1502" s="553">
        <v>4</v>
      </c>
      <c r="B1502" s="603" t="s">
        <v>1985</v>
      </c>
      <c r="C1502" s="603" t="s">
        <v>305</v>
      </c>
      <c r="D1502" s="603" t="s">
        <v>291</v>
      </c>
      <c r="E1502" s="604" t="s">
        <v>1992</v>
      </c>
      <c r="F1502" s="621" t="s">
        <v>1993</v>
      </c>
      <c r="G1502" s="818">
        <v>2015</v>
      </c>
      <c r="H1502" s="622" t="s">
        <v>50</v>
      </c>
      <c r="I1502" s="572">
        <v>45770</v>
      </c>
      <c r="J1502" s="543"/>
      <c r="K1502" s="543"/>
      <c r="L1502" s="907"/>
    </row>
    <row r="1503" spans="1:12" ht="31.5">
      <c r="A1503" s="553">
        <v>5</v>
      </c>
      <c r="B1503" s="603" t="s">
        <v>1994</v>
      </c>
      <c r="C1503" s="603" t="s">
        <v>1995</v>
      </c>
      <c r="D1503" s="603" t="s">
        <v>291</v>
      </c>
      <c r="E1503" s="604" t="s">
        <v>1996</v>
      </c>
      <c r="F1503" s="621" t="s">
        <v>1997</v>
      </c>
      <c r="G1503" s="818">
        <v>2015</v>
      </c>
      <c r="H1503" s="622" t="s">
        <v>50</v>
      </c>
      <c r="I1503" s="572">
        <v>45845</v>
      </c>
      <c r="J1503" s="543"/>
      <c r="K1503" s="543"/>
      <c r="L1503" s="907"/>
    </row>
    <row r="1504" spans="1:12" s="524" customFormat="1" ht="31.5">
      <c r="A1504" s="553">
        <v>6</v>
      </c>
      <c r="B1504" s="603" t="s">
        <v>1994</v>
      </c>
      <c r="C1504" s="603" t="s">
        <v>1995</v>
      </c>
      <c r="D1504" s="603" t="s">
        <v>291</v>
      </c>
      <c r="E1504" s="604" t="s">
        <v>1998</v>
      </c>
      <c r="F1504" s="621" t="s">
        <v>1999</v>
      </c>
      <c r="G1504" s="818">
        <v>2015</v>
      </c>
      <c r="H1504" s="622" t="s">
        <v>50</v>
      </c>
      <c r="I1504" s="572">
        <v>45845</v>
      </c>
      <c r="J1504" s="543"/>
      <c r="K1504" s="543"/>
      <c r="L1504" s="907"/>
    </row>
    <row r="1505" spans="1:12">
      <c r="A1505" s="889" t="s">
        <v>39</v>
      </c>
      <c r="B1505" s="889"/>
      <c r="C1505" s="889"/>
      <c r="D1505" s="889"/>
      <c r="E1505" s="889"/>
      <c r="F1505" s="889"/>
      <c r="G1505" s="889"/>
      <c r="H1505" s="889"/>
      <c r="I1505" s="590"/>
      <c r="J1505" s="589">
        <f>SUM(J1499:J1504)</f>
        <v>0</v>
      </c>
      <c r="K1505" s="589">
        <f>SUM(K1499:K1504)</f>
        <v>0</v>
      </c>
    </row>
    <row r="1506" spans="1:12" s="524" customFormat="1">
      <c r="A1506" s="888" t="s">
        <v>60</v>
      </c>
      <c r="B1506" s="888"/>
      <c r="C1506" s="888"/>
      <c r="D1506" s="888"/>
      <c r="E1506" s="888"/>
      <c r="F1506" s="888"/>
      <c r="G1506" s="888"/>
      <c r="H1506" s="888"/>
      <c r="I1506" s="584"/>
      <c r="J1506" s="584"/>
      <c r="K1506" s="584"/>
      <c r="L1506" s="573"/>
    </row>
    <row r="1507" spans="1:12">
      <c r="A1507" s="591"/>
      <c r="B1507" s="592"/>
      <c r="C1507" s="592"/>
      <c r="D1507" s="592"/>
      <c r="E1507" s="593"/>
      <c r="F1507" s="592"/>
      <c r="G1507" s="813"/>
      <c r="H1507" s="594"/>
      <c r="I1507" s="595"/>
      <c r="J1507" s="596"/>
      <c r="K1507" s="596"/>
    </row>
    <row r="1508" spans="1:12">
      <c r="A1508" s="893" t="s">
        <v>4260</v>
      </c>
      <c r="B1508" s="894"/>
      <c r="C1508" s="894"/>
      <c r="D1508" s="894"/>
      <c r="E1508" s="894"/>
      <c r="F1508" s="894"/>
      <c r="G1508" s="894"/>
      <c r="H1508" s="895"/>
      <c r="I1508" s="890" t="s">
        <v>4026</v>
      </c>
      <c r="J1508" s="891"/>
      <c r="K1508" s="892"/>
      <c r="L1508" s="907" t="s">
        <v>2292</v>
      </c>
    </row>
    <row r="1509" spans="1:12" ht="20.100000000000001" customHeight="1">
      <c r="A1509" s="802">
        <v>1</v>
      </c>
      <c r="B1509" s="603" t="s">
        <v>31</v>
      </c>
      <c r="C1509" s="603" t="s">
        <v>1375</v>
      </c>
      <c r="D1509" s="603" t="s">
        <v>1376</v>
      </c>
      <c r="E1509" s="604" t="s">
        <v>2000</v>
      </c>
      <c r="F1509" s="621" t="s">
        <v>2001</v>
      </c>
      <c r="G1509" s="818" t="s">
        <v>1379</v>
      </c>
      <c r="H1509" s="622" t="s">
        <v>14</v>
      </c>
      <c r="I1509" s="572">
        <v>45956</v>
      </c>
      <c r="J1509" s="543"/>
      <c r="K1509" s="543"/>
      <c r="L1509" s="907"/>
    </row>
    <row r="1510" spans="1:12" ht="20.100000000000001" customHeight="1">
      <c r="A1510" s="802">
        <v>2</v>
      </c>
      <c r="B1510" s="603" t="s">
        <v>31</v>
      </c>
      <c r="C1510" s="603" t="s">
        <v>1375</v>
      </c>
      <c r="D1510" s="603" t="s">
        <v>1376</v>
      </c>
      <c r="E1510" s="604" t="s">
        <v>2002</v>
      </c>
      <c r="F1510" s="621" t="s">
        <v>2003</v>
      </c>
      <c r="G1510" s="818" t="s">
        <v>1379</v>
      </c>
      <c r="H1510" s="622" t="s">
        <v>14</v>
      </c>
      <c r="I1510" s="572">
        <v>45956</v>
      </c>
      <c r="J1510" s="543"/>
      <c r="K1510" s="543"/>
      <c r="L1510" s="907"/>
    </row>
    <row r="1511" spans="1:12" ht="20.100000000000001" customHeight="1">
      <c r="A1511" s="802">
        <v>3</v>
      </c>
      <c r="B1511" s="603" t="s">
        <v>31</v>
      </c>
      <c r="C1511" s="603" t="s">
        <v>1375</v>
      </c>
      <c r="D1511" s="603" t="s">
        <v>1376</v>
      </c>
      <c r="E1511" s="604" t="s">
        <v>2004</v>
      </c>
      <c r="F1511" s="621" t="s">
        <v>2005</v>
      </c>
      <c r="G1511" s="818" t="s">
        <v>1379</v>
      </c>
      <c r="H1511" s="622" t="s">
        <v>14</v>
      </c>
      <c r="I1511" s="572">
        <v>45956</v>
      </c>
      <c r="J1511" s="543"/>
      <c r="K1511" s="543"/>
      <c r="L1511" s="907"/>
    </row>
    <row r="1512" spans="1:12" ht="20.100000000000001" customHeight="1">
      <c r="A1512" s="802">
        <v>4</v>
      </c>
      <c r="B1512" s="603" t="s">
        <v>31</v>
      </c>
      <c r="C1512" s="603" t="s">
        <v>1375</v>
      </c>
      <c r="D1512" s="603" t="s">
        <v>1376</v>
      </c>
      <c r="E1512" s="604" t="s">
        <v>2007</v>
      </c>
      <c r="F1512" s="621" t="s">
        <v>2008</v>
      </c>
      <c r="G1512" s="818" t="s">
        <v>1379</v>
      </c>
      <c r="H1512" s="622" t="s">
        <v>14</v>
      </c>
      <c r="I1512" s="572">
        <v>45956</v>
      </c>
      <c r="J1512" s="543"/>
      <c r="K1512" s="543"/>
      <c r="L1512" s="907"/>
    </row>
    <row r="1513" spans="1:12" s="524" customFormat="1" ht="20.100000000000001" customHeight="1">
      <c r="A1513" s="802">
        <v>5</v>
      </c>
      <c r="B1513" s="603" t="s">
        <v>31</v>
      </c>
      <c r="C1513" s="603" t="s">
        <v>1375</v>
      </c>
      <c r="D1513" s="603" t="s">
        <v>1376</v>
      </c>
      <c r="E1513" s="604" t="s">
        <v>2009</v>
      </c>
      <c r="F1513" s="621" t="s">
        <v>2010</v>
      </c>
      <c r="G1513" s="818" t="s">
        <v>1379</v>
      </c>
      <c r="H1513" s="622" t="s">
        <v>14</v>
      </c>
      <c r="I1513" s="572">
        <v>45956</v>
      </c>
      <c r="J1513" s="543"/>
      <c r="K1513" s="543"/>
      <c r="L1513" s="907"/>
    </row>
    <row r="1514" spans="1:12">
      <c r="A1514" s="889" t="s">
        <v>39</v>
      </c>
      <c r="B1514" s="889"/>
      <c r="C1514" s="889"/>
      <c r="D1514" s="889"/>
      <c r="E1514" s="889"/>
      <c r="F1514" s="889"/>
      <c r="G1514" s="889"/>
      <c r="H1514" s="889"/>
      <c r="I1514" s="590"/>
      <c r="J1514" s="589">
        <f>SUM(J1509:J1513)</f>
        <v>0</v>
      </c>
      <c r="K1514" s="589">
        <f>SUM(K1509:K1513)</f>
        <v>0</v>
      </c>
    </row>
    <row r="1515" spans="1:12">
      <c r="A1515" s="888" t="s">
        <v>60</v>
      </c>
      <c r="B1515" s="888"/>
      <c r="C1515" s="888"/>
      <c r="D1515" s="888"/>
      <c r="E1515" s="888"/>
      <c r="F1515" s="888"/>
      <c r="G1515" s="888"/>
      <c r="H1515" s="888"/>
      <c r="I1515" s="584"/>
      <c r="J1515" s="584"/>
      <c r="K1515" s="584"/>
    </row>
    <row r="1516" spans="1:12" s="524" customFormat="1">
      <c r="A1516" s="525"/>
      <c r="B1516" s="526"/>
      <c r="C1516" s="527"/>
      <c r="D1516" s="526"/>
      <c r="E1516" s="528"/>
      <c r="F1516" s="527"/>
      <c r="G1516" s="821"/>
      <c r="H1516" s="840"/>
      <c r="I1516" s="531"/>
      <c r="J1516" s="536"/>
      <c r="K1516" s="536"/>
      <c r="L1516" s="573"/>
    </row>
    <row r="1517" spans="1:12">
      <c r="A1517" s="893" t="s">
        <v>4310</v>
      </c>
      <c r="B1517" s="894"/>
      <c r="C1517" s="894"/>
      <c r="D1517" s="894"/>
      <c r="E1517" s="894"/>
      <c r="F1517" s="894"/>
      <c r="G1517" s="894"/>
      <c r="H1517" s="895"/>
      <c r="I1517" s="890" t="s">
        <v>4026</v>
      </c>
      <c r="J1517" s="891"/>
      <c r="K1517" s="892"/>
    </row>
    <row r="1518" spans="1:12">
      <c r="A1518" s="545">
        <v>1</v>
      </c>
      <c r="B1518" s="566" t="s">
        <v>2215</v>
      </c>
      <c r="C1518" s="566" t="s">
        <v>2745</v>
      </c>
      <c r="D1518" s="566" t="s">
        <v>1367</v>
      </c>
      <c r="E1518" s="564" t="s">
        <v>2012</v>
      </c>
      <c r="F1518" s="566" t="s">
        <v>2013</v>
      </c>
      <c r="G1518" s="630">
        <v>2017</v>
      </c>
      <c r="H1518" s="562" t="s">
        <v>284</v>
      </c>
      <c r="I1518" s="638">
        <v>45995</v>
      </c>
      <c r="J1518" s="543"/>
      <c r="K1518" s="543"/>
    </row>
    <row r="1519" spans="1:12">
      <c r="A1519" s="545">
        <v>2</v>
      </c>
      <c r="B1519" s="566" t="s">
        <v>2748</v>
      </c>
      <c r="C1519" s="566" t="s">
        <v>2745</v>
      </c>
      <c r="D1519" s="566" t="s">
        <v>1367</v>
      </c>
      <c r="E1519" s="564" t="s">
        <v>2027</v>
      </c>
      <c r="F1519" s="566" t="s">
        <v>2028</v>
      </c>
      <c r="G1519" s="630">
        <v>2020</v>
      </c>
      <c r="H1519" s="562" t="s">
        <v>104</v>
      </c>
      <c r="I1519" s="638">
        <v>45705</v>
      </c>
      <c r="J1519" s="543"/>
      <c r="K1519" s="543"/>
    </row>
    <row r="1520" spans="1:12">
      <c r="A1520" s="545">
        <v>3</v>
      </c>
      <c r="B1520" s="566" t="s">
        <v>2746</v>
      </c>
      <c r="C1520" s="566" t="s">
        <v>2745</v>
      </c>
      <c r="D1520" s="566" t="s">
        <v>1367</v>
      </c>
      <c r="E1520" s="564">
        <v>124074</v>
      </c>
      <c r="F1520" s="566" t="s">
        <v>2029</v>
      </c>
      <c r="G1520" s="630">
        <v>2020</v>
      </c>
      <c r="H1520" s="562" t="s">
        <v>104</v>
      </c>
      <c r="I1520" s="638">
        <v>45705</v>
      </c>
      <c r="J1520" s="543"/>
      <c r="K1520" s="543"/>
    </row>
    <row r="1521" spans="1:12">
      <c r="A1521" s="545">
        <v>4</v>
      </c>
      <c r="B1521" s="566" t="s">
        <v>2670</v>
      </c>
      <c r="C1521" s="566"/>
      <c r="D1521" s="566"/>
      <c r="E1521" s="564" t="s">
        <v>2669</v>
      </c>
      <c r="F1521" s="566" t="s">
        <v>2021</v>
      </c>
      <c r="G1521" s="630"/>
      <c r="H1521" s="562" t="s">
        <v>104</v>
      </c>
      <c r="I1521" s="638">
        <v>45937</v>
      </c>
      <c r="J1521" s="543"/>
      <c r="K1521" s="543"/>
    </row>
    <row r="1522" spans="1:12">
      <c r="A1522" s="545">
        <v>5</v>
      </c>
      <c r="B1522" s="566" t="s">
        <v>2668</v>
      </c>
      <c r="C1522" s="566"/>
      <c r="D1522" s="566"/>
      <c r="E1522" s="564" t="s">
        <v>2014</v>
      </c>
      <c r="F1522" s="566" t="s">
        <v>2015</v>
      </c>
      <c r="G1522" s="630"/>
      <c r="H1522" s="562" t="s">
        <v>284</v>
      </c>
      <c r="I1522" s="638">
        <v>45932</v>
      </c>
      <c r="J1522" s="543"/>
      <c r="K1522" s="543"/>
    </row>
    <row r="1523" spans="1:12">
      <c r="A1523" s="545">
        <v>6</v>
      </c>
      <c r="B1523" s="566" t="s">
        <v>2335</v>
      </c>
      <c r="C1523" s="566" t="s">
        <v>2666</v>
      </c>
      <c r="D1523" s="566" t="s">
        <v>1367</v>
      </c>
      <c r="E1523" s="564">
        <v>1181501</v>
      </c>
      <c r="F1523" s="566" t="s">
        <v>2017</v>
      </c>
      <c r="G1523" s="630"/>
      <c r="H1523" s="562" t="s">
        <v>284</v>
      </c>
      <c r="I1523" s="638">
        <v>45828</v>
      </c>
      <c r="J1523" s="543"/>
      <c r="K1523" s="543"/>
    </row>
    <row r="1524" spans="1:12">
      <c r="A1524" s="545">
        <v>7</v>
      </c>
      <c r="B1524" s="566" t="s">
        <v>2552</v>
      </c>
      <c r="C1524" s="566"/>
      <c r="D1524" s="566" t="s">
        <v>2187</v>
      </c>
      <c r="E1524" s="564">
        <v>164211</v>
      </c>
      <c r="F1524" s="566" t="s">
        <v>1347</v>
      </c>
      <c r="G1524" s="630"/>
      <c r="H1524" s="562" t="s">
        <v>284</v>
      </c>
      <c r="I1524" s="638">
        <v>45768</v>
      </c>
      <c r="J1524" s="543"/>
      <c r="K1524" s="543"/>
    </row>
    <row r="1525" spans="1:12" s="524" customFormat="1">
      <c r="A1525" s="545">
        <v>8</v>
      </c>
      <c r="B1525" s="566" t="s">
        <v>2552</v>
      </c>
      <c r="C1525" s="566"/>
      <c r="D1525" s="566" t="s">
        <v>2551</v>
      </c>
      <c r="E1525" s="564" t="s">
        <v>2550</v>
      </c>
      <c r="F1525" s="566"/>
      <c r="G1525" s="630"/>
      <c r="H1525" s="562" t="s">
        <v>284</v>
      </c>
      <c r="I1525" s="638">
        <v>45766</v>
      </c>
      <c r="J1525" s="543"/>
      <c r="K1525" s="543"/>
      <c r="L1525" s="573"/>
    </row>
    <row r="1526" spans="1:12">
      <c r="A1526" s="889" t="s">
        <v>39</v>
      </c>
      <c r="B1526" s="889"/>
      <c r="C1526" s="889"/>
      <c r="D1526" s="889"/>
      <c r="E1526" s="889"/>
      <c r="F1526" s="889"/>
      <c r="G1526" s="889"/>
      <c r="H1526" s="889"/>
      <c r="I1526" s="590"/>
      <c r="J1526" s="589">
        <f>SUM(J1518:J1525)</f>
        <v>0</v>
      </c>
      <c r="K1526" s="589">
        <f>SUM(K1518:K1525)</f>
        <v>0</v>
      </c>
    </row>
    <row r="1527" spans="1:12" s="524" customFormat="1">
      <c r="A1527" s="888" t="s">
        <v>60</v>
      </c>
      <c r="B1527" s="888"/>
      <c r="C1527" s="888"/>
      <c r="D1527" s="888"/>
      <c r="E1527" s="888"/>
      <c r="F1527" s="888"/>
      <c r="G1527" s="888"/>
      <c r="H1527" s="888"/>
      <c r="I1527" s="584"/>
      <c r="J1527" s="584"/>
      <c r="K1527" s="584"/>
      <c r="L1527" s="573"/>
    </row>
    <row r="1528" spans="1:12">
      <c r="A1528" s="591"/>
      <c r="B1528" s="592"/>
      <c r="C1528" s="592"/>
      <c r="D1528" s="592"/>
      <c r="E1528" s="593"/>
      <c r="F1528" s="592"/>
      <c r="G1528" s="813"/>
      <c r="H1528" s="594"/>
      <c r="I1528" s="595"/>
      <c r="J1528" s="596"/>
      <c r="K1528" s="596"/>
    </row>
    <row r="1529" spans="1:12">
      <c r="A1529" s="893" t="s">
        <v>4261</v>
      </c>
      <c r="B1529" s="894"/>
      <c r="C1529" s="894"/>
      <c r="D1529" s="894"/>
      <c r="E1529" s="894"/>
      <c r="F1529" s="894"/>
      <c r="G1529" s="894"/>
      <c r="H1529" s="895"/>
      <c r="I1529" s="890" t="s">
        <v>4026</v>
      </c>
      <c r="J1529" s="891"/>
      <c r="K1529" s="892"/>
      <c r="L1529" s="907" t="s">
        <v>2292</v>
      </c>
    </row>
    <row r="1530" spans="1:12" s="524" customFormat="1" ht="31.5">
      <c r="A1530" s="545">
        <v>1</v>
      </c>
      <c r="B1530" s="566" t="s">
        <v>2756</v>
      </c>
      <c r="C1530" s="566" t="s">
        <v>2031</v>
      </c>
      <c r="D1530" s="566" t="s">
        <v>2755</v>
      </c>
      <c r="E1530" s="564">
        <v>17038058</v>
      </c>
      <c r="F1530" s="566" t="s">
        <v>2032</v>
      </c>
      <c r="G1530" s="630">
        <v>2017</v>
      </c>
      <c r="H1530" s="562" t="s">
        <v>4027</v>
      </c>
      <c r="I1530" s="638">
        <v>45806</v>
      </c>
      <c r="J1530" s="543"/>
      <c r="K1530" s="543"/>
      <c r="L1530" s="907"/>
    </row>
    <row r="1531" spans="1:12">
      <c r="A1531" s="889" t="s">
        <v>39</v>
      </c>
      <c r="B1531" s="889"/>
      <c r="C1531" s="889"/>
      <c r="D1531" s="889"/>
      <c r="E1531" s="889"/>
      <c r="F1531" s="889"/>
      <c r="G1531" s="889"/>
      <c r="H1531" s="889"/>
      <c r="I1531" s="590"/>
      <c r="J1531" s="589">
        <f>SUM(J1530)</f>
        <v>0</v>
      </c>
      <c r="K1531" s="589">
        <f>SUM(K1530)</f>
        <v>0</v>
      </c>
    </row>
    <row r="1532" spans="1:12">
      <c r="A1532" s="888" t="s">
        <v>60</v>
      </c>
      <c r="B1532" s="888"/>
      <c r="C1532" s="888"/>
      <c r="D1532" s="888"/>
      <c r="E1532" s="888"/>
      <c r="F1532" s="888"/>
      <c r="G1532" s="888"/>
      <c r="H1532" s="888"/>
      <c r="I1532" s="584"/>
      <c r="J1532" s="584"/>
      <c r="K1532" s="584"/>
    </row>
    <row r="1534" spans="1:12">
      <c r="A1534" s="893" t="s">
        <v>4262</v>
      </c>
      <c r="B1534" s="894"/>
      <c r="C1534" s="894"/>
      <c r="D1534" s="894"/>
      <c r="E1534" s="894"/>
      <c r="F1534" s="894"/>
      <c r="G1534" s="894"/>
      <c r="H1534" s="895"/>
      <c r="I1534" s="890" t="s">
        <v>4026</v>
      </c>
      <c r="J1534" s="891"/>
      <c r="K1534" s="892"/>
    </row>
    <row r="1535" spans="1:12" s="524" customFormat="1" ht="35.25" customHeight="1">
      <c r="A1535" s="545">
        <v>1</v>
      </c>
      <c r="B1535" s="566" t="s">
        <v>2738</v>
      </c>
      <c r="C1535" s="566" t="s">
        <v>3973</v>
      </c>
      <c r="D1535" s="566" t="s">
        <v>2737</v>
      </c>
      <c r="E1535" s="564" t="s">
        <v>2033</v>
      </c>
      <c r="F1535" s="566" t="s">
        <v>2034</v>
      </c>
      <c r="G1535" s="630">
        <v>2019</v>
      </c>
      <c r="H1535" s="562" t="s">
        <v>4027</v>
      </c>
      <c r="I1535" s="638">
        <v>45723</v>
      </c>
      <c r="J1535" s="543"/>
      <c r="K1535" s="543"/>
      <c r="L1535" s="573"/>
    </row>
    <row r="1536" spans="1:12">
      <c r="A1536" s="889" t="s">
        <v>39</v>
      </c>
      <c r="B1536" s="889"/>
      <c r="C1536" s="889"/>
      <c r="D1536" s="889"/>
      <c r="E1536" s="889"/>
      <c r="F1536" s="889"/>
      <c r="G1536" s="889"/>
      <c r="H1536" s="889"/>
      <c r="I1536" s="590"/>
      <c r="J1536" s="589">
        <f>SUM(J1535)</f>
        <v>0</v>
      </c>
      <c r="K1536" s="589">
        <f>SUM(K1535)</f>
        <v>0</v>
      </c>
    </row>
    <row r="1537" spans="1:12">
      <c r="A1537" s="888" t="s">
        <v>60</v>
      </c>
      <c r="B1537" s="888"/>
      <c r="C1537" s="888"/>
      <c r="D1537" s="888"/>
      <c r="E1537" s="888"/>
      <c r="F1537" s="888"/>
      <c r="G1537" s="888"/>
      <c r="H1537" s="888"/>
      <c r="I1537" s="584"/>
      <c r="J1537" s="584"/>
      <c r="K1537" s="584"/>
    </row>
    <row r="1539" spans="1:12">
      <c r="A1539" s="893" t="s">
        <v>4263</v>
      </c>
      <c r="B1539" s="894"/>
      <c r="C1539" s="894"/>
      <c r="D1539" s="894"/>
      <c r="E1539" s="894"/>
      <c r="F1539" s="894"/>
      <c r="G1539" s="894"/>
      <c r="H1539" s="895"/>
      <c r="I1539" s="890" t="s">
        <v>4026</v>
      </c>
      <c r="J1539" s="891"/>
      <c r="K1539" s="892"/>
    </row>
    <row r="1540" spans="1:12">
      <c r="A1540" s="899">
        <v>1</v>
      </c>
      <c r="B1540" s="905" t="s">
        <v>2411</v>
      </c>
      <c r="C1540" s="901" t="s">
        <v>2035</v>
      </c>
      <c r="D1540" s="901" t="s">
        <v>2036</v>
      </c>
      <c r="E1540" s="910" t="s">
        <v>2409</v>
      </c>
      <c r="F1540" s="901" t="s">
        <v>2038</v>
      </c>
      <c r="G1540" s="903">
        <v>2006</v>
      </c>
      <c r="H1540" s="901" t="s">
        <v>2410</v>
      </c>
      <c r="I1540" s="726">
        <v>45809</v>
      </c>
      <c r="J1540" s="543"/>
      <c r="K1540" s="543"/>
    </row>
    <row r="1541" spans="1:12">
      <c r="A1541" s="899"/>
      <c r="B1541" s="906"/>
      <c r="C1541" s="902"/>
      <c r="D1541" s="902"/>
      <c r="E1541" s="911"/>
      <c r="F1541" s="902"/>
      <c r="G1541" s="904"/>
      <c r="H1541" s="902"/>
      <c r="I1541" s="726">
        <v>45992</v>
      </c>
      <c r="J1541" s="543"/>
      <c r="K1541" s="543"/>
    </row>
    <row r="1542" spans="1:12">
      <c r="A1542" s="899">
        <v>2</v>
      </c>
      <c r="B1542" s="905" t="s">
        <v>2411</v>
      </c>
      <c r="C1542" s="901" t="s">
        <v>2413</v>
      </c>
      <c r="D1542" s="901" t="s">
        <v>2036</v>
      </c>
      <c r="E1542" s="910" t="s">
        <v>2412</v>
      </c>
      <c r="F1542" s="901" t="s">
        <v>2042</v>
      </c>
      <c r="G1542" s="903">
        <v>2006</v>
      </c>
      <c r="H1542" s="901" t="s">
        <v>2410</v>
      </c>
      <c r="I1542" s="726">
        <v>45809</v>
      </c>
      <c r="J1542" s="543"/>
      <c r="K1542" s="543"/>
    </row>
    <row r="1543" spans="1:12" s="524" customFormat="1">
      <c r="A1543" s="899"/>
      <c r="B1543" s="906"/>
      <c r="C1543" s="902"/>
      <c r="D1543" s="902"/>
      <c r="E1543" s="911"/>
      <c r="F1543" s="902"/>
      <c r="G1543" s="904"/>
      <c r="H1543" s="902"/>
      <c r="I1543" s="726">
        <v>45992</v>
      </c>
      <c r="J1543" s="543"/>
      <c r="K1543" s="543"/>
      <c r="L1543" s="573"/>
    </row>
    <row r="1544" spans="1:12">
      <c r="A1544" s="889" t="s">
        <v>39</v>
      </c>
      <c r="B1544" s="889"/>
      <c r="C1544" s="889"/>
      <c r="D1544" s="889"/>
      <c r="E1544" s="889"/>
      <c r="F1544" s="889"/>
      <c r="G1544" s="889"/>
      <c r="H1544" s="889"/>
      <c r="I1544" s="590"/>
      <c r="J1544" s="589">
        <f>SUM(J1540:J1543)</f>
        <v>0</v>
      </c>
      <c r="K1544" s="589">
        <f>SUM(K1540:K1543)</f>
        <v>0</v>
      </c>
    </row>
    <row r="1545" spans="1:12" s="524" customFormat="1">
      <c r="A1545" s="888" t="s">
        <v>60</v>
      </c>
      <c r="B1545" s="888"/>
      <c r="C1545" s="888"/>
      <c r="D1545" s="888"/>
      <c r="E1545" s="888"/>
      <c r="F1545" s="888"/>
      <c r="G1545" s="888"/>
      <c r="H1545" s="888"/>
      <c r="I1545" s="584"/>
      <c r="J1545" s="584"/>
      <c r="K1545" s="584"/>
      <c r="L1545" s="573"/>
    </row>
    <row r="1546" spans="1:12">
      <c r="A1546" s="591"/>
      <c r="B1546" s="591"/>
      <c r="C1546" s="591"/>
      <c r="D1546" s="591"/>
      <c r="E1546" s="707"/>
      <c r="F1546" s="591"/>
      <c r="G1546" s="813"/>
      <c r="H1546" s="834"/>
      <c r="I1546" s="708"/>
      <c r="J1546" s="721"/>
      <c r="K1546" s="721"/>
    </row>
    <row r="1547" spans="1:12">
      <c r="A1547" s="893" t="s">
        <v>4225</v>
      </c>
      <c r="B1547" s="894"/>
      <c r="C1547" s="894"/>
      <c r="D1547" s="894"/>
      <c r="E1547" s="894"/>
      <c r="F1547" s="894"/>
      <c r="G1547" s="894"/>
      <c r="H1547" s="895"/>
      <c r="I1547" s="890" t="s">
        <v>4026</v>
      </c>
      <c r="J1547" s="891"/>
      <c r="K1547" s="892"/>
    </row>
    <row r="1548" spans="1:12">
      <c r="A1548" s="920">
        <v>1</v>
      </c>
      <c r="B1548" s="921" t="s">
        <v>2043</v>
      </c>
      <c r="C1548" s="900" t="s">
        <v>2044</v>
      </c>
      <c r="D1548" s="900" t="s">
        <v>2045</v>
      </c>
      <c r="E1548" s="918" t="s">
        <v>2046</v>
      </c>
      <c r="F1548" s="900" t="s">
        <v>2047</v>
      </c>
      <c r="G1548" s="919" t="s">
        <v>400</v>
      </c>
      <c r="H1548" s="900" t="s">
        <v>2048</v>
      </c>
      <c r="I1548" s="665">
        <v>45809</v>
      </c>
      <c r="J1548" s="543"/>
      <c r="K1548" s="543"/>
    </row>
    <row r="1549" spans="1:12">
      <c r="A1549" s="920"/>
      <c r="B1549" s="921"/>
      <c r="C1549" s="900"/>
      <c r="D1549" s="900"/>
      <c r="E1549" s="918"/>
      <c r="F1549" s="900"/>
      <c r="G1549" s="919"/>
      <c r="H1549" s="900"/>
      <c r="I1549" s="665">
        <v>45992</v>
      </c>
      <c r="J1549" s="543"/>
      <c r="K1549" s="543"/>
    </row>
    <row r="1550" spans="1:12">
      <c r="A1550" s="920">
        <v>2</v>
      </c>
      <c r="B1550" s="921" t="s">
        <v>2043</v>
      </c>
      <c r="C1550" s="900" t="s">
        <v>2049</v>
      </c>
      <c r="D1550" s="900" t="s">
        <v>2045</v>
      </c>
      <c r="E1550" s="918" t="s">
        <v>2050</v>
      </c>
      <c r="F1550" s="900" t="s">
        <v>1406</v>
      </c>
      <c r="G1550" s="919" t="s">
        <v>400</v>
      </c>
      <c r="H1550" s="900" t="s">
        <v>2048</v>
      </c>
      <c r="I1550" s="665">
        <v>45809</v>
      </c>
      <c r="J1550" s="543"/>
      <c r="K1550" s="543"/>
    </row>
    <row r="1551" spans="1:12">
      <c r="A1551" s="920"/>
      <c r="B1551" s="921"/>
      <c r="C1551" s="900"/>
      <c r="D1551" s="900"/>
      <c r="E1551" s="918"/>
      <c r="F1551" s="900"/>
      <c r="G1551" s="919"/>
      <c r="H1551" s="900"/>
      <c r="I1551" s="665">
        <v>45992</v>
      </c>
      <c r="J1551" s="543"/>
      <c r="K1551" s="543"/>
    </row>
    <row r="1552" spans="1:12">
      <c r="A1552" s="920">
        <v>3</v>
      </c>
      <c r="B1552" s="921" t="s">
        <v>2051</v>
      </c>
      <c r="C1552" s="900" t="s">
        <v>2052</v>
      </c>
      <c r="D1552" s="900" t="s">
        <v>2045</v>
      </c>
      <c r="E1552" s="918" t="s">
        <v>2053</v>
      </c>
      <c r="F1552" s="900" t="s">
        <v>1406</v>
      </c>
      <c r="G1552" s="919" t="s">
        <v>400</v>
      </c>
      <c r="H1552" s="900" t="s">
        <v>2048</v>
      </c>
      <c r="I1552" s="665">
        <v>45809</v>
      </c>
      <c r="J1552" s="543"/>
      <c r="K1552" s="543"/>
    </row>
    <row r="1553" spans="1:12">
      <c r="A1553" s="920"/>
      <c r="B1553" s="921"/>
      <c r="C1553" s="900"/>
      <c r="D1553" s="900"/>
      <c r="E1553" s="918"/>
      <c r="F1553" s="900"/>
      <c r="G1553" s="919"/>
      <c r="H1553" s="900"/>
      <c r="I1553" s="665">
        <v>45992</v>
      </c>
      <c r="J1553" s="543"/>
      <c r="K1553" s="543"/>
    </row>
    <row r="1554" spans="1:12">
      <c r="A1554" s="920">
        <v>4</v>
      </c>
      <c r="B1554" s="921" t="s">
        <v>2040</v>
      </c>
      <c r="C1554" s="900" t="s">
        <v>2054</v>
      </c>
      <c r="D1554" s="900" t="s">
        <v>2045</v>
      </c>
      <c r="E1554" s="918" t="s">
        <v>2055</v>
      </c>
      <c r="F1554" s="900" t="s">
        <v>2056</v>
      </c>
      <c r="G1554" s="919" t="s">
        <v>400</v>
      </c>
      <c r="H1554" s="900" t="s">
        <v>2048</v>
      </c>
      <c r="I1554" s="665">
        <v>45809</v>
      </c>
      <c r="J1554" s="543"/>
      <c r="K1554" s="543"/>
    </row>
    <row r="1555" spans="1:12">
      <c r="A1555" s="920"/>
      <c r="B1555" s="921"/>
      <c r="C1555" s="900"/>
      <c r="D1555" s="900"/>
      <c r="E1555" s="918"/>
      <c r="F1555" s="900"/>
      <c r="G1555" s="919"/>
      <c r="H1555" s="900"/>
      <c r="I1555" s="665">
        <v>45992</v>
      </c>
      <c r="J1555" s="543"/>
      <c r="K1555" s="543"/>
    </row>
    <row r="1556" spans="1:12">
      <c r="A1556" s="889" t="s">
        <v>39</v>
      </c>
      <c r="B1556" s="889"/>
      <c r="C1556" s="889"/>
      <c r="D1556" s="889"/>
      <c r="E1556" s="889"/>
      <c r="F1556" s="889"/>
      <c r="G1556" s="889"/>
      <c r="H1556" s="889"/>
      <c r="I1556" s="590"/>
      <c r="J1556" s="589">
        <f>SUM(J1548:J1555)</f>
        <v>0</v>
      </c>
      <c r="K1556" s="589">
        <f>SUM(K1548:K1555)</f>
        <v>0</v>
      </c>
    </row>
    <row r="1557" spans="1:12">
      <c r="A1557" s="888" t="s">
        <v>60</v>
      </c>
      <c r="B1557" s="888"/>
      <c r="C1557" s="888"/>
      <c r="D1557" s="888"/>
      <c r="E1557" s="888"/>
      <c r="F1557" s="888"/>
      <c r="G1557" s="888"/>
      <c r="H1557" s="888"/>
      <c r="I1557" s="584"/>
      <c r="J1557" s="584"/>
      <c r="K1557" s="584"/>
    </row>
    <row r="1559" spans="1:12">
      <c r="A1559" s="893" t="s">
        <v>4264</v>
      </c>
      <c r="B1559" s="894"/>
      <c r="C1559" s="894"/>
      <c r="D1559" s="894"/>
      <c r="E1559" s="894"/>
      <c r="F1559" s="894"/>
      <c r="G1559" s="894"/>
      <c r="H1559" s="895"/>
      <c r="I1559" s="890" t="s">
        <v>4026</v>
      </c>
      <c r="J1559" s="891"/>
      <c r="K1559" s="892"/>
    </row>
    <row r="1560" spans="1:12" ht="20.100000000000001" customHeight="1">
      <c r="A1560" s="550">
        <v>1</v>
      </c>
      <c r="B1560" s="551" t="s">
        <v>2090</v>
      </c>
      <c r="C1560" s="553" t="s">
        <v>2057</v>
      </c>
      <c r="D1560" s="553"/>
      <c r="E1560" s="727" t="s">
        <v>2058</v>
      </c>
      <c r="F1560" s="551" t="s">
        <v>2059</v>
      </c>
      <c r="G1560" s="845"/>
      <c r="H1560" s="836" t="s">
        <v>148</v>
      </c>
      <c r="I1560" s="665">
        <v>45919</v>
      </c>
      <c r="J1560" s="543"/>
      <c r="K1560" s="543"/>
    </row>
    <row r="1561" spans="1:12" s="524" customFormat="1" ht="20.100000000000001" customHeight="1">
      <c r="A1561" s="550">
        <v>2</v>
      </c>
      <c r="B1561" s="551" t="s">
        <v>2090</v>
      </c>
      <c r="C1561" s="553" t="s">
        <v>2057</v>
      </c>
      <c r="D1561" s="553"/>
      <c r="E1561" s="727" t="s">
        <v>2060</v>
      </c>
      <c r="F1561" s="551" t="s">
        <v>4061</v>
      </c>
      <c r="G1561" s="845"/>
      <c r="H1561" s="836" t="s">
        <v>137</v>
      </c>
      <c r="I1561" s="665">
        <v>45919</v>
      </c>
      <c r="J1561" s="543"/>
      <c r="K1561" s="543"/>
      <c r="L1561" s="573"/>
    </row>
    <row r="1562" spans="1:12">
      <c r="A1562" s="889" t="s">
        <v>39</v>
      </c>
      <c r="B1562" s="889"/>
      <c r="C1562" s="889"/>
      <c r="D1562" s="889"/>
      <c r="E1562" s="889"/>
      <c r="F1562" s="889"/>
      <c r="G1562" s="889"/>
      <c r="H1562" s="889"/>
      <c r="I1562" s="590"/>
      <c r="J1562" s="589">
        <f>SUM(J1560:J1561)</f>
        <v>0</v>
      </c>
      <c r="K1562" s="589">
        <f>SUM(K1560:K1561)</f>
        <v>0</v>
      </c>
    </row>
    <row r="1563" spans="1:12">
      <c r="A1563" s="888" t="s">
        <v>60</v>
      </c>
      <c r="B1563" s="888"/>
      <c r="C1563" s="888"/>
      <c r="D1563" s="888"/>
      <c r="E1563" s="888"/>
      <c r="F1563" s="888"/>
      <c r="G1563" s="888"/>
      <c r="H1563" s="888"/>
      <c r="I1563" s="584"/>
      <c r="J1563" s="584"/>
      <c r="K1563" s="584"/>
    </row>
    <row r="1565" spans="1:12">
      <c r="A1565" s="893" t="s">
        <v>4265</v>
      </c>
      <c r="B1565" s="894"/>
      <c r="C1565" s="894"/>
      <c r="D1565" s="894"/>
      <c r="E1565" s="894"/>
      <c r="F1565" s="894"/>
      <c r="G1565" s="894"/>
      <c r="H1565" s="895"/>
      <c r="I1565" s="890" t="s">
        <v>4026</v>
      </c>
      <c r="J1565" s="891"/>
      <c r="K1565" s="892"/>
    </row>
    <row r="1566" spans="1:12" ht="31.5">
      <c r="A1566" s="668">
        <v>1</v>
      </c>
      <c r="B1566" s="728" t="s">
        <v>2095</v>
      </c>
      <c r="C1566" s="643" t="s">
        <v>2097</v>
      </c>
      <c r="D1566" s="643" t="s">
        <v>2096</v>
      </c>
      <c r="E1566" s="729">
        <v>2005443</v>
      </c>
      <c r="F1566" s="643" t="s">
        <v>2098</v>
      </c>
      <c r="G1566" s="874">
        <v>43971</v>
      </c>
      <c r="H1566" s="835" t="s">
        <v>2103</v>
      </c>
      <c r="I1566" s="671">
        <v>45791</v>
      </c>
      <c r="J1566" s="543"/>
      <c r="K1566" s="543"/>
    </row>
    <row r="1567" spans="1:12" ht="31.5">
      <c r="A1567" s="668">
        <v>2</v>
      </c>
      <c r="B1567" s="728" t="s">
        <v>2095</v>
      </c>
      <c r="C1567" s="643" t="s">
        <v>2101</v>
      </c>
      <c r="D1567" s="643" t="s">
        <v>2096</v>
      </c>
      <c r="E1567" s="729">
        <v>2005441</v>
      </c>
      <c r="F1567" s="643" t="s">
        <v>2099</v>
      </c>
      <c r="G1567" s="874">
        <v>43971</v>
      </c>
      <c r="H1567" s="835" t="s">
        <v>148</v>
      </c>
      <c r="I1567" s="671">
        <v>45716</v>
      </c>
      <c r="J1567" s="543"/>
      <c r="K1567" s="543"/>
    </row>
    <row r="1568" spans="1:12" s="524" customFormat="1" ht="31.5">
      <c r="A1568" s="668">
        <v>3</v>
      </c>
      <c r="B1568" s="728" t="s">
        <v>2095</v>
      </c>
      <c r="C1568" s="643" t="s">
        <v>2102</v>
      </c>
      <c r="D1568" s="643" t="s">
        <v>2096</v>
      </c>
      <c r="E1568" s="729">
        <v>2005450</v>
      </c>
      <c r="F1568" s="643" t="s">
        <v>2100</v>
      </c>
      <c r="G1568" s="874">
        <v>43971</v>
      </c>
      <c r="H1568" s="835" t="s">
        <v>137</v>
      </c>
      <c r="I1568" s="671">
        <v>45791</v>
      </c>
      <c r="J1568" s="543"/>
      <c r="K1568" s="543"/>
      <c r="L1568" s="573"/>
    </row>
    <row r="1569" spans="1:11">
      <c r="A1569" s="889" t="s">
        <v>39</v>
      </c>
      <c r="B1569" s="889"/>
      <c r="C1569" s="889"/>
      <c r="D1569" s="889"/>
      <c r="E1569" s="889"/>
      <c r="F1569" s="889"/>
      <c r="G1569" s="889"/>
      <c r="H1569" s="889"/>
      <c r="I1569" s="590"/>
      <c r="J1569" s="589">
        <f>SUM(J1566:J1568)</f>
        <v>0</v>
      </c>
      <c r="K1569" s="589">
        <f>SUM(K1566:K1568)</f>
        <v>0</v>
      </c>
    </row>
    <row r="1570" spans="1:11">
      <c r="A1570" s="888" t="s">
        <v>60</v>
      </c>
      <c r="B1570" s="888"/>
      <c r="C1570" s="888"/>
      <c r="D1570" s="888"/>
      <c r="E1570" s="888"/>
      <c r="F1570" s="888"/>
      <c r="G1570" s="888"/>
      <c r="H1570" s="888"/>
      <c r="I1570" s="584"/>
      <c r="J1570" s="584"/>
      <c r="K1570" s="584"/>
    </row>
    <row r="1572" spans="1:11">
      <c r="A1572" s="893" t="s">
        <v>4266</v>
      </c>
      <c r="B1572" s="894"/>
      <c r="C1572" s="894"/>
      <c r="D1572" s="894"/>
      <c r="E1572" s="894"/>
      <c r="F1572" s="894"/>
      <c r="G1572" s="894"/>
      <c r="H1572" s="895"/>
      <c r="I1572" s="890" t="s">
        <v>4026</v>
      </c>
      <c r="J1572" s="891"/>
      <c r="K1572" s="892"/>
    </row>
    <row r="1573" spans="1:11">
      <c r="A1573" s="668">
        <v>1</v>
      </c>
      <c r="B1573" s="730" t="s">
        <v>2104</v>
      </c>
      <c r="C1573" s="731" t="s">
        <v>2108</v>
      </c>
      <c r="D1573" s="731" t="s">
        <v>1408</v>
      </c>
      <c r="E1573" s="725" t="s">
        <v>2110</v>
      </c>
      <c r="F1573" s="732" t="s">
        <v>2114</v>
      </c>
      <c r="G1573" s="877">
        <v>43943</v>
      </c>
      <c r="H1573" s="835" t="s">
        <v>137</v>
      </c>
      <c r="I1573" s="671">
        <v>45808</v>
      </c>
      <c r="J1573" s="543"/>
      <c r="K1573" s="543"/>
    </row>
    <row r="1574" spans="1:11">
      <c r="A1574" s="668">
        <v>2</v>
      </c>
      <c r="B1574" s="730" t="s">
        <v>2104</v>
      </c>
      <c r="C1574" s="731" t="s">
        <v>2108</v>
      </c>
      <c r="D1574" s="731" t="s">
        <v>1408</v>
      </c>
      <c r="E1574" s="725" t="s">
        <v>2111</v>
      </c>
      <c r="F1574" s="732" t="s">
        <v>2115</v>
      </c>
      <c r="G1574" s="877">
        <v>43943</v>
      </c>
      <c r="H1574" s="835" t="s">
        <v>137</v>
      </c>
      <c r="I1574" s="671">
        <v>45808</v>
      </c>
      <c r="J1574" s="543"/>
      <c r="K1574" s="543"/>
    </row>
    <row r="1575" spans="1:11">
      <c r="A1575" s="668">
        <v>3</v>
      </c>
      <c r="B1575" s="730" t="s">
        <v>2104</v>
      </c>
      <c r="C1575" s="731" t="s">
        <v>2108</v>
      </c>
      <c r="D1575" s="731" t="s">
        <v>1408</v>
      </c>
      <c r="E1575" s="725" t="s">
        <v>2112</v>
      </c>
      <c r="F1575" s="732" t="s">
        <v>2116</v>
      </c>
      <c r="G1575" s="877">
        <v>43943</v>
      </c>
      <c r="H1575" s="835" t="s">
        <v>2103</v>
      </c>
      <c r="I1575" s="671">
        <v>45808</v>
      </c>
      <c r="J1575" s="543"/>
      <c r="K1575" s="543"/>
    </row>
    <row r="1576" spans="1:11">
      <c r="A1576" s="1006">
        <v>4</v>
      </c>
      <c r="B1576" s="730" t="s">
        <v>2105</v>
      </c>
      <c r="C1576" s="896" t="s">
        <v>2109</v>
      </c>
      <c r="D1576" s="896" t="s">
        <v>1408</v>
      </c>
      <c r="E1576" s="725" t="s">
        <v>2113</v>
      </c>
      <c r="F1576" s="896" t="s">
        <v>2117</v>
      </c>
      <c r="G1576" s="897">
        <v>43943</v>
      </c>
      <c r="H1576" s="912" t="s">
        <v>137</v>
      </c>
      <c r="I1576" s="1044">
        <v>45808</v>
      </c>
      <c r="J1576" s="929"/>
      <c r="K1576" s="929"/>
    </row>
    <row r="1577" spans="1:11">
      <c r="A1577" s="1007"/>
      <c r="B1577" s="730" t="s">
        <v>2106</v>
      </c>
      <c r="C1577" s="896"/>
      <c r="D1577" s="896"/>
      <c r="E1577" s="725"/>
      <c r="F1577" s="896"/>
      <c r="G1577" s="898"/>
      <c r="H1577" s="912"/>
      <c r="I1577" s="1045"/>
      <c r="J1577" s="931"/>
      <c r="K1577" s="931"/>
    </row>
    <row r="1578" spans="1:11">
      <c r="A1578" s="1007"/>
      <c r="B1578" s="730" t="s">
        <v>61</v>
      </c>
      <c r="C1578" s="896"/>
      <c r="D1578" s="896"/>
      <c r="E1578" s="725" t="s">
        <v>2126</v>
      </c>
      <c r="F1578" s="896"/>
      <c r="G1578" s="898"/>
      <c r="H1578" s="912"/>
      <c r="I1578" s="671">
        <v>45808</v>
      </c>
      <c r="J1578" s="543"/>
      <c r="K1578" s="543"/>
    </row>
    <row r="1579" spans="1:11">
      <c r="A1579" s="1008"/>
      <c r="B1579" s="730" t="s">
        <v>2107</v>
      </c>
      <c r="C1579" s="896"/>
      <c r="D1579" s="896"/>
      <c r="E1579" s="725" t="s">
        <v>2127</v>
      </c>
      <c r="F1579" s="896"/>
      <c r="G1579" s="898"/>
      <c r="H1579" s="912"/>
      <c r="I1579" s="671">
        <v>45808</v>
      </c>
      <c r="J1579" s="543"/>
      <c r="K1579" s="543"/>
    </row>
    <row r="1580" spans="1:11">
      <c r="A1580" s="1006">
        <v>5</v>
      </c>
      <c r="B1580" s="730" t="s">
        <v>2105</v>
      </c>
      <c r="C1580" s="896" t="s">
        <v>2109</v>
      </c>
      <c r="D1580" s="896" t="s">
        <v>1408</v>
      </c>
      <c r="E1580" s="725" t="s">
        <v>2118</v>
      </c>
      <c r="F1580" s="896" t="s">
        <v>2124</v>
      </c>
      <c r="G1580" s="897">
        <v>44012</v>
      </c>
      <c r="H1580" s="912" t="s">
        <v>235</v>
      </c>
      <c r="I1580" s="1044">
        <v>45808</v>
      </c>
      <c r="J1580" s="929"/>
      <c r="K1580" s="929"/>
    </row>
    <row r="1581" spans="1:11">
      <c r="A1581" s="1007"/>
      <c r="B1581" s="730" t="s">
        <v>2106</v>
      </c>
      <c r="C1581" s="896"/>
      <c r="D1581" s="896"/>
      <c r="E1581" s="670"/>
      <c r="F1581" s="896"/>
      <c r="G1581" s="898"/>
      <c r="H1581" s="912"/>
      <c r="I1581" s="1045"/>
      <c r="J1581" s="931"/>
      <c r="K1581" s="931"/>
    </row>
    <row r="1582" spans="1:11">
      <c r="A1582" s="1007"/>
      <c r="B1582" s="730" t="s">
        <v>61</v>
      </c>
      <c r="C1582" s="896"/>
      <c r="D1582" s="896"/>
      <c r="E1582" s="725" t="s">
        <v>2119</v>
      </c>
      <c r="F1582" s="896"/>
      <c r="G1582" s="898"/>
      <c r="H1582" s="912"/>
      <c r="I1582" s="671">
        <v>45808</v>
      </c>
      <c r="J1582" s="543"/>
      <c r="K1582" s="543"/>
    </row>
    <row r="1583" spans="1:11">
      <c r="A1583" s="1008"/>
      <c r="B1583" s="730" t="s">
        <v>2107</v>
      </c>
      <c r="C1583" s="896"/>
      <c r="D1583" s="896"/>
      <c r="E1583" s="725" t="s">
        <v>2120</v>
      </c>
      <c r="F1583" s="896"/>
      <c r="G1583" s="898"/>
      <c r="H1583" s="912"/>
      <c r="I1583" s="671">
        <v>45808</v>
      </c>
      <c r="J1583" s="543"/>
      <c r="K1583" s="543"/>
    </row>
    <row r="1584" spans="1:11">
      <c r="A1584" s="1006">
        <v>6</v>
      </c>
      <c r="B1584" s="730" t="s">
        <v>2105</v>
      </c>
      <c r="C1584" s="896" t="s">
        <v>2109</v>
      </c>
      <c r="D1584" s="896" t="s">
        <v>1408</v>
      </c>
      <c r="E1584" s="725" t="s">
        <v>2121</v>
      </c>
      <c r="F1584" s="896" t="s">
        <v>2125</v>
      </c>
      <c r="G1584" s="897">
        <v>44012</v>
      </c>
      <c r="H1584" s="912" t="s">
        <v>198</v>
      </c>
      <c r="I1584" s="1044">
        <v>45808</v>
      </c>
      <c r="J1584" s="929"/>
      <c r="K1584" s="929"/>
    </row>
    <row r="1585" spans="1:12">
      <c r="A1585" s="1007"/>
      <c r="B1585" s="730" t="s">
        <v>2106</v>
      </c>
      <c r="C1585" s="896"/>
      <c r="D1585" s="896"/>
      <c r="E1585" s="670"/>
      <c r="F1585" s="896"/>
      <c r="G1585" s="898"/>
      <c r="H1585" s="912"/>
      <c r="I1585" s="1045"/>
      <c r="J1585" s="931"/>
      <c r="K1585" s="931"/>
    </row>
    <row r="1586" spans="1:12">
      <c r="A1586" s="1007"/>
      <c r="B1586" s="730" t="s">
        <v>61</v>
      </c>
      <c r="C1586" s="896"/>
      <c r="D1586" s="896"/>
      <c r="E1586" s="725" t="s">
        <v>2122</v>
      </c>
      <c r="F1586" s="896"/>
      <c r="G1586" s="898"/>
      <c r="H1586" s="912"/>
      <c r="I1586" s="671">
        <v>45808</v>
      </c>
      <c r="J1586" s="543"/>
      <c r="K1586" s="543"/>
    </row>
    <row r="1587" spans="1:12" s="524" customFormat="1">
      <c r="A1587" s="1008"/>
      <c r="B1587" s="730" t="s">
        <v>2107</v>
      </c>
      <c r="C1587" s="896"/>
      <c r="D1587" s="896"/>
      <c r="E1587" s="725" t="s">
        <v>2123</v>
      </c>
      <c r="F1587" s="896"/>
      <c r="G1587" s="898"/>
      <c r="H1587" s="912"/>
      <c r="I1587" s="671">
        <v>45808</v>
      </c>
      <c r="J1587" s="543"/>
      <c r="K1587" s="543"/>
      <c r="L1587" s="573"/>
    </row>
    <row r="1588" spans="1:12">
      <c r="A1588" s="889" t="s">
        <v>39</v>
      </c>
      <c r="B1588" s="889"/>
      <c r="C1588" s="889"/>
      <c r="D1588" s="889"/>
      <c r="E1588" s="889"/>
      <c r="F1588" s="889"/>
      <c r="G1588" s="889"/>
      <c r="H1588" s="889"/>
      <c r="I1588" s="590"/>
      <c r="J1588" s="589">
        <f>SUM(J1573:J1587)</f>
        <v>0</v>
      </c>
      <c r="K1588" s="589">
        <f>SUM(K1573:K1587)</f>
        <v>0</v>
      </c>
    </row>
    <row r="1589" spans="1:12">
      <c r="A1589" s="888" t="s">
        <v>60</v>
      </c>
      <c r="B1589" s="888"/>
      <c r="C1589" s="888"/>
      <c r="D1589" s="888"/>
      <c r="E1589" s="888"/>
      <c r="F1589" s="888"/>
      <c r="G1589" s="888"/>
      <c r="H1589" s="888"/>
      <c r="I1589" s="584"/>
      <c r="J1589" s="584"/>
      <c r="K1589" s="584"/>
    </row>
    <row r="1591" spans="1:12">
      <c r="A1591" s="893" t="s">
        <v>4267</v>
      </c>
      <c r="B1591" s="894"/>
      <c r="C1591" s="894"/>
      <c r="D1591" s="894"/>
      <c r="E1591" s="894"/>
      <c r="F1591" s="894"/>
      <c r="G1591" s="894"/>
      <c r="H1591" s="895"/>
      <c r="I1591" s="890" t="s">
        <v>4026</v>
      </c>
      <c r="J1591" s="891"/>
      <c r="K1591" s="892"/>
    </row>
    <row r="1592" spans="1:12" s="524" customFormat="1" ht="31.5">
      <c r="A1592" s="668">
        <v>1</v>
      </c>
      <c r="B1592" s="728" t="s">
        <v>515</v>
      </c>
      <c r="C1592" s="643" t="s">
        <v>2128</v>
      </c>
      <c r="D1592" s="733" t="s">
        <v>2129</v>
      </c>
      <c r="E1592" s="734" t="s">
        <v>2130</v>
      </c>
      <c r="F1592" s="735" t="s">
        <v>2131</v>
      </c>
      <c r="G1592" s="878">
        <v>43878</v>
      </c>
      <c r="H1592" s="835" t="s">
        <v>2132</v>
      </c>
      <c r="I1592" s="736">
        <v>45815</v>
      </c>
      <c r="J1592" s="543"/>
      <c r="K1592" s="543"/>
      <c r="L1592" s="573"/>
    </row>
    <row r="1593" spans="1:12">
      <c r="A1593" s="889" t="s">
        <v>39</v>
      </c>
      <c r="B1593" s="889"/>
      <c r="C1593" s="889"/>
      <c r="D1593" s="889"/>
      <c r="E1593" s="889"/>
      <c r="F1593" s="889"/>
      <c r="G1593" s="889"/>
      <c r="H1593" s="889"/>
      <c r="I1593" s="590"/>
      <c r="J1593" s="589">
        <f>SUM(J1592)</f>
        <v>0</v>
      </c>
      <c r="K1593" s="589">
        <f>SUM(K1592)</f>
        <v>0</v>
      </c>
    </row>
    <row r="1594" spans="1:12">
      <c r="A1594" s="888" t="s">
        <v>60</v>
      </c>
      <c r="B1594" s="888"/>
      <c r="C1594" s="888"/>
      <c r="D1594" s="888"/>
      <c r="E1594" s="888"/>
      <c r="F1594" s="888"/>
      <c r="G1594" s="888"/>
      <c r="H1594" s="888"/>
      <c r="I1594" s="584"/>
      <c r="J1594" s="584"/>
      <c r="K1594" s="584"/>
    </row>
    <row r="1596" spans="1:12">
      <c r="A1596" s="893" t="s">
        <v>4268</v>
      </c>
      <c r="B1596" s="894"/>
      <c r="C1596" s="894"/>
      <c r="D1596" s="894"/>
      <c r="E1596" s="894"/>
      <c r="F1596" s="894"/>
      <c r="G1596" s="894"/>
      <c r="H1596" s="895"/>
      <c r="I1596" s="890" t="s">
        <v>4026</v>
      </c>
      <c r="J1596" s="891"/>
      <c r="K1596" s="892"/>
    </row>
    <row r="1597" spans="1:12" ht="31.5">
      <c r="A1597" s="737">
        <v>1</v>
      </c>
      <c r="B1597" s="738" t="s">
        <v>31</v>
      </c>
      <c r="C1597" s="739" t="s">
        <v>2680</v>
      </c>
      <c r="D1597" s="662" t="s">
        <v>54</v>
      </c>
      <c r="E1597" s="740" t="s">
        <v>2140</v>
      </c>
      <c r="F1597" s="662" t="s">
        <v>2143</v>
      </c>
      <c r="G1597" s="858">
        <v>2020</v>
      </c>
      <c r="H1597" s="847" t="s">
        <v>224</v>
      </c>
      <c r="I1597" s="741">
        <v>45776</v>
      </c>
      <c r="J1597" s="543"/>
      <c r="K1597" s="543"/>
    </row>
    <row r="1598" spans="1:12" ht="31.5">
      <c r="A1598" s="737">
        <v>2</v>
      </c>
      <c r="B1598" s="738" t="s">
        <v>31</v>
      </c>
      <c r="C1598" s="739" t="s">
        <v>2680</v>
      </c>
      <c r="D1598" s="662" t="s">
        <v>54</v>
      </c>
      <c r="E1598" s="740" t="s">
        <v>2142</v>
      </c>
      <c r="F1598" s="662" t="s">
        <v>2145</v>
      </c>
      <c r="G1598" s="858">
        <v>2020</v>
      </c>
      <c r="H1598" s="847" t="s">
        <v>224</v>
      </c>
      <c r="I1598" s="741">
        <v>45776</v>
      </c>
      <c r="J1598" s="543"/>
      <c r="K1598" s="543"/>
    </row>
    <row r="1599" spans="1:12" ht="31.5">
      <c r="A1599" s="737">
        <v>3</v>
      </c>
      <c r="B1599" s="738" t="s">
        <v>31</v>
      </c>
      <c r="C1599" s="739" t="s">
        <v>2680</v>
      </c>
      <c r="D1599" s="662" t="s">
        <v>54</v>
      </c>
      <c r="E1599" s="740" t="s">
        <v>2141</v>
      </c>
      <c r="F1599" s="662" t="s">
        <v>2144</v>
      </c>
      <c r="G1599" s="858">
        <v>2020</v>
      </c>
      <c r="H1599" s="847" t="s">
        <v>224</v>
      </c>
      <c r="I1599" s="741">
        <v>45776</v>
      </c>
      <c r="J1599" s="543"/>
      <c r="K1599" s="543"/>
    </row>
    <row r="1600" spans="1:12" ht="24" customHeight="1">
      <c r="A1600" s="668">
        <v>4</v>
      </c>
      <c r="B1600" s="728" t="s">
        <v>2139</v>
      </c>
      <c r="C1600" s="742" t="s">
        <v>2134</v>
      </c>
      <c r="D1600" s="735" t="s">
        <v>2133</v>
      </c>
      <c r="E1600" s="670" t="s">
        <v>2135</v>
      </c>
      <c r="F1600" s="735" t="s">
        <v>2136</v>
      </c>
      <c r="G1600" s="826"/>
      <c r="H1600" s="733" t="s">
        <v>148</v>
      </c>
      <c r="I1600" s="743">
        <v>45776</v>
      </c>
      <c r="J1600" s="543"/>
      <c r="K1600" s="543"/>
    </row>
    <row r="1601" spans="1:12" s="524" customFormat="1" ht="26.25" customHeight="1">
      <c r="A1601" s="668">
        <v>5</v>
      </c>
      <c r="B1601" s="728" t="s">
        <v>2139</v>
      </c>
      <c r="C1601" s="742" t="s">
        <v>2134</v>
      </c>
      <c r="D1601" s="735" t="s">
        <v>2133</v>
      </c>
      <c r="E1601" s="670" t="s">
        <v>2137</v>
      </c>
      <c r="F1601" s="735" t="s">
        <v>2138</v>
      </c>
      <c r="G1601" s="826"/>
      <c r="H1601" s="733" t="s">
        <v>148</v>
      </c>
      <c r="I1601" s="743">
        <v>45776</v>
      </c>
      <c r="J1601" s="543"/>
      <c r="K1601" s="543"/>
      <c r="L1601" s="573"/>
    </row>
    <row r="1602" spans="1:12">
      <c r="A1602" s="889" t="s">
        <v>39</v>
      </c>
      <c r="B1602" s="889"/>
      <c r="C1602" s="889"/>
      <c r="D1602" s="889"/>
      <c r="E1602" s="889"/>
      <c r="F1602" s="889"/>
      <c r="G1602" s="889"/>
      <c r="H1602" s="889"/>
      <c r="I1602" s="590"/>
      <c r="J1602" s="589">
        <f>SUM(J1597:J1601)</f>
        <v>0</v>
      </c>
      <c r="K1602" s="589">
        <f>SUM(K1597:K1601)</f>
        <v>0</v>
      </c>
    </row>
    <row r="1603" spans="1:12">
      <c r="A1603" s="888" t="s">
        <v>60</v>
      </c>
      <c r="B1603" s="888"/>
      <c r="C1603" s="888"/>
      <c r="D1603" s="888"/>
      <c r="E1603" s="888"/>
      <c r="F1603" s="888"/>
      <c r="G1603" s="888"/>
      <c r="H1603" s="888"/>
      <c r="I1603" s="584"/>
      <c r="J1603" s="584"/>
      <c r="K1603" s="584"/>
    </row>
    <row r="1605" spans="1:12">
      <c r="A1605" s="893" t="s">
        <v>4269</v>
      </c>
      <c r="B1605" s="894"/>
      <c r="C1605" s="894"/>
      <c r="D1605" s="894"/>
      <c r="E1605" s="894"/>
      <c r="F1605" s="894"/>
      <c r="G1605" s="894"/>
      <c r="H1605" s="895"/>
      <c r="I1605" s="890" t="s">
        <v>4026</v>
      </c>
      <c r="J1605" s="891"/>
      <c r="K1605" s="892"/>
    </row>
    <row r="1606" spans="1:12" ht="31.5">
      <c r="A1606" s="610">
        <v>1</v>
      </c>
      <c r="B1606" s="738" t="s">
        <v>31</v>
      </c>
      <c r="C1606" s="739" t="s">
        <v>2759</v>
      </c>
      <c r="D1606" s="739" t="s">
        <v>2155</v>
      </c>
      <c r="E1606" s="744">
        <v>19766</v>
      </c>
      <c r="F1606" s="662" t="s">
        <v>2158</v>
      </c>
      <c r="G1606" s="859">
        <v>2020</v>
      </c>
      <c r="H1606" s="745" t="s">
        <v>4027</v>
      </c>
      <c r="I1606" s="746">
        <v>45941</v>
      </c>
      <c r="J1606" s="543"/>
      <c r="K1606" s="543"/>
    </row>
    <row r="1607" spans="1:12" ht="31.5">
      <c r="A1607" s="610">
        <v>2</v>
      </c>
      <c r="B1607" s="738" t="s">
        <v>31</v>
      </c>
      <c r="C1607" s="739" t="s">
        <v>2759</v>
      </c>
      <c r="D1607" s="739" t="s">
        <v>2155</v>
      </c>
      <c r="E1607" s="744">
        <v>19762</v>
      </c>
      <c r="F1607" s="662" t="s">
        <v>2156</v>
      </c>
      <c r="G1607" s="859">
        <v>2020</v>
      </c>
      <c r="H1607" s="745" t="s">
        <v>4027</v>
      </c>
      <c r="I1607" s="746">
        <v>45941</v>
      </c>
      <c r="J1607" s="543"/>
      <c r="K1607" s="543"/>
    </row>
    <row r="1608" spans="1:12" ht="31.5">
      <c r="A1608" s="610">
        <v>3</v>
      </c>
      <c r="B1608" s="738" t="s">
        <v>31</v>
      </c>
      <c r="C1608" s="739" t="s">
        <v>2759</v>
      </c>
      <c r="D1608" s="739" t="s">
        <v>2155</v>
      </c>
      <c r="E1608" s="744">
        <v>19765</v>
      </c>
      <c r="F1608" s="662" t="s">
        <v>2157</v>
      </c>
      <c r="G1608" s="859">
        <v>2020</v>
      </c>
      <c r="H1608" s="745" t="s">
        <v>4027</v>
      </c>
      <c r="I1608" s="746">
        <v>45941</v>
      </c>
      <c r="J1608" s="543"/>
      <c r="K1608" s="543"/>
    </row>
    <row r="1609" spans="1:12" ht="31.5">
      <c r="A1609" s="668">
        <v>4</v>
      </c>
      <c r="B1609" s="728" t="s">
        <v>2011</v>
      </c>
      <c r="C1609" s="742" t="s">
        <v>2154</v>
      </c>
      <c r="D1609" s="742" t="s">
        <v>2155</v>
      </c>
      <c r="E1609" s="747">
        <v>20254</v>
      </c>
      <c r="F1609" s="735" t="s">
        <v>2159</v>
      </c>
      <c r="G1609" s="879">
        <v>44095</v>
      </c>
      <c r="H1609" s="733" t="s">
        <v>14</v>
      </c>
      <c r="I1609" s="736">
        <v>45991</v>
      </c>
      <c r="J1609" s="543"/>
      <c r="K1609" s="543"/>
    </row>
    <row r="1610" spans="1:12" s="524" customFormat="1" ht="31.5">
      <c r="A1610" s="668">
        <v>5</v>
      </c>
      <c r="B1610" s="728" t="s">
        <v>2011</v>
      </c>
      <c r="C1610" s="742" t="s">
        <v>2154</v>
      </c>
      <c r="D1610" s="742" t="s">
        <v>2155</v>
      </c>
      <c r="E1610" s="747">
        <v>20255</v>
      </c>
      <c r="F1610" s="735" t="s">
        <v>2160</v>
      </c>
      <c r="G1610" s="879">
        <v>44095</v>
      </c>
      <c r="H1610" s="733" t="s">
        <v>14</v>
      </c>
      <c r="I1610" s="736">
        <v>45991</v>
      </c>
      <c r="J1610" s="543"/>
      <c r="K1610" s="543"/>
      <c r="L1610" s="573"/>
    </row>
    <row r="1611" spans="1:12">
      <c r="A1611" s="889" t="s">
        <v>39</v>
      </c>
      <c r="B1611" s="889"/>
      <c r="C1611" s="889"/>
      <c r="D1611" s="889"/>
      <c r="E1611" s="889"/>
      <c r="F1611" s="889"/>
      <c r="G1611" s="889"/>
      <c r="H1611" s="889"/>
      <c r="I1611" s="590"/>
      <c r="J1611" s="589">
        <f>SUM(J1606:J1610)</f>
        <v>0</v>
      </c>
      <c r="K1611" s="589">
        <f>SUM(K1606:K1610)</f>
        <v>0</v>
      </c>
    </row>
    <row r="1612" spans="1:12">
      <c r="A1612" s="888" t="s">
        <v>60</v>
      </c>
      <c r="B1612" s="888"/>
      <c r="C1612" s="888"/>
      <c r="D1612" s="888"/>
      <c r="E1612" s="888"/>
      <c r="F1612" s="888"/>
      <c r="G1612" s="888"/>
      <c r="H1612" s="888"/>
      <c r="I1612" s="584"/>
      <c r="J1612" s="584"/>
      <c r="K1612" s="584"/>
    </row>
    <row r="1614" spans="1:12">
      <c r="A1614" s="893" t="s">
        <v>4270</v>
      </c>
      <c r="B1614" s="894"/>
      <c r="C1614" s="894"/>
      <c r="D1614" s="894"/>
      <c r="E1614" s="894"/>
      <c r="F1614" s="894"/>
      <c r="G1614" s="894"/>
      <c r="H1614" s="895"/>
      <c r="I1614" s="890" t="s">
        <v>4026</v>
      </c>
      <c r="J1614" s="891"/>
      <c r="K1614" s="892"/>
    </row>
    <row r="1615" spans="1:12" ht="21.95" customHeight="1">
      <c r="A1615" s="610">
        <v>1</v>
      </c>
      <c r="B1615" s="738" t="s">
        <v>2764</v>
      </c>
      <c r="C1615" s="739" t="s">
        <v>2161</v>
      </c>
      <c r="D1615" s="739" t="s">
        <v>2763</v>
      </c>
      <c r="E1615" s="723" t="s">
        <v>2163</v>
      </c>
      <c r="F1615" s="662" t="s">
        <v>2765</v>
      </c>
      <c r="G1615" s="859">
        <v>2020</v>
      </c>
      <c r="H1615" s="745" t="s">
        <v>4027</v>
      </c>
      <c r="I1615" s="746">
        <v>45944</v>
      </c>
      <c r="J1615" s="543"/>
      <c r="K1615" s="543"/>
    </row>
    <row r="1616" spans="1:12" ht="21.95" customHeight="1">
      <c r="A1616" s="610">
        <v>2</v>
      </c>
      <c r="B1616" s="738" t="s">
        <v>2764</v>
      </c>
      <c r="C1616" s="739" t="s">
        <v>2161</v>
      </c>
      <c r="D1616" s="739" t="s">
        <v>2763</v>
      </c>
      <c r="E1616" s="723" t="s">
        <v>2164</v>
      </c>
      <c r="F1616" s="662" t="s">
        <v>2762</v>
      </c>
      <c r="G1616" s="859">
        <v>2020</v>
      </c>
      <c r="H1616" s="745" t="s">
        <v>4027</v>
      </c>
      <c r="I1616" s="746">
        <v>45940</v>
      </c>
      <c r="J1616" s="543"/>
      <c r="K1616" s="543"/>
    </row>
    <row r="1617" spans="1:12" s="524" customFormat="1" ht="21.95" customHeight="1">
      <c r="A1617" s="668">
        <v>3</v>
      </c>
      <c r="B1617" s="748" t="s">
        <v>2011</v>
      </c>
      <c r="C1617" s="742" t="s">
        <v>2161</v>
      </c>
      <c r="D1617" s="742" t="s">
        <v>2162</v>
      </c>
      <c r="E1617" s="725" t="s">
        <v>2165</v>
      </c>
      <c r="F1617" s="735" t="s">
        <v>2166</v>
      </c>
      <c r="G1617" s="879">
        <v>44044</v>
      </c>
      <c r="H1617" s="733" t="s">
        <v>111</v>
      </c>
      <c r="I1617" s="736">
        <v>45888</v>
      </c>
      <c r="J1617" s="543"/>
      <c r="K1617" s="543"/>
      <c r="L1617" s="573"/>
    </row>
    <row r="1618" spans="1:12">
      <c r="A1618" s="889" t="s">
        <v>39</v>
      </c>
      <c r="B1618" s="889"/>
      <c r="C1618" s="889"/>
      <c r="D1618" s="889"/>
      <c r="E1618" s="889"/>
      <c r="F1618" s="889"/>
      <c r="G1618" s="889"/>
      <c r="H1618" s="889"/>
      <c r="I1618" s="590"/>
      <c r="J1618" s="589">
        <f>SUM(J1615:J1617)</f>
        <v>0</v>
      </c>
      <c r="K1618" s="589">
        <f>SUM(K1615:K1617)</f>
        <v>0</v>
      </c>
    </row>
    <row r="1619" spans="1:12">
      <c r="A1619" s="888" t="s">
        <v>60</v>
      </c>
      <c r="B1619" s="888"/>
      <c r="C1619" s="888"/>
      <c r="D1619" s="888"/>
      <c r="E1619" s="888"/>
      <c r="F1619" s="888"/>
      <c r="G1619" s="888"/>
      <c r="H1619" s="888"/>
      <c r="I1619" s="584"/>
      <c r="J1619" s="584"/>
      <c r="K1619" s="584"/>
    </row>
    <row r="1620" spans="1:12">
      <c r="C1620" s="749"/>
      <c r="D1620" s="749"/>
    </row>
    <row r="1621" spans="1:12">
      <c r="A1621" s="893" t="s">
        <v>4271</v>
      </c>
      <c r="B1621" s="894"/>
      <c r="C1621" s="894"/>
      <c r="D1621" s="894"/>
      <c r="E1621" s="894"/>
      <c r="F1621" s="894"/>
      <c r="G1621" s="894"/>
      <c r="H1621" s="895"/>
      <c r="I1621" s="890" t="s">
        <v>4026</v>
      </c>
      <c r="J1621" s="891"/>
      <c r="K1621" s="892"/>
    </row>
    <row r="1622" spans="1:12" s="524" customFormat="1" ht="31.5">
      <c r="A1622" s="668">
        <v>1</v>
      </c>
      <c r="B1622" s="728" t="s">
        <v>53</v>
      </c>
      <c r="C1622" s="742" t="s">
        <v>2167</v>
      </c>
      <c r="D1622" s="735" t="s">
        <v>146</v>
      </c>
      <c r="E1622" s="725">
        <v>31029</v>
      </c>
      <c r="F1622" s="735" t="s">
        <v>2168</v>
      </c>
      <c r="G1622" s="826"/>
      <c r="H1622" s="835" t="s">
        <v>1413</v>
      </c>
      <c r="I1622" s="736">
        <v>45983</v>
      </c>
      <c r="J1622" s="543"/>
      <c r="K1622" s="543"/>
      <c r="L1622" s="573"/>
    </row>
    <row r="1623" spans="1:12">
      <c r="A1623" s="889" t="s">
        <v>39</v>
      </c>
      <c r="B1623" s="889"/>
      <c r="C1623" s="889"/>
      <c r="D1623" s="889"/>
      <c r="E1623" s="889"/>
      <c r="F1623" s="889"/>
      <c r="G1623" s="889"/>
      <c r="H1623" s="889"/>
      <c r="I1623" s="590"/>
      <c r="J1623" s="589">
        <f>SUM(J1622)</f>
        <v>0</v>
      </c>
      <c r="K1623" s="589">
        <f>SUM(K1622)</f>
        <v>0</v>
      </c>
    </row>
    <row r="1624" spans="1:12">
      <c r="A1624" s="888" t="s">
        <v>60</v>
      </c>
      <c r="B1624" s="888"/>
      <c r="C1624" s="888"/>
      <c r="D1624" s="888"/>
      <c r="E1624" s="888"/>
      <c r="F1624" s="888"/>
      <c r="G1624" s="888"/>
      <c r="H1624" s="888"/>
      <c r="I1624" s="584"/>
      <c r="J1624" s="584"/>
      <c r="K1624" s="584"/>
    </row>
    <row r="1626" spans="1:12">
      <c r="A1626" s="893" t="s">
        <v>4272</v>
      </c>
      <c r="B1626" s="894"/>
      <c r="C1626" s="894"/>
      <c r="D1626" s="894"/>
      <c r="E1626" s="894"/>
      <c r="F1626" s="894"/>
      <c r="G1626" s="894"/>
      <c r="H1626" s="895"/>
      <c r="I1626" s="890" t="s">
        <v>4026</v>
      </c>
      <c r="J1626" s="891"/>
      <c r="K1626" s="892"/>
    </row>
    <row r="1627" spans="1:12" s="524" customFormat="1" ht="31.5" customHeight="1">
      <c r="A1627" s="668">
        <v>1</v>
      </c>
      <c r="B1627" s="728" t="s">
        <v>2040</v>
      </c>
      <c r="C1627" s="742" t="s">
        <v>2169</v>
      </c>
      <c r="D1627" s="735" t="s">
        <v>2078</v>
      </c>
      <c r="E1627" s="725" t="s">
        <v>2079</v>
      </c>
      <c r="F1627" s="735" t="s">
        <v>2170</v>
      </c>
      <c r="G1627" s="826"/>
      <c r="H1627" s="835" t="s">
        <v>2048</v>
      </c>
      <c r="I1627" s="736">
        <v>45946</v>
      </c>
      <c r="J1627" s="543"/>
      <c r="K1627" s="543"/>
      <c r="L1627" s="573"/>
    </row>
    <row r="1628" spans="1:12">
      <c r="A1628" s="889" t="s">
        <v>39</v>
      </c>
      <c r="B1628" s="889"/>
      <c r="C1628" s="889"/>
      <c r="D1628" s="889"/>
      <c r="E1628" s="889"/>
      <c r="F1628" s="889"/>
      <c r="G1628" s="889"/>
      <c r="H1628" s="889"/>
      <c r="I1628" s="590"/>
      <c r="J1628" s="589">
        <f>SUM(J1627)</f>
        <v>0</v>
      </c>
      <c r="K1628" s="589">
        <f>SUM(K1627)</f>
        <v>0</v>
      </c>
    </row>
    <row r="1629" spans="1:12">
      <c r="A1629" s="888" t="s">
        <v>60</v>
      </c>
      <c r="B1629" s="888"/>
      <c r="C1629" s="888"/>
      <c r="D1629" s="888"/>
      <c r="E1629" s="888"/>
      <c r="F1629" s="888"/>
      <c r="G1629" s="888"/>
      <c r="H1629" s="888"/>
      <c r="I1629" s="584"/>
      <c r="J1629" s="584"/>
      <c r="K1629" s="584"/>
    </row>
    <row r="1631" spans="1:12">
      <c r="A1631" s="893" t="s">
        <v>4273</v>
      </c>
      <c r="B1631" s="894"/>
      <c r="C1631" s="894"/>
      <c r="D1631" s="894"/>
      <c r="E1631" s="894"/>
      <c r="F1631" s="894"/>
      <c r="G1631" s="894"/>
      <c r="H1631" s="895"/>
      <c r="I1631" s="890" t="s">
        <v>4026</v>
      </c>
      <c r="J1631" s="891"/>
      <c r="K1631" s="892"/>
    </row>
    <row r="1632" spans="1:12" ht="31.5">
      <c r="A1632" s="745">
        <v>1</v>
      </c>
      <c r="B1632" s="738" t="s">
        <v>2612</v>
      </c>
      <c r="C1632" s="739" t="s">
        <v>2655</v>
      </c>
      <c r="D1632" s="739" t="s">
        <v>2654</v>
      </c>
      <c r="E1632" s="744">
        <v>2043030056</v>
      </c>
      <c r="F1632" s="750" t="s">
        <v>2662</v>
      </c>
      <c r="G1632" s="859">
        <v>2020</v>
      </c>
      <c r="H1632" s="745" t="s">
        <v>1648</v>
      </c>
      <c r="I1632" s="614">
        <v>45964</v>
      </c>
      <c r="J1632" s="543"/>
      <c r="K1632" s="543"/>
    </row>
    <row r="1633" spans="1:12" ht="31.5">
      <c r="A1633" s="745">
        <v>2</v>
      </c>
      <c r="B1633" s="738" t="s">
        <v>2612</v>
      </c>
      <c r="C1633" s="739" t="s">
        <v>2655</v>
      </c>
      <c r="D1633" s="739" t="s">
        <v>2654</v>
      </c>
      <c r="E1633" s="744">
        <v>2043030040</v>
      </c>
      <c r="F1633" s="750" t="s">
        <v>2661</v>
      </c>
      <c r="G1633" s="859">
        <v>2020</v>
      </c>
      <c r="H1633" s="745" t="s">
        <v>1648</v>
      </c>
      <c r="I1633" s="614">
        <v>45964</v>
      </c>
      <c r="J1633" s="543"/>
      <c r="K1633" s="543"/>
    </row>
    <row r="1634" spans="1:12" ht="31.5">
      <c r="A1634" s="745">
        <v>3</v>
      </c>
      <c r="B1634" s="738" t="s">
        <v>2612</v>
      </c>
      <c r="C1634" s="739" t="s">
        <v>2655</v>
      </c>
      <c r="D1634" s="739" t="s">
        <v>2654</v>
      </c>
      <c r="E1634" s="744">
        <v>2043030053</v>
      </c>
      <c r="F1634" s="750" t="s">
        <v>2660</v>
      </c>
      <c r="G1634" s="859">
        <v>2020</v>
      </c>
      <c r="H1634" s="745" t="s">
        <v>4027</v>
      </c>
      <c r="I1634" s="614">
        <v>45964</v>
      </c>
      <c r="J1634" s="543"/>
      <c r="K1634" s="543"/>
    </row>
    <row r="1635" spans="1:12" ht="31.5">
      <c r="A1635" s="745">
        <v>4</v>
      </c>
      <c r="B1635" s="738" t="s">
        <v>2612</v>
      </c>
      <c r="C1635" s="739" t="s">
        <v>2655</v>
      </c>
      <c r="D1635" s="739" t="s">
        <v>2654</v>
      </c>
      <c r="E1635" s="744">
        <v>2043030075</v>
      </c>
      <c r="F1635" s="750" t="s">
        <v>2659</v>
      </c>
      <c r="G1635" s="859">
        <v>2020</v>
      </c>
      <c r="H1635" s="745" t="s">
        <v>4027</v>
      </c>
      <c r="I1635" s="614">
        <v>45964</v>
      </c>
      <c r="J1635" s="543"/>
      <c r="K1635" s="543"/>
    </row>
    <row r="1636" spans="1:12" ht="31.5">
      <c r="A1636" s="745">
        <v>5</v>
      </c>
      <c r="B1636" s="738" t="s">
        <v>2612</v>
      </c>
      <c r="C1636" s="739" t="s">
        <v>2655</v>
      </c>
      <c r="D1636" s="739" t="s">
        <v>2654</v>
      </c>
      <c r="E1636" s="744">
        <v>2043030068</v>
      </c>
      <c r="F1636" s="750" t="s">
        <v>2658</v>
      </c>
      <c r="G1636" s="859">
        <v>2020</v>
      </c>
      <c r="H1636" s="745" t="s">
        <v>1648</v>
      </c>
      <c r="I1636" s="614">
        <v>45964</v>
      </c>
      <c r="J1636" s="543"/>
      <c r="K1636" s="543"/>
    </row>
    <row r="1637" spans="1:12" ht="31.5">
      <c r="A1637" s="745">
        <v>6</v>
      </c>
      <c r="B1637" s="738" t="s">
        <v>2612</v>
      </c>
      <c r="C1637" s="739" t="s">
        <v>2655</v>
      </c>
      <c r="D1637" s="739" t="s">
        <v>2654</v>
      </c>
      <c r="E1637" s="744">
        <v>2043030036</v>
      </c>
      <c r="F1637" s="750" t="s">
        <v>2657</v>
      </c>
      <c r="G1637" s="859">
        <v>2020</v>
      </c>
      <c r="H1637" s="745" t="s">
        <v>1648</v>
      </c>
      <c r="I1637" s="614">
        <v>45964</v>
      </c>
      <c r="J1637" s="543"/>
      <c r="K1637" s="543"/>
    </row>
    <row r="1638" spans="1:12" ht="47.25">
      <c r="A1638" s="733">
        <v>7</v>
      </c>
      <c r="B1638" s="728" t="s">
        <v>2172</v>
      </c>
      <c r="C1638" s="742" t="s">
        <v>2171</v>
      </c>
      <c r="D1638" s="742" t="s">
        <v>2173</v>
      </c>
      <c r="E1638" s="747">
        <v>2043030038</v>
      </c>
      <c r="F1638" s="669"/>
      <c r="G1638" s="879">
        <v>44128</v>
      </c>
      <c r="H1638" s="835" t="s">
        <v>198</v>
      </c>
      <c r="I1638" s="671">
        <v>45967</v>
      </c>
      <c r="J1638" s="543"/>
      <c r="K1638" s="543"/>
    </row>
    <row r="1639" spans="1:12" ht="47.25">
      <c r="A1639" s="668">
        <v>8</v>
      </c>
      <c r="B1639" s="728" t="s">
        <v>2172</v>
      </c>
      <c r="C1639" s="742" t="s">
        <v>2171</v>
      </c>
      <c r="D1639" s="742" t="s">
        <v>2173</v>
      </c>
      <c r="E1639" s="747">
        <v>2043030082</v>
      </c>
      <c r="F1639" s="669"/>
      <c r="G1639" s="879">
        <v>44128</v>
      </c>
      <c r="H1639" s="835" t="s">
        <v>148</v>
      </c>
      <c r="I1639" s="671">
        <v>45967</v>
      </c>
      <c r="J1639" s="543"/>
      <c r="K1639" s="543"/>
    </row>
    <row r="1640" spans="1:12" ht="47.25">
      <c r="A1640" s="668">
        <v>9</v>
      </c>
      <c r="B1640" s="728" t="s">
        <v>2172</v>
      </c>
      <c r="C1640" s="742" t="s">
        <v>2171</v>
      </c>
      <c r="D1640" s="742" t="s">
        <v>2173</v>
      </c>
      <c r="E1640" s="747">
        <v>2043030022</v>
      </c>
      <c r="F1640" s="669"/>
      <c r="G1640" s="879">
        <v>44128</v>
      </c>
      <c r="H1640" s="835" t="s">
        <v>148</v>
      </c>
      <c r="I1640" s="671">
        <v>45967</v>
      </c>
      <c r="J1640" s="543"/>
      <c r="K1640" s="543"/>
    </row>
    <row r="1641" spans="1:12" s="524" customFormat="1" ht="47.25">
      <c r="A1641" s="668">
        <v>10</v>
      </c>
      <c r="B1641" s="728" t="s">
        <v>2172</v>
      </c>
      <c r="C1641" s="742" t="s">
        <v>2171</v>
      </c>
      <c r="D1641" s="742" t="s">
        <v>2173</v>
      </c>
      <c r="E1641" s="747">
        <v>2043030072</v>
      </c>
      <c r="F1641" s="669"/>
      <c r="G1641" s="879">
        <v>44128</v>
      </c>
      <c r="H1641" s="835" t="s">
        <v>14</v>
      </c>
      <c r="I1641" s="671">
        <v>45967</v>
      </c>
      <c r="J1641" s="543"/>
      <c r="K1641" s="543"/>
      <c r="L1641" s="573"/>
    </row>
    <row r="1642" spans="1:12">
      <c r="A1642" s="889" t="s">
        <v>39</v>
      </c>
      <c r="B1642" s="889"/>
      <c r="C1642" s="889"/>
      <c r="D1642" s="889"/>
      <c r="E1642" s="889"/>
      <c r="F1642" s="889"/>
      <c r="G1642" s="889"/>
      <c r="H1642" s="889"/>
      <c r="I1642" s="590"/>
      <c r="J1642" s="589">
        <f>SUM(J1632:J1641)</f>
        <v>0</v>
      </c>
      <c r="K1642" s="589">
        <f>SUM(K1632:K1641)</f>
        <v>0</v>
      </c>
    </row>
    <row r="1643" spans="1:12">
      <c r="A1643" s="888" t="s">
        <v>60</v>
      </c>
      <c r="B1643" s="888"/>
      <c r="C1643" s="888"/>
      <c r="D1643" s="888"/>
      <c r="E1643" s="888"/>
      <c r="F1643" s="888"/>
      <c r="G1643" s="888"/>
      <c r="H1643" s="888"/>
      <c r="I1643" s="584"/>
      <c r="J1643" s="584"/>
      <c r="K1643" s="584"/>
    </row>
    <row r="1645" spans="1:12">
      <c r="A1645" s="893" t="s">
        <v>4274</v>
      </c>
      <c r="B1645" s="894"/>
      <c r="C1645" s="894"/>
      <c r="D1645" s="894"/>
      <c r="E1645" s="894"/>
      <c r="F1645" s="894"/>
      <c r="G1645" s="894"/>
      <c r="H1645" s="895"/>
      <c r="I1645" s="890" t="s">
        <v>4026</v>
      </c>
      <c r="J1645" s="891"/>
      <c r="K1645" s="892"/>
    </row>
    <row r="1646" spans="1:12" ht="20.100000000000001" customHeight="1">
      <c r="A1646" s="545">
        <v>1</v>
      </c>
      <c r="B1646" s="597" t="s">
        <v>322</v>
      </c>
      <c r="C1646" s="597"/>
      <c r="D1646" s="597" t="s">
        <v>1367</v>
      </c>
      <c r="E1646" s="598" t="s">
        <v>325</v>
      </c>
      <c r="F1646" s="566" t="s">
        <v>324</v>
      </c>
      <c r="G1646" s="817"/>
      <c r="H1646" s="620" t="s">
        <v>2355</v>
      </c>
      <c r="I1646" s="544">
        <v>45929</v>
      </c>
      <c r="J1646" s="543"/>
      <c r="K1646" s="543"/>
    </row>
    <row r="1647" spans="1:12" ht="20.100000000000001" customHeight="1">
      <c r="A1647" s="545">
        <v>2</v>
      </c>
      <c r="B1647" s="597" t="s">
        <v>322</v>
      </c>
      <c r="C1647" s="597"/>
      <c r="D1647" s="597" t="s">
        <v>1367</v>
      </c>
      <c r="E1647" s="598" t="s">
        <v>323</v>
      </c>
      <c r="F1647" s="566" t="s">
        <v>326</v>
      </c>
      <c r="G1647" s="817"/>
      <c r="H1647" s="620" t="s">
        <v>2355</v>
      </c>
      <c r="I1647" s="544">
        <v>45929</v>
      </c>
      <c r="J1647" s="543"/>
      <c r="K1647" s="543"/>
    </row>
    <row r="1648" spans="1:12" ht="20.100000000000001" customHeight="1">
      <c r="A1648" s="668">
        <v>3</v>
      </c>
      <c r="B1648" s="728" t="s">
        <v>300</v>
      </c>
      <c r="C1648" s="742" t="s">
        <v>2186</v>
      </c>
      <c r="D1648" s="735" t="s">
        <v>2187</v>
      </c>
      <c r="E1648" s="725" t="s">
        <v>2189</v>
      </c>
      <c r="F1648" s="735" t="s">
        <v>2188</v>
      </c>
      <c r="G1648" s="826"/>
      <c r="H1648" s="835" t="s">
        <v>14</v>
      </c>
      <c r="I1648" s="671">
        <v>46021</v>
      </c>
      <c r="J1648" s="543"/>
      <c r="K1648" s="543"/>
    </row>
    <row r="1649" spans="1:12" ht="31.5">
      <c r="A1649" s="668">
        <v>4</v>
      </c>
      <c r="B1649" s="728" t="s">
        <v>4051</v>
      </c>
      <c r="C1649" s="742"/>
      <c r="D1649" s="735" t="s">
        <v>2187</v>
      </c>
      <c r="E1649" s="725"/>
      <c r="F1649" s="735" t="s">
        <v>4050</v>
      </c>
      <c r="G1649" s="826" t="s">
        <v>4052</v>
      </c>
      <c r="H1649" s="835" t="s">
        <v>111</v>
      </c>
      <c r="I1649" s="671">
        <v>46004</v>
      </c>
      <c r="J1649" s="543"/>
      <c r="K1649" s="543"/>
    </row>
    <row r="1650" spans="1:12" ht="31.5">
      <c r="A1650" s="668">
        <v>5</v>
      </c>
      <c r="B1650" s="728" t="s">
        <v>4051</v>
      </c>
      <c r="C1650" s="742"/>
      <c r="D1650" s="735" t="s">
        <v>2187</v>
      </c>
      <c r="E1650" s="725"/>
      <c r="F1650" s="735" t="s">
        <v>4053</v>
      </c>
      <c r="G1650" s="826" t="s">
        <v>4052</v>
      </c>
      <c r="H1650" s="835" t="s">
        <v>111</v>
      </c>
      <c r="I1650" s="671">
        <v>46004</v>
      </c>
      <c r="J1650" s="543"/>
      <c r="K1650" s="543"/>
    </row>
    <row r="1651" spans="1:12">
      <c r="A1651" s="889" t="s">
        <v>39</v>
      </c>
      <c r="B1651" s="889"/>
      <c r="C1651" s="889"/>
      <c r="D1651" s="889"/>
      <c r="E1651" s="889"/>
      <c r="F1651" s="889"/>
      <c r="G1651" s="889"/>
      <c r="H1651" s="889"/>
      <c r="I1651" s="590"/>
      <c r="J1651" s="589">
        <f>SUM(J1646:J1650)</f>
        <v>0</v>
      </c>
      <c r="K1651" s="589">
        <f>SUM(K1646:K1650)</f>
        <v>0</v>
      </c>
    </row>
    <row r="1652" spans="1:12">
      <c r="A1652" s="888" t="s">
        <v>60</v>
      </c>
      <c r="B1652" s="888"/>
      <c r="C1652" s="888"/>
      <c r="D1652" s="888"/>
      <c r="E1652" s="888"/>
      <c r="F1652" s="888"/>
      <c r="G1652" s="888"/>
      <c r="H1652" s="888"/>
      <c r="I1652" s="584"/>
      <c r="J1652" s="584"/>
      <c r="K1652" s="584"/>
    </row>
    <row r="1654" spans="1:12">
      <c r="A1654" s="893" t="s">
        <v>4275</v>
      </c>
      <c r="B1654" s="894"/>
      <c r="C1654" s="894"/>
      <c r="D1654" s="894"/>
      <c r="E1654" s="894"/>
      <c r="F1654" s="894"/>
      <c r="G1654" s="894"/>
      <c r="H1654" s="895"/>
      <c r="I1654" s="890" t="s">
        <v>4026</v>
      </c>
      <c r="J1654" s="891"/>
      <c r="K1654" s="892"/>
    </row>
    <row r="1655" spans="1:12" ht="47.25">
      <c r="A1655" s="745">
        <v>1</v>
      </c>
      <c r="B1655" s="738" t="s">
        <v>2612</v>
      </c>
      <c r="C1655" s="739" t="s">
        <v>2611</v>
      </c>
      <c r="D1655" s="739" t="s">
        <v>2191</v>
      </c>
      <c r="E1655" s="752" t="s">
        <v>2196</v>
      </c>
      <c r="F1655" s="750" t="s">
        <v>2614</v>
      </c>
      <c r="G1655" s="859">
        <v>2021</v>
      </c>
      <c r="H1655" s="745" t="s">
        <v>1648</v>
      </c>
      <c r="I1655" s="746">
        <v>45730</v>
      </c>
      <c r="J1655" s="543"/>
      <c r="K1655" s="543"/>
    </row>
    <row r="1656" spans="1:12" ht="47.25">
      <c r="A1656" s="753">
        <v>2</v>
      </c>
      <c r="B1656" s="754" t="s">
        <v>2612</v>
      </c>
      <c r="C1656" s="755" t="s">
        <v>2611</v>
      </c>
      <c r="D1656" s="739" t="s">
        <v>2191</v>
      </c>
      <c r="E1656" s="756" t="s">
        <v>2195</v>
      </c>
      <c r="F1656" s="757" t="s">
        <v>2613</v>
      </c>
      <c r="G1656" s="860">
        <v>2021</v>
      </c>
      <c r="H1656" s="745" t="s">
        <v>1648</v>
      </c>
      <c r="I1656" s="746">
        <v>45730</v>
      </c>
      <c r="J1656" s="543"/>
      <c r="K1656" s="543"/>
    </row>
    <row r="1657" spans="1:12" ht="47.25">
      <c r="A1657" s="745">
        <v>3</v>
      </c>
      <c r="B1657" s="738" t="s">
        <v>2612</v>
      </c>
      <c r="C1657" s="739" t="s">
        <v>2611</v>
      </c>
      <c r="D1657" s="739" t="s">
        <v>2191</v>
      </c>
      <c r="E1657" s="723" t="s">
        <v>2194</v>
      </c>
      <c r="F1657" s="750" t="s">
        <v>2609</v>
      </c>
      <c r="G1657" s="859">
        <v>2021</v>
      </c>
      <c r="H1657" s="745" t="s">
        <v>1648</v>
      </c>
      <c r="I1657" s="746">
        <v>45730</v>
      </c>
      <c r="J1657" s="543"/>
      <c r="K1657" s="543"/>
    </row>
    <row r="1658" spans="1:12" ht="47.25">
      <c r="A1658" s="668">
        <v>4</v>
      </c>
      <c r="B1658" s="748" t="s">
        <v>2172</v>
      </c>
      <c r="C1658" s="742" t="s">
        <v>2190</v>
      </c>
      <c r="D1658" s="742" t="s">
        <v>2191</v>
      </c>
      <c r="E1658" s="725" t="s">
        <v>2192</v>
      </c>
      <c r="F1658" s="669"/>
      <c r="G1658" s="826"/>
      <c r="H1658" s="835" t="s">
        <v>14</v>
      </c>
      <c r="I1658" s="671">
        <v>45695</v>
      </c>
      <c r="J1658" s="543"/>
      <c r="K1658" s="543"/>
    </row>
    <row r="1659" spans="1:12" ht="47.25">
      <c r="A1659" s="668">
        <v>5</v>
      </c>
      <c r="B1659" s="748" t="s">
        <v>2172</v>
      </c>
      <c r="C1659" s="742" t="s">
        <v>2190</v>
      </c>
      <c r="D1659" s="742" t="s">
        <v>2191</v>
      </c>
      <c r="E1659" s="725" t="s">
        <v>2193</v>
      </c>
      <c r="F1659" s="669"/>
      <c r="G1659" s="826"/>
      <c r="H1659" s="835" t="s">
        <v>148</v>
      </c>
      <c r="I1659" s="671">
        <v>45723</v>
      </c>
      <c r="J1659" s="543"/>
      <c r="K1659" s="543"/>
    </row>
    <row r="1660" spans="1:12" ht="47.25">
      <c r="A1660" s="668">
        <v>6</v>
      </c>
      <c r="B1660" s="748" t="s">
        <v>2172</v>
      </c>
      <c r="C1660" s="742" t="s">
        <v>2190</v>
      </c>
      <c r="D1660" s="742" t="s">
        <v>2191</v>
      </c>
      <c r="E1660" s="725" t="s">
        <v>2197</v>
      </c>
      <c r="F1660" s="669"/>
      <c r="G1660" s="826"/>
      <c r="H1660" s="835" t="s">
        <v>14</v>
      </c>
      <c r="I1660" s="671">
        <v>45758</v>
      </c>
      <c r="J1660" s="543"/>
      <c r="K1660" s="543"/>
    </row>
    <row r="1661" spans="1:12" ht="47.25">
      <c r="A1661" s="668">
        <v>7</v>
      </c>
      <c r="B1661" s="748" t="s">
        <v>2172</v>
      </c>
      <c r="C1661" s="742" t="s">
        <v>2190</v>
      </c>
      <c r="D1661" s="742" t="s">
        <v>2191</v>
      </c>
      <c r="E1661" s="725" t="s">
        <v>2198</v>
      </c>
      <c r="F1661" s="669"/>
      <c r="G1661" s="826"/>
      <c r="H1661" s="835" t="s">
        <v>148</v>
      </c>
      <c r="I1661" s="671">
        <v>45758</v>
      </c>
      <c r="J1661" s="543"/>
      <c r="K1661" s="543"/>
    </row>
    <row r="1662" spans="1:12" ht="47.25">
      <c r="A1662" s="668">
        <v>8</v>
      </c>
      <c r="B1662" s="748" t="s">
        <v>2172</v>
      </c>
      <c r="C1662" s="742" t="s">
        <v>2190</v>
      </c>
      <c r="D1662" s="742" t="s">
        <v>2191</v>
      </c>
      <c r="E1662" s="725" t="s">
        <v>2203</v>
      </c>
      <c r="F1662" s="669"/>
      <c r="G1662" s="826"/>
      <c r="H1662" s="835" t="s">
        <v>148</v>
      </c>
      <c r="I1662" s="671">
        <v>45696</v>
      </c>
      <c r="J1662" s="543"/>
      <c r="K1662" s="543"/>
    </row>
    <row r="1663" spans="1:12" s="524" customFormat="1" ht="47.25">
      <c r="A1663" s="668">
        <v>9</v>
      </c>
      <c r="B1663" s="748" t="s">
        <v>2172</v>
      </c>
      <c r="C1663" s="742" t="s">
        <v>2190</v>
      </c>
      <c r="D1663" s="742" t="s">
        <v>2191</v>
      </c>
      <c r="E1663" s="725" t="s">
        <v>2204</v>
      </c>
      <c r="F1663" s="669"/>
      <c r="G1663" s="826"/>
      <c r="H1663" s="835" t="s">
        <v>111</v>
      </c>
      <c r="I1663" s="671">
        <v>45696</v>
      </c>
      <c r="J1663" s="543"/>
      <c r="K1663" s="543"/>
      <c r="L1663" s="573"/>
    </row>
    <row r="1664" spans="1:12">
      <c r="A1664" s="889" t="s">
        <v>39</v>
      </c>
      <c r="B1664" s="889"/>
      <c r="C1664" s="889"/>
      <c r="D1664" s="889"/>
      <c r="E1664" s="889"/>
      <c r="F1664" s="889"/>
      <c r="G1664" s="889"/>
      <c r="H1664" s="889"/>
      <c r="I1664" s="590"/>
      <c r="J1664" s="589">
        <f>SUM(J1655:J1663)</f>
        <v>0</v>
      </c>
      <c r="K1664" s="589">
        <f>SUM(K1655:K1663)</f>
        <v>0</v>
      </c>
    </row>
    <row r="1665" spans="1:12">
      <c r="A1665" s="888" t="s">
        <v>60</v>
      </c>
      <c r="B1665" s="888"/>
      <c r="C1665" s="888"/>
      <c r="D1665" s="888"/>
      <c r="E1665" s="888"/>
      <c r="F1665" s="888"/>
      <c r="G1665" s="888"/>
      <c r="H1665" s="888"/>
      <c r="I1665" s="584"/>
      <c r="J1665" s="584"/>
      <c r="K1665" s="584"/>
    </row>
    <row r="1667" spans="1:12">
      <c r="A1667" s="893" t="s">
        <v>4276</v>
      </c>
      <c r="B1667" s="894"/>
      <c r="C1667" s="894"/>
      <c r="D1667" s="894"/>
      <c r="E1667" s="894"/>
      <c r="F1667" s="894"/>
      <c r="G1667" s="894"/>
      <c r="H1667" s="895"/>
      <c r="I1667" s="890" t="s">
        <v>4026</v>
      </c>
      <c r="J1667" s="891"/>
      <c r="K1667" s="892"/>
    </row>
    <row r="1668" spans="1:12" s="524" customFormat="1" ht="31.5">
      <c r="A1668" s="668">
        <v>1</v>
      </c>
      <c r="B1668" s="728" t="s">
        <v>2289</v>
      </c>
      <c r="C1668" s="742" t="s">
        <v>2199</v>
      </c>
      <c r="D1668" s="735" t="s">
        <v>2200</v>
      </c>
      <c r="E1668" s="758" t="s">
        <v>2273</v>
      </c>
      <c r="F1668" s="735" t="s">
        <v>2201</v>
      </c>
      <c r="G1668" s="867">
        <v>44013</v>
      </c>
      <c r="H1668" s="835" t="s">
        <v>2202</v>
      </c>
      <c r="I1668" s="671">
        <v>45931</v>
      </c>
      <c r="J1668" s="543"/>
      <c r="K1668" s="543"/>
      <c r="L1668" s="573"/>
    </row>
    <row r="1669" spans="1:12">
      <c r="A1669" s="889" t="s">
        <v>39</v>
      </c>
      <c r="B1669" s="889"/>
      <c r="C1669" s="889"/>
      <c r="D1669" s="889"/>
      <c r="E1669" s="889"/>
      <c r="F1669" s="889"/>
      <c r="G1669" s="889"/>
      <c r="H1669" s="889"/>
      <c r="I1669" s="590"/>
      <c r="J1669" s="589">
        <f>SUM(J1668)</f>
        <v>0</v>
      </c>
      <c r="K1669" s="589">
        <f>SUM(K1668)</f>
        <v>0</v>
      </c>
    </row>
    <row r="1670" spans="1:12">
      <c r="A1670" s="888" t="s">
        <v>60</v>
      </c>
      <c r="B1670" s="888"/>
      <c r="C1670" s="888"/>
      <c r="D1670" s="888"/>
      <c r="E1670" s="888"/>
      <c r="F1670" s="888"/>
      <c r="G1670" s="888"/>
      <c r="H1670" s="888"/>
      <c r="I1670" s="584"/>
      <c r="J1670" s="584"/>
      <c r="K1670" s="584"/>
    </row>
    <row r="1672" spans="1:12">
      <c r="A1672" s="893" t="s">
        <v>4277</v>
      </c>
      <c r="B1672" s="894"/>
      <c r="C1672" s="894"/>
      <c r="D1672" s="894"/>
      <c r="E1672" s="894"/>
      <c r="F1672" s="894"/>
      <c r="G1672" s="894"/>
      <c r="H1672" s="895"/>
      <c r="I1672" s="890" t="s">
        <v>4026</v>
      </c>
      <c r="J1672" s="891"/>
      <c r="K1672" s="892"/>
    </row>
    <row r="1673" spans="1:12" ht="21" customHeight="1">
      <c r="A1673" s="545">
        <v>1</v>
      </c>
      <c r="B1673" s="566" t="s">
        <v>2215</v>
      </c>
      <c r="C1673" s="566" t="s">
        <v>2022</v>
      </c>
      <c r="D1673" s="566" t="s">
        <v>3007</v>
      </c>
      <c r="E1673" s="564" t="s">
        <v>2023</v>
      </c>
      <c r="F1673" s="566" t="s">
        <v>2024</v>
      </c>
      <c r="G1673" s="630">
        <v>2017</v>
      </c>
      <c r="H1673" s="562" t="s">
        <v>104</v>
      </c>
      <c r="I1673" s="638">
        <v>45937</v>
      </c>
      <c r="J1673" s="543"/>
      <c r="K1673" s="543"/>
    </row>
    <row r="1674" spans="1:12" ht="21" customHeight="1">
      <c r="A1674" s="545">
        <v>2</v>
      </c>
      <c r="B1674" s="566" t="s">
        <v>2215</v>
      </c>
      <c r="C1674" s="566">
        <v>30</v>
      </c>
      <c r="D1674" s="566" t="s">
        <v>3007</v>
      </c>
      <c r="E1674" s="564" t="s">
        <v>2025</v>
      </c>
      <c r="F1674" s="566" t="s">
        <v>2026</v>
      </c>
      <c r="G1674" s="630">
        <v>2018</v>
      </c>
      <c r="H1674" s="562" t="s">
        <v>104</v>
      </c>
      <c r="I1674" s="638">
        <v>45937</v>
      </c>
      <c r="J1674" s="543"/>
      <c r="K1674" s="543"/>
    </row>
    <row r="1675" spans="1:12" ht="21" customHeight="1">
      <c r="A1675" s="545">
        <v>3</v>
      </c>
      <c r="B1675" s="566" t="s">
        <v>2215</v>
      </c>
      <c r="C1675" s="566" t="s">
        <v>2022</v>
      </c>
      <c r="D1675" s="566" t="s">
        <v>1346</v>
      </c>
      <c r="E1675" s="564">
        <v>180088</v>
      </c>
      <c r="F1675" s="566" t="s">
        <v>2216</v>
      </c>
      <c r="G1675" s="630">
        <v>2019</v>
      </c>
      <c r="H1675" s="562" t="s">
        <v>284</v>
      </c>
      <c r="I1675" s="638">
        <v>45726</v>
      </c>
      <c r="J1675" s="543"/>
      <c r="K1675" s="543"/>
    </row>
    <row r="1676" spans="1:12" s="524" customFormat="1" ht="21" customHeight="1">
      <c r="A1676" s="545">
        <v>4</v>
      </c>
      <c r="B1676" s="566" t="s">
        <v>2215</v>
      </c>
      <c r="C1676" s="566" t="s">
        <v>2022</v>
      </c>
      <c r="D1676" s="566" t="s">
        <v>1346</v>
      </c>
      <c r="E1676" s="564">
        <v>180087</v>
      </c>
      <c r="F1676" s="566" t="s">
        <v>2217</v>
      </c>
      <c r="G1676" s="630">
        <v>2019</v>
      </c>
      <c r="H1676" s="562" t="s">
        <v>284</v>
      </c>
      <c r="I1676" s="638">
        <v>45732</v>
      </c>
      <c r="J1676" s="543"/>
      <c r="K1676" s="543"/>
      <c r="L1676" s="573"/>
    </row>
    <row r="1677" spans="1:12">
      <c r="A1677" s="889" t="s">
        <v>39</v>
      </c>
      <c r="B1677" s="889"/>
      <c r="C1677" s="889"/>
      <c r="D1677" s="889"/>
      <c r="E1677" s="889"/>
      <c r="F1677" s="889"/>
      <c r="G1677" s="889"/>
      <c r="H1677" s="889"/>
      <c r="I1677" s="590"/>
      <c r="J1677" s="589">
        <f>SUM(J1673:J1676)</f>
        <v>0</v>
      </c>
      <c r="K1677" s="589">
        <f>SUM(K1673:K1676)</f>
        <v>0</v>
      </c>
    </row>
    <row r="1678" spans="1:12">
      <c r="A1678" s="888" t="s">
        <v>60</v>
      </c>
      <c r="B1678" s="888"/>
      <c r="C1678" s="888"/>
      <c r="D1678" s="888"/>
      <c r="E1678" s="888"/>
      <c r="F1678" s="888"/>
      <c r="G1678" s="888"/>
      <c r="H1678" s="888"/>
      <c r="I1678" s="584"/>
      <c r="J1678" s="584"/>
      <c r="K1678" s="584"/>
    </row>
    <row r="1679" spans="1:12">
      <c r="A1679" s="526"/>
      <c r="C1679" s="526"/>
      <c r="E1679" s="526"/>
      <c r="F1679" s="526"/>
      <c r="G1679" s="820"/>
      <c r="H1679" s="534"/>
      <c r="I1679" s="526"/>
      <c r="J1679" s="584"/>
      <c r="K1679" s="584"/>
    </row>
    <row r="1680" spans="1:12">
      <c r="A1680" s="893" t="s">
        <v>4278</v>
      </c>
      <c r="B1680" s="894"/>
      <c r="C1680" s="894"/>
      <c r="D1680" s="894"/>
      <c r="E1680" s="894"/>
      <c r="F1680" s="894"/>
      <c r="G1680" s="894"/>
      <c r="H1680" s="895"/>
      <c r="I1680" s="890" t="s">
        <v>4026</v>
      </c>
      <c r="J1680" s="891"/>
      <c r="K1680" s="892"/>
    </row>
    <row r="1681" spans="1:12" ht="21.95" customHeight="1">
      <c r="A1681" s="545">
        <v>1</v>
      </c>
      <c r="B1681" s="566" t="s">
        <v>2422</v>
      </c>
      <c r="C1681" s="566" t="s">
        <v>2677</v>
      </c>
      <c r="D1681" s="566"/>
      <c r="E1681" s="564">
        <v>200402004</v>
      </c>
      <c r="F1681" s="566" t="s">
        <v>2030</v>
      </c>
      <c r="G1681" s="630">
        <v>2004</v>
      </c>
      <c r="H1681" s="562" t="s">
        <v>104</v>
      </c>
      <c r="I1681" s="638">
        <v>45990</v>
      </c>
      <c r="J1681" s="543"/>
      <c r="K1681" s="543"/>
    </row>
    <row r="1682" spans="1:12" s="524" customFormat="1" ht="21.95" customHeight="1">
      <c r="A1682" s="545">
        <v>2</v>
      </c>
      <c r="B1682" s="566" t="s">
        <v>2422</v>
      </c>
      <c r="C1682" s="566" t="s">
        <v>2421</v>
      </c>
      <c r="D1682" s="566" t="s">
        <v>2420</v>
      </c>
      <c r="E1682" s="564">
        <v>202302001</v>
      </c>
      <c r="F1682" s="566"/>
      <c r="G1682" s="630">
        <v>2023</v>
      </c>
      <c r="H1682" s="562" t="s">
        <v>104</v>
      </c>
      <c r="I1682" s="638">
        <v>45717</v>
      </c>
      <c r="J1682" s="543"/>
      <c r="K1682" s="543"/>
      <c r="L1682" s="573"/>
    </row>
    <row r="1683" spans="1:12">
      <c r="A1683" s="889" t="s">
        <v>39</v>
      </c>
      <c r="B1683" s="889"/>
      <c r="C1683" s="889"/>
      <c r="D1683" s="889"/>
      <c r="E1683" s="889"/>
      <c r="F1683" s="889"/>
      <c r="G1683" s="889"/>
      <c r="H1683" s="889"/>
      <c r="I1683" s="590"/>
      <c r="J1683" s="589">
        <f>SUM(J1681:J1682)</f>
        <v>0</v>
      </c>
      <c r="K1683" s="589">
        <f>SUM(K1681:K1682)</f>
        <v>0</v>
      </c>
    </row>
    <row r="1684" spans="1:12">
      <c r="A1684" s="888" t="s">
        <v>60</v>
      </c>
      <c r="B1684" s="888"/>
      <c r="C1684" s="888"/>
      <c r="D1684" s="888"/>
      <c r="E1684" s="888"/>
      <c r="F1684" s="888"/>
      <c r="G1684" s="888"/>
      <c r="H1684" s="888"/>
      <c r="I1684" s="584"/>
      <c r="J1684" s="584"/>
      <c r="K1684" s="584"/>
    </row>
    <row r="1686" spans="1:12">
      <c r="A1686" s="893" t="s">
        <v>4279</v>
      </c>
      <c r="B1686" s="894"/>
      <c r="C1686" s="894"/>
      <c r="D1686" s="894"/>
      <c r="E1686" s="894"/>
      <c r="F1686" s="894"/>
      <c r="G1686" s="894"/>
      <c r="H1686" s="895"/>
      <c r="I1686" s="890" t="s">
        <v>4026</v>
      </c>
      <c r="J1686" s="891"/>
      <c r="K1686" s="892"/>
    </row>
    <row r="1687" spans="1:12" ht="21.95" customHeight="1">
      <c r="A1687" s="545">
        <v>1</v>
      </c>
      <c r="B1687" s="566" t="s">
        <v>80</v>
      </c>
      <c r="C1687" s="566" t="s">
        <v>2686</v>
      </c>
      <c r="D1687" s="566" t="s">
        <v>2252</v>
      </c>
      <c r="E1687" s="759" t="s">
        <v>2253</v>
      </c>
      <c r="F1687" s="566"/>
      <c r="G1687" s="630">
        <v>2020</v>
      </c>
      <c r="H1687" s="562" t="s">
        <v>224</v>
      </c>
      <c r="I1687" s="638">
        <v>45852</v>
      </c>
      <c r="J1687" s="543"/>
      <c r="K1687" s="543"/>
    </row>
    <row r="1688" spans="1:12" ht="21.95" customHeight="1">
      <c r="A1688" s="545">
        <v>2</v>
      </c>
      <c r="B1688" s="566" t="s">
        <v>80</v>
      </c>
      <c r="C1688" s="566" t="s">
        <v>2686</v>
      </c>
      <c r="D1688" s="566" t="s">
        <v>2252</v>
      </c>
      <c r="E1688" s="759" t="s">
        <v>2254</v>
      </c>
      <c r="F1688" s="566"/>
      <c r="G1688" s="630">
        <v>2020</v>
      </c>
      <c r="H1688" s="562" t="s">
        <v>224</v>
      </c>
      <c r="I1688" s="638">
        <v>45852</v>
      </c>
      <c r="J1688" s="543"/>
      <c r="K1688" s="543"/>
    </row>
    <row r="1689" spans="1:12" ht="21.95" customHeight="1">
      <c r="A1689" s="545">
        <v>3</v>
      </c>
      <c r="B1689" s="566" t="s">
        <v>80</v>
      </c>
      <c r="C1689" s="566" t="s">
        <v>2686</v>
      </c>
      <c r="D1689" s="566" t="s">
        <v>2252</v>
      </c>
      <c r="E1689" s="759" t="s">
        <v>2255</v>
      </c>
      <c r="F1689" s="566"/>
      <c r="G1689" s="630">
        <v>2020</v>
      </c>
      <c r="H1689" s="562" t="s">
        <v>224</v>
      </c>
      <c r="I1689" s="638">
        <v>45850</v>
      </c>
      <c r="J1689" s="543"/>
      <c r="K1689" s="543"/>
    </row>
    <row r="1690" spans="1:12" s="524" customFormat="1" ht="21.95" customHeight="1">
      <c r="A1690" s="545">
        <v>4</v>
      </c>
      <c r="B1690" s="566" t="s">
        <v>80</v>
      </c>
      <c r="C1690" s="566" t="s">
        <v>2686</v>
      </c>
      <c r="D1690" s="566" t="s">
        <v>2252</v>
      </c>
      <c r="E1690" s="759" t="s">
        <v>2256</v>
      </c>
      <c r="F1690" s="566" t="s">
        <v>2685</v>
      </c>
      <c r="G1690" s="630">
        <v>2020</v>
      </c>
      <c r="H1690" s="562" t="s">
        <v>224</v>
      </c>
      <c r="I1690" s="638">
        <v>45903</v>
      </c>
      <c r="J1690" s="543"/>
      <c r="K1690" s="543"/>
      <c r="L1690" s="573"/>
    </row>
    <row r="1691" spans="1:12">
      <c r="A1691" s="889" t="s">
        <v>39</v>
      </c>
      <c r="B1691" s="889"/>
      <c r="C1691" s="889"/>
      <c r="D1691" s="889"/>
      <c r="E1691" s="889"/>
      <c r="F1691" s="889"/>
      <c r="G1691" s="889"/>
      <c r="H1691" s="889"/>
      <c r="I1691" s="590"/>
      <c r="J1691" s="589">
        <f>SUM(J1687:J1690)</f>
        <v>0</v>
      </c>
      <c r="K1691" s="589">
        <f>SUM(K1687:K1690)</f>
        <v>0</v>
      </c>
    </row>
    <row r="1692" spans="1:12">
      <c r="A1692" s="888" t="s">
        <v>60</v>
      </c>
      <c r="B1692" s="888"/>
      <c r="C1692" s="888"/>
      <c r="D1692" s="888"/>
      <c r="E1692" s="888"/>
      <c r="F1692" s="888"/>
      <c r="G1692" s="888"/>
      <c r="H1692" s="888"/>
      <c r="I1692" s="584"/>
      <c r="J1692" s="584"/>
      <c r="K1692" s="584"/>
    </row>
    <row r="1694" spans="1:12">
      <c r="A1694" s="893" t="s">
        <v>4280</v>
      </c>
      <c r="B1694" s="894"/>
      <c r="C1694" s="894"/>
      <c r="D1694" s="894"/>
      <c r="E1694" s="894"/>
      <c r="F1694" s="894"/>
      <c r="G1694" s="894"/>
      <c r="H1694" s="895"/>
      <c r="I1694" s="890" t="s">
        <v>4026</v>
      </c>
      <c r="J1694" s="891"/>
      <c r="K1694" s="892"/>
    </row>
    <row r="1695" spans="1:12" s="524" customFormat="1">
      <c r="A1695" s="568">
        <v>1</v>
      </c>
      <c r="B1695" s="760" t="s">
        <v>494</v>
      </c>
      <c r="C1695" s="760" t="s">
        <v>2286</v>
      </c>
      <c r="D1695" s="760" t="s">
        <v>2287</v>
      </c>
      <c r="E1695" s="761" t="s">
        <v>2288</v>
      </c>
      <c r="F1695" s="760"/>
      <c r="G1695" s="830" t="s">
        <v>1726</v>
      </c>
      <c r="H1695" s="751" t="s">
        <v>38</v>
      </c>
      <c r="I1695" s="762">
        <v>45962</v>
      </c>
      <c r="J1695" s="543"/>
      <c r="K1695" s="543"/>
      <c r="L1695" s="573"/>
    </row>
    <row r="1696" spans="1:12">
      <c r="A1696" s="889" t="s">
        <v>39</v>
      </c>
      <c r="B1696" s="889"/>
      <c r="C1696" s="889"/>
      <c r="D1696" s="889"/>
      <c r="E1696" s="889"/>
      <c r="F1696" s="889"/>
      <c r="G1696" s="889"/>
      <c r="H1696" s="889"/>
      <c r="I1696" s="590"/>
      <c r="J1696" s="589">
        <f>SUM(J1695)</f>
        <v>0</v>
      </c>
      <c r="K1696" s="589">
        <f>SUM(K1695)</f>
        <v>0</v>
      </c>
    </row>
    <row r="1697" spans="1:12">
      <c r="A1697" s="888" t="s">
        <v>60</v>
      </c>
      <c r="B1697" s="888"/>
      <c r="C1697" s="888"/>
      <c r="D1697" s="888"/>
      <c r="E1697" s="888"/>
      <c r="F1697" s="888"/>
      <c r="G1697" s="888"/>
      <c r="H1697" s="888"/>
      <c r="I1697" s="584"/>
      <c r="J1697" s="584"/>
      <c r="K1697" s="584"/>
    </row>
    <row r="1698" spans="1:12">
      <c r="A1698" s="881"/>
      <c r="B1698" s="881"/>
      <c r="C1698" s="881"/>
      <c r="D1698" s="881"/>
      <c r="E1698" s="881"/>
      <c r="F1698" s="881"/>
      <c r="G1698" s="881"/>
      <c r="H1698" s="881"/>
      <c r="I1698" s="584"/>
      <c r="J1698" s="584"/>
      <c r="K1698" s="584"/>
    </row>
    <row r="1699" spans="1:12">
      <c r="A1699" s="893" t="s">
        <v>4281</v>
      </c>
      <c r="B1699" s="894"/>
      <c r="C1699" s="894"/>
      <c r="D1699" s="894"/>
      <c r="E1699" s="894"/>
      <c r="F1699" s="894"/>
      <c r="G1699" s="894"/>
      <c r="H1699" s="895"/>
      <c r="I1699" s="890" t="s">
        <v>4026</v>
      </c>
      <c r="J1699" s="891"/>
      <c r="K1699" s="892"/>
    </row>
    <row r="1700" spans="1:12" ht="20.100000000000001" customHeight="1">
      <c r="A1700" s="960">
        <v>1</v>
      </c>
      <c r="B1700" s="566" t="s">
        <v>2603</v>
      </c>
      <c r="C1700" s="566" t="s">
        <v>2602</v>
      </c>
      <c r="D1700" s="566" t="s">
        <v>1488</v>
      </c>
      <c r="E1700" s="763" t="s">
        <v>2600</v>
      </c>
      <c r="F1700" s="566" t="s">
        <v>2601</v>
      </c>
      <c r="G1700" s="630"/>
      <c r="H1700" s="562" t="s">
        <v>44</v>
      </c>
      <c r="I1700" s="1010">
        <v>45999</v>
      </c>
      <c r="J1700" s="929"/>
      <c r="K1700" s="929"/>
      <c r="L1700" s="1004" t="s">
        <v>4203</v>
      </c>
    </row>
    <row r="1701" spans="1:12" ht="20.100000000000001" customHeight="1">
      <c r="A1701" s="1009"/>
      <c r="B1701" s="566" t="s">
        <v>80</v>
      </c>
      <c r="C1701" s="566" t="s">
        <v>2598</v>
      </c>
      <c r="D1701" s="566" t="s">
        <v>1488</v>
      </c>
      <c r="E1701" s="763" t="s">
        <v>2597</v>
      </c>
      <c r="F1701" s="566" t="s">
        <v>2601</v>
      </c>
      <c r="G1701" s="630"/>
      <c r="H1701" s="562" t="s">
        <v>4027</v>
      </c>
      <c r="I1701" s="1011"/>
      <c r="J1701" s="930"/>
      <c r="K1701" s="930"/>
      <c r="L1701" s="1005"/>
    </row>
    <row r="1702" spans="1:12" s="524" customFormat="1" ht="20.100000000000001" customHeight="1">
      <c r="A1702" s="961"/>
      <c r="B1702" s="566" t="s">
        <v>2595</v>
      </c>
      <c r="C1702" s="566" t="s">
        <v>2594</v>
      </c>
      <c r="D1702" s="566" t="s">
        <v>1488</v>
      </c>
      <c r="E1702" s="763" t="s">
        <v>2593</v>
      </c>
      <c r="F1702" s="566" t="s">
        <v>2601</v>
      </c>
      <c r="G1702" s="630"/>
      <c r="H1702" s="562" t="s">
        <v>4027</v>
      </c>
      <c r="I1702" s="1012"/>
      <c r="J1702" s="931"/>
      <c r="K1702" s="931"/>
      <c r="L1702" s="1005"/>
    </row>
    <row r="1703" spans="1:12">
      <c r="A1703" s="889" t="s">
        <v>39</v>
      </c>
      <c r="B1703" s="889"/>
      <c r="C1703" s="889"/>
      <c r="D1703" s="889"/>
      <c r="E1703" s="889"/>
      <c r="F1703" s="889"/>
      <c r="G1703" s="889"/>
      <c r="H1703" s="889"/>
      <c r="I1703" s="590"/>
      <c r="J1703" s="589">
        <f>SUM(J1700:J1702)</f>
        <v>0</v>
      </c>
      <c r="K1703" s="589">
        <f>SUM(K1700)</f>
        <v>0</v>
      </c>
    </row>
    <row r="1704" spans="1:12">
      <c r="A1704" s="888" t="s">
        <v>60</v>
      </c>
      <c r="B1704" s="888"/>
      <c r="C1704" s="888"/>
      <c r="D1704" s="888"/>
      <c r="E1704" s="888"/>
      <c r="F1704" s="888"/>
      <c r="G1704" s="888"/>
      <c r="H1704" s="888"/>
      <c r="I1704" s="584"/>
      <c r="J1704" s="584"/>
      <c r="K1704" s="584"/>
    </row>
    <row r="1706" spans="1:12">
      <c r="A1706" s="893" t="s">
        <v>4282</v>
      </c>
      <c r="B1706" s="894"/>
      <c r="C1706" s="894"/>
      <c r="D1706" s="894"/>
      <c r="E1706" s="894"/>
      <c r="F1706" s="894"/>
      <c r="G1706" s="894"/>
      <c r="H1706" s="895"/>
      <c r="I1706" s="890" t="s">
        <v>4026</v>
      </c>
      <c r="J1706" s="891"/>
      <c r="K1706" s="892"/>
    </row>
    <row r="1707" spans="1:12" ht="31.5">
      <c r="A1707" s="545">
        <v>1</v>
      </c>
      <c r="B1707" s="566" t="s">
        <v>2532</v>
      </c>
      <c r="C1707" s="566" t="s">
        <v>2634</v>
      </c>
      <c r="D1707" s="566" t="s">
        <v>2629</v>
      </c>
      <c r="E1707" s="763" t="s">
        <v>2640</v>
      </c>
      <c r="F1707" s="566"/>
      <c r="G1707" s="630">
        <v>2021</v>
      </c>
      <c r="H1707" s="562" t="s">
        <v>92</v>
      </c>
      <c r="I1707" s="638">
        <v>45981</v>
      </c>
      <c r="J1707" s="543"/>
      <c r="K1707" s="543"/>
    </row>
    <row r="1708" spans="1:12" ht="31.5">
      <c r="A1708" s="545">
        <v>2</v>
      </c>
      <c r="B1708" s="566" t="s">
        <v>2532</v>
      </c>
      <c r="C1708" s="566" t="s">
        <v>2634</v>
      </c>
      <c r="D1708" s="566" t="s">
        <v>2629</v>
      </c>
      <c r="E1708" s="763" t="s">
        <v>2638</v>
      </c>
      <c r="F1708" s="566"/>
      <c r="G1708" s="630">
        <v>2021</v>
      </c>
      <c r="H1708" s="562" t="s">
        <v>92</v>
      </c>
      <c r="I1708" s="638">
        <v>45981</v>
      </c>
      <c r="J1708" s="543"/>
      <c r="K1708" s="543"/>
    </row>
    <row r="1709" spans="1:12" ht="31.5">
      <c r="A1709" s="545">
        <v>3</v>
      </c>
      <c r="B1709" s="566" t="s">
        <v>2532</v>
      </c>
      <c r="C1709" s="566" t="s">
        <v>2634</v>
      </c>
      <c r="D1709" s="566" t="s">
        <v>2629</v>
      </c>
      <c r="E1709" s="763" t="s">
        <v>2637</v>
      </c>
      <c r="F1709" s="566"/>
      <c r="G1709" s="630">
        <v>2021</v>
      </c>
      <c r="H1709" s="562" t="s">
        <v>92</v>
      </c>
      <c r="I1709" s="638">
        <v>45981</v>
      </c>
      <c r="J1709" s="543"/>
      <c r="K1709" s="543"/>
    </row>
    <row r="1710" spans="1:12" ht="31.5">
      <c r="A1710" s="545">
        <v>4</v>
      </c>
      <c r="B1710" s="566" t="s">
        <v>2532</v>
      </c>
      <c r="C1710" s="566" t="s">
        <v>2634</v>
      </c>
      <c r="D1710" s="566" t="s">
        <v>2629</v>
      </c>
      <c r="E1710" s="763" t="s">
        <v>2635</v>
      </c>
      <c r="F1710" s="566"/>
      <c r="G1710" s="630">
        <v>2021</v>
      </c>
      <c r="H1710" s="562" t="s">
        <v>92</v>
      </c>
      <c r="I1710" s="638">
        <v>45981</v>
      </c>
      <c r="J1710" s="543"/>
      <c r="K1710" s="543"/>
    </row>
    <row r="1711" spans="1:12" ht="31.5">
      <c r="A1711" s="545">
        <v>5</v>
      </c>
      <c r="B1711" s="566" t="s">
        <v>2532</v>
      </c>
      <c r="C1711" s="566" t="s">
        <v>2634</v>
      </c>
      <c r="D1711" s="566" t="s">
        <v>2629</v>
      </c>
      <c r="E1711" s="763" t="s">
        <v>2633</v>
      </c>
      <c r="F1711" s="566"/>
      <c r="G1711" s="630">
        <v>2021</v>
      </c>
      <c r="H1711" s="562" t="s">
        <v>92</v>
      </c>
      <c r="I1711" s="638">
        <v>45981</v>
      </c>
      <c r="J1711" s="543"/>
      <c r="K1711" s="543"/>
    </row>
    <row r="1712" spans="1:12" ht="31.5">
      <c r="A1712" s="545">
        <v>6</v>
      </c>
      <c r="B1712" s="566" t="s">
        <v>2532</v>
      </c>
      <c r="C1712" s="566" t="s">
        <v>2630</v>
      </c>
      <c r="D1712" s="566" t="s">
        <v>2629</v>
      </c>
      <c r="E1712" s="763" t="s">
        <v>2628</v>
      </c>
      <c r="F1712" s="566"/>
      <c r="G1712" s="630">
        <v>2021</v>
      </c>
      <c r="H1712" s="562" t="s">
        <v>92</v>
      </c>
      <c r="I1712" s="638">
        <v>45981</v>
      </c>
      <c r="J1712" s="543"/>
      <c r="K1712" s="543"/>
    </row>
    <row r="1713" spans="1:12" ht="31.5">
      <c r="A1713" s="568">
        <v>7</v>
      </c>
      <c r="B1713" s="760" t="s">
        <v>2532</v>
      </c>
      <c r="C1713" s="760" t="s">
        <v>4072</v>
      </c>
      <c r="D1713" s="760" t="s">
        <v>2629</v>
      </c>
      <c r="E1713" s="761" t="s">
        <v>4073</v>
      </c>
      <c r="F1713" s="760"/>
      <c r="G1713" s="830">
        <v>2021</v>
      </c>
      <c r="H1713" s="751" t="s">
        <v>111</v>
      </c>
      <c r="I1713" s="762">
        <v>45981</v>
      </c>
      <c r="J1713" s="543"/>
      <c r="K1713" s="543"/>
    </row>
    <row r="1714" spans="1:12" ht="31.5">
      <c r="A1714" s="568">
        <v>8</v>
      </c>
      <c r="B1714" s="760" t="s">
        <v>2532</v>
      </c>
      <c r="C1714" s="760" t="s">
        <v>4072</v>
      </c>
      <c r="D1714" s="760" t="s">
        <v>2629</v>
      </c>
      <c r="E1714" s="761" t="s">
        <v>4074</v>
      </c>
      <c r="F1714" s="760"/>
      <c r="G1714" s="830">
        <v>2021</v>
      </c>
      <c r="H1714" s="751" t="s">
        <v>50</v>
      </c>
      <c r="I1714" s="762">
        <v>45981</v>
      </c>
      <c r="J1714" s="543"/>
      <c r="K1714" s="543"/>
    </row>
    <row r="1715" spans="1:12" ht="31.5">
      <c r="A1715" s="568">
        <v>9</v>
      </c>
      <c r="B1715" s="760" t="s">
        <v>2532</v>
      </c>
      <c r="C1715" s="760" t="s">
        <v>2634</v>
      </c>
      <c r="D1715" s="760" t="s">
        <v>2629</v>
      </c>
      <c r="E1715" s="761" t="s">
        <v>4075</v>
      </c>
      <c r="F1715" s="760"/>
      <c r="G1715" s="830">
        <v>2021</v>
      </c>
      <c r="H1715" s="751" t="s">
        <v>50</v>
      </c>
      <c r="I1715" s="762">
        <v>45981</v>
      </c>
      <c r="J1715" s="543"/>
      <c r="K1715" s="543"/>
    </row>
    <row r="1716" spans="1:12" ht="31.5">
      <c r="A1716" s="568">
        <v>10</v>
      </c>
      <c r="B1716" s="760" t="s">
        <v>2532</v>
      </c>
      <c r="C1716" s="760" t="s">
        <v>2634</v>
      </c>
      <c r="D1716" s="760" t="s">
        <v>2629</v>
      </c>
      <c r="E1716" s="761" t="s">
        <v>4076</v>
      </c>
      <c r="F1716" s="760"/>
      <c r="G1716" s="830">
        <v>2021</v>
      </c>
      <c r="H1716" s="751" t="s">
        <v>50</v>
      </c>
      <c r="I1716" s="762">
        <v>45981</v>
      </c>
      <c r="J1716" s="543"/>
      <c r="K1716" s="543"/>
    </row>
    <row r="1717" spans="1:12" ht="31.5">
      <c r="A1717" s="568">
        <v>11</v>
      </c>
      <c r="B1717" s="760" t="s">
        <v>2532</v>
      </c>
      <c r="C1717" s="760" t="s">
        <v>2634</v>
      </c>
      <c r="D1717" s="760" t="s">
        <v>2629</v>
      </c>
      <c r="E1717" s="761" t="s">
        <v>4077</v>
      </c>
      <c r="F1717" s="760"/>
      <c r="G1717" s="830">
        <v>2021</v>
      </c>
      <c r="H1717" s="751" t="s">
        <v>50</v>
      </c>
      <c r="I1717" s="762">
        <v>45981</v>
      </c>
      <c r="J1717" s="543"/>
      <c r="K1717" s="543"/>
    </row>
    <row r="1718" spans="1:12" ht="31.5">
      <c r="A1718" s="568">
        <v>12</v>
      </c>
      <c r="B1718" s="760" t="s">
        <v>2532</v>
      </c>
      <c r="C1718" s="760" t="s">
        <v>2634</v>
      </c>
      <c r="D1718" s="760" t="s">
        <v>2629</v>
      </c>
      <c r="E1718" s="761" t="s">
        <v>4078</v>
      </c>
      <c r="F1718" s="760"/>
      <c r="G1718" s="830">
        <v>2021</v>
      </c>
      <c r="H1718" s="751" t="s">
        <v>50</v>
      </c>
      <c r="I1718" s="762">
        <v>45981</v>
      </c>
      <c r="J1718" s="543"/>
      <c r="K1718" s="543"/>
    </row>
    <row r="1719" spans="1:12" ht="31.5">
      <c r="A1719" s="568">
        <v>13</v>
      </c>
      <c r="B1719" s="760" t="s">
        <v>2532</v>
      </c>
      <c r="C1719" s="760" t="s">
        <v>2634</v>
      </c>
      <c r="D1719" s="760" t="s">
        <v>2629</v>
      </c>
      <c r="E1719" s="761" t="s">
        <v>4079</v>
      </c>
      <c r="F1719" s="760"/>
      <c r="G1719" s="830">
        <v>2021</v>
      </c>
      <c r="H1719" s="751" t="s">
        <v>50</v>
      </c>
      <c r="I1719" s="762">
        <v>45981</v>
      </c>
      <c r="J1719" s="543"/>
      <c r="K1719" s="543"/>
    </row>
    <row r="1720" spans="1:12" ht="31.5">
      <c r="A1720" s="568">
        <v>14</v>
      </c>
      <c r="B1720" s="760" t="s">
        <v>2532</v>
      </c>
      <c r="C1720" s="760" t="s">
        <v>2634</v>
      </c>
      <c r="D1720" s="760" t="s">
        <v>2629</v>
      </c>
      <c r="E1720" s="761" t="s">
        <v>4080</v>
      </c>
      <c r="F1720" s="760"/>
      <c r="G1720" s="830">
        <v>2021</v>
      </c>
      <c r="H1720" s="751" t="s">
        <v>50</v>
      </c>
      <c r="I1720" s="762">
        <v>45981</v>
      </c>
      <c r="J1720" s="543"/>
      <c r="K1720" s="543"/>
    </row>
    <row r="1721" spans="1:12" s="524" customFormat="1" ht="31.5">
      <c r="A1721" s="568">
        <v>15</v>
      </c>
      <c r="B1721" s="760" t="s">
        <v>2532</v>
      </c>
      <c r="C1721" s="760" t="s">
        <v>2634</v>
      </c>
      <c r="D1721" s="760" t="s">
        <v>2629</v>
      </c>
      <c r="E1721" s="761" t="s">
        <v>4081</v>
      </c>
      <c r="F1721" s="760"/>
      <c r="G1721" s="830">
        <v>2021</v>
      </c>
      <c r="H1721" s="751" t="s">
        <v>50</v>
      </c>
      <c r="I1721" s="762">
        <v>45981</v>
      </c>
      <c r="J1721" s="543"/>
      <c r="K1721" s="543"/>
      <c r="L1721" s="573"/>
    </row>
    <row r="1722" spans="1:12">
      <c r="A1722" s="889" t="s">
        <v>39</v>
      </c>
      <c r="B1722" s="889"/>
      <c r="C1722" s="889"/>
      <c r="D1722" s="889"/>
      <c r="E1722" s="889"/>
      <c r="F1722" s="889"/>
      <c r="G1722" s="889"/>
      <c r="H1722" s="889"/>
      <c r="I1722" s="590"/>
      <c r="J1722" s="589">
        <f>SUM(J1707:J1721)</f>
        <v>0</v>
      </c>
      <c r="K1722" s="589">
        <f>SUM(K1707:K1721)</f>
        <v>0</v>
      </c>
    </row>
    <row r="1723" spans="1:12">
      <c r="A1723" s="888" t="s">
        <v>60</v>
      </c>
      <c r="B1723" s="888"/>
      <c r="C1723" s="888"/>
      <c r="D1723" s="888"/>
      <c r="E1723" s="888"/>
      <c r="F1723" s="888"/>
      <c r="G1723" s="888"/>
      <c r="H1723" s="888"/>
      <c r="I1723" s="584"/>
      <c r="J1723" s="584"/>
      <c r="K1723" s="584"/>
    </row>
    <row r="1725" spans="1:12">
      <c r="A1725" s="893" t="s">
        <v>4283</v>
      </c>
      <c r="B1725" s="894"/>
      <c r="C1725" s="894"/>
      <c r="D1725" s="894"/>
      <c r="E1725" s="894"/>
      <c r="F1725" s="894"/>
      <c r="G1725" s="894"/>
      <c r="H1725" s="895"/>
      <c r="I1725" s="890" t="s">
        <v>4026</v>
      </c>
      <c r="J1725" s="891"/>
      <c r="K1725" s="892"/>
    </row>
    <row r="1726" spans="1:12">
      <c r="A1726" s="545">
        <v>1</v>
      </c>
      <c r="B1726" s="566" t="s">
        <v>2620</v>
      </c>
      <c r="C1726" s="566" t="s">
        <v>2619</v>
      </c>
      <c r="D1726" s="566"/>
      <c r="E1726" s="763" t="s">
        <v>2622</v>
      </c>
      <c r="F1726" s="566" t="s">
        <v>2623</v>
      </c>
      <c r="G1726" s="630">
        <v>2021</v>
      </c>
      <c r="H1726" s="562" t="s">
        <v>1648</v>
      </c>
      <c r="I1726" s="638">
        <v>45956</v>
      </c>
      <c r="J1726" s="543"/>
      <c r="K1726" s="543"/>
    </row>
    <row r="1727" spans="1:12">
      <c r="A1727" s="545">
        <v>2</v>
      </c>
      <c r="B1727" s="566" t="s">
        <v>2620</v>
      </c>
      <c r="C1727" s="566" t="s">
        <v>2619</v>
      </c>
      <c r="D1727" s="566"/>
      <c r="E1727" s="763">
        <v>1452</v>
      </c>
      <c r="F1727" s="566" t="s">
        <v>2618</v>
      </c>
      <c r="G1727" s="630">
        <v>2021</v>
      </c>
      <c r="H1727" s="562" t="s">
        <v>4027</v>
      </c>
      <c r="I1727" s="638">
        <v>45970</v>
      </c>
      <c r="J1727" s="543"/>
      <c r="K1727" s="543"/>
    </row>
    <row r="1728" spans="1:12">
      <c r="A1728" s="568">
        <v>3</v>
      </c>
      <c r="B1728" s="760" t="s">
        <v>2620</v>
      </c>
      <c r="C1728" s="760" t="s">
        <v>2619</v>
      </c>
      <c r="D1728" s="760"/>
      <c r="E1728" s="761">
        <v>1284</v>
      </c>
      <c r="F1728" s="760"/>
      <c r="G1728" s="830">
        <v>2021</v>
      </c>
      <c r="H1728" s="751" t="s">
        <v>148</v>
      </c>
      <c r="I1728" s="762">
        <v>45956</v>
      </c>
      <c r="J1728" s="543"/>
      <c r="K1728" s="543"/>
    </row>
    <row r="1729" spans="1:12" s="524" customFormat="1">
      <c r="A1729" s="568">
        <v>4</v>
      </c>
      <c r="B1729" s="760" t="s">
        <v>2620</v>
      </c>
      <c r="C1729" s="760" t="s">
        <v>2619</v>
      </c>
      <c r="D1729" s="760"/>
      <c r="E1729" s="761">
        <v>948</v>
      </c>
      <c r="F1729" s="760"/>
      <c r="G1729" s="830">
        <v>2021</v>
      </c>
      <c r="H1729" s="751" t="s">
        <v>14</v>
      </c>
      <c r="I1729" s="762">
        <v>45956</v>
      </c>
      <c r="J1729" s="543"/>
      <c r="K1729" s="543"/>
      <c r="L1729" s="573"/>
    </row>
    <row r="1730" spans="1:12">
      <c r="A1730" s="889" t="s">
        <v>39</v>
      </c>
      <c r="B1730" s="889"/>
      <c r="C1730" s="889"/>
      <c r="D1730" s="889"/>
      <c r="E1730" s="889"/>
      <c r="F1730" s="889"/>
      <c r="G1730" s="889"/>
      <c r="H1730" s="889"/>
      <c r="I1730" s="590"/>
      <c r="J1730" s="706">
        <f>SUM(J1726:J1729)</f>
        <v>0</v>
      </c>
      <c r="K1730" s="706">
        <f>SUM(K1726:K1729)</f>
        <v>0</v>
      </c>
    </row>
    <row r="1731" spans="1:12">
      <c r="A1731" s="888" t="s">
        <v>60</v>
      </c>
      <c r="B1731" s="888"/>
      <c r="C1731" s="888"/>
      <c r="D1731" s="888"/>
      <c r="E1731" s="888"/>
      <c r="F1731" s="888"/>
      <c r="G1731" s="888"/>
      <c r="H1731" s="888"/>
      <c r="I1731" s="584"/>
      <c r="J1731" s="584"/>
      <c r="K1731" s="584"/>
    </row>
    <row r="1733" spans="1:12">
      <c r="A1733" s="893" t="s">
        <v>4284</v>
      </c>
      <c r="B1733" s="894"/>
      <c r="C1733" s="894"/>
      <c r="D1733" s="894"/>
      <c r="E1733" s="894"/>
      <c r="F1733" s="894"/>
      <c r="G1733" s="894"/>
      <c r="H1733" s="895"/>
      <c r="I1733" s="890" t="s">
        <v>4026</v>
      </c>
      <c r="J1733" s="891"/>
      <c r="K1733" s="892"/>
    </row>
    <row r="1734" spans="1:12" s="573" customFormat="1" ht="20.100000000000001" customHeight="1">
      <c r="A1734" s="545">
        <v>1</v>
      </c>
      <c r="B1734" s="566" t="s">
        <v>99</v>
      </c>
      <c r="C1734" s="566" t="s">
        <v>100</v>
      </c>
      <c r="D1734" s="566" t="s">
        <v>101</v>
      </c>
      <c r="E1734" s="564" t="s">
        <v>102</v>
      </c>
      <c r="F1734" s="567" t="s">
        <v>103</v>
      </c>
      <c r="G1734" s="630">
        <v>2014</v>
      </c>
      <c r="H1734" s="562" t="s">
        <v>104</v>
      </c>
      <c r="I1734" s="544">
        <v>45998</v>
      </c>
      <c r="J1734" s="543"/>
      <c r="K1734" s="543"/>
    </row>
    <row r="1735" spans="1:12" s="573" customFormat="1" ht="20.100000000000001" customHeight="1">
      <c r="A1735" s="545">
        <v>2</v>
      </c>
      <c r="B1735" s="566" t="s">
        <v>3609</v>
      </c>
      <c r="C1735" s="566" t="s">
        <v>105</v>
      </c>
      <c r="D1735" s="566" t="s">
        <v>82</v>
      </c>
      <c r="E1735" s="564" t="s">
        <v>106</v>
      </c>
      <c r="F1735" s="567" t="s">
        <v>107</v>
      </c>
      <c r="G1735" s="630">
        <v>2012</v>
      </c>
      <c r="H1735" s="547" t="s">
        <v>4027</v>
      </c>
      <c r="I1735" s="544">
        <v>45784</v>
      </c>
      <c r="J1735" s="543"/>
      <c r="K1735" s="543"/>
    </row>
    <row r="1736" spans="1:12">
      <c r="A1736" s="889" t="s">
        <v>39</v>
      </c>
      <c r="B1736" s="889"/>
      <c r="C1736" s="889"/>
      <c r="D1736" s="889"/>
      <c r="E1736" s="889"/>
      <c r="F1736" s="889"/>
      <c r="G1736" s="889"/>
      <c r="H1736" s="889"/>
      <c r="I1736" s="590"/>
      <c r="J1736" s="706">
        <f>SUM(J1734:J1735)</f>
        <v>0</v>
      </c>
      <c r="K1736" s="706">
        <f>SUM(K1734:K1735)</f>
        <v>0</v>
      </c>
    </row>
    <row r="1737" spans="1:12">
      <c r="A1737" s="888" t="s">
        <v>60</v>
      </c>
      <c r="B1737" s="888"/>
      <c r="C1737" s="888"/>
      <c r="D1737" s="888"/>
      <c r="E1737" s="888"/>
      <c r="F1737" s="888"/>
      <c r="G1737" s="888"/>
      <c r="H1737" s="888"/>
      <c r="I1737" s="584"/>
      <c r="J1737" s="584"/>
      <c r="K1737" s="584"/>
    </row>
    <row r="1739" spans="1:12">
      <c r="A1739" s="893" t="s">
        <v>4285</v>
      </c>
      <c r="B1739" s="894"/>
      <c r="C1739" s="894"/>
      <c r="D1739" s="894"/>
      <c r="E1739" s="894"/>
      <c r="F1739" s="894"/>
      <c r="G1739" s="894"/>
      <c r="H1739" s="895"/>
      <c r="I1739" s="890" t="s">
        <v>4026</v>
      </c>
      <c r="J1739" s="891"/>
      <c r="K1739" s="892"/>
    </row>
    <row r="1740" spans="1:12" ht="20.100000000000001" customHeight="1">
      <c r="A1740" s="960">
        <v>1</v>
      </c>
      <c r="B1740" s="566" t="s">
        <v>2537</v>
      </c>
      <c r="C1740" s="566" t="s">
        <v>2536</v>
      </c>
      <c r="D1740" s="566" t="s">
        <v>2530</v>
      </c>
      <c r="E1740" s="763">
        <v>1100801172</v>
      </c>
      <c r="F1740" s="566"/>
      <c r="G1740" s="630">
        <v>2021</v>
      </c>
      <c r="H1740" s="562" t="s">
        <v>4027</v>
      </c>
      <c r="I1740" s="1010">
        <v>46007</v>
      </c>
      <c r="J1740" s="929"/>
      <c r="K1740" s="929"/>
    </row>
    <row r="1741" spans="1:12" ht="20.100000000000001" customHeight="1">
      <c r="A1741" s="1009"/>
      <c r="B1741" s="566" t="s">
        <v>2535</v>
      </c>
      <c r="C1741" s="566"/>
      <c r="D1741" s="566" t="s">
        <v>2534</v>
      </c>
      <c r="E1741" s="763" t="s">
        <v>2533</v>
      </c>
      <c r="F1741" s="566"/>
      <c r="G1741" s="630">
        <v>2021</v>
      </c>
      <c r="H1741" s="562" t="s">
        <v>4027</v>
      </c>
      <c r="I1741" s="1011"/>
      <c r="J1741" s="930"/>
      <c r="K1741" s="930"/>
    </row>
    <row r="1742" spans="1:12" ht="20.100000000000001" customHeight="1">
      <c r="A1742" s="1009"/>
      <c r="B1742" s="566" t="s">
        <v>2532</v>
      </c>
      <c r="C1742" s="566"/>
      <c r="D1742" s="566" t="s">
        <v>2530</v>
      </c>
      <c r="E1742" s="763">
        <v>5000352273</v>
      </c>
      <c r="F1742" s="566"/>
      <c r="G1742" s="630">
        <v>2021</v>
      </c>
      <c r="H1742" s="562" t="s">
        <v>4027</v>
      </c>
      <c r="I1742" s="1011"/>
      <c r="J1742" s="930"/>
      <c r="K1742" s="930"/>
    </row>
    <row r="1743" spans="1:12" s="524" customFormat="1" ht="20.100000000000001" customHeight="1">
      <c r="A1743" s="961"/>
      <c r="B1743" s="566" t="s">
        <v>2531</v>
      </c>
      <c r="C1743" s="566"/>
      <c r="D1743" s="566" t="s">
        <v>2530</v>
      </c>
      <c r="E1743" s="763" t="s">
        <v>2529</v>
      </c>
      <c r="F1743" s="566"/>
      <c r="G1743" s="630">
        <v>2020</v>
      </c>
      <c r="H1743" s="562" t="s">
        <v>4027</v>
      </c>
      <c r="I1743" s="1012"/>
      <c r="J1743" s="931"/>
      <c r="K1743" s="931"/>
      <c r="L1743" s="573"/>
    </row>
    <row r="1744" spans="1:12">
      <c r="A1744" s="889" t="s">
        <v>39</v>
      </c>
      <c r="B1744" s="889"/>
      <c r="C1744" s="889"/>
      <c r="D1744" s="889"/>
      <c r="E1744" s="889"/>
      <c r="F1744" s="889"/>
      <c r="G1744" s="889"/>
      <c r="H1744" s="889"/>
      <c r="I1744" s="590"/>
      <c r="J1744" s="589">
        <f>SUM(J1740)</f>
        <v>0</v>
      </c>
      <c r="K1744" s="589">
        <f>SUM(K1740)</f>
        <v>0</v>
      </c>
    </row>
    <row r="1745" spans="1:12">
      <c r="A1745" s="888" t="s">
        <v>60</v>
      </c>
      <c r="B1745" s="888"/>
      <c r="C1745" s="888"/>
      <c r="D1745" s="888"/>
      <c r="E1745" s="888"/>
      <c r="F1745" s="888"/>
      <c r="G1745" s="888"/>
      <c r="H1745" s="888"/>
      <c r="I1745" s="584"/>
      <c r="J1745" s="584"/>
      <c r="K1745" s="584"/>
    </row>
    <row r="1747" spans="1:12">
      <c r="A1747" s="893" t="s">
        <v>4286</v>
      </c>
      <c r="B1747" s="894"/>
      <c r="C1747" s="894"/>
      <c r="D1747" s="894"/>
      <c r="E1747" s="894"/>
      <c r="F1747" s="894"/>
      <c r="G1747" s="894"/>
      <c r="H1747" s="895"/>
      <c r="I1747" s="890" t="s">
        <v>4026</v>
      </c>
      <c r="J1747" s="891"/>
      <c r="K1747" s="892"/>
    </row>
    <row r="1748" spans="1:12" ht="28.5" customHeight="1">
      <c r="A1748" s="545">
        <v>1</v>
      </c>
      <c r="B1748" s="566" t="s">
        <v>2447</v>
      </c>
      <c r="C1748" s="566" t="s">
        <v>2446</v>
      </c>
      <c r="D1748" s="566" t="s">
        <v>2445</v>
      </c>
      <c r="E1748" s="763" t="s">
        <v>2444</v>
      </c>
      <c r="F1748" s="566" t="s">
        <v>2439</v>
      </c>
      <c r="G1748" s="630">
        <v>2022</v>
      </c>
      <c r="H1748" s="562" t="s">
        <v>284</v>
      </c>
      <c r="I1748" s="638">
        <v>45998</v>
      </c>
      <c r="J1748" s="543"/>
      <c r="K1748" s="543"/>
    </row>
    <row r="1749" spans="1:12" s="524" customFormat="1" ht="31.5">
      <c r="A1749" s="545">
        <v>2</v>
      </c>
      <c r="B1749" s="566" t="s">
        <v>2442</v>
      </c>
      <c r="C1749" s="566" t="s">
        <v>2441</v>
      </c>
      <c r="D1749" s="566" t="s">
        <v>2440</v>
      </c>
      <c r="E1749" s="763">
        <v>102211323</v>
      </c>
      <c r="F1749" s="566" t="s">
        <v>2439</v>
      </c>
      <c r="G1749" s="630">
        <v>2022</v>
      </c>
      <c r="H1749" s="562" t="s">
        <v>2355</v>
      </c>
      <c r="I1749" s="638">
        <v>45998</v>
      </c>
      <c r="J1749" s="543"/>
      <c r="K1749" s="543"/>
      <c r="L1749" s="573"/>
    </row>
    <row r="1750" spans="1:12">
      <c r="A1750" s="889" t="s">
        <v>39</v>
      </c>
      <c r="B1750" s="889"/>
      <c r="C1750" s="889"/>
      <c r="D1750" s="889"/>
      <c r="E1750" s="889"/>
      <c r="F1750" s="889"/>
      <c r="G1750" s="889"/>
      <c r="H1750" s="889"/>
      <c r="I1750" s="590"/>
      <c r="J1750" s="589">
        <f>SUM(J1748:J1749)</f>
        <v>0</v>
      </c>
      <c r="K1750" s="589">
        <f>SUM(K1748:K1749)</f>
        <v>0</v>
      </c>
    </row>
    <row r="1751" spans="1:12">
      <c r="A1751" s="888" t="s">
        <v>60</v>
      </c>
      <c r="B1751" s="888"/>
      <c r="C1751" s="888"/>
      <c r="D1751" s="888"/>
      <c r="E1751" s="888"/>
      <c r="F1751" s="888"/>
      <c r="G1751" s="888"/>
      <c r="H1751" s="888"/>
      <c r="I1751" s="584"/>
      <c r="J1751" s="584"/>
      <c r="K1751" s="584"/>
    </row>
    <row r="1753" spans="1:12">
      <c r="A1753" s="893" t="s">
        <v>4287</v>
      </c>
      <c r="B1753" s="894"/>
      <c r="C1753" s="894"/>
      <c r="D1753" s="894"/>
      <c r="E1753" s="894"/>
      <c r="F1753" s="894"/>
      <c r="G1753" s="894"/>
      <c r="H1753" s="895"/>
      <c r="I1753" s="890" t="s">
        <v>4026</v>
      </c>
      <c r="J1753" s="891"/>
      <c r="K1753" s="892"/>
    </row>
    <row r="1754" spans="1:12" ht="31.5">
      <c r="A1754" s="545">
        <v>1</v>
      </c>
      <c r="B1754" s="566" t="s">
        <v>2431</v>
      </c>
      <c r="C1754" s="566" t="s">
        <v>2430</v>
      </c>
      <c r="D1754" s="566"/>
      <c r="E1754" s="763">
        <v>2272842</v>
      </c>
      <c r="F1754" s="566"/>
      <c r="G1754" s="630">
        <v>2022</v>
      </c>
      <c r="H1754" s="562" t="s">
        <v>104</v>
      </c>
      <c r="I1754" s="638">
        <v>45805</v>
      </c>
      <c r="J1754" s="543"/>
      <c r="K1754" s="543"/>
    </row>
    <row r="1755" spans="1:12" ht="31.5">
      <c r="A1755" s="545">
        <v>2</v>
      </c>
      <c r="B1755" s="566" t="s">
        <v>2431</v>
      </c>
      <c r="C1755" s="566" t="s">
        <v>2430</v>
      </c>
      <c r="D1755" s="566"/>
      <c r="E1755" s="763" t="s">
        <v>4029</v>
      </c>
      <c r="F1755" s="566"/>
      <c r="G1755" s="630">
        <v>2022</v>
      </c>
      <c r="H1755" s="562" t="s">
        <v>104</v>
      </c>
      <c r="I1755" s="638">
        <v>45805</v>
      </c>
      <c r="J1755" s="543"/>
      <c r="K1755" s="543"/>
    </row>
    <row r="1756" spans="1:12" ht="31.5">
      <c r="A1756" s="545">
        <v>3</v>
      </c>
      <c r="B1756" s="566" t="s">
        <v>2431</v>
      </c>
      <c r="C1756" s="566" t="s">
        <v>2430</v>
      </c>
      <c r="D1756" s="566"/>
      <c r="E1756" s="763">
        <v>2272707</v>
      </c>
      <c r="F1756" s="566"/>
      <c r="G1756" s="630">
        <v>2022</v>
      </c>
      <c r="H1756" s="562" t="s">
        <v>104</v>
      </c>
      <c r="I1756" s="638">
        <v>45805</v>
      </c>
      <c r="J1756" s="543"/>
      <c r="K1756" s="543"/>
    </row>
    <row r="1757" spans="1:12" ht="31.5">
      <c r="A1757" s="545">
        <v>4</v>
      </c>
      <c r="B1757" s="566" t="s">
        <v>2431</v>
      </c>
      <c r="C1757" s="566" t="s">
        <v>2430</v>
      </c>
      <c r="D1757" s="566"/>
      <c r="E1757" s="763">
        <v>2272692</v>
      </c>
      <c r="F1757" s="566"/>
      <c r="G1757" s="630">
        <v>2022</v>
      </c>
      <c r="H1757" s="562" t="s">
        <v>104</v>
      </c>
      <c r="I1757" s="638">
        <v>45805</v>
      </c>
      <c r="J1757" s="543"/>
      <c r="K1757" s="543"/>
    </row>
    <row r="1758" spans="1:12" ht="31.5">
      <c r="A1758" s="545">
        <v>5</v>
      </c>
      <c r="B1758" s="566" t="s">
        <v>2431</v>
      </c>
      <c r="C1758" s="566" t="s">
        <v>2430</v>
      </c>
      <c r="D1758" s="566"/>
      <c r="E1758" s="763">
        <v>2273069</v>
      </c>
      <c r="F1758" s="566"/>
      <c r="G1758" s="630">
        <v>2022</v>
      </c>
      <c r="H1758" s="562" t="s">
        <v>104</v>
      </c>
      <c r="I1758" s="638">
        <v>45805</v>
      </c>
      <c r="J1758" s="543"/>
      <c r="K1758" s="543"/>
    </row>
    <row r="1759" spans="1:12" ht="31.5">
      <c r="A1759" s="545">
        <v>6</v>
      </c>
      <c r="B1759" s="566" t="s">
        <v>2431</v>
      </c>
      <c r="C1759" s="566" t="s">
        <v>2430</v>
      </c>
      <c r="D1759" s="566"/>
      <c r="E1759" s="763">
        <v>2273190</v>
      </c>
      <c r="F1759" s="566"/>
      <c r="G1759" s="630">
        <v>2022</v>
      </c>
      <c r="H1759" s="562" t="s">
        <v>104</v>
      </c>
      <c r="I1759" s="638">
        <v>45805</v>
      </c>
      <c r="J1759" s="543"/>
      <c r="K1759" s="543"/>
    </row>
    <row r="1760" spans="1:12" ht="31.5">
      <c r="A1760" s="545">
        <v>7</v>
      </c>
      <c r="B1760" s="566" t="s">
        <v>2431</v>
      </c>
      <c r="C1760" s="566" t="s">
        <v>2430</v>
      </c>
      <c r="D1760" s="566"/>
      <c r="E1760" s="763">
        <v>2273188</v>
      </c>
      <c r="F1760" s="566"/>
      <c r="G1760" s="630">
        <v>2022</v>
      </c>
      <c r="H1760" s="562" t="s">
        <v>104</v>
      </c>
      <c r="I1760" s="638">
        <v>45805</v>
      </c>
      <c r="J1760" s="543"/>
      <c r="K1760" s="543"/>
    </row>
    <row r="1761" spans="1:12" s="524" customFormat="1" ht="31.5">
      <c r="A1761" s="545">
        <v>8</v>
      </c>
      <c r="B1761" s="566" t="s">
        <v>2431</v>
      </c>
      <c r="C1761" s="566" t="s">
        <v>2430</v>
      </c>
      <c r="D1761" s="566"/>
      <c r="E1761" s="763">
        <v>2273097</v>
      </c>
      <c r="F1761" s="566"/>
      <c r="G1761" s="630">
        <v>2022</v>
      </c>
      <c r="H1761" s="562" t="s">
        <v>104</v>
      </c>
      <c r="I1761" s="638">
        <v>45805</v>
      </c>
      <c r="J1761" s="543"/>
      <c r="K1761" s="543"/>
      <c r="L1761" s="573"/>
    </row>
    <row r="1762" spans="1:12">
      <c r="A1762" s="889" t="s">
        <v>39</v>
      </c>
      <c r="B1762" s="889"/>
      <c r="C1762" s="889"/>
      <c r="D1762" s="889"/>
      <c r="E1762" s="889"/>
      <c r="F1762" s="889"/>
      <c r="G1762" s="889"/>
      <c r="H1762" s="889"/>
      <c r="I1762" s="590"/>
      <c r="J1762" s="589">
        <f>SUM(J1754:J1761)</f>
        <v>0</v>
      </c>
      <c r="K1762" s="589">
        <f>SUM(K1754:K1761)</f>
        <v>0</v>
      </c>
    </row>
    <row r="1763" spans="1:12">
      <c r="A1763" s="888" t="s">
        <v>60</v>
      </c>
      <c r="B1763" s="888"/>
      <c r="C1763" s="888"/>
      <c r="D1763" s="888"/>
      <c r="E1763" s="888"/>
      <c r="F1763" s="888"/>
      <c r="G1763" s="888"/>
      <c r="H1763" s="888"/>
      <c r="I1763" s="584"/>
      <c r="J1763" s="584"/>
      <c r="K1763" s="584"/>
    </row>
    <row r="1765" spans="1:12">
      <c r="A1765" s="893" t="s">
        <v>4288</v>
      </c>
      <c r="B1765" s="894"/>
      <c r="C1765" s="894"/>
      <c r="D1765" s="894"/>
      <c r="E1765" s="894"/>
      <c r="F1765" s="894"/>
      <c r="G1765" s="894"/>
      <c r="H1765" s="895"/>
      <c r="I1765" s="890" t="s">
        <v>4026</v>
      </c>
      <c r="J1765" s="891"/>
      <c r="K1765" s="892"/>
    </row>
    <row r="1766" spans="1:12" ht="26.25" customHeight="1">
      <c r="A1766" s="545">
        <v>1</v>
      </c>
      <c r="B1766" s="566" t="s">
        <v>2589</v>
      </c>
      <c r="C1766" s="566" t="s">
        <v>2588</v>
      </c>
      <c r="D1766" s="566" t="s">
        <v>1367</v>
      </c>
      <c r="E1766" s="763" t="s">
        <v>2587</v>
      </c>
      <c r="F1766" s="566"/>
      <c r="G1766" s="630">
        <v>2021</v>
      </c>
      <c r="H1766" s="562" t="s">
        <v>2355</v>
      </c>
      <c r="I1766" s="638">
        <v>45999</v>
      </c>
      <c r="J1766" s="543"/>
      <c r="K1766" s="543"/>
    </row>
    <row r="1767" spans="1:12" s="524" customFormat="1" ht="21.95" customHeight="1">
      <c r="A1767" s="545">
        <v>2</v>
      </c>
      <c r="B1767" s="566" t="s">
        <v>2585</v>
      </c>
      <c r="C1767" s="566" t="s">
        <v>2584</v>
      </c>
      <c r="D1767" s="566" t="s">
        <v>1367</v>
      </c>
      <c r="E1767" s="763" t="s">
        <v>2583</v>
      </c>
      <c r="F1767" s="566"/>
      <c r="G1767" s="630">
        <v>2021</v>
      </c>
      <c r="H1767" s="562" t="s">
        <v>2355</v>
      </c>
      <c r="I1767" s="638">
        <v>45999</v>
      </c>
      <c r="J1767" s="543"/>
      <c r="K1767" s="543"/>
      <c r="L1767" s="573"/>
    </row>
    <row r="1768" spans="1:12">
      <c r="A1768" s="889" t="s">
        <v>39</v>
      </c>
      <c r="B1768" s="889"/>
      <c r="C1768" s="889"/>
      <c r="D1768" s="889"/>
      <c r="E1768" s="889"/>
      <c r="F1768" s="889"/>
      <c r="G1768" s="889"/>
      <c r="H1768" s="889"/>
      <c r="I1768" s="590"/>
      <c r="J1768" s="589">
        <f>SUM(J1766:J1767)</f>
        <v>0</v>
      </c>
      <c r="K1768" s="589">
        <f>SUM(K1766:K1767)</f>
        <v>0</v>
      </c>
    </row>
    <row r="1769" spans="1:12">
      <c r="A1769" s="888" t="s">
        <v>60</v>
      </c>
      <c r="B1769" s="888"/>
      <c r="C1769" s="888"/>
      <c r="D1769" s="888"/>
      <c r="E1769" s="888"/>
      <c r="F1769" s="888"/>
      <c r="G1769" s="888"/>
      <c r="H1769" s="888"/>
      <c r="I1769" s="584"/>
      <c r="J1769" s="584"/>
      <c r="K1769" s="584"/>
    </row>
    <row r="1771" spans="1:12">
      <c r="A1771" s="893" t="s">
        <v>4290</v>
      </c>
      <c r="B1771" s="894"/>
      <c r="C1771" s="894"/>
      <c r="D1771" s="894"/>
      <c r="E1771" s="894"/>
      <c r="F1771" s="894"/>
      <c r="G1771" s="894"/>
      <c r="H1771" s="895"/>
      <c r="I1771" s="890" t="s">
        <v>4026</v>
      </c>
      <c r="J1771" s="891"/>
      <c r="K1771" s="892"/>
    </row>
    <row r="1772" spans="1:12" s="524" customFormat="1" ht="31.5">
      <c r="A1772" s="545">
        <v>1</v>
      </c>
      <c r="B1772" s="566" t="s">
        <v>2428</v>
      </c>
      <c r="C1772" s="566" t="s">
        <v>2427</v>
      </c>
      <c r="D1772" s="566" t="s">
        <v>2426</v>
      </c>
      <c r="E1772" s="763">
        <v>11510995</v>
      </c>
      <c r="F1772" s="566" t="s">
        <v>2425</v>
      </c>
      <c r="G1772" s="630">
        <v>2021</v>
      </c>
      <c r="H1772" s="562" t="s">
        <v>2355</v>
      </c>
      <c r="I1772" s="638">
        <v>45955</v>
      </c>
      <c r="J1772" s="543"/>
      <c r="K1772" s="543"/>
      <c r="L1772" s="573"/>
    </row>
    <row r="1773" spans="1:12">
      <c r="A1773" s="889" t="s">
        <v>39</v>
      </c>
      <c r="B1773" s="889"/>
      <c r="C1773" s="889"/>
      <c r="D1773" s="889"/>
      <c r="E1773" s="889"/>
      <c r="F1773" s="889"/>
      <c r="G1773" s="889"/>
      <c r="H1773" s="889"/>
      <c r="I1773" s="590"/>
      <c r="J1773" s="589">
        <f>SUM(J1772)</f>
        <v>0</v>
      </c>
      <c r="K1773" s="589">
        <f>SUM(K1772)</f>
        <v>0</v>
      </c>
    </row>
    <row r="1774" spans="1:12">
      <c r="A1774" s="888" t="s">
        <v>60</v>
      </c>
      <c r="B1774" s="888"/>
      <c r="C1774" s="888"/>
      <c r="D1774" s="888"/>
      <c r="E1774" s="888"/>
      <c r="F1774" s="888"/>
      <c r="G1774" s="888"/>
      <c r="H1774" s="888"/>
      <c r="I1774" s="584"/>
      <c r="J1774" s="584"/>
      <c r="K1774" s="584"/>
    </row>
    <row r="1775" spans="1:12">
      <c r="A1775" s="533"/>
      <c r="B1775" s="647"/>
      <c r="C1775" s="767"/>
      <c r="D1775" s="647"/>
      <c r="E1775" s="768"/>
      <c r="F1775" s="767"/>
      <c r="G1775" s="828"/>
      <c r="H1775" s="844"/>
      <c r="I1775" s="530"/>
      <c r="J1775" s="769"/>
      <c r="K1775" s="769"/>
    </row>
    <row r="1776" spans="1:12">
      <c r="A1776" s="893" t="s">
        <v>4291</v>
      </c>
      <c r="B1776" s="894"/>
      <c r="C1776" s="894"/>
      <c r="D1776" s="894"/>
      <c r="E1776" s="894"/>
      <c r="F1776" s="894"/>
      <c r="G1776" s="894"/>
      <c r="H1776" s="895"/>
      <c r="I1776" s="890" t="s">
        <v>4026</v>
      </c>
      <c r="J1776" s="891"/>
      <c r="K1776" s="892"/>
    </row>
    <row r="1777" spans="1:11" ht="37.5" customHeight="1">
      <c r="A1777" s="568">
        <v>1</v>
      </c>
      <c r="B1777" s="760" t="s">
        <v>4035</v>
      </c>
      <c r="C1777" s="760" t="s">
        <v>4036</v>
      </c>
      <c r="D1777" s="760" t="s">
        <v>4037</v>
      </c>
      <c r="E1777" s="761">
        <v>20812792</v>
      </c>
      <c r="F1777" s="760" t="s">
        <v>4038</v>
      </c>
      <c r="G1777" s="830" t="s">
        <v>405</v>
      </c>
      <c r="H1777" s="751" t="s">
        <v>38</v>
      </c>
      <c r="I1777" s="762">
        <v>45850</v>
      </c>
      <c r="J1777" s="543"/>
      <c r="K1777" s="543"/>
    </row>
    <row r="1778" spans="1:11">
      <c r="A1778" s="889" t="s">
        <v>39</v>
      </c>
      <c r="B1778" s="889"/>
      <c r="C1778" s="889"/>
      <c r="D1778" s="889"/>
      <c r="E1778" s="889"/>
      <c r="F1778" s="889"/>
      <c r="G1778" s="889"/>
      <c r="H1778" s="889"/>
      <c r="I1778" s="590"/>
      <c r="J1778" s="706">
        <f>SUM(J1777)</f>
        <v>0</v>
      </c>
      <c r="K1778" s="706">
        <f>SUM(K1777)</f>
        <v>0</v>
      </c>
    </row>
    <row r="1779" spans="1:11">
      <c r="A1779" s="888" t="s">
        <v>60</v>
      </c>
      <c r="B1779" s="888"/>
      <c r="C1779" s="888"/>
      <c r="D1779" s="888"/>
      <c r="E1779" s="888"/>
      <c r="F1779" s="888"/>
      <c r="G1779" s="888"/>
      <c r="H1779" s="888"/>
      <c r="I1779" s="584"/>
      <c r="J1779" s="584"/>
      <c r="K1779" s="584"/>
    </row>
    <row r="1780" spans="1:11">
      <c r="A1780" s="526"/>
      <c r="C1780" s="526"/>
      <c r="E1780" s="526"/>
      <c r="F1780" s="526"/>
      <c r="G1780" s="820"/>
      <c r="H1780" s="534"/>
      <c r="I1780" s="584"/>
      <c r="J1780" s="584"/>
      <c r="K1780" s="584"/>
    </row>
    <row r="1781" spans="1:11">
      <c r="A1781" s="526"/>
      <c r="C1781" s="526"/>
      <c r="E1781" s="526"/>
      <c r="F1781" s="526"/>
      <c r="G1781" s="820"/>
      <c r="H1781" s="534"/>
      <c r="I1781" s="584"/>
      <c r="J1781" s="584"/>
      <c r="K1781" s="584"/>
    </row>
    <row r="1782" spans="1:11" ht="15.75" customHeight="1">
      <c r="A1782" s="893" t="s">
        <v>4292</v>
      </c>
      <c r="B1782" s="894"/>
      <c r="C1782" s="894"/>
      <c r="D1782" s="894"/>
      <c r="E1782" s="894"/>
      <c r="F1782" s="894"/>
      <c r="G1782" s="894"/>
      <c r="H1782" s="895"/>
      <c r="I1782" s="890" t="s">
        <v>4026</v>
      </c>
      <c r="J1782" s="891"/>
      <c r="K1782" s="892"/>
    </row>
    <row r="1783" spans="1:11" ht="20.100000000000001" customHeight="1">
      <c r="A1783" s="770">
        <v>1</v>
      </c>
      <c r="B1783" s="771" t="s">
        <v>4083</v>
      </c>
      <c r="C1783" s="771" t="s">
        <v>3026</v>
      </c>
      <c r="D1783" s="771" t="s">
        <v>3400</v>
      </c>
      <c r="E1783" s="772" t="s">
        <v>3770</v>
      </c>
      <c r="F1783" s="566" t="s">
        <v>3771</v>
      </c>
      <c r="G1783" s="861">
        <v>1965</v>
      </c>
      <c r="H1783" s="850" t="s">
        <v>253</v>
      </c>
      <c r="I1783" s="773">
        <v>45978</v>
      </c>
      <c r="J1783" s="554"/>
      <c r="K1783" s="554"/>
    </row>
    <row r="1784" spans="1:11" ht="20.100000000000001" customHeight="1">
      <c r="A1784" s="770">
        <v>2</v>
      </c>
      <c r="B1784" s="771" t="s">
        <v>3336</v>
      </c>
      <c r="C1784" s="771">
        <v>7997021289</v>
      </c>
      <c r="D1784" s="771" t="s">
        <v>3335</v>
      </c>
      <c r="E1784" s="772" t="s">
        <v>3698</v>
      </c>
      <c r="F1784" s="566" t="s">
        <v>3699</v>
      </c>
      <c r="G1784" s="861">
        <v>2012</v>
      </c>
      <c r="H1784" s="850" t="s">
        <v>224</v>
      </c>
      <c r="I1784" s="773">
        <v>45978</v>
      </c>
      <c r="J1784" s="667"/>
      <c r="K1784" s="554"/>
    </row>
    <row r="1785" spans="1:11" ht="20.100000000000001" customHeight="1">
      <c r="A1785" s="770">
        <v>3</v>
      </c>
      <c r="B1785" s="771" t="s">
        <v>3336</v>
      </c>
      <c r="C1785" s="771">
        <v>7997021289</v>
      </c>
      <c r="D1785" s="771" t="s">
        <v>3335</v>
      </c>
      <c r="E1785" s="772" t="s">
        <v>3696</v>
      </c>
      <c r="F1785" s="566" t="s">
        <v>3697</v>
      </c>
      <c r="G1785" s="861">
        <v>2012</v>
      </c>
      <c r="H1785" s="850" t="s">
        <v>224</v>
      </c>
      <c r="I1785" s="773">
        <v>45978</v>
      </c>
      <c r="J1785" s="667"/>
      <c r="K1785" s="554"/>
    </row>
    <row r="1786" spans="1:11" ht="20.100000000000001" customHeight="1">
      <c r="A1786" s="770">
        <v>4</v>
      </c>
      <c r="B1786" s="771" t="s">
        <v>3401</v>
      </c>
      <c r="C1786" s="771" t="s">
        <v>3026</v>
      </c>
      <c r="D1786" s="771" t="s">
        <v>3400</v>
      </c>
      <c r="E1786" s="772" t="s">
        <v>3694</v>
      </c>
      <c r="F1786" s="566" t="s">
        <v>3695</v>
      </c>
      <c r="G1786" s="861">
        <v>1970</v>
      </c>
      <c r="H1786" s="850" t="s">
        <v>224</v>
      </c>
      <c r="I1786" s="773">
        <v>45978</v>
      </c>
      <c r="J1786" s="667"/>
      <c r="K1786" s="554"/>
    </row>
    <row r="1787" spans="1:11" ht="20.100000000000001" customHeight="1">
      <c r="A1787" s="770">
        <v>5</v>
      </c>
      <c r="B1787" s="771" t="s">
        <v>3336</v>
      </c>
      <c r="C1787" s="771" t="s">
        <v>3340</v>
      </c>
      <c r="D1787" s="771" t="s">
        <v>3339</v>
      </c>
      <c r="E1787" s="772" t="s">
        <v>3471</v>
      </c>
      <c r="F1787" s="566" t="s">
        <v>3472</v>
      </c>
      <c r="G1787" s="861">
        <v>2008</v>
      </c>
      <c r="H1787" s="850" t="s">
        <v>242</v>
      </c>
      <c r="I1787" s="773">
        <v>45978</v>
      </c>
      <c r="J1787" s="667"/>
      <c r="K1787" s="554"/>
    </row>
    <row r="1788" spans="1:11" ht="20.100000000000001" customHeight="1">
      <c r="A1788" s="770">
        <v>6</v>
      </c>
      <c r="B1788" s="771" t="s">
        <v>3401</v>
      </c>
      <c r="C1788" s="771" t="s">
        <v>3026</v>
      </c>
      <c r="D1788" s="771" t="s">
        <v>3400</v>
      </c>
      <c r="E1788" s="566" t="s">
        <v>3398</v>
      </c>
      <c r="F1788" s="566" t="s">
        <v>3399</v>
      </c>
      <c r="G1788" s="861">
        <v>1967</v>
      </c>
      <c r="H1788" s="850" t="s">
        <v>104</v>
      </c>
      <c r="I1788" s="773">
        <v>45978</v>
      </c>
      <c r="J1788" s="667"/>
      <c r="K1788" s="554"/>
    </row>
    <row r="1789" spans="1:11" ht="20.100000000000001" customHeight="1">
      <c r="A1789" s="770">
        <v>7</v>
      </c>
      <c r="B1789" s="771" t="s">
        <v>3336</v>
      </c>
      <c r="C1789" s="771" t="s">
        <v>3340</v>
      </c>
      <c r="D1789" s="771" t="s">
        <v>3339</v>
      </c>
      <c r="E1789" s="566" t="s">
        <v>3337</v>
      </c>
      <c r="F1789" s="566" t="s">
        <v>3338</v>
      </c>
      <c r="G1789" s="861">
        <v>2008</v>
      </c>
      <c r="H1789" s="850" t="s">
        <v>85</v>
      </c>
      <c r="I1789" s="773">
        <v>45978</v>
      </c>
      <c r="J1789" s="667"/>
      <c r="K1789" s="554"/>
    </row>
    <row r="1790" spans="1:11" ht="20.100000000000001" customHeight="1">
      <c r="A1790" s="770">
        <v>8</v>
      </c>
      <c r="B1790" s="771" t="s">
        <v>3336</v>
      </c>
      <c r="C1790" s="771">
        <v>7997021289</v>
      </c>
      <c r="D1790" s="771" t="s">
        <v>3335</v>
      </c>
      <c r="E1790" s="772" t="s">
        <v>3333</v>
      </c>
      <c r="F1790" s="566" t="s">
        <v>3334</v>
      </c>
      <c r="G1790" s="861">
        <v>2012</v>
      </c>
      <c r="H1790" s="850" t="s">
        <v>85</v>
      </c>
      <c r="I1790" s="773">
        <v>45978</v>
      </c>
      <c r="J1790" s="667"/>
      <c r="K1790" s="554"/>
    </row>
    <row r="1791" spans="1:11" ht="20.100000000000001" customHeight="1">
      <c r="A1791" s="770">
        <v>9</v>
      </c>
      <c r="B1791" s="774" t="s">
        <v>3027</v>
      </c>
      <c r="C1791" s="774" t="s">
        <v>3026</v>
      </c>
      <c r="D1791" s="774"/>
      <c r="E1791" s="775" t="s">
        <v>3030</v>
      </c>
      <c r="F1791" s="776"/>
      <c r="G1791" s="862"/>
      <c r="H1791" s="851" t="s">
        <v>85</v>
      </c>
      <c r="I1791" s="773">
        <v>45978</v>
      </c>
      <c r="J1791" s="667"/>
      <c r="K1791" s="554"/>
    </row>
    <row r="1792" spans="1:11" ht="20.100000000000001" customHeight="1">
      <c r="A1792" s="764">
        <v>10</v>
      </c>
      <c r="B1792" s="777" t="s">
        <v>4084</v>
      </c>
      <c r="C1792" s="777"/>
      <c r="D1792" s="777"/>
      <c r="E1792" s="778" t="s">
        <v>4085</v>
      </c>
      <c r="F1792" s="766" t="s">
        <v>4086</v>
      </c>
      <c r="G1792" s="863" t="s">
        <v>1531</v>
      </c>
      <c r="H1792" s="852" t="s">
        <v>38</v>
      </c>
      <c r="I1792" s="765">
        <v>45828</v>
      </c>
      <c r="J1792" s="667"/>
      <c r="K1792" s="554"/>
    </row>
    <row r="1793" spans="1:11" ht="20.100000000000001" customHeight="1">
      <c r="A1793" s="764">
        <v>11</v>
      </c>
      <c r="B1793" s="777" t="s">
        <v>4084</v>
      </c>
      <c r="C1793" s="777"/>
      <c r="D1793" s="777"/>
      <c r="E1793" s="778" t="s">
        <v>4087</v>
      </c>
      <c r="F1793" s="766" t="s">
        <v>4088</v>
      </c>
      <c r="G1793" s="863" t="s">
        <v>1531</v>
      </c>
      <c r="H1793" s="852" t="s">
        <v>38</v>
      </c>
      <c r="I1793" s="765">
        <v>45828</v>
      </c>
      <c r="J1793" s="667"/>
      <c r="K1793" s="554"/>
    </row>
    <row r="1794" spans="1:11" ht="20.100000000000001" customHeight="1">
      <c r="A1794" s="764">
        <v>12</v>
      </c>
      <c r="B1794" s="777" t="s">
        <v>4089</v>
      </c>
      <c r="C1794" s="777" t="s">
        <v>4090</v>
      </c>
      <c r="D1794" s="777"/>
      <c r="E1794" s="778" t="s">
        <v>4091</v>
      </c>
      <c r="F1794" s="766" t="s">
        <v>4092</v>
      </c>
      <c r="G1794" s="863" t="s">
        <v>1096</v>
      </c>
      <c r="H1794" s="852" t="s">
        <v>111</v>
      </c>
      <c r="I1794" s="765">
        <v>45828</v>
      </c>
      <c r="J1794" s="667"/>
      <c r="K1794" s="554"/>
    </row>
    <row r="1795" spans="1:11" ht="20.100000000000001" customHeight="1">
      <c r="A1795" s="764">
        <v>13</v>
      </c>
      <c r="B1795" s="777" t="s">
        <v>4089</v>
      </c>
      <c r="C1795" s="777" t="s">
        <v>4090</v>
      </c>
      <c r="D1795" s="777"/>
      <c r="E1795" s="778" t="s">
        <v>4093</v>
      </c>
      <c r="F1795" s="766" t="s">
        <v>4094</v>
      </c>
      <c r="G1795" s="863" t="s">
        <v>1096</v>
      </c>
      <c r="H1795" s="852" t="s">
        <v>111</v>
      </c>
      <c r="I1795" s="765">
        <v>45828</v>
      </c>
      <c r="J1795" s="667"/>
      <c r="K1795" s="554"/>
    </row>
    <row r="1796" spans="1:11" ht="20.100000000000001" customHeight="1">
      <c r="A1796" s="764">
        <v>14</v>
      </c>
      <c r="B1796" s="777" t="s">
        <v>4095</v>
      </c>
      <c r="C1796" s="777"/>
      <c r="D1796" s="777" t="s">
        <v>3335</v>
      </c>
      <c r="E1796" s="778" t="s">
        <v>4096</v>
      </c>
      <c r="F1796" s="766" t="s">
        <v>4097</v>
      </c>
      <c r="G1796" s="863" t="s">
        <v>1096</v>
      </c>
      <c r="H1796" s="852" t="s">
        <v>111</v>
      </c>
      <c r="I1796" s="765">
        <v>45828</v>
      </c>
      <c r="J1796" s="667"/>
      <c r="K1796" s="554"/>
    </row>
    <row r="1797" spans="1:11" ht="20.100000000000001" customHeight="1">
      <c r="A1797" s="764">
        <v>15</v>
      </c>
      <c r="B1797" s="777" t="s">
        <v>4095</v>
      </c>
      <c r="C1797" s="777"/>
      <c r="D1797" s="777" t="s">
        <v>3335</v>
      </c>
      <c r="E1797" s="778" t="s">
        <v>4098</v>
      </c>
      <c r="F1797" s="766" t="s">
        <v>4099</v>
      </c>
      <c r="G1797" s="863" t="s">
        <v>1096</v>
      </c>
      <c r="H1797" s="852" t="s">
        <v>111</v>
      </c>
      <c r="I1797" s="765">
        <v>45828</v>
      </c>
      <c r="J1797" s="667"/>
      <c r="K1797" s="554"/>
    </row>
    <row r="1798" spans="1:11" ht="20.100000000000001" customHeight="1">
      <c r="A1798" s="764">
        <v>16</v>
      </c>
      <c r="B1798" s="777" t="s">
        <v>4100</v>
      </c>
      <c r="C1798" s="777" t="s">
        <v>4101</v>
      </c>
      <c r="D1798" s="777"/>
      <c r="E1798" s="778" t="s">
        <v>4102</v>
      </c>
      <c r="F1798" s="766" t="s">
        <v>4103</v>
      </c>
      <c r="G1798" s="863"/>
      <c r="H1798" s="852" t="s">
        <v>4104</v>
      </c>
      <c r="I1798" s="765">
        <v>45828</v>
      </c>
      <c r="J1798" s="667"/>
      <c r="K1798" s="554"/>
    </row>
    <row r="1799" spans="1:11" ht="20.100000000000001" customHeight="1">
      <c r="A1799" s="764">
        <v>17</v>
      </c>
      <c r="B1799" s="777" t="s">
        <v>4100</v>
      </c>
      <c r="C1799" s="777" t="s">
        <v>4101</v>
      </c>
      <c r="D1799" s="777"/>
      <c r="E1799" s="778" t="s">
        <v>4105</v>
      </c>
      <c r="F1799" s="766" t="s">
        <v>4106</v>
      </c>
      <c r="G1799" s="863"/>
      <c r="H1799" s="852" t="s">
        <v>2132</v>
      </c>
      <c r="I1799" s="765">
        <v>45828</v>
      </c>
      <c r="J1799" s="667"/>
      <c r="K1799" s="554"/>
    </row>
    <row r="1800" spans="1:11" ht="20.100000000000001" customHeight="1">
      <c r="A1800" s="764">
        <v>18</v>
      </c>
      <c r="B1800" s="777" t="s">
        <v>4100</v>
      </c>
      <c r="C1800" s="777" t="s">
        <v>4101</v>
      </c>
      <c r="D1800" s="777"/>
      <c r="E1800" s="778" t="s">
        <v>4107</v>
      </c>
      <c r="F1800" s="766" t="s">
        <v>4108</v>
      </c>
      <c r="G1800" s="863"/>
      <c r="H1800" s="852" t="s">
        <v>4109</v>
      </c>
      <c r="I1800" s="765">
        <v>45828</v>
      </c>
      <c r="J1800" s="667"/>
      <c r="K1800" s="554"/>
    </row>
    <row r="1801" spans="1:11" ht="20.100000000000001" customHeight="1">
      <c r="A1801" s="764">
        <v>19</v>
      </c>
      <c r="B1801" s="777" t="s">
        <v>4100</v>
      </c>
      <c r="C1801" s="777" t="s">
        <v>4101</v>
      </c>
      <c r="D1801" s="777"/>
      <c r="E1801" s="778">
        <v>45205</v>
      </c>
      <c r="F1801" s="766" t="s">
        <v>4110</v>
      </c>
      <c r="G1801" s="863"/>
      <c r="H1801" s="852" t="s">
        <v>4109</v>
      </c>
      <c r="I1801" s="765">
        <v>45828</v>
      </c>
      <c r="J1801" s="667"/>
      <c r="K1801" s="554"/>
    </row>
    <row r="1802" spans="1:11" ht="20.100000000000001" customHeight="1">
      <c r="A1802" s="764">
        <v>20</v>
      </c>
      <c r="B1802" s="777" t="s">
        <v>4100</v>
      </c>
      <c r="C1802" s="777" t="s">
        <v>4101</v>
      </c>
      <c r="D1802" s="777"/>
      <c r="E1802" s="778" t="s">
        <v>4111</v>
      </c>
      <c r="F1802" s="766" t="s">
        <v>4112</v>
      </c>
      <c r="G1802" s="863"/>
      <c r="H1802" s="852" t="s">
        <v>235</v>
      </c>
      <c r="I1802" s="765">
        <v>45828</v>
      </c>
      <c r="J1802" s="667"/>
      <c r="K1802" s="554"/>
    </row>
    <row r="1803" spans="1:11" ht="20.100000000000001" customHeight="1">
      <c r="A1803" s="764">
        <v>21</v>
      </c>
      <c r="B1803" s="777" t="s">
        <v>4113</v>
      </c>
      <c r="C1803" s="777" t="s">
        <v>4114</v>
      </c>
      <c r="D1803" s="777" t="s">
        <v>3335</v>
      </c>
      <c r="E1803" s="790" t="s">
        <v>4199</v>
      </c>
      <c r="F1803" s="766" t="s">
        <v>4115</v>
      </c>
      <c r="G1803" s="863"/>
      <c r="H1803" s="852" t="s">
        <v>182</v>
      </c>
      <c r="I1803" s="765">
        <v>45828</v>
      </c>
      <c r="J1803" s="667"/>
      <c r="K1803" s="554"/>
    </row>
    <row r="1804" spans="1:11" ht="20.100000000000001" customHeight="1">
      <c r="A1804" s="764">
        <v>22</v>
      </c>
      <c r="B1804" s="777" t="s">
        <v>4113</v>
      </c>
      <c r="C1804" s="777"/>
      <c r="D1804" s="777"/>
      <c r="E1804" s="778"/>
      <c r="F1804" s="766" t="s">
        <v>4116</v>
      </c>
      <c r="G1804" s="863"/>
      <c r="H1804" s="852" t="s">
        <v>137</v>
      </c>
      <c r="I1804" s="765">
        <v>45828</v>
      </c>
      <c r="J1804" s="667"/>
      <c r="K1804" s="554"/>
    </row>
    <row r="1805" spans="1:11" ht="20.100000000000001" customHeight="1">
      <c r="A1805" s="764">
        <v>23</v>
      </c>
      <c r="B1805" s="777" t="s">
        <v>4100</v>
      </c>
      <c r="C1805" s="777" t="s">
        <v>4101</v>
      </c>
      <c r="D1805" s="777"/>
      <c r="E1805" s="778">
        <v>28087</v>
      </c>
      <c r="F1805" s="766" t="s">
        <v>4117</v>
      </c>
      <c r="G1805" s="863"/>
      <c r="H1805" s="852" t="s">
        <v>4118</v>
      </c>
      <c r="I1805" s="765">
        <v>45828</v>
      </c>
      <c r="J1805" s="667"/>
      <c r="K1805" s="554"/>
    </row>
    <row r="1806" spans="1:11" ht="20.100000000000001" customHeight="1">
      <c r="A1806" s="764">
        <v>24</v>
      </c>
      <c r="B1806" s="777" t="s">
        <v>4100</v>
      </c>
      <c r="C1806" s="777" t="s">
        <v>4101</v>
      </c>
      <c r="D1806" s="777"/>
      <c r="E1806" s="778">
        <v>17004</v>
      </c>
      <c r="F1806" s="766" t="s">
        <v>4119</v>
      </c>
      <c r="G1806" s="863"/>
      <c r="H1806" s="852" t="s">
        <v>198</v>
      </c>
      <c r="I1806" s="765">
        <v>45828</v>
      </c>
      <c r="J1806" s="667"/>
      <c r="K1806" s="554"/>
    </row>
    <row r="1807" spans="1:11" ht="20.100000000000001" customHeight="1">
      <c r="A1807" s="764">
        <v>25</v>
      </c>
      <c r="B1807" s="777" t="s">
        <v>4113</v>
      </c>
      <c r="C1807" s="777" t="s">
        <v>4101</v>
      </c>
      <c r="D1807" s="777"/>
      <c r="E1807" s="778"/>
      <c r="F1807" s="766" t="s">
        <v>4120</v>
      </c>
      <c r="G1807" s="863"/>
      <c r="H1807" s="852" t="s">
        <v>144</v>
      </c>
      <c r="I1807" s="765">
        <v>45828</v>
      </c>
      <c r="J1807" s="667"/>
      <c r="K1807" s="554"/>
    </row>
    <row r="1808" spans="1:11" ht="20.100000000000001" customHeight="1">
      <c r="A1808" s="764">
        <v>26</v>
      </c>
      <c r="B1808" s="777" t="s">
        <v>4113</v>
      </c>
      <c r="C1808" s="777"/>
      <c r="D1808" s="777"/>
      <c r="E1808" s="778">
        <v>54204</v>
      </c>
      <c r="F1808" s="766" t="s">
        <v>4121</v>
      </c>
      <c r="G1808" s="863"/>
      <c r="H1808" s="852" t="s">
        <v>540</v>
      </c>
      <c r="I1808" s="765">
        <v>45828</v>
      </c>
      <c r="J1808" s="667"/>
      <c r="K1808" s="554"/>
    </row>
    <row r="1809" spans="1:11" ht="20.100000000000001" customHeight="1">
      <c r="A1809" s="764">
        <v>27</v>
      </c>
      <c r="B1809" s="777" t="s">
        <v>4095</v>
      </c>
      <c r="C1809" s="777"/>
      <c r="D1809" s="777"/>
      <c r="E1809" s="790" t="s">
        <v>4197</v>
      </c>
      <c r="F1809" s="766" t="s">
        <v>4122</v>
      </c>
      <c r="G1809" s="863"/>
      <c r="H1809" s="852" t="s">
        <v>4123</v>
      </c>
      <c r="I1809" s="765">
        <v>45828</v>
      </c>
      <c r="J1809" s="667"/>
      <c r="K1809" s="554"/>
    </row>
    <row r="1810" spans="1:11" ht="20.100000000000001" customHeight="1">
      <c r="A1810" s="568">
        <v>28</v>
      </c>
      <c r="B1810" s="779" t="s">
        <v>4084</v>
      </c>
      <c r="C1810" s="779"/>
      <c r="D1810" s="779"/>
      <c r="E1810" s="791" t="s">
        <v>4198</v>
      </c>
      <c r="F1810" s="760" t="s">
        <v>4124</v>
      </c>
      <c r="G1810" s="864"/>
      <c r="H1810" s="853" t="s">
        <v>4123</v>
      </c>
      <c r="I1810" s="762">
        <v>45828</v>
      </c>
      <c r="J1810" s="667"/>
      <c r="K1810" s="543"/>
    </row>
    <row r="1811" spans="1:11" ht="20.100000000000001" customHeight="1">
      <c r="A1811" s="568">
        <v>29</v>
      </c>
      <c r="B1811" s="780" t="s">
        <v>4113</v>
      </c>
      <c r="C1811" s="780"/>
      <c r="D1811" s="780"/>
      <c r="E1811" s="781">
        <v>1026</v>
      </c>
      <c r="F1811" s="551" t="s">
        <v>4125</v>
      </c>
      <c r="G1811" s="865"/>
      <c r="H1811" s="854" t="s">
        <v>148</v>
      </c>
      <c r="I1811" s="762">
        <v>45828</v>
      </c>
      <c r="J1811" s="667"/>
      <c r="K1811" s="543"/>
    </row>
    <row r="1812" spans="1:11">
      <c r="A1812" s="889" t="s">
        <v>39</v>
      </c>
      <c r="B1812" s="889"/>
      <c r="C1812" s="889"/>
      <c r="D1812" s="889"/>
      <c r="E1812" s="889"/>
      <c r="F1812" s="889"/>
      <c r="G1812" s="889"/>
      <c r="H1812" s="889"/>
      <c r="I1812" s="590"/>
      <c r="J1812" s="706">
        <f>SUM(J1783:J1811)</f>
        <v>0</v>
      </c>
      <c r="K1812" s="706">
        <f>SUM(K1783:K1811)</f>
        <v>0</v>
      </c>
    </row>
    <row r="1813" spans="1:11">
      <c r="A1813" s="888" t="s">
        <v>4195</v>
      </c>
      <c r="B1813" s="888"/>
      <c r="C1813" s="888"/>
      <c r="D1813" s="888"/>
      <c r="E1813" s="888"/>
      <c r="F1813" s="888"/>
      <c r="G1813" s="888"/>
      <c r="H1813" s="888"/>
      <c r="I1813" s="584"/>
      <c r="J1813" s="584"/>
      <c r="K1813" s="584"/>
    </row>
    <row r="1814" spans="1:11">
      <c r="A1814" s="526"/>
      <c r="C1814" s="526"/>
      <c r="E1814" s="526"/>
      <c r="F1814" s="526"/>
      <c r="G1814" s="820"/>
      <c r="H1814" s="534"/>
      <c r="I1814" s="584"/>
      <c r="J1814" s="584"/>
      <c r="K1814" s="584"/>
    </row>
    <row r="1815" spans="1:11">
      <c r="A1815" s="893" t="s">
        <v>4293</v>
      </c>
      <c r="B1815" s="894"/>
      <c r="C1815" s="894"/>
      <c r="D1815" s="894"/>
      <c r="E1815" s="894"/>
      <c r="F1815" s="894"/>
      <c r="G1815" s="894"/>
      <c r="H1815" s="895"/>
      <c r="I1815" s="890" t="s">
        <v>4026</v>
      </c>
      <c r="J1815" s="891"/>
      <c r="K1815" s="892"/>
    </row>
    <row r="1816" spans="1:11">
      <c r="A1816" s="947">
        <v>1</v>
      </c>
      <c r="B1816" s="997" t="s">
        <v>4144</v>
      </c>
      <c r="C1816" s="997" t="s">
        <v>4145</v>
      </c>
      <c r="D1816" s="997" t="s">
        <v>2082</v>
      </c>
      <c r="E1816" s="1019">
        <v>4005145</v>
      </c>
      <c r="F1816" s="997"/>
      <c r="G1816" s="995">
        <v>2025</v>
      </c>
      <c r="H1816" s="997" t="s">
        <v>2048</v>
      </c>
      <c r="I1816" s="762">
        <v>45672</v>
      </c>
      <c r="J1816" s="543"/>
      <c r="K1816" s="543"/>
    </row>
    <row r="1817" spans="1:11">
      <c r="A1817" s="949"/>
      <c r="B1817" s="998"/>
      <c r="C1817" s="998"/>
      <c r="D1817" s="998"/>
      <c r="E1817" s="1020"/>
      <c r="F1817" s="998"/>
      <c r="G1817" s="996"/>
      <c r="H1817" s="998"/>
      <c r="I1817" s="762">
        <v>45853</v>
      </c>
      <c r="J1817" s="543"/>
      <c r="K1817" s="543"/>
    </row>
    <row r="1818" spans="1:11">
      <c r="A1818" s="889" t="s">
        <v>39</v>
      </c>
      <c r="B1818" s="889"/>
      <c r="C1818" s="889"/>
      <c r="D1818" s="889"/>
      <c r="E1818" s="889"/>
      <c r="F1818" s="889"/>
      <c r="G1818" s="889"/>
      <c r="H1818" s="889"/>
      <c r="I1818" s="590"/>
      <c r="J1818" s="706">
        <f>SUM(J1816:J1817)</f>
        <v>0</v>
      </c>
      <c r="K1818" s="706">
        <f>SUM(K1816:K1817)</f>
        <v>0</v>
      </c>
    </row>
    <row r="1819" spans="1:11">
      <c r="A1819" s="888" t="s">
        <v>60</v>
      </c>
      <c r="B1819" s="888"/>
      <c r="C1819" s="888"/>
      <c r="D1819" s="888"/>
      <c r="E1819" s="888"/>
      <c r="F1819" s="888"/>
      <c r="G1819" s="888"/>
      <c r="H1819" s="888"/>
      <c r="I1819" s="584"/>
      <c r="J1819" s="584"/>
      <c r="K1819" s="584"/>
    </row>
    <row r="1820" spans="1:11">
      <c r="A1820" s="526"/>
      <c r="C1820" s="526"/>
      <c r="E1820" s="526"/>
      <c r="F1820" s="526"/>
      <c r="G1820" s="820"/>
      <c r="H1820" s="534"/>
      <c r="I1820" s="584"/>
      <c r="J1820" s="584"/>
      <c r="K1820" s="584"/>
    </row>
    <row r="1821" spans="1:11">
      <c r="A1821" s="782"/>
      <c r="B1821" s="782"/>
      <c r="C1821" s="782"/>
      <c r="D1821" s="782"/>
      <c r="E1821" s="782"/>
      <c r="F1821" s="782"/>
      <c r="G1821" s="831"/>
      <c r="H1821" s="782"/>
      <c r="I1821" s="783"/>
      <c r="J1821" s="584"/>
      <c r="K1821" s="584"/>
    </row>
    <row r="1822" spans="1:11">
      <c r="A1822" s="526"/>
      <c r="C1822" s="526"/>
      <c r="E1822" s="526"/>
      <c r="F1822" s="526"/>
      <c r="G1822" s="820"/>
      <c r="H1822" s="534"/>
      <c r="I1822" s="584"/>
      <c r="J1822" s="584"/>
      <c r="K1822" s="584"/>
    </row>
    <row r="1823" spans="1:11">
      <c r="A1823" s="784"/>
      <c r="B1823" s="785"/>
      <c r="C1823" s="786"/>
      <c r="D1823" s="785"/>
      <c r="E1823" s="787"/>
      <c r="F1823" s="786"/>
      <c r="G1823" s="866"/>
      <c r="H1823" s="784"/>
      <c r="I1823" s="788"/>
      <c r="J1823" s="789"/>
      <c r="K1823" s="789"/>
    </row>
    <row r="1824" spans="1:11" ht="21">
      <c r="J1824" s="848"/>
      <c r="K1824" s="848"/>
    </row>
  </sheetData>
  <sortState ref="A65:XFC73">
    <sortCondition ref="B65:B73"/>
  </sortState>
  <mergeCells count="759">
    <mergeCell ref="I1584:I1585"/>
    <mergeCell ref="B38:B39"/>
    <mergeCell ref="C38:C39"/>
    <mergeCell ref="D38:D39"/>
    <mergeCell ref="E38:E39"/>
    <mergeCell ref="F38:F39"/>
    <mergeCell ref="A38:A39"/>
    <mergeCell ref="G38:G39"/>
    <mergeCell ref="H38:H39"/>
    <mergeCell ref="I1700:I1702"/>
    <mergeCell ref="J1700:J1702"/>
    <mergeCell ref="K1700:K1702"/>
    <mergeCell ref="A1816:A1817"/>
    <mergeCell ref="B1816:B1817"/>
    <mergeCell ref="C1816:C1817"/>
    <mergeCell ref="A1722:H1722"/>
    <mergeCell ref="A1703:H1703"/>
    <mergeCell ref="A1704:H1704"/>
    <mergeCell ref="A1747:H1747"/>
    <mergeCell ref="A1818:H1818"/>
    <mergeCell ref="D1816:D1817"/>
    <mergeCell ref="E1816:E1817"/>
    <mergeCell ref="F1816:F1817"/>
    <mergeCell ref="G1816:G1817"/>
    <mergeCell ref="H1816:H1817"/>
    <mergeCell ref="A1819:H1819"/>
    <mergeCell ref="I1771:K1771"/>
    <mergeCell ref="I1782:K1782"/>
    <mergeCell ref="I1739:K1739"/>
    <mergeCell ref="A1778:H1778"/>
    <mergeCell ref="A1779:H1779"/>
    <mergeCell ref="A1769:H1769"/>
    <mergeCell ref="A1815:H1815"/>
    <mergeCell ref="I1815:K1815"/>
    <mergeCell ref="A1812:H1812"/>
    <mergeCell ref="A1813:H1813"/>
    <mergeCell ref="I1776:K1776"/>
    <mergeCell ref="A1782:H1782"/>
    <mergeCell ref="A1750:H1750"/>
    <mergeCell ref="A1751:H1751"/>
    <mergeCell ref="A1753:H1753"/>
    <mergeCell ref="A1762:H1762"/>
    <mergeCell ref="I1765:K1765"/>
    <mergeCell ref="I1753:K1753"/>
    <mergeCell ref="I1740:I1743"/>
    <mergeCell ref="J1740:J1743"/>
    <mergeCell ref="K1740:K1743"/>
    <mergeCell ref="I1747:K1747"/>
    <mergeCell ref="A1773:H1773"/>
    <mergeCell ref="A1774:H1774"/>
    <mergeCell ref="A1765:H1765"/>
    <mergeCell ref="A1768:H1768"/>
    <mergeCell ref="A1763:H1763"/>
    <mergeCell ref="A1776:H1776"/>
    <mergeCell ref="A1740:A1743"/>
    <mergeCell ref="A1771:H1771"/>
    <mergeCell ref="A1745:H1745"/>
    <mergeCell ref="A1699:H1699"/>
    <mergeCell ref="I1733:K1733"/>
    <mergeCell ref="A1725:H1725"/>
    <mergeCell ref="I1686:K1686"/>
    <mergeCell ref="A1730:H1730"/>
    <mergeCell ref="A1731:H1731"/>
    <mergeCell ref="A1692:H1692"/>
    <mergeCell ref="A1739:H1739"/>
    <mergeCell ref="A1744:H1744"/>
    <mergeCell ref="A1733:H1733"/>
    <mergeCell ref="A1736:H1736"/>
    <mergeCell ref="A1737:H1737"/>
    <mergeCell ref="A1697:H1697"/>
    <mergeCell ref="A1706:H1706"/>
    <mergeCell ref="I1699:K1699"/>
    <mergeCell ref="A1696:H1696"/>
    <mergeCell ref="A1700:A1702"/>
    <mergeCell ref="A1723:H1723"/>
    <mergeCell ref="I1725:K1725"/>
    <mergeCell ref="L1700:L1702"/>
    <mergeCell ref="I1706:K1706"/>
    <mergeCell ref="I1654:K1654"/>
    <mergeCell ref="A1670:H1670"/>
    <mergeCell ref="A1677:H1677"/>
    <mergeCell ref="F1540:F1541"/>
    <mergeCell ref="E1540:E1541"/>
    <mergeCell ref="D1540:D1541"/>
    <mergeCell ref="C1540:C1541"/>
    <mergeCell ref="B1540:B1541"/>
    <mergeCell ref="I1645:K1645"/>
    <mergeCell ref="I1694:K1694"/>
    <mergeCell ref="A1683:H1683"/>
    <mergeCell ref="A1569:H1569"/>
    <mergeCell ref="A1563:H1563"/>
    <mergeCell ref="A1576:A1579"/>
    <mergeCell ref="A1580:A1583"/>
    <mergeCell ref="A1584:A1587"/>
    <mergeCell ref="H1548:H1549"/>
    <mergeCell ref="D1580:D1583"/>
    <mergeCell ref="H1584:H1587"/>
    <mergeCell ref="C1580:C1583"/>
    <mergeCell ref="A1612:H1612"/>
    <mergeCell ref="A1547:H1547"/>
    <mergeCell ref="I1559:K1559"/>
    <mergeCell ref="E1548:E1549"/>
    <mergeCell ref="C1550:C1551"/>
    <mergeCell ref="D1550:D1551"/>
    <mergeCell ref="A1559:H1559"/>
    <mergeCell ref="A1556:H1556"/>
    <mergeCell ref="A1557:H1557"/>
    <mergeCell ref="F1552:F1553"/>
    <mergeCell ref="G1552:G1553"/>
    <mergeCell ref="B1554:B1555"/>
    <mergeCell ref="H1552:H1553"/>
    <mergeCell ref="A1548:A1549"/>
    <mergeCell ref="B1548:B1549"/>
    <mergeCell ref="C1548:C1549"/>
    <mergeCell ref="D1548:D1549"/>
    <mergeCell ref="G1548:G1549"/>
    <mergeCell ref="A5:A6"/>
    <mergeCell ref="H9:H10"/>
    <mergeCell ref="G9:G10"/>
    <mergeCell ref="F7:F8"/>
    <mergeCell ref="E7:E8"/>
    <mergeCell ref="D7:D8"/>
    <mergeCell ref="C7:C8"/>
    <mergeCell ref="B7:B8"/>
    <mergeCell ref="A7:A8"/>
    <mergeCell ref="F9:F10"/>
    <mergeCell ref="E9:E10"/>
    <mergeCell ref="D9:D10"/>
    <mergeCell ref="C9:C10"/>
    <mergeCell ref="B9:B10"/>
    <mergeCell ref="A9:A10"/>
    <mergeCell ref="H5:H6"/>
    <mergeCell ref="G5:G6"/>
    <mergeCell ref="H7:H8"/>
    <mergeCell ref="G7:G8"/>
    <mergeCell ref="I958:K958"/>
    <mergeCell ref="I963:K963"/>
    <mergeCell ref="I1396:K1396"/>
    <mergeCell ref="I1402:K1402"/>
    <mergeCell ref="I1408:K1408"/>
    <mergeCell ref="I1435:K1435"/>
    <mergeCell ref="J1489:J1493"/>
    <mergeCell ref="K1489:K1493"/>
    <mergeCell ref="I1489:I1493"/>
    <mergeCell ref="I1430:K1430"/>
    <mergeCell ref="I1471:K1471"/>
    <mergeCell ref="I1478:K1478"/>
    <mergeCell ref="I1440:K1440"/>
    <mergeCell ref="I1445:K1445"/>
    <mergeCell ref="I1451:K1451"/>
    <mergeCell ref="I1458:K1458"/>
    <mergeCell ref="I1419:K1419"/>
    <mergeCell ref="I1425:K1425"/>
    <mergeCell ref="I814:K814"/>
    <mergeCell ref="I822:K822"/>
    <mergeCell ref="I827:K827"/>
    <mergeCell ref="I833:K833"/>
    <mergeCell ref="I809:K809"/>
    <mergeCell ref="I1414:K1414"/>
    <mergeCell ref="I940:K940"/>
    <mergeCell ref="I948:K948"/>
    <mergeCell ref="I677:K677"/>
    <mergeCell ref="I690:K690"/>
    <mergeCell ref="I844:K844"/>
    <mergeCell ref="I849:K849"/>
    <mergeCell ref="I857:K857"/>
    <mergeCell ref="I870:K870"/>
    <mergeCell ref="I881:K881"/>
    <mergeCell ref="I895:K895"/>
    <mergeCell ref="I795:K795"/>
    <mergeCell ref="I695:K695"/>
    <mergeCell ref="I708:K708"/>
    <mergeCell ref="I722:K722"/>
    <mergeCell ref="I918:K918"/>
    <mergeCell ref="I923:K923"/>
    <mergeCell ref="I928:K928"/>
    <mergeCell ref="I934:K934"/>
    <mergeCell ref="I221:K221"/>
    <mergeCell ref="I234:K234"/>
    <mergeCell ref="I239:K239"/>
    <mergeCell ref="I255:K255"/>
    <mergeCell ref="I306:K306"/>
    <mergeCell ref="I659:K659"/>
    <mergeCell ref="I667:K667"/>
    <mergeCell ref="I672:K672"/>
    <mergeCell ref="I340:K340"/>
    <mergeCell ref="I346:K346"/>
    <mergeCell ref="I359:K359"/>
    <mergeCell ref="I366:K366"/>
    <mergeCell ref="I371:K371"/>
    <mergeCell ref="I591:K591"/>
    <mergeCell ref="A97:H97"/>
    <mergeCell ref="A98:H98"/>
    <mergeCell ref="A104:H104"/>
    <mergeCell ref="A105:H105"/>
    <mergeCell ref="G145:G149"/>
    <mergeCell ref="H145:H149"/>
    <mergeCell ref="A124:H124"/>
    <mergeCell ref="A117:H117"/>
    <mergeCell ref="C145:C149"/>
    <mergeCell ref="D145:D149"/>
    <mergeCell ref="F145:F149"/>
    <mergeCell ref="I153:K153"/>
    <mergeCell ref="I163:K163"/>
    <mergeCell ref="I168:K168"/>
    <mergeCell ref="I173:K173"/>
    <mergeCell ref="A150:H150"/>
    <mergeCell ref="A151:H151"/>
    <mergeCell ref="I145:I149"/>
    <mergeCell ref="A140:H140"/>
    <mergeCell ref="G132:G136"/>
    <mergeCell ref="A165:H165"/>
    <mergeCell ref="A166:H166"/>
    <mergeCell ref="B145:B149"/>
    <mergeCell ref="A95:H95"/>
    <mergeCell ref="I44:K44"/>
    <mergeCell ref="I140:K140"/>
    <mergeCell ref="I50:K50"/>
    <mergeCell ref="I65:K65"/>
    <mergeCell ref="I95:K95"/>
    <mergeCell ref="I100:K100"/>
    <mergeCell ref="I107:K107"/>
    <mergeCell ref="I117:K117"/>
    <mergeCell ref="I124:K124"/>
    <mergeCell ref="A137:H137"/>
    <mergeCell ref="A107:H107"/>
    <mergeCell ref="A100:H100"/>
    <mergeCell ref="H132:H136"/>
    <mergeCell ref="F132:F136"/>
    <mergeCell ref="I132:I136"/>
    <mergeCell ref="A132:A136"/>
    <mergeCell ref="B132:B136"/>
    <mergeCell ref="C132:C136"/>
    <mergeCell ref="D132:D136"/>
    <mergeCell ref="A114:H114"/>
    <mergeCell ref="A115:H115"/>
    <mergeCell ref="A121:H121"/>
    <mergeCell ref="A122:H122"/>
    <mergeCell ref="H31:H32"/>
    <mergeCell ref="A62:H62"/>
    <mergeCell ref="A63:H63"/>
    <mergeCell ref="A92:H92"/>
    <mergeCell ref="A93:H93"/>
    <mergeCell ref="A41:H41"/>
    <mergeCell ref="A42:H42"/>
    <mergeCell ref="A47:H47"/>
    <mergeCell ref="A48:H48"/>
    <mergeCell ref="A44:H44"/>
    <mergeCell ref="A50:H50"/>
    <mergeCell ref="A65:H65"/>
    <mergeCell ref="C31:C32"/>
    <mergeCell ref="D31:D32"/>
    <mergeCell ref="A36:A37"/>
    <mergeCell ref="B36:B37"/>
    <mergeCell ref="C36:C37"/>
    <mergeCell ref="D36:D37"/>
    <mergeCell ref="E36:E37"/>
    <mergeCell ref="F36:F37"/>
    <mergeCell ref="G36:G37"/>
    <mergeCell ref="H36:H37"/>
    <mergeCell ref="F31:F32"/>
    <mergeCell ref="G31:G32"/>
    <mergeCell ref="I205:K205"/>
    <mergeCell ref="A1694:H1694"/>
    <mergeCell ref="A1686:H1686"/>
    <mergeCell ref="A1680:H1680"/>
    <mergeCell ref="A1672:H1672"/>
    <mergeCell ref="A1667:H1667"/>
    <mergeCell ref="A1654:H1654"/>
    <mergeCell ref="A1645:H1645"/>
    <mergeCell ref="A1631:H1631"/>
    <mergeCell ref="A1626:H1626"/>
    <mergeCell ref="A1642:H1642"/>
    <mergeCell ref="A1643:H1643"/>
    <mergeCell ref="I652:K652"/>
    <mergeCell ref="I323:K323"/>
    <mergeCell ref="I328:K328"/>
    <mergeCell ref="I334:K334"/>
    <mergeCell ref="I311:K311"/>
    <mergeCell ref="I316:K316"/>
    <mergeCell ref="I953:K953"/>
    <mergeCell ref="I1465:K1465"/>
    <mergeCell ref="I1517:K1517"/>
    <mergeCell ref="I210:K210"/>
    <mergeCell ref="I216:K216"/>
    <mergeCell ref="A236:H236"/>
    <mergeCell ref="A25:A26"/>
    <mergeCell ref="A21:H21"/>
    <mergeCell ref="A19:A20"/>
    <mergeCell ref="B19:B20"/>
    <mergeCell ref="C19:C20"/>
    <mergeCell ref="D19:D20"/>
    <mergeCell ref="E19:E20"/>
    <mergeCell ref="F19:F20"/>
    <mergeCell ref="G19:G20"/>
    <mergeCell ref="H19:H20"/>
    <mergeCell ref="F25:F26"/>
    <mergeCell ref="E25:E26"/>
    <mergeCell ref="D25:D26"/>
    <mergeCell ref="C25:C26"/>
    <mergeCell ref="B25:B26"/>
    <mergeCell ref="H25:H26"/>
    <mergeCell ref="G25:G26"/>
    <mergeCell ref="E13:E14"/>
    <mergeCell ref="F13:F14"/>
    <mergeCell ref="G13:G14"/>
    <mergeCell ref="H13:H14"/>
    <mergeCell ref="B11:B12"/>
    <mergeCell ref="C11:C12"/>
    <mergeCell ref="D11:D12"/>
    <mergeCell ref="E11:E12"/>
    <mergeCell ref="F11:F12"/>
    <mergeCell ref="G11:G12"/>
    <mergeCell ref="I4:K4"/>
    <mergeCell ref="H11:H12"/>
    <mergeCell ref="I24:K24"/>
    <mergeCell ref="A4:H4"/>
    <mergeCell ref="B5:B6"/>
    <mergeCell ref="F5:F6"/>
    <mergeCell ref="E5:E6"/>
    <mergeCell ref="D5:D6"/>
    <mergeCell ref="C5:C6"/>
    <mergeCell ref="H15:H16"/>
    <mergeCell ref="A22:H22"/>
    <mergeCell ref="A24:H24"/>
    <mergeCell ref="A11:A12"/>
    <mergeCell ref="A13:A14"/>
    <mergeCell ref="B13:B14"/>
    <mergeCell ref="C13:C14"/>
    <mergeCell ref="A15:A16"/>
    <mergeCell ref="B15:B16"/>
    <mergeCell ref="C15:C16"/>
    <mergeCell ref="D15:D16"/>
    <mergeCell ref="E15:E16"/>
    <mergeCell ref="F15:F16"/>
    <mergeCell ref="G15:G16"/>
    <mergeCell ref="D13:D14"/>
    <mergeCell ref="I195:K195"/>
    <mergeCell ref="I200:K200"/>
    <mergeCell ref="A138:H138"/>
    <mergeCell ref="A145:A149"/>
    <mergeCell ref="A17:A18"/>
    <mergeCell ref="B17:B18"/>
    <mergeCell ref="C17:C18"/>
    <mergeCell ref="D17:D18"/>
    <mergeCell ref="E17:E18"/>
    <mergeCell ref="F17:F18"/>
    <mergeCell ref="G17:G18"/>
    <mergeCell ref="H17:H18"/>
    <mergeCell ref="B29:B30"/>
    <mergeCell ref="B27:B28"/>
    <mergeCell ref="C27:C28"/>
    <mergeCell ref="D27:D28"/>
    <mergeCell ref="H29:H30"/>
    <mergeCell ref="G29:G30"/>
    <mergeCell ref="F29:F30"/>
    <mergeCell ref="E29:E30"/>
    <mergeCell ref="D29:D30"/>
    <mergeCell ref="H27:H28"/>
    <mergeCell ref="C29:C30"/>
    <mergeCell ref="E27:E28"/>
    <mergeCell ref="F27:F28"/>
    <mergeCell ref="G27:G28"/>
    <mergeCell ref="A29:A30"/>
    <mergeCell ref="A27:A28"/>
    <mergeCell ref="A31:A32"/>
    <mergeCell ref="B31:B32"/>
    <mergeCell ref="A205:H205"/>
    <mergeCell ref="A200:H200"/>
    <mergeCell ref="A195:H195"/>
    <mergeCell ref="A173:H173"/>
    <mergeCell ref="A168:H168"/>
    <mergeCell ref="A163:H163"/>
    <mergeCell ref="A153:H153"/>
    <mergeCell ref="A197:H197"/>
    <mergeCell ref="A198:H198"/>
    <mergeCell ref="A170:H170"/>
    <mergeCell ref="A171:H171"/>
    <mergeCell ref="A192:H192"/>
    <mergeCell ref="A193:H193"/>
    <mergeCell ref="A160:H160"/>
    <mergeCell ref="A161:H161"/>
    <mergeCell ref="A202:H202"/>
    <mergeCell ref="A203:H203"/>
    <mergeCell ref="E31:E32"/>
    <mergeCell ref="A207:H207"/>
    <mergeCell ref="A208:H208"/>
    <mergeCell ref="A213:H213"/>
    <mergeCell ref="A214:H214"/>
    <mergeCell ref="A234:H234"/>
    <mergeCell ref="A221:H221"/>
    <mergeCell ref="A216:H216"/>
    <mergeCell ref="A210:H210"/>
    <mergeCell ref="A311:H311"/>
    <mergeCell ref="A306:H306"/>
    <mergeCell ref="A255:H255"/>
    <mergeCell ref="A239:H239"/>
    <mergeCell ref="A252:H252"/>
    <mergeCell ref="A253:H253"/>
    <mergeCell ref="A237:H237"/>
    <mergeCell ref="A231:H231"/>
    <mergeCell ref="A232:H232"/>
    <mergeCell ref="A218:H218"/>
    <mergeCell ref="A219:H219"/>
    <mergeCell ref="A331:H331"/>
    <mergeCell ref="A332:H332"/>
    <mergeCell ref="A313:H313"/>
    <mergeCell ref="A314:H314"/>
    <mergeCell ref="A320:H320"/>
    <mergeCell ref="A321:H321"/>
    <mergeCell ref="A303:H303"/>
    <mergeCell ref="A304:H304"/>
    <mergeCell ref="A308:H308"/>
    <mergeCell ref="A309:H309"/>
    <mergeCell ref="A334:H334"/>
    <mergeCell ref="A328:H328"/>
    <mergeCell ref="A323:H323"/>
    <mergeCell ref="A316:H316"/>
    <mergeCell ref="A344:H344"/>
    <mergeCell ref="A356:H356"/>
    <mergeCell ref="A357:H357"/>
    <mergeCell ref="A363:H363"/>
    <mergeCell ref="G335:G336"/>
    <mergeCell ref="H335:H336"/>
    <mergeCell ref="A337:H337"/>
    <mergeCell ref="A338:H338"/>
    <mergeCell ref="A343:H343"/>
    <mergeCell ref="A335:A336"/>
    <mergeCell ref="B335:B336"/>
    <mergeCell ref="C335:C336"/>
    <mergeCell ref="D335:D336"/>
    <mergeCell ref="E335:E336"/>
    <mergeCell ref="F335:F336"/>
    <mergeCell ref="A359:H359"/>
    <mergeCell ref="A346:H346"/>
    <mergeCell ref="A340:H340"/>
    <mergeCell ref="A325:H325"/>
    <mergeCell ref="A326:H326"/>
    <mergeCell ref="A670:H670"/>
    <mergeCell ref="A674:H674"/>
    <mergeCell ref="A675:H675"/>
    <mergeCell ref="A678:A686"/>
    <mergeCell ref="A657:H657"/>
    <mergeCell ref="A664:H664"/>
    <mergeCell ref="A665:H665"/>
    <mergeCell ref="A669:H669"/>
    <mergeCell ref="A659:H659"/>
    <mergeCell ref="A667:H667"/>
    <mergeCell ref="A672:H672"/>
    <mergeCell ref="A677:H677"/>
    <mergeCell ref="A589:H589"/>
    <mergeCell ref="A649:H649"/>
    <mergeCell ref="A650:H650"/>
    <mergeCell ref="A656:H656"/>
    <mergeCell ref="A364:H364"/>
    <mergeCell ref="A368:H368"/>
    <mergeCell ref="A369:H369"/>
    <mergeCell ref="A588:H588"/>
    <mergeCell ref="A591:H591"/>
    <mergeCell ref="A371:H371"/>
    <mergeCell ref="A366:H366"/>
    <mergeCell ref="A652:H652"/>
    <mergeCell ref="A687:H687"/>
    <mergeCell ref="A688:H688"/>
    <mergeCell ref="A692:H692"/>
    <mergeCell ref="A693:H693"/>
    <mergeCell ref="A690:H690"/>
    <mergeCell ref="A695:H695"/>
    <mergeCell ref="A708:H708"/>
    <mergeCell ref="A792:H792"/>
    <mergeCell ref="A793:H793"/>
    <mergeCell ref="B777:B783"/>
    <mergeCell ref="A777:A783"/>
    <mergeCell ref="F777:F783"/>
    <mergeCell ref="A722:H722"/>
    <mergeCell ref="A697:A704"/>
    <mergeCell ref="A705:H705"/>
    <mergeCell ref="D828:D829"/>
    <mergeCell ref="E828:E829"/>
    <mergeCell ref="F828:F829"/>
    <mergeCell ref="G828:G829"/>
    <mergeCell ref="H828:H829"/>
    <mergeCell ref="A706:H706"/>
    <mergeCell ref="A719:H719"/>
    <mergeCell ref="A720:H720"/>
    <mergeCell ref="A794:H794"/>
    <mergeCell ref="A806:H806"/>
    <mergeCell ref="A807:H807"/>
    <mergeCell ref="A795:H795"/>
    <mergeCell ref="A819:H819"/>
    <mergeCell ref="A820:H820"/>
    <mergeCell ref="A824:H824"/>
    <mergeCell ref="A825:H825"/>
    <mergeCell ref="A811:H811"/>
    <mergeCell ref="A812:H812"/>
    <mergeCell ref="A809:H809"/>
    <mergeCell ref="A814:H814"/>
    <mergeCell ref="A822:H822"/>
    <mergeCell ref="A841:H841"/>
    <mergeCell ref="A842:H842"/>
    <mergeCell ref="J834:J840"/>
    <mergeCell ref="K834:K840"/>
    <mergeCell ref="A827:H827"/>
    <mergeCell ref="A846:H846"/>
    <mergeCell ref="A847:H847"/>
    <mergeCell ref="A854:H854"/>
    <mergeCell ref="A855:H855"/>
    <mergeCell ref="A844:H844"/>
    <mergeCell ref="A849:H849"/>
    <mergeCell ref="A831:H831"/>
    <mergeCell ref="A834:A840"/>
    <mergeCell ref="C834:C840"/>
    <mergeCell ref="D834:D840"/>
    <mergeCell ref="F834:F840"/>
    <mergeCell ref="G834:G840"/>
    <mergeCell ref="H834:H840"/>
    <mergeCell ref="A833:H833"/>
    <mergeCell ref="I834:I840"/>
    <mergeCell ref="A830:H830"/>
    <mergeCell ref="A828:A829"/>
    <mergeCell ref="B828:B829"/>
    <mergeCell ref="C828:C829"/>
    <mergeCell ref="A892:H892"/>
    <mergeCell ref="A893:H893"/>
    <mergeCell ref="A915:H915"/>
    <mergeCell ref="A916:H916"/>
    <mergeCell ref="A867:H867"/>
    <mergeCell ref="A868:H868"/>
    <mergeCell ref="A878:H878"/>
    <mergeCell ref="A879:H879"/>
    <mergeCell ref="A857:H857"/>
    <mergeCell ref="A870:H870"/>
    <mergeCell ref="A881:H881"/>
    <mergeCell ref="A895:H895"/>
    <mergeCell ref="A931:H931"/>
    <mergeCell ref="A932:H932"/>
    <mergeCell ref="A920:H920"/>
    <mergeCell ref="A921:H921"/>
    <mergeCell ref="A925:H925"/>
    <mergeCell ref="A926:H926"/>
    <mergeCell ref="A918:H918"/>
    <mergeCell ref="A923:H923"/>
    <mergeCell ref="A928:H928"/>
    <mergeCell ref="A946:H946"/>
    <mergeCell ref="A947:H947"/>
    <mergeCell ref="A950:H950"/>
    <mergeCell ref="A937:H937"/>
    <mergeCell ref="A938:H938"/>
    <mergeCell ref="A934:H934"/>
    <mergeCell ref="A940:H940"/>
    <mergeCell ref="A948:H948"/>
    <mergeCell ref="A945:H945"/>
    <mergeCell ref="A1394:H1394"/>
    <mergeCell ref="A1399:H1399"/>
    <mergeCell ref="A951:H951"/>
    <mergeCell ref="A955:H955"/>
    <mergeCell ref="A956:H956"/>
    <mergeCell ref="A960:H960"/>
    <mergeCell ref="A953:H953"/>
    <mergeCell ref="A958:H958"/>
    <mergeCell ref="A963:H963"/>
    <mergeCell ref="A1396:H1396"/>
    <mergeCell ref="A961:H961"/>
    <mergeCell ref="A1393:H1393"/>
    <mergeCell ref="A1414:H1414"/>
    <mergeCell ref="A1427:H1427"/>
    <mergeCell ref="A1428:H1428"/>
    <mergeCell ref="A1416:H1416"/>
    <mergeCell ref="A1417:H1417"/>
    <mergeCell ref="A1422:H1422"/>
    <mergeCell ref="A1423:H1423"/>
    <mergeCell ref="A1411:H1411"/>
    <mergeCell ref="A1412:H1412"/>
    <mergeCell ref="A1425:H1425"/>
    <mergeCell ref="A1419:H1419"/>
    <mergeCell ref="A1400:H1400"/>
    <mergeCell ref="A1405:H1405"/>
    <mergeCell ref="A1406:H1406"/>
    <mergeCell ref="A1409:A1410"/>
    <mergeCell ref="B1409:B1410"/>
    <mergeCell ref="C1409:C1410"/>
    <mergeCell ref="D1409:D1410"/>
    <mergeCell ref="E1409:E1410"/>
    <mergeCell ref="A1402:H1402"/>
    <mergeCell ref="A1408:H1408"/>
    <mergeCell ref="F1409:F1410"/>
    <mergeCell ref="G1409:G1410"/>
    <mergeCell ref="H1409:H1410"/>
    <mergeCell ref="A1485:H1485"/>
    <mergeCell ref="A1486:H1486"/>
    <mergeCell ref="A1438:H1438"/>
    <mergeCell ref="A1442:H1442"/>
    <mergeCell ref="A1443:H1443"/>
    <mergeCell ref="A1440:H1440"/>
    <mergeCell ref="A1432:H1432"/>
    <mergeCell ref="A1433:H1433"/>
    <mergeCell ref="A1435:H1435"/>
    <mergeCell ref="A1430:H1430"/>
    <mergeCell ref="A1458:H1458"/>
    <mergeCell ref="A1451:H1451"/>
    <mergeCell ref="A1445:H1445"/>
    <mergeCell ref="A1483:H1483"/>
    <mergeCell ref="A1478:H1478"/>
    <mergeCell ref="A1471:H1471"/>
    <mergeCell ref="A1465:H1465"/>
    <mergeCell ref="A1476:H1476"/>
    <mergeCell ref="A1480:H1480"/>
    <mergeCell ref="A1481:H1481"/>
    <mergeCell ref="A1448:H1448"/>
    <mergeCell ref="A1449:H1449"/>
    <mergeCell ref="A1455:H1455"/>
    <mergeCell ref="A1456:H1456"/>
    <mergeCell ref="A1462:H1462"/>
    <mergeCell ref="A1463:H1463"/>
    <mergeCell ref="A1468:H1468"/>
    <mergeCell ref="A1469:H1469"/>
    <mergeCell ref="A1437:H1437"/>
    <mergeCell ref="L45:L46"/>
    <mergeCell ref="C1554:C1555"/>
    <mergeCell ref="D1554:D1555"/>
    <mergeCell ref="E1554:E1555"/>
    <mergeCell ref="F1554:F1555"/>
    <mergeCell ref="G1554:G1555"/>
    <mergeCell ref="H1554:H1555"/>
    <mergeCell ref="A1552:A1553"/>
    <mergeCell ref="B1552:B1553"/>
    <mergeCell ref="C1552:C1553"/>
    <mergeCell ref="D1552:D1553"/>
    <mergeCell ref="E1552:E1553"/>
    <mergeCell ref="E1550:E1551"/>
    <mergeCell ref="F1550:F1551"/>
    <mergeCell ref="G1550:G1551"/>
    <mergeCell ref="H1550:H1551"/>
    <mergeCell ref="A1554:A1555"/>
    <mergeCell ref="A1475:H1475"/>
    <mergeCell ref="I1483:K1483"/>
    <mergeCell ref="I1488:K1488"/>
    <mergeCell ref="A1550:A1551"/>
    <mergeCell ref="B1550:B1551"/>
    <mergeCell ref="A1508:H1508"/>
    <mergeCell ref="A1489:A1493"/>
    <mergeCell ref="C1489:C1493"/>
    <mergeCell ref="D1489:D1493"/>
    <mergeCell ref="F1489:F1493"/>
    <mergeCell ref="G1489:G1493"/>
    <mergeCell ref="H1489:H1493"/>
    <mergeCell ref="A1488:H1488"/>
    <mergeCell ref="A1498:H1498"/>
    <mergeCell ref="A1531:H1531"/>
    <mergeCell ref="A1505:H1505"/>
    <mergeCell ref="A1506:H1506"/>
    <mergeCell ref="A1515:H1515"/>
    <mergeCell ref="A1526:H1526"/>
    <mergeCell ref="A1527:H1527"/>
    <mergeCell ref="A1494:H1494"/>
    <mergeCell ref="A1495:H1495"/>
    <mergeCell ref="A1514:H1514"/>
    <mergeCell ref="A1529:H1529"/>
    <mergeCell ref="A1517:H1517"/>
    <mergeCell ref="L1498:L1504"/>
    <mergeCell ref="L1508:L1513"/>
    <mergeCell ref="L1529:L1530"/>
    <mergeCell ref="H1542:H1543"/>
    <mergeCell ref="D1542:D1543"/>
    <mergeCell ref="E1542:E1543"/>
    <mergeCell ref="A1623:H1623"/>
    <mergeCell ref="A1624:H1624"/>
    <mergeCell ref="F1580:F1583"/>
    <mergeCell ref="G1580:G1583"/>
    <mergeCell ref="H1580:H1583"/>
    <mergeCell ref="A1602:H1602"/>
    <mergeCell ref="C1584:C1587"/>
    <mergeCell ref="D1584:D1587"/>
    <mergeCell ref="I1508:K1508"/>
    <mergeCell ref="A1544:H1544"/>
    <mergeCell ref="A1545:H1545"/>
    <mergeCell ref="A1562:H1562"/>
    <mergeCell ref="C1576:C1579"/>
    <mergeCell ref="D1576:D1579"/>
    <mergeCell ref="F1576:F1579"/>
    <mergeCell ref="G1576:G1579"/>
    <mergeCell ref="H1576:H1579"/>
    <mergeCell ref="I1529:K1529"/>
    <mergeCell ref="L833:L840"/>
    <mergeCell ref="L827:L829"/>
    <mergeCell ref="L1445:L1447"/>
    <mergeCell ref="L1451:L1454"/>
    <mergeCell ref="L1458:L1461"/>
    <mergeCell ref="L1465:L1467"/>
    <mergeCell ref="L1471:L1474"/>
    <mergeCell ref="L1483:L1484"/>
    <mergeCell ref="L1488:L1493"/>
    <mergeCell ref="L1478:L1479"/>
    <mergeCell ref="I1498:K1498"/>
    <mergeCell ref="A1534:H1534"/>
    <mergeCell ref="I1534:K1534"/>
    <mergeCell ref="A1540:A1541"/>
    <mergeCell ref="A1539:H1539"/>
    <mergeCell ref="F1548:F1549"/>
    <mergeCell ref="F1542:F1543"/>
    <mergeCell ref="G1542:G1543"/>
    <mergeCell ref="I1547:K1547"/>
    <mergeCell ref="I1539:K1539"/>
    <mergeCell ref="A1536:H1536"/>
    <mergeCell ref="H1540:H1541"/>
    <mergeCell ref="A1532:H1532"/>
    <mergeCell ref="A1542:A1543"/>
    <mergeCell ref="B1542:B1543"/>
    <mergeCell ref="A1537:H1537"/>
    <mergeCell ref="C1542:C1543"/>
    <mergeCell ref="G1540:G1541"/>
    <mergeCell ref="I1565:K1565"/>
    <mergeCell ref="I1596:K1596"/>
    <mergeCell ref="I1572:K1572"/>
    <mergeCell ref="A1593:H1593"/>
    <mergeCell ref="A1588:H1588"/>
    <mergeCell ref="A1589:H1589"/>
    <mergeCell ref="A1572:H1572"/>
    <mergeCell ref="A1565:H1565"/>
    <mergeCell ref="A1614:H1614"/>
    <mergeCell ref="A1605:H1605"/>
    <mergeCell ref="A1611:H1611"/>
    <mergeCell ref="F1584:F1587"/>
    <mergeCell ref="G1584:G1587"/>
    <mergeCell ref="A1596:H1596"/>
    <mergeCell ref="I1614:K1614"/>
    <mergeCell ref="A1603:H1603"/>
    <mergeCell ref="I1605:K1605"/>
    <mergeCell ref="J1576:J1577"/>
    <mergeCell ref="K1576:K1577"/>
    <mergeCell ref="I1576:I1577"/>
    <mergeCell ref="I1580:I1581"/>
    <mergeCell ref="J1580:J1581"/>
    <mergeCell ref="K1580:K1581"/>
    <mergeCell ref="J1584:J1585"/>
    <mergeCell ref="A1684:H1684"/>
    <mergeCell ref="A1691:H1691"/>
    <mergeCell ref="A1628:H1628"/>
    <mergeCell ref="A1629:H1629"/>
    <mergeCell ref="A1618:H1618"/>
    <mergeCell ref="A1570:H1570"/>
    <mergeCell ref="I1621:K1621"/>
    <mergeCell ref="I1591:K1591"/>
    <mergeCell ref="A1591:H1591"/>
    <mergeCell ref="A1594:H1594"/>
    <mergeCell ref="A1669:H1669"/>
    <mergeCell ref="I1631:K1631"/>
    <mergeCell ref="A1621:H1621"/>
    <mergeCell ref="A1619:H1619"/>
    <mergeCell ref="I1626:K1626"/>
    <mergeCell ref="I1667:K1667"/>
    <mergeCell ref="I1672:K1672"/>
    <mergeCell ref="I1680:K1680"/>
    <mergeCell ref="A1678:H1678"/>
    <mergeCell ref="A1651:H1651"/>
    <mergeCell ref="A1652:H1652"/>
    <mergeCell ref="A1664:H1664"/>
    <mergeCell ref="A1665:H1665"/>
    <mergeCell ref="K1584:K1585"/>
  </mergeCells>
  <pageMargins left="0.23622047244094491" right="0.23622047244094491" top="0.15748031496062992" bottom="0.35433070866141736" header="0.11811023622047245" footer="0.11811023622047245"/>
  <pageSetup paperSize="9" scale="53" fitToHeight="0" orientation="landscape" r:id="rId1"/>
  <rowBreaks count="21" manualBreakCount="21">
    <brk id="23" max="11" man="1"/>
    <brk id="64" max="11" man="1"/>
    <brk id="123" max="11" man="1"/>
    <brk id="172" max="11" man="1"/>
    <brk id="238" max="11" man="1"/>
    <brk id="356" max="11" man="1"/>
    <brk id="627" max="11" man="1"/>
    <brk id="685" max="11" man="1"/>
    <brk id="794" max="11" man="1"/>
    <brk id="848" max="11" man="1"/>
    <brk id="869" max="11" man="1"/>
    <brk id="933" max="11" man="1"/>
    <brk id="1429" max="11" man="1"/>
    <brk id="1470" max="11" man="1"/>
    <brk id="1526" max="11" man="1"/>
    <brk id="1589" max="11" man="1"/>
    <brk id="1637" max="11" man="1"/>
    <brk id="1671" max="11" man="1"/>
    <brk id="1705" max="11" man="1"/>
    <brk id="1737" max="11" man="1"/>
    <brk id="1781" max="11" man="1"/>
  </rowBreaks>
  <ignoredErrors>
    <ignoredError sqref="E81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3"/>
  <dimension ref="A1:L31"/>
  <sheetViews>
    <sheetView view="pageBreakPreview" zoomScaleNormal="70" zoomScaleSheetLayoutView="100" zoomScalePageLayoutView="75" workbookViewId="0">
      <selection activeCell="K29" sqref="K29"/>
    </sheetView>
  </sheetViews>
  <sheetFormatPr defaultColWidth="8.625" defaultRowHeight="12.75"/>
  <cols>
    <col min="1" max="1" width="3.625" style="13" customWidth="1"/>
    <col min="2" max="2" width="29.625" style="13" customWidth="1"/>
    <col min="3" max="3" width="15.375" style="13" customWidth="1"/>
    <col min="4" max="4" width="14.75" style="13" customWidth="1"/>
    <col min="5" max="5" width="13.875" style="13" customWidth="1"/>
    <col min="6" max="6" width="16.125" style="13" customWidth="1"/>
    <col min="7" max="7" width="19.5" style="14" customWidth="1"/>
    <col min="8" max="8" width="8.625" style="13"/>
    <col min="9" max="9" width="9" style="13" bestFit="1" customWidth="1"/>
    <col min="10" max="11" width="12.625" style="13" customWidth="1"/>
    <col min="12" max="16384" width="8.625" style="13"/>
  </cols>
  <sheetData>
    <row r="1" spans="1:12" s="798" customFormat="1" ht="47.25">
      <c r="A1" s="537" t="s">
        <v>0</v>
      </c>
      <c r="B1" s="537" t="s">
        <v>1</v>
      </c>
      <c r="C1" s="537" t="s">
        <v>2</v>
      </c>
      <c r="D1" s="537" t="s">
        <v>3</v>
      </c>
      <c r="E1" s="538" t="s">
        <v>4</v>
      </c>
      <c r="F1" s="537" t="s">
        <v>5</v>
      </c>
      <c r="G1" s="537" t="s">
        <v>6</v>
      </c>
      <c r="H1" s="537" t="s">
        <v>7</v>
      </c>
      <c r="I1" s="540" t="s">
        <v>8</v>
      </c>
      <c r="J1" s="539" t="s">
        <v>2086</v>
      </c>
      <c r="K1" s="539" t="s">
        <v>4235</v>
      </c>
      <c r="L1" s="541" t="s">
        <v>9</v>
      </c>
    </row>
    <row r="2" spans="1:12" ht="15.75" customHeight="1">
      <c r="A2" s="1029" t="s">
        <v>4294</v>
      </c>
      <c r="B2" s="1029"/>
      <c r="C2" s="1029"/>
      <c r="D2" s="1029"/>
      <c r="E2" s="1029"/>
      <c r="F2" s="1029"/>
      <c r="G2" s="1029"/>
      <c r="H2" s="1030"/>
      <c r="I2" s="1031" t="s">
        <v>4026</v>
      </c>
      <c r="J2" s="1032"/>
      <c r="K2" s="1033"/>
    </row>
    <row r="3" spans="1:12">
      <c r="A3" s="511">
        <v>1</v>
      </c>
      <c r="B3" s="1" t="s">
        <v>481</v>
      </c>
      <c r="C3" s="1" t="s">
        <v>2061</v>
      </c>
      <c r="D3" s="514" t="s">
        <v>483</v>
      </c>
      <c r="E3" s="1" t="s">
        <v>2062</v>
      </c>
      <c r="F3" s="1" t="s">
        <v>484</v>
      </c>
      <c r="G3" s="3">
        <v>2005</v>
      </c>
      <c r="H3" s="3" t="s">
        <v>284</v>
      </c>
      <c r="I3" s="6">
        <v>45748</v>
      </c>
      <c r="J3" s="2"/>
      <c r="K3" s="2"/>
    </row>
    <row r="4" spans="1:12" ht="14.25" customHeight="1">
      <c r="A4" s="1035">
        <v>2</v>
      </c>
      <c r="B4" s="512" t="s">
        <v>53</v>
      </c>
      <c r="C4" s="512" t="s">
        <v>1126</v>
      </c>
      <c r="D4" s="515" t="s">
        <v>1408</v>
      </c>
      <c r="E4" s="512" t="s">
        <v>55</v>
      </c>
      <c r="F4" s="512" t="s">
        <v>56</v>
      </c>
      <c r="G4" s="513">
        <v>2016</v>
      </c>
      <c r="H4" s="513" t="s">
        <v>58</v>
      </c>
      <c r="I4" s="6">
        <v>45809</v>
      </c>
      <c r="J4" s="2"/>
      <c r="K4" s="2"/>
    </row>
    <row r="5" spans="1:12" s="518" customFormat="1">
      <c r="A5" s="1036"/>
      <c r="B5" s="517" t="s">
        <v>59</v>
      </c>
      <c r="C5" s="517" t="s">
        <v>1126</v>
      </c>
      <c r="D5" s="517" t="s">
        <v>1408</v>
      </c>
      <c r="E5" s="517" t="s">
        <v>2063</v>
      </c>
      <c r="F5" s="517" t="s">
        <v>56</v>
      </c>
      <c r="G5" s="516"/>
      <c r="H5" s="513" t="s">
        <v>58</v>
      </c>
      <c r="I5" s="6">
        <v>45814</v>
      </c>
      <c r="J5" s="2"/>
      <c r="K5" s="2"/>
    </row>
    <row r="6" spans="1:12" s="518" customFormat="1">
      <c r="A6" s="1036"/>
      <c r="B6" s="517" t="s">
        <v>59</v>
      </c>
      <c r="C6" s="517" t="s">
        <v>1126</v>
      </c>
      <c r="D6" s="517" t="s">
        <v>1408</v>
      </c>
      <c r="E6" s="517" t="s">
        <v>2064</v>
      </c>
      <c r="F6" s="517" t="s">
        <v>56</v>
      </c>
      <c r="G6" s="516">
        <v>2016</v>
      </c>
      <c r="H6" s="516" t="s">
        <v>58</v>
      </c>
      <c r="I6" s="6">
        <v>45814</v>
      </c>
      <c r="J6" s="2"/>
      <c r="K6" s="2"/>
    </row>
    <row r="7" spans="1:12" s="518" customFormat="1">
      <c r="A7" s="1037"/>
      <c r="B7" s="517" t="s">
        <v>1888</v>
      </c>
      <c r="C7" s="517"/>
      <c r="D7" s="517"/>
      <c r="E7" s="517"/>
      <c r="F7" s="517" t="s">
        <v>2065</v>
      </c>
      <c r="G7" s="516"/>
      <c r="H7" s="516" t="s">
        <v>488</v>
      </c>
      <c r="I7" s="6">
        <v>45809</v>
      </c>
      <c r="J7" s="2"/>
      <c r="K7" s="2"/>
    </row>
    <row r="8" spans="1:12" s="518" customFormat="1">
      <c r="A8" s="511">
        <v>3</v>
      </c>
      <c r="B8" s="517" t="s">
        <v>2066</v>
      </c>
      <c r="C8" s="517" t="s">
        <v>2067</v>
      </c>
      <c r="D8" s="517" t="s">
        <v>2068</v>
      </c>
      <c r="E8" s="517"/>
      <c r="F8" s="517"/>
      <c r="G8" s="516"/>
      <c r="H8" s="516" t="s">
        <v>488</v>
      </c>
      <c r="I8" s="6">
        <v>45748</v>
      </c>
      <c r="J8" s="2"/>
      <c r="K8" s="2"/>
    </row>
    <row r="9" spans="1:12" s="518" customFormat="1" ht="25.5">
      <c r="A9" s="511">
        <v>4</v>
      </c>
      <c r="B9" s="517" t="s">
        <v>2040</v>
      </c>
      <c r="C9" s="517" t="s">
        <v>2069</v>
      </c>
      <c r="D9" s="517" t="s">
        <v>2036</v>
      </c>
      <c r="E9" s="517" t="s">
        <v>2041</v>
      </c>
      <c r="F9" s="517" t="s">
        <v>2214</v>
      </c>
      <c r="G9" s="516" t="s">
        <v>400</v>
      </c>
      <c r="H9" s="516" t="s">
        <v>488</v>
      </c>
      <c r="I9" s="6">
        <v>45992</v>
      </c>
      <c r="J9" s="2"/>
      <c r="K9" s="2"/>
    </row>
    <row r="10" spans="1:12" s="518" customFormat="1">
      <c r="A10" s="511">
        <v>5</v>
      </c>
      <c r="B10" s="517" t="s">
        <v>2043</v>
      </c>
      <c r="C10" s="517" t="s">
        <v>2035</v>
      </c>
      <c r="D10" s="517" t="s">
        <v>2036</v>
      </c>
      <c r="E10" s="517" t="s">
        <v>2037</v>
      </c>
      <c r="F10" s="517" t="s">
        <v>2038</v>
      </c>
      <c r="G10" s="516" t="s">
        <v>2039</v>
      </c>
      <c r="H10" s="516" t="s">
        <v>488</v>
      </c>
      <c r="I10" s="6">
        <v>45992</v>
      </c>
      <c r="J10" s="2"/>
      <c r="K10" s="2"/>
    </row>
    <row r="11" spans="1:12">
      <c r="A11" s="1034" t="s">
        <v>39</v>
      </c>
      <c r="B11" s="1034"/>
      <c r="C11" s="1034"/>
      <c r="D11" s="1034"/>
      <c r="E11" s="1034"/>
      <c r="F11" s="1034"/>
      <c r="G11" s="1034"/>
      <c r="H11" s="1034"/>
      <c r="I11" s="7"/>
      <c r="J11" s="510">
        <f>SUM(J3:J10)</f>
        <v>0</v>
      </c>
      <c r="K11" s="510">
        <f>SUM(K3:K10)</f>
        <v>0</v>
      </c>
    </row>
    <row r="12" spans="1:12">
      <c r="A12" s="1021" t="s">
        <v>60</v>
      </c>
      <c r="B12" s="1021"/>
      <c r="C12" s="1021"/>
      <c r="D12" s="1021"/>
      <c r="E12" s="1021"/>
      <c r="F12" s="1021"/>
      <c r="G12" s="1021"/>
      <c r="H12" s="1021"/>
      <c r="I12" s="5"/>
      <c r="J12" s="5"/>
      <c r="K12" s="5"/>
    </row>
    <row r="14" spans="1:12" ht="15.75" customHeight="1">
      <c r="A14" s="1029" t="s">
        <v>4289</v>
      </c>
      <c r="B14" s="1029"/>
      <c r="C14" s="1029"/>
      <c r="D14" s="1029"/>
      <c r="E14" s="1029"/>
      <c r="F14" s="1029"/>
      <c r="G14" s="1029"/>
      <c r="H14" s="1030"/>
      <c r="I14" s="1031" t="s">
        <v>4026</v>
      </c>
      <c r="J14" s="1032"/>
      <c r="K14" s="1033"/>
    </row>
    <row r="15" spans="1:12" ht="20.100000000000001" customHeight="1">
      <c r="A15" s="1022">
        <v>1</v>
      </c>
      <c r="B15" s="8" t="s">
        <v>59</v>
      </c>
      <c r="C15" s="8" t="s">
        <v>2070</v>
      </c>
      <c r="D15" s="521"/>
      <c r="E15" s="8"/>
      <c r="F15" s="8" t="s">
        <v>2071</v>
      </c>
      <c r="G15" s="9"/>
      <c r="H15" s="9" t="s">
        <v>2048</v>
      </c>
      <c r="I15" s="10">
        <v>45748</v>
      </c>
      <c r="J15" s="2"/>
      <c r="K15" s="2"/>
    </row>
    <row r="16" spans="1:12" ht="20.100000000000001" customHeight="1">
      <c r="A16" s="1023"/>
      <c r="B16" s="519" t="s">
        <v>2043</v>
      </c>
      <c r="C16" s="519" t="s">
        <v>2035</v>
      </c>
      <c r="D16" s="522" t="s">
        <v>2036</v>
      </c>
      <c r="E16" s="519" t="s">
        <v>2046</v>
      </c>
      <c r="F16" s="519" t="s">
        <v>2047</v>
      </c>
      <c r="G16" s="520" t="s">
        <v>400</v>
      </c>
      <c r="H16" s="520" t="s">
        <v>2048</v>
      </c>
      <c r="I16" s="10">
        <v>45996</v>
      </c>
      <c r="J16" s="2"/>
      <c r="K16" s="2"/>
    </row>
    <row r="17" spans="1:11" s="518" customFormat="1" ht="20.100000000000001" customHeight="1">
      <c r="A17" s="1024">
        <v>2</v>
      </c>
      <c r="B17" s="8" t="s">
        <v>2043</v>
      </c>
      <c r="C17" s="8" t="s">
        <v>2049</v>
      </c>
      <c r="D17" s="8" t="s">
        <v>2036</v>
      </c>
      <c r="E17" s="8" t="s">
        <v>2050</v>
      </c>
      <c r="F17" s="8" t="s">
        <v>1406</v>
      </c>
      <c r="G17" s="9" t="s">
        <v>400</v>
      </c>
      <c r="H17" s="9" t="s">
        <v>2048</v>
      </c>
      <c r="I17" s="10">
        <v>45996</v>
      </c>
      <c r="J17" s="2"/>
      <c r="K17" s="2"/>
    </row>
    <row r="18" spans="1:11" s="518" customFormat="1" ht="20.100000000000001" customHeight="1">
      <c r="A18" s="1025"/>
      <c r="B18" s="8" t="s">
        <v>2072</v>
      </c>
      <c r="C18" s="8" t="s">
        <v>2052</v>
      </c>
      <c r="D18" s="8" t="s">
        <v>2036</v>
      </c>
      <c r="E18" s="8" t="s">
        <v>2053</v>
      </c>
      <c r="F18" s="8" t="s">
        <v>1406</v>
      </c>
      <c r="G18" s="9" t="s">
        <v>400</v>
      </c>
      <c r="H18" s="9" t="s">
        <v>2048</v>
      </c>
      <c r="I18" s="10">
        <v>45996</v>
      </c>
      <c r="J18" s="2"/>
      <c r="K18" s="2"/>
    </row>
    <row r="19" spans="1:11" s="518" customFormat="1" ht="24.75" customHeight="1">
      <c r="A19" s="1025"/>
      <c r="B19" s="8" t="s">
        <v>2040</v>
      </c>
      <c r="C19" s="8" t="s">
        <v>2069</v>
      </c>
      <c r="D19" s="8" t="s">
        <v>2036</v>
      </c>
      <c r="E19" s="8" t="s">
        <v>2055</v>
      </c>
      <c r="F19" s="8" t="s">
        <v>2056</v>
      </c>
      <c r="G19" s="9">
        <v>2005</v>
      </c>
      <c r="H19" s="9" t="s">
        <v>2048</v>
      </c>
      <c r="I19" s="10">
        <v>45996</v>
      </c>
      <c r="J19" s="2"/>
      <c r="K19" s="2"/>
    </row>
    <row r="20" spans="1:11" s="518" customFormat="1" ht="20.100000000000001" customHeight="1">
      <c r="A20" s="1025"/>
      <c r="B20" s="8" t="s">
        <v>59</v>
      </c>
      <c r="C20" s="8" t="s">
        <v>2070</v>
      </c>
      <c r="D20" s="8"/>
      <c r="E20" s="8"/>
      <c r="F20" s="8" t="s">
        <v>4146</v>
      </c>
      <c r="G20" s="9"/>
      <c r="H20" s="9" t="s">
        <v>2048</v>
      </c>
      <c r="I20" s="10">
        <v>45768</v>
      </c>
      <c r="J20" s="2"/>
      <c r="K20" s="2"/>
    </row>
    <row r="21" spans="1:11" s="518" customFormat="1" ht="20.100000000000001" customHeight="1">
      <c r="A21" s="1025"/>
      <c r="B21" s="8" t="s">
        <v>59</v>
      </c>
      <c r="C21" s="8" t="s">
        <v>2070</v>
      </c>
      <c r="D21" s="8"/>
      <c r="E21" s="8" t="s">
        <v>2073</v>
      </c>
      <c r="F21" s="8"/>
      <c r="G21" s="9"/>
      <c r="H21" s="9" t="s">
        <v>2048</v>
      </c>
      <c r="I21" s="10">
        <v>45768</v>
      </c>
      <c r="J21" s="2"/>
      <c r="K21" s="2"/>
    </row>
    <row r="22" spans="1:11" s="518" customFormat="1" ht="20.100000000000001" customHeight="1">
      <c r="A22" s="1026"/>
      <c r="B22" s="8" t="s">
        <v>53</v>
      </c>
      <c r="C22" s="8" t="s">
        <v>2074</v>
      </c>
      <c r="D22" s="8" t="s">
        <v>146</v>
      </c>
      <c r="E22" s="8" t="s">
        <v>2075</v>
      </c>
      <c r="F22" s="8"/>
      <c r="G22" s="9" t="s">
        <v>2076</v>
      </c>
      <c r="H22" s="9" t="s">
        <v>1413</v>
      </c>
      <c r="I22" s="10">
        <v>45992</v>
      </c>
      <c r="J22" s="2"/>
      <c r="K22" s="2"/>
    </row>
    <row r="23" spans="1:11" s="518" customFormat="1" ht="20.100000000000001" customHeight="1">
      <c r="A23" s="4">
        <v>3</v>
      </c>
      <c r="B23" s="8" t="s">
        <v>2040</v>
      </c>
      <c r="C23" s="8" t="s">
        <v>2077</v>
      </c>
      <c r="D23" s="8" t="s">
        <v>2078</v>
      </c>
      <c r="E23" s="8" t="s">
        <v>2079</v>
      </c>
      <c r="F23" s="8" t="s">
        <v>2290</v>
      </c>
      <c r="G23" s="9" t="s">
        <v>2076</v>
      </c>
      <c r="H23" s="9" t="s">
        <v>2048</v>
      </c>
      <c r="I23" s="10">
        <v>45931</v>
      </c>
      <c r="J23" s="2"/>
      <c r="K23" s="2"/>
    </row>
    <row r="24" spans="1:11" s="518" customFormat="1" ht="20.100000000000001" customHeight="1">
      <c r="A24" s="1024">
        <v>4</v>
      </c>
      <c r="B24" s="8" t="s">
        <v>2080</v>
      </c>
      <c r="C24" s="8" t="s">
        <v>2081</v>
      </c>
      <c r="D24" s="8" t="s">
        <v>2082</v>
      </c>
      <c r="E24" s="8" t="s">
        <v>2083</v>
      </c>
      <c r="F24" s="8"/>
      <c r="G24" s="9" t="s">
        <v>1726</v>
      </c>
      <c r="H24" s="9" t="s">
        <v>2048</v>
      </c>
      <c r="I24" s="10">
        <v>45864</v>
      </c>
      <c r="J24" s="2"/>
      <c r="K24" s="2"/>
    </row>
    <row r="25" spans="1:11" s="518" customFormat="1" ht="20.100000000000001" customHeight="1">
      <c r="A25" s="1025"/>
      <c r="B25" s="8" t="s">
        <v>2091</v>
      </c>
      <c r="C25" s="8"/>
      <c r="D25" s="8"/>
      <c r="E25" s="8"/>
      <c r="F25" s="8"/>
      <c r="G25" s="9"/>
      <c r="H25" s="9" t="s">
        <v>2048</v>
      </c>
      <c r="I25" s="10">
        <v>45864</v>
      </c>
      <c r="J25" s="2"/>
      <c r="K25" s="2"/>
    </row>
    <row r="26" spans="1:11" s="518" customFormat="1" ht="20.100000000000001" customHeight="1">
      <c r="A26" s="1026"/>
      <c r="B26" s="8" t="s">
        <v>59</v>
      </c>
      <c r="C26" s="8" t="s">
        <v>2070</v>
      </c>
      <c r="D26" s="8"/>
      <c r="E26" s="8" t="s">
        <v>2084</v>
      </c>
      <c r="F26" s="8"/>
      <c r="G26" s="9"/>
      <c r="H26" s="9" t="s">
        <v>2048</v>
      </c>
      <c r="I26" s="10">
        <v>45768</v>
      </c>
      <c r="J26" s="2"/>
      <c r="K26" s="2"/>
    </row>
    <row r="27" spans="1:11" s="518" customFormat="1" ht="20.100000000000001" customHeight="1">
      <c r="A27" s="4">
        <v>5</v>
      </c>
      <c r="B27" s="8" t="s">
        <v>2085</v>
      </c>
      <c r="C27" s="8"/>
      <c r="D27" s="8"/>
      <c r="E27" s="8"/>
      <c r="F27" s="8" t="s">
        <v>1890</v>
      </c>
      <c r="G27" s="9"/>
      <c r="H27" s="9" t="s">
        <v>488</v>
      </c>
      <c r="I27" s="10">
        <v>45748</v>
      </c>
      <c r="J27" s="2"/>
      <c r="K27" s="2"/>
    </row>
    <row r="28" spans="1:11">
      <c r="A28" s="1027" t="s">
        <v>39</v>
      </c>
      <c r="B28" s="1027"/>
      <c r="C28" s="1027"/>
      <c r="D28" s="1027"/>
      <c r="E28" s="1027"/>
      <c r="F28" s="1027"/>
      <c r="G28" s="1027"/>
      <c r="H28" s="1027"/>
      <c r="I28" s="1028"/>
      <c r="J28" s="510">
        <f>SUM(J15:J27)</f>
        <v>0</v>
      </c>
      <c r="K28" s="510">
        <f>SUM(K15:K27)</f>
        <v>0</v>
      </c>
    </row>
    <row r="29" spans="1:11">
      <c r="A29" s="1021" t="s">
        <v>60</v>
      </c>
      <c r="B29" s="1021"/>
      <c r="C29" s="1021"/>
      <c r="D29" s="1021"/>
      <c r="E29" s="1021"/>
      <c r="F29" s="1021"/>
      <c r="G29" s="1021"/>
      <c r="H29" s="1021"/>
      <c r="I29" s="5"/>
      <c r="J29" s="5"/>
      <c r="K29" s="5"/>
    </row>
    <row r="30" spans="1:11" s="11" customFormat="1" ht="25.5" customHeight="1"/>
    <row r="31" spans="1:11" ht="15" customHeight="1">
      <c r="A31" s="12"/>
      <c r="B31" s="12"/>
      <c r="C31" s="12"/>
      <c r="D31" s="12"/>
      <c r="E31" s="12"/>
      <c r="F31" s="12"/>
      <c r="G31" s="12"/>
      <c r="H31" s="12"/>
    </row>
  </sheetData>
  <mergeCells count="12">
    <mergeCell ref="A12:H12"/>
    <mergeCell ref="A14:H14"/>
    <mergeCell ref="I14:K14"/>
    <mergeCell ref="A2:H2"/>
    <mergeCell ref="I2:K2"/>
    <mergeCell ref="A11:H11"/>
    <mergeCell ref="A4:A7"/>
    <mergeCell ref="A29:H29"/>
    <mergeCell ref="A15:A16"/>
    <mergeCell ref="A17:A22"/>
    <mergeCell ref="A24:A26"/>
    <mergeCell ref="A28:I28"/>
  </mergeCells>
  <pageMargins left="0.7" right="0.7" top="0.75" bottom="0.75" header="0.51180555555555496" footer="0.51180555555555496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817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13</vt:i4>
      </vt:variant>
    </vt:vector>
  </HeadingPairs>
  <TitlesOfParts>
    <vt:vector size="16" baseType="lpstr">
      <vt:lpstr>SPIS 124</vt:lpstr>
      <vt:lpstr>Część 1-119</vt:lpstr>
      <vt:lpstr>Część 120-121</vt:lpstr>
      <vt:lpstr>'SPIS 124'!_FilterDatabase_0</vt:lpstr>
      <vt:lpstr>'Część 1-119'!_FilterDatabase_0_0</vt:lpstr>
      <vt:lpstr>'SPIS 124'!aaa</vt:lpstr>
      <vt:lpstr>'SPIS 124'!baz</vt:lpstr>
      <vt:lpstr>'SPIS 124'!baza</vt:lpstr>
      <vt:lpstr>'SPIS 124'!BAZA0</vt:lpstr>
      <vt:lpstr>'SPIS 124'!baza1</vt:lpstr>
      <vt:lpstr>'SPIS 124'!baza17_11_2022</vt:lpstr>
      <vt:lpstr>n0</vt:lpstr>
      <vt:lpstr>'Część 1-119'!Obszar_wydruku</vt:lpstr>
      <vt:lpstr>'Część 120-121'!Obszar_wydruku</vt:lpstr>
      <vt:lpstr>'SPIS 124'!Obszar_wydruku</vt:lpstr>
      <vt:lpstr>'SPIS 124'!szpital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annpilarska</cp:lastModifiedBy>
  <cp:revision>25</cp:revision>
  <cp:lastPrinted>2024-11-12T12:27:17Z</cp:lastPrinted>
  <dcterms:created xsi:type="dcterms:W3CDTF">2014-12-10T10:30:50Z</dcterms:created>
  <dcterms:modified xsi:type="dcterms:W3CDTF">2024-11-12T12:27:33Z</dcterms:modified>
  <dc:language>pl-PL</dc:language>
</cp:coreProperties>
</file>

<file path=userCustomization/customUI.xml><?xml version="1.0" encoding="utf-8"?>
<mso:customUI xmlns:mso="http://schemas.microsoft.com/office/2006/01/customui">
  <mso:ribbon>
    <mso:qat>
      <mso:documentControls>
        <mso:control idQ="mso:BordersAll" visible="true"/>
      </mso:documentControls>
    </mso:qat>
  </mso:ribbon>
</mso:customUI>
</file>