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V:\Rok 2024\usługi pocztowe i firmowa poczta - usługa społeczna tryb podstawowy\"/>
    </mc:Choice>
  </mc:AlternateContent>
  <xr:revisionPtr revIDLastSave="0" documentId="13_ncr:1_{A79AA802-F9C7-4F36-B497-69294879C7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-2025" sheetId="1" r:id="rId1"/>
  </sheets>
  <definedNames>
    <definedName name="_xlnm.Print_Area" localSheetId="0">'2024-2025'!$A$1:$J$64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H40" i="1" l="1"/>
  <c r="I40" i="1"/>
  <c r="H9" i="1" l="1"/>
  <c r="I43" i="1" l="1"/>
  <c r="H43" i="1"/>
  <c r="I39" i="1"/>
  <c r="H39" i="1"/>
  <c r="H41" i="1"/>
  <c r="I41" i="1"/>
  <c r="H42" i="1"/>
  <c r="I42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I9" i="1"/>
  <c r="I52" i="1" l="1"/>
  <c r="H52" i="1"/>
  <c r="H28" i="1"/>
  <c r="H57" i="1" s="1"/>
  <c r="I28" i="1"/>
  <c r="I57" i="1" l="1"/>
</calcChain>
</file>

<file path=xl/sharedStrings.xml><?xml version="1.0" encoding="utf-8"?>
<sst xmlns="http://schemas.openxmlformats.org/spreadsheetml/2006/main" count="147" uniqueCount="77">
  <si>
    <t>L.p.</t>
  </si>
  <si>
    <t>Jedn. miary</t>
  </si>
  <si>
    <t xml:space="preserve">Cena jednostkowa netto </t>
  </si>
  <si>
    <t xml:space="preserve">Cena jednostkowa brutto </t>
  </si>
  <si>
    <t>(szt.)</t>
  </si>
  <si>
    <t>(zł)</t>
  </si>
  <si>
    <t>A</t>
  </si>
  <si>
    <t>B                   </t>
  </si>
  <si>
    <t>D</t>
  </si>
  <si>
    <t>E</t>
  </si>
  <si>
    <t>F</t>
  </si>
  <si>
    <t>G</t>
  </si>
  <si>
    <t>H</t>
  </si>
  <si>
    <t>I</t>
  </si>
  <si>
    <t>szt.</t>
  </si>
  <si>
    <t>Jednostka miary</t>
  </si>
  <si>
    <t>Cena jednostkowa netto (zł)</t>
  </si>
  <si>
    <t>Cena jednostkowa brutto (zł)</t>
  </si>
  <si>
    <t>J</t>
  </si>
  <si>
    <t>lp</t>
  </si>
  <si>
    <t>Uwagi</t>
  </si>
  <si>
    <t>(F x G)</t>
  </si>
  <si>
    <t xml:space="preserve"> ( F X H )</t>
  </si>
  <si>
    <t>Razem</t>
  </si>
  <si>
    <t>Tabela nr I. Usługi pocztowe świadczone na terytorium całego kraju</t>
  </si>
  <si>
    <t xml:space="preserve"> </t>
  </si>
  <si>
    <t xml:space="preserve">(F x G) </t>
  </si>
  <si>
    <t xml:space="preserve"> ( Fx H )</t>
  </si>
  <si>
    <t>Świadczenie usług , o których mowa w tabeli nr I objęte jest podatkiem VAT  w wysokości zw %</t>
  </si>
  <si>
    <t>Format S do 500g</t>
  </si>
  <si>
    <t>Format/waga przesyłki</t>
  </si>
  <si>
    <t>Rodzaj przesyłki, nazwa usługi</t>
  </si>
  <si>
    <t>Przesyłki listowe krajowe nierejestrowane - ekonomiczne</t>
  </si>
  <si>
    <t>Przesyłki listowe krajowe nierejestrowane najszybszej kategorii - priorytetowe</t>
  </si>
  <si>
    <t>Przesyłki listowe krajowe rejestrowane - ekonomiczne</t>
  </si>
  <si>
    <t>Przesyłki listowe krajowe rejestrowane najszybszej kategorii - priorytetowe</t>
  </si>
  <si>
    <t>Zwrot przesyłki listowej krajowej rejestrowanej</t>
  </si>
  <si>
    <t>Zwrot przesyłki listowej krajowej rejestrowanej z ZPO</t>
  </si>
  <si>
    <t>Zwrotne potwierdzenie odbioru (ZPO) w obrocie krajowym</t>
  </si>
  <si>
    <t>Wartość łączna netto (zł)</t>
  </si>
  <si>
    <t>Wartość Łączna brutto (zł)</t>
  </si>
  <si>
    <t>FORMULARZ CENOWY, który stanowi integralną część oferty</t>
  </si>
  <si>
    <t>Uwaga Zamawiającego:</t>
  </si>
  <si>
    <t>Ceny należy podać z dokładnością do setnych części złotego.</t>
  </si>
  <si>
    <t>Zamawiający zastrzega sobie prawo niewykorzystania ilości wskazanych w Formularzu cenowym</t>
  </si>
  <si>
    <t>Świadczenie usług , o których mowa w tabeli nr II objęte jest podatkiem VAT  w wysokości 23 %</t>
  </si>
  <si>
    <t>Tabela nr II. Usługa odbioru przesyłek pocztowych oraz dostarczenie ich do placówek operatora pocztowego</t>
  </si>
  <si>
    <t>Jednostaka organizacyjna Zamawiającego - miejsca odbioru</t>
  </si>
  <si>
    <t>Częstotliwość odbioru</t>
  </si>
  <si>
    <t>szt</t>
  </si>
  <si>
    <t xml:space="preserve">Wartość łączna netto </t>
  </si>
  <si>
    <t xml:space="preserve">Wartość łączna brutto </t>
  </si>
  <si>
    <t>5 razy w tygodniu                                                    poniedziałek - piątek z wyłaczeniem dni ustawowo wolnych od pracy</t>
  </si>
  <si>
    <t>Biuro Powiatowe w Białej Podlaskiej,                              ul. Piłsudskiego 38, 21-500 Biała Podlaska</t>
  </si>
  <si>
    <t>Biuro Powiatowe w Janowie Lubelskim, ul. Ulanowska 61, 23-300 Janów Lubelski</t>
  </si>
  <si>
    <t xml:space="preserve">Biuro Powiatowe w Tomaszowie Lubelskim, ul. Ściegiennego 57, 22-600 Tomaszów Lubelski </t>
  </si>
  <si>
    <t xml:space="preserve">Biuro Powiatowe w Lubartowie,                             ul. 1-go Maja 82, 21-100 Lubartów </t>
  </si>
  <si>
    <t xml:space="preserve">Biuro Powiatowe w Łęcznej,                                   ul. Krasnystawska 54, 21-010 Łęczna </t>
  </si>
  <si>
    <t>Biuro Powiatowe w Łukowie,                                  ul. Przemysłowa 15, 21-400 Łuków</t>
  </si>
  <si>
    <t>Biuro Powiatowe w Puławach,                                  ul. Czartoryskich 8, 24-100 Puławy</t>
  </si>
  <si>
    <t>Biuro Powiatowe we Włodawie,                             ul. Piłsudskiego 66, 22-200 Włodawa</t>
  </si>
  <si>
    <t>Biuro Powiatowe w Zamościu,                               ul. Szczebrzeska 71, 22-400 Zamość</t>
  </si>
  <si>
    <t>Biuro Działań Społecznych i Środowiskowych oraz Płatności Bezpośrednich Lubelskiego OR,                               ul. Bohdana Dobrzańskiego 7B, 21-626 Lublin</t>
  </si>
  <si>
    <t>Ogółem suma wartości z tabel nr I, II</t>
  </si>
  <si>
    <t xml:space="preserve">Załącznik nr 1A do SWZ - Formularz cenowy </t>
  </si>
  <si>
    <t>Ilość                                  w terminie      12 m-cy</t>
  </si>
  <si>
    <t>Format M do1000 g</t>
  </si>
  <si>
    <t>Format L do 2000 g</t>
  </si>
  <si>
    <t>Format M do 1000 g</t>
  </si>
  <si>
    <t>Format L  do 2000 g</t>
  </si>
  <si>
    <t>Format M  do 1000 g</t>
  </si>
  <si>
    <t>Lubelski Oddział Regionalny,                              Elizówka 65A ul. Szafranowa 6, 21-003 Ciecierzyn</t>
  </si>
  <si>
    <t xml:space="preserve">Biuro Powiatowe w Lublinie,                             Elizówka ul. Szafranowa 6 (halaC),                 21-003 Ciecierzyn  </t>
  </si>
  <si>
    <t>Ilość za okres 12 miesięcy            (szt.)</t>
  </si>
  <si>
    <t>Wyliczoną łączną cenę oferty brutto "Ogółem suma wartości z tabel nr I, II" za przewidywane ilości przesyłek i usługę  odbioru przesyłek pocztowych oraz dostarczenie ich do placówek operatora pocztowego należy przenieść do Formularza ofertowego - Załącznik nr 1 do SWZ</t>
  </si>
  <si>
    <t>Biuro Powiatowe w Hrubieszowie,                              ul. Nowa 16, 22-500 Hrubieszów</t>
  </si>
  <si>
    <t>Podane przez Zamawiającego ilości poszczególnych pozycji przesyłek wyszczególnionych w kolumnie F tabeli nr I w Formularzu cenowym mają charakter szacunkowy                   (z uwzględnieniem prawa opcji)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</si>
</sst>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Arial Narrow"/>
      <family val="2"/>
      <charset val="238"/>
    </font>
    <font>
      <b/>
      <sz val="9"/>
      <color rgb="FF00B050"/>
      <name val="Calibri"/>
      <family val="2"/>
      <charset val="238"/>
    </font>
    <font>
      <sz val="9"/>
      <color rgb="FF00B050"/>
      <name val="Calibri"/>
      <family val="2"/>
      <charset val="238"/>
    </font>
    <font>
      <sz val="11"/>
      <color rgb="FFFF000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0" fillId="2" borderId="0" xfId="0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ill="1" applyBorder="1" applyAlignment="1">
      <alignment horizontal="left" wrapText="1"/>
    </xf>
    <xf numFmtId="0" fontId="2" fillId="2" borderId="0" xfId="0" applyNumberFormat="1" applyFont="1" applyFill="1" applyBorder="1"/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right" vertical="center"/>
    </xf>
    <xf numFmtId="4" fontId="9" fillId="0" borderId="0" xfId="0" applyNumberFormat="1" applyFont="1" applyBorder="1" applyAlignment="1">
      <alignment horizontal="right" vertical="center"/>
    </xf>
    <xf numFmtId="4" fontId="10" fillId="0" borderId="0" xfId="0" applyNumberFormat="1" applyFont="1" applyBorder="1" applyAlignment="1">
      <alignment horizontal="right" vertical="center"/>
    </xf>
    <xf numFmtId="4" fontId="12" fillId="0" borderId="15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" fontId="12" fillId="0" borderId="16" xfId="0" applyNumberFormat="1" applyFont="1" applyBorder="1" applyAlignment="1">
      <alignment horizontal="center" vertical="center"/>
    </xf>
    <xf numFmtId="164" fontId="16" fillId="0" borderId="17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4" fontId="17" fillId="0" borderId="9" xfId="0" applyNumberFormat="1" applyFont="1" applyBorder="1" applyAlignment="1">
      <alignment horizontal="center" vertical="center" wrapText="1"/>
    </xf>
    <xf numFmtId="4" fontId="17" fillId="0" borderId="13" xfId="0" applyNumberFormat="1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4" fontId="17" fillId="0" borderId="10" xfId="0" applyNumberFormat="1" applyFont="1" applyBorder="1" applyAlignment="1">
      <alignment horizontal="center" vertical="center"/>
    </xf>
    <xf numFmtId="4" fontId="17" fillId="0" borderId="14" xfId="0" applyNumberFormat="1" applyFont="1" applyBorder="1" applyAlignment="1">
      <alignment horizontal="center" vertical="center"/>
    </xf>
    <xf numFmtId="4" fontId="17" fillId="0" borderId="0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4" fontId="17" fillId="0" borderId="15" xfId="0" applyNumberFormat="1" applyFont="1" applyBorder="1" applyAlignment="1">
      <alignment horizontal="center" vertical="center"/>
    </xf>
    <xf numFmtId="4" fontId="17" fillId="0" borderId="16" xfId="0" applyNumberFormat="1" applyFont="1" applyBorder="1" applyAlignment="1">
      <alignment horizontal="center" vertical="center"/>
    </xf>
    <xf numFmtId="0" fontId="13" fillId="0" borderId="10" xfId="0" applyFont="1" applyBorder="1"/>
    <xf numFmtId="0" fontId="12" fillId="0" borderId="2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right" vertical="center"/>
    </xf>
    <xf numFmtId="164" fontId="18" fillId="0" borderId="22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right" vertical="center"/>
    </xf>
    <xf numFmtId="4" fontId="18" fillId="0" borderId="0" xfId="0" applyNumberFormat="1" applyFont="1" applyBorder="1" applyAlignment="1">
      <alignment horizontal="right" vertical="center"/>
    </xf>
    <xf numFmtId="0" fontId="13" fillId="0" borderId="11" xfId="0" applyFont="1" applyBorder="1"/>
    <xf numFmtId="0" fontId="12" fillId="2" borderId="11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 wrapText="1"/>
    </xf>
    <xf numFmtId="3" fontId="15" fillId="0" borderId="0" xfId="0" applyNumberFormat="1" applyFont="1" applyBorder="1" applyAlignment="1">
      <alignment horizontal="right" vertical="center"/>
    </xf>
    <xf numFmtId="164" fontId="17" fillId="0" borderId="0" xfId="0" applyNumberFormat="1" applyFont="1" applyBorder="1" applyAlignment="1">
      <alignment horizontal="right" vertical="center"/>
    </xf>
    <xf numFmtId="0" fontId="13" fillId="0" borderId="0" xfId="0" applyFont="1" applyBorder="1"/>
    <xf numFmtId="4" fontId="16" fillId="0" borderId="9" xfId="0" applyNumberFormat="1" applyFont="1" applyBorder="1" applyAlignment="1">
      <alignment horizontal="center" vertical="center" wrapText="1"/>
    </xf>
    <xf numFmtId="4" fontId="16" fillId="0" borderId="13" xfId="0" applyNumberFormat="1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right" vertical="center"/>
    </xf>
    <xf numFmtId="4" fontId="16" fillId="0" borderId="17" xfId="0" applyNumberFormat="1" applyFont="1" applyBorder="1" applyAlignment="1">
      <alignment horizontal="right" vertical="center"/>
    </xf>
    <xf numFmtId="0" fontId="13" fillId="0" borderId="17" xfId="0" applyFont="1" applyBorder="1"/>
    <xf numFmtId="0" fontId="0" fillId="2" borderId="0" xfId="0" applyFill="1" applyAlignment="1">
      <alignment vertical="center"/>
    </xf>
    <xf numFmtId="0" fontId="13" fillId="0" borderId="4" xfId="0" applyFont="1" applyBorder="1"/>
    <xf numFmtId="0" fontId="4" fillId="0" borderId="2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right" vertical="center"/>
    </xf>
    <xf numFmtId="4" fontId="9" fillId="0" borderId="2" xfId="0" applyNumberFormat="1" applyFont="1" applyBorder="1" applyAlignment="1">
      <alignment horizontal="right" vertical="center"/>
    </xf>
    <xf numFmtId="4" fontId="9" fillId="0" borderId="2" xfId="0" applyNumberFormat="1" applyFont="1" applyBorder="1"/>
    <xf numFmtId="0" fontId="0" fillId="0" borderId="2" xfId="0" applyBorder="1"/>
    <xf numFmtId="0" fontId="0" fillId="0" borderId="12" xfId="0" applyBorder="1"/>
    <xf numFmtId="0" fontId="2" fillId="2" borderId="20" xfId="0" applyNumberFormat="1" applyFont="1" applyFill="1" applyBorder="1"/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left"/>
    </xf>
    <xf numFmtId="0" fontId="2" fillId="2" borderId="0" xfId="0" applyNumberFormat="1" applyFont="1" applyFill="1" applyBorder="1" applyAlignment="1"/>
    <xf numFmtId="1" fontId="2" fillId="2" borderId="0" xfId="0" applyNumberFormat="1" applyFont="1" applyFill="1" applyBorder="1" applyAlignment="1"/>
    <xf numFmtId="164" fontId="3" fillId="2" borderId="0" xfId="0" applyNumberFormat="1" applyFont="1" applyFill="1" applyBorder="1" applyAlignment="1">
      <alignment horizontal="right"/>
    </xf>
    <xf numFmtId="164" fontId="3" fillId="2" borderId="0" xfId="0" applyNumberFormat="1" applyFont="1" applyFill="1" applyBorder="1" applyAlignment="1"/>
    <xf numFmtId="4" fontId="25" fillId="0" borderId="11" xfId="0" applyNumberFormat="1" applyFont="1" applyBorder="1" applyAlignment="1">
      <alignment horizontal="center" vertical="center" wrapText="1"/>
    </xf>
    <xf numFmtId="4" fontId="26" fillId="0" borderId="15" xfId="0" applyNumberFormat="1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4" fontId="12" fillId="2" borderId="13" xfId="0" applyNumberFormat="1" applyFont="1" applyFill="1" applyBorder="1" applyAlignment="1">
      <alignment horizontal="center" vertical="center"/>
    </xf>
    <xf numFmtId="4" fontId="12" fillId="2" borderId="3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1" fontId="29" fillId="2" borderId="0" xfId="0" applyNumberFormat="1" applyFont="1" applyFill="1" applyBorder="1"/>
    <xf numFmtId="0" fontId="1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4" fontId="12" fillId="2" borderId="15" xfId="0" applyNumberFormat="1" applyFont="1" applyFill="1" applyBorder="1" applyAlignment="1">
      <alignment horizontal="center" vertical="center"/>
    </xf>
    <xf numFmtId="4" fontId="13" fillId="2" borderId="15" xfId="0" applyNumberFormat="1" applyFont="1" applyFill="1" applyBorder="1" applyAlignment="1">
      <alignment horizontal="right" vertical="center"/>
    </xf>
    <xf numFmtId="4" fontId="14" fillId="2" borderId="15" xfId="0" applyNumberFormat="1" applyFont="1" applyFill="1" applyBorder="1" applyAlignment="1">
      <alignment horizontal="center" vertical="center" wrapText="1"/>
    </xf>
    <xf numFmtId="4" fontId="12" fillId="2" borderId="16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3" fontId="0" fillId="2" borderId="6" xfId="0" applyNumberFormat="1" applyFill="1" applyBorder="1" applyAlignment="1">
      <alignment horizontal="center" vertical="center"/>
    </xf>
    <xf numFmtId="3" fontId="0" fillId="2" borderId="7" xfId="0" applyNumberFormat="1" applyFill="1" applyBorder="1" applyAlignment="1">
      <alignment horizontal="center" vertical="center"/>
    </xf>
    <xf numFmtId="3" fontId="0" fillId="2" borderId="19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3" fontId="0" fillId="2" borderId="18" xfId="0" applyNumberFormat="1" applyFill="1" applyBorder="1" applyAlignment="1">
      <alignment horizontal="center" vertical="center"/>
    </xf>
    <xf numFmtId="164" fontId="0" fillId="2" borderId="28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4" fontId="12" fillId="0" borderId="17" xfId="0" applyNumberFormat="1" applyFont="1" applyBorder="1" applyAlignment="1">
      <alignment horizontal="right" vertical="center"/>
    </xf>
    <xf numFmtId="164" fontId="1" fillId="2" borderId="17" xfId="0" applyNumberFormat="1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30" fillId="0" borderId="0" xfId="0" applyFont="1"/>
    <xf numFmtId="0" fontId="1" fillId="0" borderId="0" xfId="0" applyFont="1" applyAlignment="1">
      <alignment vertical="center"/>
    </xf>
    <xf numFmtId="1" fontId="19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164" fontId="12" fillId="0" borderId="17" xfId="0" applyNumberFormat="1" applyFont="1" applyBorder="1" applyAlignment="1">
      <alignment horizontal="right" vertical="center"/>
    </xf>
    <xf numFmtId="164" fontId="12" fillId="0" borderId="21" xfId="0" applyNumberFormat="1" applyFont="1" applyBorder="1" applyAlignment="1">
      <alignment horizontal="right" vertical="center"/>
    </xf>
    <xf numFmtId="0" fontId="22" fillId="0" borderId="0" xfId="0" applyFont="1" applyBorder="1" applyAlignment="1" applyProtection="1">
      <alignment wrapText="1"/>
    </xf>
    <xf numFmtId="0" fontId="0" fillId="2" borderId="0" xfId="0" applyFill="1" applyProtection="1"/>
    <xf numFmtId="0" fontId="0" fillId="0" borderId="0" xfId="0" applyProtection="1"/>
    <xf numFmtId="164" fontId="0" fillId="2" borderId="28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29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30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164" fontId="0" fillId="2" borderId="31" xfId="0" applyNumberFormat="1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164" fontId="0" fillId="2" borderId="32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12" xfId="0" applyFill="1" applyBorder="1" applyAlignment="1" applyProtection="1">
      <alignment vertical="center"/>
      <protection locked="0"/>
    </xf>
    <xf numFmtId="164" fontId="19" fillId="2" borderId="1" xfId="0" applyNumberFormat="1" applyFont="1" applyFill="1" applyBorder="1" applyAlignment="1" applyProtection="1">
      <alignment horizontal="right" vertical="center"/>
      <protection locked="0"/>
    </xf>
    <xf numFmtId="164" fontId="20" fillId="0" borderId="1" xfId="0" applyNumberFormat="1" applyFont="1" applyBorder="1" applyAlignment="1" applyProtection="1">
      <alignment horizontal="right" vertical="center"/>
      <protection locked="0"/>
    </xf>
    <xf numFmtId="0" fontId="27" fillId="0" borderId="18" xfId="0" applyFont="1" applyFill="1" applyBorder="1" applyProtection="1">
      <protection locked="0"/>
    </xf>
    <xf numFmtId="0" fontId="18" fillId="0" borderId="33" xfId="0" applyFont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center"/>
    </xf>
    <xf numFmtId="0" fontId="0" fillId="2" borderId="17" xfId="0" applyFont="1" applyFill="1" applyBorder="1" applyAlignment="1">
      <alignment horizontal="center" vertical="center"/>
    </xf>
    <xf numFmtId="3" fontId="0" fillId="2" borderId="17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4" fillId="0" borderId="0" xfId="0" applyFont="1" applyAlignment="1"/>
    <xf numFmtId="0" fontId="0" fillId="0" borderId="0" xfId="0" applyAlignment="1"/>
    <xf numFmtId="0" fontId="16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22" fillId="0" borderId="16" xfId="0" applyFont="1" applyBorder="1" applyAlignment="1" applyProtection="1">
      <alignment wrapText="1"/>
    </xf>
    <xf numFmtId="0" fontId="4" fillId="2" borderId="0" xfId="0" applyFont="1" applyFill="1" applyBorder="1" applyAlignment="1" applyProtection="1">
      <alignment horizontal="left" vertical="center"/>
    </xf>
    <xf numFmtId="0" fontId="21" fillId="2" borderId="0" xfId="0" applyFont="1" applyFill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Normal="100" zoomScaleSheetLayoutView="98" workbookViewId="0">
      <selection activeCell="K73" sqref="K73"/>
    </sheetView>
  </sheetViews>
  <sheetFormatPr defaultRowHeight="15" x14ac:dyDescent="0.25"/>
  <cols>
    <col min="1" max="1" width="6.28515625" customWidth="1"/>
    <col min="2" max="2" width="35.5703125" style="4" customWidth="1"/>
    <col min="3" max="3" width="28.42578125" customWidth="1"/>
    <col min="4" max="4" width="10.28515625" customWidth="1"/>
    <col min="5" max="5" width="12.5703125" customWidth="1"/>
    <col min="6" max="6" width="13.85546875" customWidth="1"/>
    <col min="7" max="7" width="13.5703125" customWidth="1"/>
    <col min="8" max="9" width="17.42578125" customWidth="1"/>
    <col min="10" max="10" width="10.7109375" customWidth="1"/>
  </cols>
  <sheetData>
    <row r="1" spans="1:10" s="2" customFormat="1" ht="19.5" thickBot="1" x14ac:dyDescent="0.35">
      <c r="A1" s="164" t="s">
        <v>64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" s="2" customFormat="1" ht="18.75" x14ac:dyDescent="0.3">
      <c r="A2" s="118"/>
      <c r="B2" s="118"/>
      <c r="C2" s="118"/>
      <c r="D2" s="118"/>
      <c r="E2" s="118"/>
      <c r="F2" s="118"/>
      <c r="G2" s="118"/>
      <c r="H2" s="118"/>
      <c r="I2" s="118"/>
      <c r="J2" s="118"/>
    </row>
    <row r="3" spans="1:10" s="2" customFormat="1" ht="37.5" customHeight="1" x14ac:dyDescent="0.3">
      <c r="A3" s="118"/>
      <c r="B3" s="118"/>
      <c r="C3" s="167" t="s">
        <v>41</v>
      </c>
      <c r="D3" s="167"/>
      <c r="E3" s="167"/>
      <c r="F3" s="167"/>
      <c r="G3" s="167"/>
      <c r="H3" s="118"/>
      <c r="I3" s="118"/>
      <c r="J3" s="118"/>
    </row>
    <row r="4" spans="1:10" s="2" customFormat="1" ht="18.75" x14ac:dyDescent="0.3">
      <c r="A4" s="118"/>
      <c r="B4" s="118"/>
      <c r="C4" s="118"/>
      <c r="D4" s="118"/>
      <c r="E4" s="118"/>
      <c r="F4" s="118"/>
      <c r="G4" s="118"/>
      <c r="H4" s="118"/>
      <c r="I4" s="118"/>
      <c r="J4" s="118"/>
    </row>
    <row r="5" spans="1:10" ht="29.45" customHeight="1" thickBot="1" x14ac:dyDescent="0.3">
      <c r="A5" s="165" t="s">
        <v>24</v>
      </c>
      <c r="B5" s="166"/>
      <c r="C5" s="166"/>
      <c r="D5" s="166"/>
      <c r="E5" s="166"/>
      <c r="F5" s="166"/>
      <c r="G5" s="166"/>
      <c r="H5" s="119"/>
      <c r="I5" s="119"/>
      <c r="J5" s="120"/>
    </row>
    <row r="6" spans="1:10" s="6" customFormat="1" ht="62.25" customHeight="1" x14ac:dyDescent="0.25">
      <c r="A6" s="81" t="s">
        <v>19</v>
      </c>
      <c r="B6" s="82" t="s">
        <v>31</v>
      </c>
      <c r="C6" s="83" t="s">
        <v>30</v>
      </c>
      <c r="D6" s="81" t="s">
        <v>15</v>
      </c>
      <c r="E6" s="93" t="s">
        <v>73</v>
      </c>
      <c r="F6" s="81" t="s">
        <v>16</v>
      </c>
      <c r="G6" s="84" t="s">
        <v>17</v>
      </c>
      <c r="H6" s="81" t="s">
        <v>39</v>
      </c>
      <c r="I6" s="83" t="s">
        <v>40</v>
      </c>
      <c r="J6" s="81" t="s">
        <v>20</v>
      </c>
    </row>
    <row r="7" spans="1:10" s="20" customFormat="1" ht="19.149999999999999" customHeight="1" thickBot="1" x14ac:dyDescent="0.3">
      <c r="A7" s="46"/>
      <c r="B7" s="85"/>
      <c r="C7" s="86"/>
      <c r="D7" s="87"/>
      <c r="E7" s="88"/>
      <c r="F7" s="89"/>
      <c r="G7" s="90"/>
      <c r="H7" s="88" t="s">
        <v>21</v>
      </c>
      <c r="I7" s="91" t="s">
        <v>22</v>
      </c>
      <c r="J7" s="92"/>
    </row>
    <row r="8" spans="1:10" s="7" customFormat="1" ht="18.600000000000001" customHeight="1" thickBot="1" x14ac:dyDescent="0.3">
      <c r="A8" s="46" t="s">
        <v>6</v>
      </c>
      <c r="B8" s="47" t="s">
        <v>7</v>
      </c>
      <c r="C8" s="75" t="s">
        <v>8</v>
      </c>
      <c r="D8" s="75" t="s">
        <v>9</v>
      </c>
      <c r="E8" s="76" t="s">
        <v>10</v>
      </c>
      <c r="F8" s="76" t="s">
        <v>11</v>
      </c>
      <c r="G8" s="76" t="s">
        <v>12</v>
      </c>
      <c r="H8" s="77" t="s">
        <v>13</v>
      </c>
      <c r="I8" s="78" t="s">
        <v>18</v>
      </c>
      <c r="J8" s="79"/>
    </row>
    <row r="9" spans="1:10" s="5" customFormat="1" ht="15.75" customHeight="1" thickBot="1" x14ac:dyDescent="0.3">
      <c r="A9" s="158">
        <v>1</v>
      </c>
      <c r="B9" s="161" t="s">
        <v>32</v>
      </c>
      <c r="C9" s="108" t="s">
        <v>29</v>
      </c>
      <c r="D9" s="103" t="s">
        <v>14</v>
      </c>
      <c r="E9" s="94">
        <v>7980</v>
      </c>
      <c r="F9" s="121"/>
      <c r="G9" s="122"/>
      <c r="H9" s="99">
        <f>$E9*$F9</f>
        <v>0</v>
      </c>
      <c r="I9" s="100">
        <f>$E9*$G9</f>
        <v>0</v>
      </c>
      <c r="J9" s="132"/>
    </row>
    <row r="10" spans="1:10" s="5" customFormat="1" ht="15.75" thickBot="1" x14ac:dyDescent="0.3">
      <c r="A10" s="159"/>
      <c r="B10" s="162"/>
      <c r="C10" s="109" t="s">
        <v>66</v>
      </c>
      <c r="D10" s="104" t="s">
        <v>14</v>
      </c>
      <c r="E10" s="95">
        <v>735</v>
      </c>
      <c r="F10" s="123"/>
      <c r="G10" s="124"/>
      <c r="H10" s="99">
        <f>$E10*$F10</f>
        <v>0</v>
      </c>
      <c r="I10" s="100">
        <f t="shared" ref="I10:I27" si="0">$E10*$G10</f>
        <v>0</v>
      </c>
      <c r="J10" s="133"/>
    </row>
    <row r="11" spans="1:10" ht="16.5" customHeight="1" thickBot="1" x14ac:dyDescent="0.3">
      <c r="A11" s="160"/>
      <c r="B11" s="163"/>
      <c r="C11" s="110" t="s">
        <v>67</v>
      </c>
      <c r="D11" s="105" t="s">
        <v>14</v>
      </c>
      <c r="E11" s="96">
        <v>100</v>
      </c>
      <c r="F11" s="125"/>
      <c r="G11" s="126"/>
      <c r="H11" s="99">
        <f t="shared" ref="H10:H27" si="1">$E11*$F11</f>
        <v>0</v>
      </c>
      <c r="I11" s="100">
        <f t="shared" si="0"/>
        <v>0</v>
      </c>
      <c r="J11" s="134"/>
    </row>
    <row r="12" spans="1:10" s="5" customFormat="1" ht="14.45" customHeight="1" thickBot="1" x14ac:dyDescent="0.3">
      <c r="A12" s="158">
        <v>2</v>
      </c>
      <c r="B12" s="161" t="s">
        <v>33</v>
      </c>
      <c r="C12" s="108" t="s">
        <v>29</v>
      </c>
      <c r="D12" s="103" t="s">
        <v>14</v>
      </c>
      <c r="E12" s="94">
        <v>43</v>
      </c>
      <c r="F12" s="121"/>
      <c r="G12" s="122"/>
      <c r="H12" s="99">
        <f t="shared" si="1"/>
        <v>0</v>
      </c>
      <c r="I12" s="100">
        <f t="shared" si="0"/>
        <v>0</v>
      </c>
      <c r="J12" s="132"/>
    </row>
    <row r="13" spans="1:10" s="5" customFormat="1" ht="15.75" thickBot="1" x14ac:dyDescent="0.3">
      <c r="A13" s="159"/>
      <c r="B13" s="162"/>
      <c r="C13" s="110" t="s">
        <v>68</v>
      </c>
      <c r="D13" s="104" t="s">
        <v>14</v>
      </c>
      <c r="E13" s="95">
        <v>12</v>
      </c>
      <c r="F13" s="123"/>
      <c r="G13" s="124"/>
      <c r="H13" s="99">
        <f t="shared" si="1"/>
        <v>0</v>
      </c>
      <c r="I13" s="100">
        <f t="shared" si="0"/>
        <v>0</v>
      </c>
      <c r="J13" s="133"/>
    </row>
    <row r="14" spans="1:10" ht="18" customHeight="1" thickBot="1" x14ac:dyDescent="0.3">
      <c r="A14" s="160"/>
      <c r="B14" s="163"/>
      <c r="C14" s="145" t="s">
        <v>67</v>
      </c>
      <c r="D14" s="106" t="s">
        <v>14</v>
      </c>
      <c r="E14" s="97">
        <v>14</v>
      </c>
      <c r="F14" s="127"/>
      <c r="G14" s="128"/>
      <c r="H14" s="99">
        <f t="shared" si="1"/>
        <v>0</v>
      </c>
      <c r="I14" s="100">
        <f t="shared" si="0"/>
        <v>0</v>
      </c>
      <c r="J14" s="135"/>
    </row>
    <row r="15" spans="1:10" s="5" customFormat="1" ht="15.75" customHeight="1" thickBot="1" x14ac:dyDescent="0.3">
      <c r="A15" s="158">
        <v>3</v>
      </c>
      <c r="B15" s="161" t="s">
        <v>34</v>
      </c>
      <c r="C15" s="111" t="s">
        <v>29</v>
      </c>
      <c r="D15" s="107" t="s">
        <v>14</v>
      </c>
      <c r="E15" s="98">
        <v>144284</v>
      </c>
      <c r="F15" s="129"/>
      <c r="G15" s="130"/>
      <c r="H15" s="99">
        <f t="shared" si="1"/>
        <v>0</v>
      </c>
      <c r="I15" s="100">
        <f t="shared" si="0"/>
        <v>0</v>
      </c>
      <c r="J15" s="136"/>
    </row>
    <row r="16" spans="1:10" s="5" customFormat="1" ht="15.75" thickBot="1" x14ac:dyDescent="0.3">
      <c r="A16" s="159"/>
      <c r="B16" s="162"/>
      <c r="C16" s="109" t="s">
        <v>68</v>
      </c>
      <c r="D16" s="104" t="s">
        <v>14</v>
      </c>
      <c r="E16" s="95">
        <v>10965</v>
      </c>
      <c r="F16" s="123"/>
      <c r="G16" s="124"/>
      <c r="H16" s="99">
        <f t="shared" si="1"/>
        <v>0</v>
      </c>
      <c r="I16" s="100">
        <f t="shared" si="0"/>
        <v>0</v>
      </c>
      <c r="J16" s="133"/>
    </row>
    <row r="17" spans="1:11" s="5" customFormat="1" ht="15.75" thickBot="1" x14ac:dyDescent="0.3">
      <c r="A17" s="160"/>
      <c r="B17" s="163"/>
      <c r="C17" s="110" t="s">
        <v>69</v>
      </c>
      <c r="D17" s="105" t="s">
        <v>14</v>
      </c>
      <c r="E17" s="96">
        <v>1105</v>
      </c>
      <c r="F17" s="125"/>
      <c r="G17" s="126"/>
      <c r="H17" s="99">
        <f t="shared" si="1"/>
        <v>0</v>
      </c>
      <c r="I17" s="100">
        <f t="shared" si="0"/>
        <v>0</v>
      </c>
      <c r="J17" s="134"/>
    </row>
    <row r="18" spans="1:11" s="5" customFormat="1" ht="15.75" customHeight="1" thickBot="1" x14ac:dyDescent="0.3">
      <c r="A18" s="158">
        <v>4</v>
      </c>
      <c r="B18" s="161" t="s">
        <v>35</v>
      </c>
      <c r="C18" s="108" t="s">
        <v>29</v>
      </c>
      <c r="D18" s="103" t="s">
        <v>14</v>
      </c>
      <c r="E18" s="94">
        <v>103</v>
      </c>
      <c r="F18" s="121"/>
      <c r="G18" s="122"/>
      <c r="H18" s="99">
        <f t="shared" si="1"/>
        <v>0</v>
      </c>
      <c r="I18" s="100">
        <f t="shared" si="0"/>
        <v>0</v>
      </c>
      <c r="J18" s="132"/>
    </row>
    <row r="19" spans="1:11" s="2" customFormat="1" ht="15.75" thickBot="1" x14ac:dyDescent="0.3">
      <c r="A19" s="159"/>
      <c r="B19" s="162"/>
      <c r="C19" s="109" t="s">
        <v>70</v>
      </c>
      <c r="D19" s="104" t="s">
        <v>14</v>
      </c>
      <c r="E19" s="95">
        <v>100</v>
      </c>
      <c r="F19" s="123"/>
      <c r="G19" s="124"/>
      <c r="H19" s="99">
        <f t="shared" si="1"/>
        <v>0</v>
      </c>
      <c r="I19" s="100">
        <f t="shared" si="0"/>
        <v>0</v>
      </c>
      <c r="J19" s="133"/>
    </row>
    <row r="20" spans="1:11" s="2" customFormat="1" ht="16.5" customHeight="1" thickBot="1" x14ac:dyDescent="0.3">
      <c r="A20" s="160"/>
      <c r="B20" s="163"/>
      <c r="C20" s="110" t="s">
        <v>67</v>
      </c>
      <c r="D20" s="106" t="s">
        <v>14</v>
      </c>
      <c r="E20" s="97">
        <v>69</v>
      </c>
      <c r="F20" s="127"/>
      <c r="G20" s="128"/>
      <c r="H20" s="99">
        <f t="shared" si="1"/>
        <v>0</v>
      </c>
      <c r="I20" s="100">
        <f t="shared" si="0"/>
        <v>0</v>
      </c>
      <c r="J20" s="135"/>
    </row>
    <row r="21" spans="1:11" s="2" customFormat="1" ht="15.75" customHeight="1" thickBot="1" x14ac:dyDescent="0.3">
      <c r="A21" s="158">
        <v>5</v>
      </c>
      <c r="B21" s="161" t="s">
        <v>36</v>
      </c>
      <c r="C21" s="108" t="s">
        <v>29</v>
      </c>
      <c r="D21" s="103" t="s">
        <v>14</v>
      </c>
      <c r="E21" s="94">
        <v>1313</v>
      </c>
      <c r="F21" s="121"/>
      <c r="G21" s="122"/>
      <c r="H21" s="99">
        <f t="shared" si="1"/>
        <v>0</v>
      </c>
      <c r="I21" s="100">
        <f t="shared" si="0"/>
        <v>0</v>
      </c>
      <c r="J21" s="132"/>
    </row>
    <row r="22" spans="1:11" s="2" customFormat="1" ht="15.75" thickBot="1" x14ac:dyDescent="0.3">
      <c r="A22" s="159"/>
      <c r="B22" s="162"/>
      <c r="C22" s="109" t="s">
        <v>70</v>
      </c>
      <c r="D22" s="104" t="s">
        <v>14</v>
      </c>
      <c r="E22" s="95">
        <v>91</v>
      </c>
      <c r="F22" s="123"/>
      <c r="G22" s="124"/>
      <c r="H22" s="99">
        <f t="shared" si="1"/>
        <v>0</v>
      </c>
      <c r="I22" s="100">
        <f t="shared" si="0"/>
        <v>0</v>
      </c>
      <c r="J22" s="133"/>
    </row>
    <row r="23" spans="1:11" s="2" customFormat="1" ht="17.25" customHeight="1" thickBot="1" x14ac:dyDescent="0.3">
      <c r="A23" s="160"/>
      <c r="B23" s="163"/>
      <c r="C23" s="110" t="s">
        <v>67</v>
      </c>
      <c r="D23" s="106" t="s">
        <v>14</v>
      </c>
      <c r="E23" s="97">
        <v>20</v>
      </c>
      <c r="F23" s="127"/>
      <c r="G23" s="128"/>
      <c r="H23" s="99">
        <f t="shared" si="1"/>
        <v>0</v>
      </c>
      <c r="I23" s="100">
        <f t="shared" si="0"/>
        <v>0</v>
      </c>
      <c r="J23" s="135"/>
    </row>
    <row r="24" spans="1:11" s="2" customFormat="1" ht="15.75" customHeight="1" thickBot="1" x14ac:dyDescent="0.3">
      <c r="A24" s="158">
        <v>6</v>
      </c>
      <c r="B24" s="161" t="s">
        <v>37</v>
      </c>
      <c r="C24" s="108" t="s">
        <v>29</v>
      </c>
      <c r="D24" s="103" t="s">
        <v>14</v>
      </c>
      <c r="E24" s="94">
        <v>1225</v>
      </c>
      <c r="F24" s="121"/>
      <c r="G24" s="122"/>
      <c r="H24" s="99">
        <f t="shared" si="1"/>
        <v>0</v>
      </c>
      <c r="I24" s="100">
        <f t="shared" si="0"/>
        <v>0</v>
      </c>
      <c r="J24" s="132"/>
    </row>
    <row r="25" spans="1:11" s="2" customFormat="1" ht="15.75" thickBot="1" x14ac:dyDescent="0.3">
      <c r="A25" s="159"/>
      <c r="B25" s="162"/>
      <c r="C25" s="110" t="s">
        <v>68</v>
      </c>
      <c r="D25" s="104" t="s">
        <v>14</v>
      </c>
      <c r="E25" s="95">
        <v>58</v>
      </c>
      <c r="F25" s="123"/>
      <c r="G25" s="124"/>
      <c r="H25" s="99">
        <f t="shared" si="1"/>
        <v>0</v>
      </c>
      <c r="I25" s="100">
        <f t="shared" si="0"/>
        <v>0</v>
      </c>
      <c r="J25" s="133"/>
    </row>
    <row r="26" spans="1:11" s="2" customFormat="1" ht="20.25" customHeight="1" thickBot="1" x14ac:dyDescent="0.3">
      <c r="A26" s="160"/>
      <c r="B26" s="163"/>
      <c r="C26" s="145" t="s">
        <v>69</v>
      </c>
      <c r="D26" s="106" t="s">
        <v>14</v>
      </c>
      <c r="E26" s="97">
        <v>26</v>
      </c>
      <c r="F26" s="127"/>
      <c r="G26" s="128"/>
      <c r="H26" s="99">
        <f t="shared" si="1"/>
        <v>0</v>
      </c>
      <c r="I26" s="100">
        <f t="shared" si="0"/>
        <v>0</v>
      </c>
      <c r="J26" s="135"/>
    </row>
    <row r="27" spans="1:11" s="56" customFormat="1" ht="36" customHeight="1" thickBot="1" x14ac:dyDescent="0.3">
      <c r="A27" s="18">
        <v>7</v>
      </c>
      <c r="B27" s="174" t="s">
        <v>38</v>
      </c>
      <c r="C27" s="175"/>
      <c r="D27" s="146" t="s">
        <v>14</v>
      </c>
      <c r="E27" s="147">
        <v>110378</v>
      </c>
      <c r="F27" s="131"/>
      <c r="G27" s="131"/>
      <c r="H27" s="99">
        <f t="shared" si="1"/>
        <v>0</v>
      </c>
      <c r="I27" s="100">
        <f t="shared" si="0"/>
        <v>0</v>
      </c>
      <c r="J27" s="137"/>
    </row>
    <row r="28" spans="1:11" s="2" customFormat="1" ht="30" customHeight="1" thickBot="1" x14ac:dyDescent="0.3">
      <c r="B28" s="8"/>
      <c r="C28" s="9"/>
      <c r="D28" s="10"/>
      <c r="E28" s="80"/>
      <c r="F28" s="10"/>
      <c r="G28" s="101" t="s">
        <v>23</v>
      </c>
      <c r="H28" s="102">
        <f>SUM(H9:H27)</f>
        <v>0</v>
      </c>
      <c r="I28" s="102">
        <f>SUM(I9:I27)</f>
        <v>0</v>
      </c>
      <c r="J28" s="66"/>
      <c r="K28" s="1"/>
    </row>
    <row r="29" spans="1:11" s="2" customFormat="1" ht="14.45" customHeight="1" x14ac:dyDescent="0.25">
      <c r="A29" s="3"/>
      <c r="B29" s="67"/>
      <c r="C29" s="68"/>
      <c r="D29" s="69"/>
      <c r="E29" s="70"/>
      <c r="F29" s="69"/>
      <c r="G29" s="53"/>
      <c r="H29" s="71"/>
      <c r="I29" s="72"/>
      <c r="J29" s="69"/>
      <c r="K29" s="1"/>
    </row>
    <row r="30" spans="1:11" s="2" customFormat="1" ht="14.45" customHeight="1" x14ac:dyDescent="0.25">
      <c r="B30" s="156" t="s">
        <v>28</v>
      </c>
      <c r="C30" s="157"/>
      <c r="D30" s="157"/>
      <c r="E30" s="157"/>
      <c r="F30" s="157"/>
      <c r="G30" s="152"/>
      <c r="H30" s="152"/>
      <c r="I30" s="152"/>
      <c r="J30" s="10"/>
      <c r="K30" s="1"/>
    </row>
    <row r="31" spans="1:11" s="2" customFormat="1" ht="14.45" customHeight="1" x14ac:dyDescent="0.25">
      <c r="B31" s="176"/>
      <c r="C31" s="176"/>
      <c r="D31" s="176"/>
      <c r="E31" s="176"/>
      <c r="F31" s="176"/>
      <c r="G31" s="176"/>
      <c r="H31" s="176"/>
      <c r="I31" s="176"/>
      <c r="J31" s="10"/>
      <c r="K31" s="1"/>
    </row>
    <row r="32" spans="1:11" s="2" customFormat="1" ht="14.45" customHeight="1" x14ac:dyDescent="0.25">
      <c r="B32" s="150"/>
      <c r="C32" s="150"/>
      <c r="D32" s="150"/>
      <c r="E32" s="150"/>
      <c r="F32" s="150"/>
      <c r="G32" s="150"/>
      <c r="H32" s="150"/>
      <c r="I32" s="150"/>
      <c r="J32" s="1"/>
    </row>
    <row r="33" spans="1:10" ht="15.75" thickBot="1" x14ac:dyDescent="0.3">
      <c r="C33" s="2"/>
      <c r="D33" s="2"/>
      <c r="E33" s="2"/>
      <c r="F33" s="2"/>
      <c r="G33" s="2"/>
      <c r="H33" s="2"/>
      <c r="I33" s="2"/>
      <c r="J33" s="2"/>
    </row>
    <row r="34" spans="1:10" ht="16.5" thickBot="1" x14ac:dyDescent="0.3">
      <c r="A34" s="58" t="s">
        <v>46</v>
      </c>
      <c r="B34" s="59"/>
      <c r="C34" s="60"/>
      <c r="D34" s="61"/>
      <c r="E34" s="61"/>
      <c r="F34" s="62"/>
      <c r="G34" s="62"/>
      <c r="H34" s="63"/>
      <c r="I34" s="64"/>
      <c r="J34" s="65"/>
    </row>
    <row r="35" spans="1:10" ht="36" x14ac:dyDescent="0.25">
      <c r="A35" s="168" t="s">
        <v>0</v>
      </c>
      <c r="B35" s="171" t="s">
        <v>47</v>
      </c>
      <c r="C35" s="171" t="s">
        <v>48</v>
      </c>
      <c r="D35" s="25" t="s">
        <v>1</v>
      </c>
      <c r="E35" s="26" t="s">
        <v>65</v>
      </c>
      <c r="F35" s="27" t="s">
        <v>2</v>
      </c>
      <c r="G35" s="27" t="s">
        <v>3</v>
      </c>
      <c r="H35" s="27" t="s">
        <v>50</v>
      </c>
      <c r="I35" s="28" t="s">
        <v>51</v>
      </c>
      <c r="J35" s="19" t="s">
        <v>20</v>
      </c>
    </row>
    <row r="36" spans="1:10" x14ac:dyDescent="0.25">
      <c r="A36" s="169"/>
      <c r="B36" s="172"/>
      <c r="C36" s="172"/>
      <c r="D36" s="29"/>
      <c r="E36" s="30" t="s">
        <v>4</v>
      </c>
      <c r="F36" s="31" t="s">
        <v>5</v>
      </c>
      <c r="G36" s="31" t="s">
        <v>5</v>
      </c>
      <c r="H36" s="31" t="s">
        <v>5</v>
      </c>
      <c r="I36" s="32" t="s">
        <v>5</v>
      </c>
      <c r="J36" s="36"/>
    </row>
    <row r="37" spans="1:10" ht="15.75" thickBot="1" x14ac:dyDescent="0.3">
      <c r="A37" s="170"/>
      <c r="B37" s="173"/>
      <c r="C37" s="173"/>
      <c r="D37" s="33"/>
      <c r="E37" s="73"/>
      <c r="F37" s="74"/>
      <c r="G37" s="74" t="s">
        <v>25</v>
      </c>
      <c r="H37" s="34" t="s">
        <v>26</v>
      </c>
      <c r="I37" s="35" t="s">
        <v>27</v>
      </c>
      <c r="J37" s="45"/>
    </row>
    <row r="38" spans="1:10" ht="15.75" thickBot="1" x14ac:dyDescent="0.3">
      <c r="A38" s="17" t="s">
        <v>6</v>
      </c>
      <c r="B38" s="21" t="s">
        <v>7</v>
      </c>
      <c r="C38" s="21" t="s">
        <v>8</v>
      </c>
      <c r="D38" s="16" t="s">
        <v>9</v>
      </c>
      <c r="E38" s="16" t="s">
        <v>10</v>
      </c>
      <c r="F38" s="16" t="s">
        <v>11</v>
      </c>
      <c r="G38" s="23" t="s">
        <v>12</v>
      </c>
      <c r="H38" s="37" t="s">
        <v>13</v>
      </c>
      <c r="I38" s="37" t="s">
        <v>18</v>
      </c>
      <c r="J38" s="55"/>
    </row>
    <row r="39" spans="1:10" s="2" customFormat="1" ht="48.75" thickBot="1" x14ac:dyDescent="0.3">
      <c r="A39" s="17">
        <v>1</v>
      </c>
      <c r="B39" s="142" t="s">
        <v>53</v>
      </c>
      <c r="C39" s="141" t="s">
        <v>52</v>
      </c>
      <c r="D39" s="38" t="s">
        <v>49</v>
      </c>
      <c r="E39" s="114">
        <v>12</v>
      </c>
      <c r="F39" s="138"/>
      <c r="G39" s="139"/>
      <c r="H39" s="39">
        <f>$F39*12</f>
        <v>0</v>
      </c>
      <c r="I39" s="40">
        <f>$G39*12</f>
        <v>0</v>
      </c>
      <c r="J39" s="140"/>
    </row>
    <row r="40" spans="1:10" s="2" customFormat="1" ht="48.75" thickBot="1" x14ac:dyDescent="0.3">
      <c r="A40" s="17">
        <v>2</v>
      </c>
      <c r="B40" s="142" t="s">
        <v>75</v>
      </c>
      <c r="C40" s="141" t="s">
        <v>52</v>
      </c>
      <c r="D40" s="38" t="s">
        <v>49</v>
      </c>
      <c r="E40" s="114">
        <v>12</v>
      </c>
      <c r="F40" s="138"/>
      <c r="G40" s="139"/>
      <c r="H40" s="39">
        <f>$F40*12</f>
        <v>0</v>
      </c>
      <c r="I40" s="40">
        <f>$G40*12</f>
        <v>0</v>
      </c>
      <c r="J40" s="140"/>
    </row>
    <row r="41" spans="1:10" s="2" customFormat="1" ht="48.75" thickBot="1" x14ac:dyDescent="0.3">
      <c r="A41" s="17">
        <v>3</v>
      </c>
      <c r="B41" s="142" t="s">
        <v>54</v>
      </c>
      <c r="C41" s="141" t="s">
        <v>52</v>
      </c>
      <c r="D41" s="38" t="s">
        <v>49</v>
      </c>
      <c r="E41" s="114">
        <v>12</v>
      </c>
      <c r="F41" s="138"/>
      <c r="G41" s="139"/>
      <c r="H41" s="39">
        <f t="shared" ref="H41:H51" si="2">$F41*12</f>
        <v>0</v>
      </c>
      <c r="I41" s="40">
        <f t="shared" ref="I41:I51" si="3">$G41*12</f>
        <v>0</v>
      </c>
      <c r="J41" s="140"/>
    </row>
    <row r="42" spans="1:10" s="2" customFormat="1" ht="48.75" thickBot="1" x14ac:dyDescent="0.3">
      <c r="A42" s="17">
        <v>4</v>
      </c>
      <c r="B42" s="142" t="s">
        <v>56</v>
      </c>
      <c r="C42" s="141" t="s">
        <v>52</v>
      </c>
      <c r="D42" s="38" t="s">
        <v>49</v>
      </c>
      <c r="E42" s="114">
        <v>12</v>
      </c>
      <c r="F42" s="138"/>
      <c r="G42" s="139"/>
      <c r="H42" s="39">
        <f t="shared" si="2"/>
        <v>0</v>
      </c>
      <c r="I42" s="40">
        <f t="shared" si="3"/>
        <v>0</v>
      </c>
      <c r="J42" s="140"/>
    </row>
    <row r="43" spans="1:10" s="2" customFormat="1" ht="48.75" thickBot="1" x14ac:dyDescent="0.3">
      <c r="A43" s="17">
        <v>5</v>
      </c>
      <c r="B43" s="142" t="s">
        <v>72</v>
      </c>
      <c r="C43" s="141" t="s">
        <v>52</v>
      </c>
      <c r="D43" s="38" t="s">
        <v>49</v>
      </c>
      <c r="E43" s="114">
        <v>12</v>
      </c>
      <c r="F43" s="138"/>
      <c r="G43" s="139"/>
      <c r="H43" s="39">
        <f t="shared" si="2"/>
        <v>0</v>
      </c>
      <c r="I43" s="40">
        <f t="shared" si="3"/>
        <v>0</v>
      </c>
      <c r="J43" s="140"/>
    </row>
    <row r="44" spans="1:10" s="2" customFormat="1" ht="48.75" thickBot="1" x14ac:dyDescent="0.3">
      <c r="A44" s="17">
        <v>6</v>
      </c>
      <c r="B44" s="142" t="s">
        <v>57</v>
      </c>
      <c r="C44" s="141" t="s">
        <v>52</v>
      </c>
      <c r="D44" s="38" t="s">
        <v>49</v>
      </c>
      <c r="E44" s="114">
        <v>12</v>
      </c>
      <c r="F44" s="138"/>
      <c r="G44" s="139"/>
      <c r="H44" s="39">
        <f t="shared" si="2"/>
        <v>0</v>
      </c>
      <c r="I44" s="40">
        <f t="shared" si="3"/>
        <v>0</v>
      </c>
      <c r="J44" s="140"/>
    </row>
    <row r="45" spans="1:10" s="2" customFormat="1" ht="48.75" thickBot="1" x14ac:dyDescent="0.3">
      <c r="A45" s="17">
        <v>7</v>
      </c>
      <c r="B45" s="142" t="s">
        <v>58</v>
      </c>
      <c r="C45" s="141" t="s">
        <v>52</v>
      </c>
      <c r="D45" s="38" t="s">
        <v>49</v>
      </c>
      <c r="E45" s="114">
        <v>12</v>
      </c>
      <c r="F45" s="138"/>
      <c r="G45" s="139"/>
      <c r="H45" s="39">
        <f t="shared" si="2"/>
        <v>0</v>
      </c>
      <c r="I45" s="40">
        <f t="shared" si="3"/>
        <v>0</v>
      </c>
      <c r="J45" s="140"/>
    </row>
    <row r="46" spans="1:10" s="2" customFormat="1" ht="48.75" thickBot="1" x14ac:dyDescent="0.3">
      <c r="A46" s="17">
        <v>8</v>
      </c>
      <c r="B46" s="142" t="s">
        <v>59</v>
      </c>
      <c r="C46" s="141" t="s">
        <v>52</v>
      </c>
      <c r="D46" s="38" t="s">
        <v>49</v>
      </c>
      <c r="E46" s="114">
        <v>12</v>
      </c>
      <c r="F46" s="138"/>
      <c r="G46" s="139"/>
      <c r="H46" s="39">
        <f t="shared" si="2"/>
        <v>0</v>
      </c>
      <c r="I46" s="40">
        <f t="shared" si="3"/>
        <v>0</v>
      </c>
      <c r="J46" s="140"/>
    </row>
    <row r="47" spans="1:10" s="2" customFormat="1" ht="48.75" thickBot="1" x14ac:dyDescent="0.3">
      <c r="A47" s="17">
        <v>9</v>
      </c>
      <c r="B47" s="142" t="s">
        <v>55</v>
      </c>
      <c r="C47" s="141" t="s">
        <v>52</v>
      </c>
      <c r="D47" s="38" t="s">
        <v>49</v>
      </c>
      <c r="E47" s="114">
        <v>12</v>
      </c>
      <c r="F47" s="138"/>
      <c r="G47" s="139"/>
      <c r="H47" s="39">
        <f t="shared" si="2"/>
        <v>0</v>
      </c>
      <c r="I47" s="40">
        <f t="shared" si="3"/>
        <v>0</v>
      </c>
      <c r="J47" s="140"/>
    </row>
    <row r="48" spans="1:10" s="2" customFormat="1" ht="48.75" thickBot="1" x14ac:dyDescent="0.3">
      <c r="A48" s="17">
        <v>10</v>
      </c>
      <c r="B48" s="142" t="s">
        <v>60</v>
      </c>
      <c r="C48" s="141" t="s">
        <v>52</v>
      </c>
      <c r="D48" s="38" t="s">
        <v>49</v>
      </c>
      <c r="E48" s="114">
        <v>12</v>
      </c>
      <c r="F48" s="138"/>
      <c r="G48" s="139"/>
      <c r="H48" s="39">
        <f t="shared" si="2"/>
        <v>0</v>
      </c>
      <c r="I48" s="40">
        <f t="shared" si="3"/>
        <v>0</v>
      </c>
      <c r="J48" s="140"/>
    </row>
    <row r="49" spans="1:11" s="2" customFormat="1" ht="48.75" thickBot="1" x14ac:dyDescent="0.3">
      <c r="A49" s="17">
        <v>11</v>
      </c>
      <c r="B49" s="143" t="s">
        <v>61</v>
      </c>
      <c r="C49" s="141" t="s">
        <v>52</v>
      </c>
      <c r="D49" s="38" t="s">
        <v>49</v>
      </c>
      <c r="E49" s="114">
        <v>12</v>
      </c>
      <c r="F49" s="138"/>
      <c r="G49" s="139"/>
      <c r="H49" s="39">
        <f t="shared" si="2"/>
        <v>0</v>
      </c>
      <c r="I49" s="40">
        <f t="shared" si="3"/>
        <v>0</v>
      </c>
      <c r="J49" s="140"/>
    </row>
    <row r="50" spans="1:11" s="2" customFormat="1" ht="48.75" thickBot="1" x14ac:dyDescent="0.3">
      <c r="A50" s="17">
        <v>12</v>
      </c>
      <c r="B50" s="142" t="s">
        <v>71</v>
      </c>
      <c r="C50" s="141" t="s">
        <v>52</v>
      </c>
      <c r="D50" s="38" t="s">
        <v>49</v>
      </c>
      <c r="E50" s="114">
        <v>12</v>
      </c>
      <c r="F50" s="138"/>
      <c r="G50" s="139"/>
      <c r="H50" s="39">
        <f t="shared" si="2"/>
        <v>0</v>
      </c>
      <c r="I50" s="40">
        <f t="shared" si="3"/>
        <v>0</v>
      </c>
      <c r="J50" s="140"/>
    </row>
    <row r="51" spans="1:11" s="2" customFormat="1" ht="63" customHeight="1" thickBot="1" x14ac:dyDescent="0.3">
      <c r="A51" s="17">
        <v>13</v>
      </c>
      <c r="B51" s="144" t="s">
        <v>62</v>
      </c>
      <c r="C51" s="141" t="s">
        <v>52</v>
      </c>
      <c r="D51" s="38" t="s">
        <v>49</v>
      </c>
      <c r="E51" s="114">
        <v>12</v>
      </c>
      <c r="F51" s="138"/>
      <c r="G51" s="139"/>
      <c r="H51" s="39">
        <f t="shared" si="2"/>
        <v>0</v>
      </c>
      <c r="I51" s="40">
        <f t="shared" si="3"/>
        <v>0</v>
      </c>
      <c r="J51" s="140"/>
    </row>
    <row r="52" spans="1:11" ht="16.5" thickBot="1" x14ac:dyDescent="0.3">
      <c r="A52" s="41"/>
      <c r="B52" s="42"/>
      <c r="C52" s="42"/>
      <c r="D52" s="42"/>
      <c r="E52" s="43"/>
      <c r="F52" s="43"/>
      <c r="G52" s="54" t="s">
        <v>23</v>
      </c>
      <c r="H52" s="116">
        <f>SUM(H39:H51)</f>
        <v>0</v>
      </c>
      <c r="I52" s="117">
        <f>SUM(I39:I51)</f>
        <v>0</v>
      </c>
      <c r="J52" s="57"/>
      <c r="K52" s="1"/>
    </row>
    <row r="53" spans="1:11" s="2" customFormat="1" ht="15.75" x14ac:dyDescent="0.25">
      <c r="A53" s="41"/>
      <c r="B53" s="42"/>
      <c r="C53" s="42"/>
      <c r="D53" s="42"/>
      <c r="E53" s="43"/>
      <c r="F53" s="43"/>
      <c r="G53" s="53"/>
      <c r="H53" s="49"/>
      <c r="I53" s="49"/>
      <c r="J53" s="50"/>
      <c r="K53" s="1"/>
    </row>
    <row r="54" spans="1:11" s="2" customFormat="1" ht="15.75" x14ac:dyDescent="0.25">
      <c r="A54" s="41"/>
      <c r="B54" s="156" t="s">
        <v>45</v>
      </c>
      <c r="C54" s="157"/>
      <c r="D54" s="157"/>
      <c r="E54" s="157"/>
      <c r="F54" s="157"/>
      <c r="G54" s="152"/>
      <c r="H54" s="152"/>
      <c r="I54" s="152"/>
      <c r="J54" s="50"/>
      <c r="K54" s="1"/>
    </row>
    <row r="55" spans="1:11" s="2" customFormat="1" ht="15.75" thickBot="1" x14ac:dyDescent="0.3">
      <c r="A55" s="41"/>
      <c r="B55" s="42"/>
      <c r="C55" s="42"/>
      <c r="D55" s="42"/>
      <c r="E55" s="43"/>
      <c r="F55" s="43"/>
      <c r="G55" s="44"/>
      <c r="H55" s="49"/>
      <c r="I55" s="49"/>
      <c r="J55" s="50"/>
    </row>
    <row r="56" spans="1:11" ht="32.25" thickBot="1" x14ac:dyDescent="0.3">
      <c r="A56" s="12"/>
      <c r="B56" s="22"/>
      <c r="C56" s="22"/>
      <c r="D56" s="13"/>
      <c r="E56" s="13"/>
      <c r="F56" s="14"/>
      <c r="G56" s="15"/>
      <c r="H56" s="51" t="s">
        <v>50</v>
      </c>
      <c r="I56" s="52" t="s">
        <v>51</v>
      </c>
      <c r="J56" s="2"/>
    </row>
    <row r="57" spans="1:11" ht="16.5" thickBot="1" x14ac:dyDescent="0.3">
      <c r="A57" s="11"/>
      <c r="B57" s="153" t="s">
        <v>63</v>
      </c>
      <c r="C57" s="154"/>
      <c r="D57" s="154"/>
      <c r="E57" s="154"/>
      <c r="F57" s="154"/>
      <c r="G57" s="155"/>
      <c r="H57" s="24">
        <f>H28+H52</f>
        <v>0</v>
      </c>
      <c r="I57" s="24">
        <f>I28+I52</f>
        <v>0</v>
      </c>
      <c r="J57" s="2"/>
    </row>
    <row r="58" spans="1:11" x14ac:dyDescent="0.25">
      <c r="A58" s="2"/>
      <c r="C58" s="2"/>
      <c r="D58" s="2"/>
      <c r="E58" s="2"/>
      <c r="F58" s="2"/>
      <c r="G58" s="2"/>
      <c r="H58" s="2"/>
      <c r="I58" s="2"/>
      <c r="J58" s="2"/>
    </row>
    <row r="59" spans="1:11" ht="16.5" x14ac:dyDescent="0.3">
      <c r="A59" s="2"/>
      <c r="B59" s="48"/>
      <c r="C59" s="151"/>
      <c r="D59" s="152"/>
      <c r="E59" s="152"/>
      <c r="F59" s="152"/>
      <c r="G59" s="152"/>
      <c r="H59" s="152"/>
      <c r="I59" s="2"/>
      <c r="J59" s="2"/>
    </row>
    <row r="60" spans="1:11" x14ac:dyDescent="0.25">
      <c r="A60" s="2"/>
      <c r="B60" s="113" t="s">
        <v>42</v>
      </c>
      <c r="C60" s="2"/>
      <c r="D60" s="2"/>
      <c r="E60" s="2"/>
      <c r="F60" s="112"/>
      <c r="G60" s="2"/>
      <c r="H60" s="2"/>
      <c r="I60" s="115"/>
      <c r="J60" s="2"/>
    </row>
    <row r="61" spans="1:11" x14ac:dyDescent="0.25">
      <c r="A61" s="2"/>
      <c r="B61" s="149" t="s">
        <v>43</v>
      </c>
      <c r="C61" s="149"/>
      <c r="D61" s="149"/>
      <c r="E61" s="149"/>
      <c r="F61" s="149"/>
      <c r="G61" s="149"/>
      <c r="H61" s="149"/>
      <c r="I61" s="149"/>
      <c r="J61" s="2"/>
    </row>
    <row r="62" spans="1:11" ht="38.25" customHeight="1" x14ac:dyDescent="0.25">
      <c r="A62" s="2"/>
      <c r="B62" s="148" t="s">
        <v>74</v>
      </c>
      <c r="C62" s="148"/>
      <c r="D62" s="148"/>
      <c r="E62" s="148"/>
      <c r="F62" s="148"/>
      <c r="G62" s="148"/>
      <c r="H62" s="148"/>
      <c r="I62" s="148"/>
      <c r="J62" s="2"/>
    </row>
    <row r="63" spans="1:11" ht="36" customHeight="1" x14ac:dyDescent="0.25">
      <c r="A63" s="2"/>
      <c r="B63" s="148" t="s">
        <v>76</v>
      </c>
      <c r="C63" s="148"/>
      <c r="D63" s="148"/>
      <c r="E63" s="148"/>
      <c r="F63" s="148"/>
      <c r="G63" s="148"/>
      <c r="H63" s="148"/>
      <c r="I63" s="148"/>
      <c r="J63" s="2"/>
    </row>
    <row r="64" spans="1:11" x14ac:dyDescent="0.25">
      <c r="A64" s="2"/>
      <c r="B64" s="149" t="s">
        <v>44</v>
      </c>
      <c r="C64" s="149"/>
      <c r="D64" s="149"/>
      <c r="E64" s="149"/>
      <c r="F64" s="149"/>
      <c r="G64" s="149"/>
      <c r="H64" s="149"/>
      <c r="I64" s="149"/>
      <c r="J64" s="2"/>
    </row>
    <row r="65" spans="1:10" x14ac:dyDescent="0.25">
      <c r="A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C66" s="2"/>
      <c r="D66" s="2"/>
      <c r="E66" s="2"/>
      <c r="F66" s="2"/>
      <c r="G66" s="2"/>
      <c r="H66" s="2"/>
      <c r="I66" s="2"/>
      <c r="J66" s="2"/>
    </row>
  </sheetData>
  <mergeCells count="29">
    <mergeCell ref="A35:A37"/>
    <mergeCell ref="B35:B37"/>
    <mergeCell ref="C35:C37"/>
    <mergeCell ref="B27:C27"/>
    <mergeCell ref="B31:I31"/>
    <mergeCell ref="A18:A20"/>
    <mergeCell ref="B18:B20"/>
    <mergeCell ref="B30:I30"/>
    <mergeCell ref="A1:J1"/>
    <mergeCell ref="B15:B17"/>
    <mergeCell ref="A5:G5"/>
    <mergeCell ref="A9:A11"/>
    <mergeCell ref="A12:A14"/>
    <mergeCell ref="A15:A17"/>
    <mergeCell ref="B9:B11"/>
    <mergeCell ref="B12:B14"/>
    <mergeCell ref="A21:A23"/>
    <mergeCell ref="B21:B23"/>
    <mergeCell ref="A24:A26"/>
    <mergeCell ref="B24:B26"/>
    <mergeCell ref="C3:G3"/>
    <mergeCell ref="B62:I62"/>
    <mergeCell ref="B63:I63"/>
    <mergeCell ref="B64:I64"/>
    <mergeCell ref="B32:I32"/>
    <mergeCell ref="B61:I61"/>
    <mergeCell ref="C59:H59"/>
    <mergeCell ref="B57:G57"/>
    <mergeCell ref="B54:I54"/>
  </mergeCells>
  <pageMargins left="0.7" right="0.7" top="0.75" bottom="0.75" header="0.3" footer="0.3"/>
  <pageSetup paperSize="9" scale="4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9015962-d6c8-48fe-bd89-3f0d98df3ffe">XR4Y3RUK54N4-2109233009-10</_dlc_DocId>
    <_dlc_DocIdUrl xmlns="d9015962-d6c8-48fe-bd89-3f0d98df3ffe">
      <Url>http://www/wag/wag2/_layouts/15/DocIdRedir.aspx?ID=XR4Y3RUK54N4-2109233009-10</Url>
      <Description>XR4Y3RUK54N4-2109233009-10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3C5B982E3D57438877C2288B4BD8F5" ma:contentTypeVersion="0" ma:contentTypeDescription="Utwórz nowy dokument." ma:contentTypeScope="" ma:versionID="343cb90dd13d9fc528347421beebdabf">
  <xsd:schema xmlns:xsd="http://www.w3.org/2001/XMLSchema" xmlns:xs="http://www.w3.org/2001/XMLSchema" xmlns:p="http://schemas.microsoft.com/office/2006/metadata/properties" xmlns:ns2="d9015962-d6c8-48fe-bd89-3f0d98df3ffe" targetNamespace="http://schemas.microsoft.com/office/2006/metadata/properties" ma:root="true" ma:fieldsID="d4513a39a75855fc55301d15d7f60dc7" ns2:_="">
    <xsd:import namespace="d9015962-d6c8-48fe-bd89-3f0d98df3ff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15962-d6c8-48fe-bd89-3f0d98df3ff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413B96-227D-46F4-BBA8-48C54D0B9EB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DD16EB0-2BA5-4AA5-99C1-84918114DD5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9015962-d6c8-48fe-bd89-3f0d98df3ff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E050675-977F-4A9B-A3F4-64D269E6CE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015962-d6c8-48fe-bd89-3f0d98df3f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4621800-2D65-40BF-8261-772BA7F28D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2024-2025</vt:lpstr>
      <vt:lpstr>'2024-2025'!Obszar_wydruku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OlewniczakJeznakMarz</dc:creator>
  <cp:lastModifiedBy>Partyka Agnieszka</cp:lastModifiedBy>
  <cp:lastPrinted>2023-09-14T07:41:03Z</cp:lastPrinted>
  <dcterms:created xsi:type="dcterms:W3CDTF">2018-10-04T07:24:04Z</dcterms:created>
  <dcterms:modified xsi:type="dcterms:W3CDTF">2024-09-12T12:08:03Z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0x010100D63C5B982E3D57438877C2288B4BD8F5</vt:lpwstr>
  </property>
  <property fmtid="{D5CDD505-2E9C-101B-9397-08002B2CF9AE}" pid="3" name="_dlc_DocIdItemGuid">
    <vt:lpwstr>4151eb59-3c3f-4b45-9ab6-a1c4aae5b634</vt:lpwstr>
  </property>
</Properties>
</file>