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3" i="1"/>
  <c r="G14" i="1"/>
  <c r="G16" i="1"/>
  <c r="G17" i="1"/>
  <c r="G18" i="1"/>
  <c r="G19" i="1"/>
  <c r="G20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4" i="1"/>
  <c r="G45" i="1"/>
  <c r="G46" i="1"/>
  <c r="G48" i="1"/>
  <c r="G49" i="1"/>
  <c r="G50" i="1"/>
  <c r="G51" i="1"/>
  <c r="G53" i="1"/>
  <c r="G54" i="1"/>
  <c r="G55" i="1"/>
  <c r="G56" i="1"/>
  <c r="G58" i="1"/>
  <c r="G60" i="1"/>
  <c r="G61" i="1"/>
  <c r="G63" i="1"/>
  <c r="G65" i="1"/>
  <c r="G66" i="1"/>
  <c r="G68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8" i="1"/>
  <c r="G133" i="1" l="1"/>
  <c r="G134" i="1" s="1"/>
  <c r="G135" i="1" s="1"/>
</calcChain>
</file>

<file path=xl/sharedStrings.xml><?xml version="1.0" encoding="utf-8"?>
<sst xmlns="http://schemas.openxmlformats.org/spreadsheetml/2006/main" count="359" uniqueCount="167">
  <si>
    <t>Rozbudowa drogi powiatowej nr 1535C Łochowo-Zamość w km 0+000-2+880 dł. 2880 mb</t>
  </si>
  <si>
    <t>Lp.</t>
  </si>
  <si>
    <t>Nazwa i opis pozycji</t>
  </si>
  <si>
    <t>Jedn.</t>
  </si>
  <si>
    <t>Ilość</t>
  </si>
  <si>
    <t>BRANŻA DROGOWA</t>
  </si>
  <si>
    <r>
      <rPr>
        <b/>
        <sz val="10"/>
        <color rgb="FF7F007F"/>
        <rFont val="Calibri"/>
        <family val="2"/>
        <charset val="238"/>
        <scheme val="minor"/>
      </rPr>
      <t>Roboty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przygotowawcze</t>
    </r>
  </si>
  <si>
    <t>1</t>
  </si>
  <si>
    <t>D.01.01.01</t>
  </si>
  <si>
    <r>
      <rPr>
        <sz val="10"/>
        <rFont val="Calibri"/>
        <family val="2"/>
        <charset val="238"/>
        <scheme val="minor"/>
      </rPr>
      <t>Roboty pomiarowe przy liniowych robotach ziemnych - trasa dróg w terenie równinnym</t>
    </r>
  </si>
  <si>
    <t>km</t>
  </si>
  <si>
    <t>GG.00.12.01</t>
  </si>
  <si>
    <t xml:space="preserve">Geodezyjna inwentaryzacja powykonawcza                               </t>
  </si>
  <si>
    <t>kpl</t>
  </si>
  <si>
    <t>D.01.02.01</t>
  </si>
  <si>
    <t>Karczowanie pni terenu działek leśnych po wycince drzew (założenia - las 40-60 lat - 1500 drzew/ha) (odwóz i utylizacja po stronie Wykonawcy) 0,25x2,44x1500</t>
  </si>
  <si>
    <t>szt.</t>
  </si>
  <si>
    <t>Oczyszczenie terenu po wykarczowaniu ze ściółki leśnej (odwóz i utylizacja po stronie Wykonawcy) 24400x0,25</t>
  </si>
  <si>
    <t>m2</t>
  </si>
  <si>
    <r>
      <rPr>
        <b/>
        <sz val="10"/>
        <color rgb="FF7F007F"/>
        <rFont val="Calibri"/>
        <family val="2"/>
        <charset val="238"/>
        <scheme val="minor"/>
      </rPr>
      <t>Roboty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rozbórkowe</t>
    </r>
  </si>
  <si>
    <t>D.01.02.04</t>
  </si>
  <si>
    <t>Rozebranie nawierzchni z mieszanek mineralno-bitumicznych gr. do 8 cm (odwóz i utylizacja po stronie Wykonawcy)</t>
  </si>
  <si>
    <t>Rozebranie podbudowy z kruszywa kamiennego grubości do 20 cm (odwóz i utylizacja po stronie Wykonawcy)</t>
  </si>
  <si>
    <r>
      <rPr>
        <b/>
        <sz val="10"/>
        <color rgb="FF7F007F"/>
        <rFont val="Calibri"/>
        <family val="2"/>
        <charset val="238"/>
        <scheme val="minor"/>
      </rPr>
      <t>Roboty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ziemne</t>
    </r>
  </si>
  <si>
    <t>D.02.01.01</t>
  </si>
  <si>
    <t>Roboty ziemne (humus) wykonywane koparkami przedsiębiernymi o poj. łyżki 0,40 m3 z transportem urobku samochodami samowyładowczymi (odwóz i utylizacja po stronie Wykonawcy) gr. do 30 cm 36249,32x0,3 tabela powierzchni humusu</t>
  </si>
  <si>
    <t>m3</t>
  </si>
  <si>
    <t>Roboty ziemne wykonywane koparkami przedsiębiernymi o poj. łyżki 0,40 m3 z transportem urobku samochodami samowyładowczymi (odwóz i utylizacja po stronie Wykonawcy) tabela robót ziemnych</t>
  </si>
  <si>
    <t>Roboty ziemne wykonywane koparkami przedsiębiernymi o poj. łyżki 0,40 m3 z transportem urobku samochodami samowyładowczymi (odwóz i utylizacja po stronie Wykonawcy) tabela robót ziemnych - dokop</t>
  </si>
  <si>
    <t>D.02.03.01</t>
  </si>
  <si>
    <t>Formowanie nasypów o wysokości do 3,0 m spycharkami  74 kW, z zagęszczeniem nasypu, z ziemi dostarczanej środkami transportu kołowego tabela robót ziemnych nasypy</t>
  </si>
  <si>
    <t>D.04.01.01</t>
  </si>
  <si>
    <t>Wykonanie koryta (wjazdy+skrzyżowania) gł. 20 cm  - wjazdy 71 m2 i skrzyżowania 146 m2</t>
  </si>
  <si>
    <r>
      <rPr>
        <b/>
        <sz val="10"/>
        <color rgb="FF7F007F"/>
        <rFont val="Calibri"/>
        <family val="2"/>
        <charset val="238"/>
        <scheme val="minor"/>
      </rPr>
      <t>Krawężniki i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obrzeża</t>
    </r>
  </si>
  <si>
    <t>D.08.01.01</t>
  </si>
  <si>
    <t xml:space="preserve">Krawężnik 15x100x30 wystający na ławie betonowej C12/15 ilość betonu 0,075m3/m </t>
  </si>
  <si>
    <t>m</t>
  </si>
  <si>
    <t>Krawężnik 15x100x30 skośny na ławie betonowej C12/15 ilość betonu 0,075m3/m</t>
  </si>
  <si>
    <t>Krawężnik 15x100x30 na płask na ławie betonowej C12/15 ilość betonu 0,075m3/m</t>
  </si>
  <si>
    <t>Krawężnik 15x100x22 najazdowy na ławie betonowej C12/15 ilość betonu 0,075m3/m</t>
  </si>
  <si>
    <t>Opornik 12 x 100 x 25 na podsypce c-p gr. 4 cm i ławie betonowej C12/15 ilośc betonu 0,075 m3/m</t>
  </si>
  <si>
    <t>D.08.03.01</t>
  </si>
  <si>
    <t>Obrzeże 8 x 100 x 30 na podsypce c-p gr. 4 cm i ławie betonowej C12/15 ilośc betonu 0,04 m3/m</t>
  </si>
  <si>
    <r>
      <rPr>
        <b/>
        <sz val="10"/>
        <color rgb="FF7F007F"/>
        <rFont val="Calibri"/>
        <family val="2"/>
        <charset val="238"/>
        <scheme val="minor"/>
      </rPr>
      <t>Nawierzchnia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jezdni</t>
    </r>
  </si>
  <si>
    <t>Profilowanie i zagęszczenie podłoża pod konstrukcję jezdni</t>
  </si>
  <si>
    <t>D.04.02.01</t>
  </si>
  <si>
    <t xml:space="preserve"> W-wa odsączająca na całej szerokości drogi - zagęszczenie mechaniczne gr. po zagęszczeniu 20 cm </t>
  </si>
  <si>
    <t>D.04.04.02</t>
  </si>
  <si>
    <t>W-wa podbudowy z mieszanki niezwiązanej z KŁSM 0/31.5. C90/3 o gr. 22cm</t>
  </si>
  <si>
    <t>D.04.03.01</t>
  </si>
  <si>
    <t>Skropienie warstwy konstrukcyjnej emulsja asfaltową 0.5 kg/m2 (pod warstwę wiążącą)</t>
  </si>
  <si>
    <t>D.05.03.05b</t>
  </si>
  <si>
    <t>Warstwa wiążąca AC11W gr. 5cm</t>
  </si>
  <si>
    <t>Skropienie warstwy konstrukcyjnej emulsja asfaltową 0.2 kg/m2 (pod warstwę ścieralną)</t>
  </si>
  <si>
    <t>D.05.03.05a</t>
  </si>
  <si>
    <t>Warstwa ścieralna AC8S gr. 4cm</t>
  </si>
  <si>
    <r>
      <rPr>
        <b/>
        <sz val="10"/>
        <color rgb="FF7F007F"/>
        <rFont val="Calibri"/>
        <family val="2"/>
        <charset val="238"/>
        <scheme val="minor"/>
      </rPr>
      <t>Nawierzchnia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ścieżki pieszo-rowerowej</t>
    </r>
  </si>
  <si>
    <t>Profilowanie i zagęszczenie podłoża pod konstrukcję ścieżki</t>
  </si>
  <si>
    <t xml:space="preserve"> W-wa odsączająca - zagęszczenie mechaniczne gr. po zagęszczeniu 10 cm </t>
  </si>
  <si>
    <t>W-wa podbudowy z mieszanki niezwiązanej z KŁSM 0/31.5. C90/3 o gr. 15 cm</t>
  </si>
  <si>
    <t>W-wa podbudowy z mieszanki niezwiązanej z KŁSM 0/31.5. C90/3 o gr. 20 cm - wjazdy</t>
  </si>
  <si>
    <t>Warstwa ścieralna AC8S gr. 5cm</t>
  </si>
  <si>
    <r>
      <rPr>
        <b/>
        <sz val="10"/>
        <color rgb="FF7F007F"/>
        <rFont val="Calibri"/>
        <family val="2"/>
        <charset val="238"/>
        <scheme val="minor"/>
      </rPr>
      <t>Nawierzchnia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 xml:space="preserve">chodnika </t>
    </r>
  </si>
  <si>
    <t>D.04.05.01</t>
  </si>
  <si>
    <t>W-wa podbudowy z mieszanki związanej  cementem C1.5/2 o gr. 15 cm  - nie dopuszcza się wykonania metodą na miejscu</t>
  </si>
  <si>
    <t>D.05.03.23</t>
  </si>
  <si>
    <t>Nawierzchnia z kostki brukowej betonowej szarej o gr. 8 cm na podsypce cementowo piaskowej  o gr. 4cm</t>
  </si>
  <si>
    <r>
      <rPr>
        <b/>
        <sz val="10"/>
        <color rgb="FF7F007F"/>
        <rFont val="Calibri"/>
        <family val="2"/>
        <charset val="238"/>
        <scheme val="minor"/>
      </rPr>
      <t>Nawierzchnia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wjazdów+wyspa</t>
    </r>
  </si>
  <si>
    <r>
      <rPr>
        <b/>
        <sz val="10"/>
        <color rgb="FF7F007F"/>
        <rFont val="Calibri"/>
        <family val="2"/>
        <charset val="238"/>
        <scheme val="minor"/>
      </rPr>
      <t>Nawierzchnia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skrzyżowań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-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wyniesione skrzyżowanie</t>
    </r>
  </si>
  <si>
    <t>D.04.02.02</t>
  </si>
  <si>
    <t>W-wa podbudowy z mieszanki niezwiązanej z KŁSM 0/31.5. C90/3 o gr. 25 cm</t>
  </si>
  <si>
    <r>
      <rPr>
        <b/>
        <sz val="10"/>
        <color rgb="FF7F007F"/>
        <rFont val="Calibri"/>
        <family val="2"/>
        <charset val="238"/>
        <scheme val="minor"/>
      </rPr>
      <t>Pobocza</t>
    </r>
  </si>
  <si>
    <t>D.06.03.02</t>
  </si>
  <si>
    <t xml:space="preserve">Profilowanie i zagęszczenie podłoża </t>
  </si>
  <si>
    <t>Zieleń</t>
  </si>
  <si>
    <t>Plantowanie (obrobienie na czysto) powierzchni skarp i korony nasypów, w gruncie kat.I-III tabela powierzchni skarp</t>
  </si>
  <si>
    <t>D.09.01.01</t>
  </si>
  <si>
    <t>Humusowanie i obsianie skarp przy grubości warstwy humusu 10 cm</t>
  </si>
  <si>
    <r>
      <rPr>
        <b/>
        <sz val="10"/>
        <color rgb="FF7F007F"/>
        <rFont val="Calibri"/>
        <family val="2"/>
        <charset val="238"/>
        <scheme val="minor"/>
      </rPr>
      <t>Roboty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zabezpieczjące</t>
    </r>
  </si>
  <si>
    <t>D.03.02.01</t>
  </si>
  <si>
    <t>Ułożenie pod drogami i innymi przeszkodami wykopem otwartym rur osłonowych dwudzielnych śr. 110 mm (65+15)</t>
  </si>
  <si>
    <r>
      <rPr>
        <b/>
        <sz val="10"/>
        <color rgb="FF7F007F"/>
        <rFont val="Calibri"/>
        <family val="2"/>
        <charset val="238"/>
        <scheme val="minor"/>
      </rPr>
      <t>Roboty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wykończeniowe</t>
    </r>
  </si>
  <si>
    <t>Regulacja pionowa: włazów kanałowych</t>
  </si>
  <si>
    <t>szt</t>
  </si>
  <si>
    <t>Regulacja pionowa: zaworów wodociągowych i gazowych</t>
  </si>
  <si>
    <r>
      <rPr>
        <b/>
        <sz val="10"/>
        <color rgb="FF7F007F"/>
        <rFont val="Calibri"/>
        <family val="2"/>
        <charset val="238"/>
        <scheme val="minor"/>
      </rPr>
      <t>Organizacja</t>
    </r>
    <r>
      <rPr>
        <sz val="10"/>
        <color rgb="FF7F007F"/>
        <rFont val="Calibri"/>
        <family val="2"/>
        <charset val="238"/>
        <scheme val="minor"/>
      </rPr>
      <t xml:space="preserve"> </t>
    </r>
    <r>
      <rPr>
        <b/>
        <sz val="10"/>
        <color rgb="FF7F007F"/>
        <rFont val="Calibri"/>
        <family val="2"/>
        <charset val="238"/>
        <scheme val="minor"/>
      </rPr>
      <t>ruchu</t>
    </r>
  </si>
  <si>
    <t>D.07.02.01</t>
  </si>
  <si>
    <t>Ustawienie nowych znaków - słupki z rur stalowych o średnicy 70 mm</t>
  </si>
  <si>
    <t>Ustawienie nowych zaków - tarcze</t>
  </si>
  <si>
    <t>D.07.01.01</t>
  </si>
  <si>
    <t>Oznakowanie poziome jezdni farbami chlorokauczukowymi - linie segregacyjne i krawędziowe ciągłe i przerywane malowane: mechanicznie według projektu stałej organizacji ruchu.</t>
  </si>
  <si>
    <t>Urządzenia bezpieczeństwa ruchu (U-12a - 24 szt, U-5a-1 szt., U-1- 58 szt)</t>
  </si>
  <si>
    <t>Zdjęcie oznakowania pionowego - odwóz i utylizacja po stronie wykonawcy</t>
  </si>
  <si>
    <t>KANALIZACJA DESZCZOWA</t>
  </si>
  <si>
    <t>Roboty pomiarowe przy liniowych robotach ziemnych - trasa przewodu kanalizacji deszczowej w terenie równinnym</t>
  </si>
  <si>
    <t>Roboty ziemne wykonywane koparkami przedsiębiernymi o poj. łyżki 0,40 m3 z transportem urobku samochodami samowyładowczymi (odwóz i utylizacja po stronie Wykonawcy)</t>
  </si>
  <si>
    <t>D.02.0101</t>
  </si>
  <si>
    <t>Wykopy z zasypaniem o głebokości 2,5 m i szerokości 1 mb - pod separator i osadnik (odwóz i utylizacja po stronie Wykonawcy)</t>
  </si>
  <si>
    <t>Wykop jamisty ze skarpami o szerokości dna do 1,5 m i głębokości do 1,5 m</t>
  </si>
  <si>
    <t>Proj.branż</t>
  </si>
  <si>
    <t>Montaż konstrukcji podwieszeń kabli energrtyczych i telekomunikacyjnych typu lekkiego, elementy o rozpiętości 4m</t>
  </si>
  <si>
    <t>Kanały z rur PVC łączonych na wcisk o śr. zewn. 315 mm</t>
  </si>
  <si>
    <t>Kanały z rur PVC łączonych na wcisk o śr. zewn. 250 mm</t>
  </si>
  <si>
    <t>Kanały z rur PVC łączonych na wcisk o śr. zewn. 200 mm</t>
  </si>
  <si>
    <t>Obsypka rurociągu kruszywem dowiezionym z zagęszczeniem</t>
  </si>
  <si>
    <t>Podłoża pod kanały i obiekty z materiałów sypkich z dodatkiem cementu gr. 14 cm</t>
  </si>
  <si>
    <t>Proj.branż.</t>
  </si>
  <si>
    <t>Igłofiltry o śr do 50 mm montowane w uprzednio wpłukanej rurze obsadowej z obsypką do głębokości 4 m</t>
  </si>
  <si>
    <t>Studnie rewizyjne z kręgów betonowych o śr. 1500 mm w gotowym wykopie o głębok. 3m - osadnik zawiesiny OZ M-G2,0 na jadną studnię</t>
  </si>
  <si>
    <t>Studnie rewizyjne z kręgów betonowych o śr. 1500 mm w gotowym wykopie o głębok. 3m - separator ECO I NG 30</t>
  </si>
  <si>
    <t xml:space="preserve">Studnie rewizyjne z kręgów betonowych o śr. 1200 mm w gotowym wykopie o głębok. 3m </t>
  </si>
  <si>
    <t>Studzienki ściekowe uliczne betonowe o śr.500 mm z osadnikiem bez syfonu</t>
  </si>
  <si>
    <t>Kanały z rur PVC łączonych na wcisk o śr. zewn. 150 mm</t>
  </si>
  <si>
    <t>Przebicie otworów o powierzchni do 0,05 m2 w elementach z betonu żwirowego o grubości do 10 cm</t>
  </si>
  <si>
    <t>Odnogi wbudowane w istniejące rurociągi z rur PCV o śr. 315 mm</t>
  </si>
  <si>
    <t xml:space="preserve">Wylot drenarski W-1 i W-2 o śr. 5-25 cm pojedynczy, umocnienie dna i skarp płytami lub korytkami betonowymi </t>
  </si>
  <si>
    <t>Roboty ziemne zasypanie wykopów z zagęszczeniem warstwami</t>
  </si>
  <si>
    <t>Próba wodna szczelności kanałów rurowych o śr.nominalnej 200 mm</t>
  </si>
  <si>
    <t>Próba wodna szczelności kanałów rurowych o śr.nominalnej 250 mm</t>
  </si>
  <si>
    <t>Próba wodna szczelności kanałów rurowych o śr.nominalnej 300 mm</t>
  </si>
  <si>
    <t>D.09.01.03</t>
  </si>
  <si>
    <t>Wykoszenie porostów rzadkich z dna cieku</t>
  </si>
  <si>
    <t>Wykoszenie porostów gęstych ze skarp</t>
  </si>
  <si>
    <t>Odmulenie cieków - gr. warstwy 40 cm</t>
  </si>
  <si>
    <t>Czyszczenie kanałów kołowych śr. 0,3 m wypełnionych osadem do 2/3 wysokości</t>
  </si>
  <si>
    <t xml:space="preserve">Rozplantowanie urobku po odmuleniu cieku </t>
  </si>
  <si>
    <t>PRZEBUDOWA SIECI GAZOWEJ WYSOKIEGO CIŚNIENIA</t>
  </si>
  <si>
    <t>Wykopy liniowe ościanach pionowych gł. Do 1,5 m szer. 0.8-1,5 m</t>
  </si>
  <si>
    <t xml:space="preserve">Wykopy oraz przekopy wykonane koparkami podsiębiernymi na odkład </t>
  </si>
  <si>
    <t>Umocnienie pionowych ścian wykopów liniowych o gł. Do 3 m wypraskami wraz z rozbiórką</t>
  </si>
  <si>
    <t>Podłoża z materiałów sypkich o gr. 35 cm (podsypka, obsypka, nadsypka)</t>
  </si>
  <si>
    <t>Zasypanie wykopów liniowych o ścianach pionowych gł. Do 1,5 m szer. 0,8-1,5 m</t>
  </si>
  <si>
    <t xml:space="preserve">Zasypanie wykopów spycharkami z przemieszczniem gruntu na odległość do 10 m </t>
  </si>
  <si>
    <t>Roboty ziemne wykonane koparkami podsiębiernymi z odwozem urobku samochodami samowyładowczymi (wywóz i utylizacja po stronie Wykonawcy)</t>
  </si>
  <si>
    <t xml:space="preserve">Zagęszenie nasypów zagęszczarkami </t>
  </si>
  <si>
    <t>Plantowanie powierzchni</t>
  </si>
  <si>
    <t>Gazociągi przesyłowe o śr. do 150 mm - montaż rurociągu - odcinki rur o długości 12 m</t>
  </si>
  <si>
    <t>Gazociągi przesyłowe o śr. do 150 mm - montaż rurociągu o śr 100 mm - odcinki rur o długości 12 m (tymczasowy ciąg obejściowy w wariancie II wraz z armaturą, kształtkami i wyposażeniem)</t>
  </si>
  <si>
    <t>Badanie izolacji defektoskopem iskrowym na gazociągach o śr. 150 mm</t>
  </si>
  <si>
    <t>Oznakowanie trasy gazociągu ułożonego w ziemi taśmą z tworzywa sztucznego</t>
  </si>
  <si>
    <t>Próba szczelności i wytrzymałości gazociągu wysokiego ciśniena przy zastosowaniu jednej sprężarki</t>
  </si>
  <si>
    <t>SIEĆ TELEKOMUNIKACYJNA</t>
  </si>
  <si>
    <t>Układanie kabla wypełnionego o śr. do 30 mm w rowie kablowym wykonanym ręcznie (1 kabel XzTKMXpw5x2x0,6)</t>
  </si>
  <si>
    <t>Montaż złączy ruwnoległych kabli wypełnionych typu kanałowego ułożonych w ziemi z zast. poj. łączników żył i termokurcz. osłon wzmocn. na kablu o 10 parach krotność = 0,5</t>
  </si>
  <si>
    <t>złącz.</t>
  </si>
  <si>
    <t>Wyłączenie kabla równoległego ze złącza kabla wypełnionego ułożonego w ziemi z zast. Termokurczliwych osłon wzmocionych na kablu o 10 parach</t>
  </si>
  <si>
    <t>Kopanie rowu dla kabli o głębokości do 1 m i szerokości dna 0,8 m - okopanie istniejących kabli telekominikacyjnych</t>
  </si>
  <si>
    <t>Zabezpieczenie istniejących kabli telekomunikacyjnych rurą z PCV śr. 110</t>
  </si>
  <si>
    <t>Zasypanie wykopu po kablach</t>
  </si>
  <si>
    <t>Zdemontowanie słupów pojedynczych o dł. 7 m</t>
  </si>
  <si>
    <t>Zdemontowanie słupów A-owych o dł. 7 m</t>
  </si>
  <si>
    <t>Montaż i ustawienie słupów pojedynczych drewnianych o dł. 7 m</t>
  </si>
  <si>
    <t>Montaż i ustawienie słupó A-owych drewnianych o dł. 7 m</t>
  </si>
  <si>
    <t>Zdemontowanie jednego przewodu o śr. 4 mm ze wsporników</t>
  </si>
  <si>
    <t xml:space="preserve">Zawieszenie kabli naziemnych na podbudowie słupowej - podnoszenie z ziemi kabla ósemkowego o śr. zewnętrznej 15-30 mm </t>
  </si>
  <si>
    <t>Pomiary końcowe prądem stałym kabla o 5 parach - ekstrapolacja</t>
  </si>
  <si>
    <t>odc.</t>
  </si>
  <si>
    <t>Pomiary tłumienności skutecznej przy jednej częstotliwości kabla o 5 parach - ekstrapolacja</t>
  </si>
  <si>
    <t xml:space="preserve">Pomiary tłumienności zbliżno-i zdalnoprzenikowej przy jednej częstotliwości kabla o 5 parach - ekstrapolacja </t>
  </si>
  <si>
    <t>KOSZTORYS OFERTOWY</t>
  </si>
  <si>
    <t>Załącznik nr 2</t>
  </si>
  <si>
    <t>SST</t>
  </si>
  <si>
    <t>Cena jedn.</t>
  </si>
  <si>
    <t>Wartość</t>
  </si>
  <si>
    <t>WK netto</t>
  </si>
  <si>
    <t>VAT 23%</t>
  </si>
  <si>
    <t>WK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</si>
</sst>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7F007F"/>
      <name val="Calibri"/>
      <family val="2"/>
      <charset val="238"/>
      <scheme val="minor"/>
    </font>
    <font>
      <sz val="10"/>
      <color rgb="FF7F007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horizontal="center" vertical="top" shrinkToFit="1"/>
    </xf>
    <xf numFmtId="0" fontId="2" fillId="2" borderId="3" xfId="1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2" fontId="8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2" fillId="2" borderId="6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2" fontId="0" fillId="0" borderId="3" xfId="0" applyNumberFormat="1" applyFill="1" applyBorder="1" applyAlignment="1">
      <alignment horizontal="left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="120" zoomScaleNormal="120" workbookViewId="0">
      <selection activeCell="H9" sqref="H9"/>
    </sheetView>
  </sheetViews>
  <sheetFormatPr defaultRowHeight="15" x14ac:dyDescent="0.25"/>
  <cols>
    <col min="1" max="1" width="4.140625" style="1" customWidth="1"/>
    <col min="2" max="2" width="10.85546875" style="1" customWidth="1"/>
    <col min="3" max="3" width="79.5703125" style="1" customWidth="1"/>
    <col min="4" max="4" width="4.7109375" style="1" customWidth="1"/>
    <col min="5" max="5" width="9.5703125" style="1" customWidth="1"/>
    <col min="6" max="6" width="10.28515625" style="1" customWidth="1"/>
    <col min="7" max="7" width="8.5703125" style="1" customWidth="1"/>
    <col min="8" max="16384" width="9.140625" style="1"/>
  </cols>
  <sheetData>
    <row r="1" spans="1:7" x14ac:dyDescent="0.25">
      <c r="D1" s="1" t="s">
        <v>160</v>
      </c>
    </row>
    <row r="2" spans="1:7" ht="21" x14ac:dyDescent="0.25">
      <c r="C2" s="2" t="s">
        <v>159</v>
      </c>
    </row>
    <row r="3" spans="1:7" ht="30" x14ac:dyDescent="0.25">
      <c r="C3" s="3" t="s">
        <v>0</v>
      </c>
    </row>
    <row r="5" spans="1:7" ht="12" customHeight="1" x14ac:dyDescent="0.25">
      <c r="A5" s="4" t="s">
        <v>1</v>
      </c>
      <c r="B5" s="4" t="s">
        <v>161</v>
      </c>
      <c r="C5" s="4" t="s">
        <v>2</v>
      </c>
      <c r="D5" s="4" t="s">
        <v>3</v>
      </c>
      <c r="E5" s="4" t="s">
        <v>4</v>
      </c>
      <c r="F5" s="29" t="s">
        <v>162</v>
      </c>
      <c r="G5" s="4" t="s">
        <v>163</v>
      </c>
    </row>
    <row r="6" spans="1:7" ht="21" customHeight="1" x14ac:dyDescent="0.25">
      <c r="A6" s="4"/>
      <c r="B6" s="4"/>
      <c r="C6" s="5" t="s">
        <v>5</v>
      </c>
      <c r="D6" s="6"/>
      <c r="E6" s="4"/>
      <c r="F6" s="6"/>
      <c r="G6" s="4"/>
    </row>
    <row r="7" spans="1:7" ht="15" customHeight="1" x14ac:dyDescent="0.2">
      <c r="A7" s="7"/>
      <c r="B7" s="7"/>
      <c r="C7" s="8" t="s">
        <v>6</v>
      </c>
      <c r="D7" s="9"/>
      <c r="E7" s="9"/>
      <c r="F7" s="9"/>
      <c r="G7" s="9"/>
    </row>
    <row r="8" spans="1:7" ht="26.1" customHeight="1" x14ac:dyDescent="0.25">
      <c r="A8" s="10" t="s">
        <v>7</v>
      </c>
      <c r="B8" s="10" t="s">
        <v>8</v>
      </c>
      <c r="C8" s="11" t="s">
        <v>9</v>
      </c>
      <c r="D8" s="10" t="s">
        <v>10</v>
      </c>
      <c r="E8" s="12">
        <v>2.88</v>
      </c>
      <c r="F8" s="10"/>
      <c r="G8" s="12">
        <f>(E8*F8)</f>
        <v>0</v>
      </c>
    </row>
    <row r="9" spans="1:7" ht="26.1" customHeight="1" x14ac:dyDescent="0.25">
      <c r="A9" s="13">
        <v>2</v>
      </c>
      <c r="B9" s="13" t="s">
        <v>11</v>
      </c>
      <c r="C9" s="14" t="s">
        <v>12</v>
      </c>
      <c r="D9" s="15" t="s">
        <v>13</v>
      </c>
      <c r="E9" s="16">
        <v>1</v>
      </c>
      <c r="F9" s="28"/>
      <c r="G9" s="12">
        <f t="shared" ref="G9:G72" si="0">(E9*F9)</f>
        <v>0</v>
      </c>
    </row>
    <row r="10" spans="1:7" ht="26.1" customHeight="1" x14ac:dyDescent="0.25">
      <c r="A10" s="10">
        <v>3</v>
      </c>
      <c r="B10" s="10" t="s">
        <v>14</v>
      </c>
      <c r="C10" s="17" t="s">
        <v>15</v>
      </c>
      <c r="D10" s="10" t="s">
        <v>16</v>
      </c>
      <c r="E10" s="18">
        <v>915</v>
      </c>
      <c r="F10" s="10"/>
      <c r="G10" s="12">
        <f t="shared" si="0"/>
        <v>0</v>
      </c>
    </row>
    <row r="11" spans="1:7" ht="26.1" customHeight="1" x14ac:dyDescent="0.25">
      <c r="A11" s="10">
        <v>4</v>
      </c>
      <c r="B11" s="10" t="s">
        <v>14</v>
      </c>
      <c r="C11" s="17" t="s">
        <v>17</v>
      </c>
      <c r="D11" s="10" t="s">
        <v>18</v>
      </c>
      <c r="E11" s="12">
        <v>6100</v>
      </c>
      <c r="F11" s="10"/>
      <c r="G11" s="12">
        <f t="shared" si="0"/>
        <v>0</v>
      </c>
    </row>
    <row r="12" spans="1:7" ht="15.75" customHeight="1" x14ac:dyDescent="0.25">
      <c r="A12" s="10"/>
      <c r="B12" s="10"/>
      <c r="C12" s="8" t="s">
        <v>19</v>
      </c>
      <c r="D12" s="10"/>
      <c r="E12" s="12"/>
      <c r="F12" s="10"/>
      <c r="G12" s="12"/>
    </row>
    <row r="13" spans="1:7" ht="25.5" customHeight="1" x14ac:dyDescent="0.25">
      <c r="A13" s="10">
        <v>5</v>
      </c>
      <c r="B13" s="10" t="s">
        <v>20</v>
      </c>
      <c r="C13" s="19" t="s">
        <v>21</v>
      </c>
      <c r="D13" s="10" t="s">
        <v>18</v>
      </c>
      <c r="E13" s="12">
        <v>1460</v>
      </c>
      <c r="F13" s="10"/>
      <c r="G13" s="12">
        <f t="shared" si="0"/>
        <v>0</v>
      </c>
    </row>
    <row r="14" spans="1:7" ht="26.1" customHeight="1" x14ac:dyDescent="0.25">
      <c r="A14" s="10">
        <v>6</v>
      </c>
      <c r="B14" s="10" t="s">
        <v>20</v>
      </c>
      <c r="C14" s="17" t="s">
        <v>22</v>
      </c>
      <c r="D14" s="10" t="s">
        <v>18</v>
      </c>
      <c r="E14" s="12">
        <v>1460</v>
      </c>
      <c r="F14" s="10"/>
      <c r="G14" s="12">
        <f t="shared" si="0"/>
        <v>0</v>
      </c>
    </row>
    <row r="15" spans="1:7" ht="15" customHeight="1" x14ac:dyDescent="0.2">
      <c r="A15" s="7"/>
      <c r="B15" s="7"/>
      <c r="C15" s="8" t="s">
        <v>23</v>
      </c>
      <c r="D15" s="9"/>
      <c r="E15" s="9"/>
      <c r="F15" s="9"/>
      <c r="G15" s="12"/>
    </row>
    <row r="16" spans="1:7" ht="38.25" customHeight="1" x14ac:dyDescent="0.25">
      <c r="A16" s="10">
        <v>7</v>
      </c>
      <c r="B16" s="10" t="s">
        <v>24</v>
      </c>
      <c r="C16" s="17" t="s">
        <v>25</v>
      </c>
      <c r="D16" s="10" t="s">
        <v>26</v>
      </c>
      <c r="E16" s="12">
        <v>10875</v>
      </c>
      <c r="F16" s="10"/>
      <c r="G16" s="12">
        <f t="shared" si="0"/>
        <v>0</v>
      </c>
    </row>
    <row r="17" spans="1:7" ht="24.75" customHeight="1" x14ac:dyDescent="0.25">
      <c r="A17" s="10">
        <v>8</v>
      </c>
      <c r="B17" s="10" t="s">
        <v>24</v>
      </c>
      <c r="C17" s="17" t="s">
        <v>27</v>
      </c>
      <c r="D17" s="10" t="s">
        <v>26</v>
      </c>
      <c r="E17" s="12">
        <v>6156</v>
      </c>
      <c r="F17" s="10"/>
      <c r="G17" s="12">
        <f t="shared" si="0"/>
        <v>0</v>
      </c>
    </row>
    <row r="18" spans="1:7" ht="38.25" customHeight="1" x14ac:dyDescent="0.25">
      <c r="A18" s="10">
        <v>9</v>
      </c>
      <c r="B18" s="10" t="s">
        <v>24</v>
      </c>
      <c r="C18" s="17" t="s">
        <v>28</v>
      </c>
      <c r="D18" s="10" t="s">
        <v>26</v>
      </c>
      <c r="E18" s="18">
        <v>3320</v>
      </c>
      <c r="F18" s="10"/>
      <c r="G18" s="12">
        <f t="shared" si="0"/>
        <v>0</v>
      </c>
    </row>
    <row r="19" spans="1:7" ht="26.25" customHeight="1" x14ac:dyDescent="0.25">
      <c r="A19" s="10">
        <v>10</v>
      </c>
      <c r="B19" s="10" t="s">
        <v>29</v>
      </c>
      <c r="C19" s="17" t="s">
        <v>30</v>
      </c>
      <c r="D19" s="10" t="s">
        <v>26</v>
      </c>
      <c r="E19" s="12">
        <v>3320</v>
      </c>
      <c r="F19" s="10"/>
      <c r="G19" s="12">
        <f t="shared" si="0"/>
        <v>0</v>
      </c>
    </row>
    <row r="20" spans="1:7" ht="26.1" customHeight="1" x14ac:dyDescent="0.25">
      <c r="A20" s="10">
        <v>11</v>
      </c>
      <c r="B20" s="10" t="s">
        <v>31</v>
      </c>
      <c r="C20" s="17" t="s">
        <v>32</v>
      </c>
      <c r="D20" s="10" t="s">
        <v>18</v>
      </c>
      <c r="E20" s="12">
        <v>217</v>
      </c>
      <c r="F20" s="10"/>
      <c r="G20" s="12">
        <f t="shared" si="0"/>
        <v>0</v>
      </c>
    </row>
    <row r="21" spans="1:7" x14ac:dyDescent="0.2">
      <c r="A21" s="7"/>
      <c r="B21" s="7"/>
      <c r="C21" s="20" t="s">
        <v>33</v>
      </c>
      <c r="D21" s="9"/>
      <c r="E21" s="9"/>
      <c r="F21" s="9"/>
      <c r="G21" s="12"/>
    </row>
    <row r="22" spans="1:7" ht="25.5" customHeight="1" x14ac:dyDescent="0.25">
      <c r="A22" s="10">
        <v>12</v>
      </c>
      <c r="B22" s="10" t="s">
        <v>34</v>
      </c>
      <c r="C22" s="19" t="s">
        <v>35</v>
      </c>
      <c r="D22" s="10" t="s">
        <v>36</v>
      </c>
      <c r="E22" s="12">
        <v>392</v>
      </c>
      <c r="F22" s="10"/>
      <c r="G22" s="12">
        <f t="shared" si="0"/>
        <v>0</v>
      </c>
    </row>
    <row r="23" spans="1:7" ht="26.1" customHeight="1" x14ac:dyDescent="0.25">
      <c r="A23" s="10">
        <v>13</v>
      </c>
      <c r="B23" s="10" t="s">
        <v>34</v>
      </c>
      <c r="C23" s="19" t="s">
        <v>37</v>
      </c>
      <c r="D23" s="10" t="s">
        <v>36</v>
      </c>
      <c r="E23" s="12">
        <v>30</v>
      </c>
      <c r="F23" s="10"/>
      <c r="G23" s="12">
        <f t="shared" si="0"/>
        <v>0</v>
      </c>
    </row>
    <row r="24" spans="1:7" ht="26.1" customHeight="1" x14ac:dyDescent="0.25">
      <c r="A24" s="10">
        <v>14</v>
      </c>
      <c r="B24" s="10" t="s">
        <v>34</v>
      </c>
      <c r="C24" s="19" t="s">
        <v>38</v>
      </c>
      <c r="D24" s="10" t="s">
        <v>36</v>
      </c>
      <c r="E24" s="12">
        <v>37</v>
      </c>
      <c r="F24" s="10"/>
      <c r="G24" s="12">
        <f t="shared" si="0"/>
        <v>0</v>
      </c>
    </row>
    <row r="25" spans="1:7" ht="26.1" customHeight="1" x14ac:dyDescent="0.25">
      <c r="A25" s="10">
        <v>15</v>
      </c>
      <c r="B25" s="10" t="s">
        <v>34</v>
      </c>
      <c r="C25" s="19" t="s">
        <v>39</v>
      </c>
      <c r="D25" s="10" t="s">
        <v>36</v>
      </c>
      <c r="E25" s="12">
        <v>96</v>
      </c>
      <c r="F25" s="10"/>
      <c r="G25" s="12">
        <f t="shared" si="0"/>
        <v>0</v>
      </c>
    </row>
    <row r="26" spans="1:7" ht="26.1" customHeight="1" x14ac:dyDescent="0.25">
      <c r="A26" s="10">
        <v>16</v>
      </c>
      <c r="B26" s="10" t="s">
        <v>34</v>
      </c>
      <c r="C26" s="19" t="s">
        <v>40</v>
      </c>
      <c r="D26" s="10" t="s">
        <v>36</v>
      </c>
      <c r="E26" s="12">
        <v>257</v>
      </c>
      <c r="F26" s="10"/>
      <c r="G26" s="12">
        <f t="shared" si="0"/>
        <v>0</v>
      </c>
    </row>
    <row r="27" spans="1:7" ht="26.1" customHeight="1" x14ac:dyDescent="0.25">
      <c r="A27" s="10">
        <v>17</v>
      </c>
      <c r="B27" s="10" t="s">
        <v>41</v>
      </c>
      <c r="C27" s="19" t="s">
        <v>42</v>
      </c>
      <c r="D27" s="10" t="s">
        <v>36</v>
      </c>
      <c r="E27" s="12">
        <v>5602</v>
      </c>
      <c r="F27" s="10"/>
      <c r="G27" s="12">
        <f t="shared" si="0"/>
        <v>0</v>
      </c>
    </row>
    <row r="28" spans="1:7" x14ac:dyDescent="0.2">
      <c r="A28" s="7"/>
      <c r="B28" s="7"/>
      <c r="C28" s="20" t="s">
        <v>43</v>
      </c>
      <c r="D28" s="9"/>
      <c r="E28" s="9"/>
      <c r="F28" s="9"/>
      <c r="G28" s="12"/>
    </row>
    <row r="29" spans="1:7" ht="26.1" customHeight="1" x14ac:dyDescent="0.25">
      <c r="A29" s="10">
        <v>18</v>
      </c>
      <c r="B29" s="10" t="s">
        <v>31</v>
      </c>
      <c r="C29" s="17" t="s">
        <v>44</v>
      </c>
      <c r="D29" s="10" t="s">
        <v>18</v>
      </c>
      <c r="E29" s="12">
        <v>18605</v>
      </c>
      <c r="F29" s="10"/>
      <c r="G29" s="12">
        <f t="shared" si="0"/>
        <v>0</v>
      </c>
    </row>
    <row r="30" spans="1:7" ht="26.1" customHeight="1" x14ac:dyDescent="0.25">
      <c r="A30" s="10">
        <v>19</v>
      </c>
      <c r="B30" s="10" t="s">
        <v>45</v>
      </c>
      <c r="C30" s="17" t="s">
        <v>46</v>
      </c>
      <c r="D30" s="10" t="s">
        <v>18</v>
      </c>
      <c r="E30" s="12">
        <v>18605</v>
      </c>
      <c r="F30" s="10"/>
      <c r="G30" s="12">
        <f t="shared" si="0"/>
        <v>0</v>
      </c>
    </row>
    <row r="31" spans="1:7" ht="26.1" customHeight="1" x14ac:dyDescent="0.25">
      <c r="A31" s="10">
        <v>20</v>
      </c>
      <c r="B31" s="21" t="s">
        <v>47</v>
      </c>
      <c r="C31" s="19" t="s">
        <v>48</v>
      </c>
      <c r="D31" s="10" t="s">
        <v>18</v>
      </c>
      <c r="E31" s="12">
        <v>18605</v>
      </c>
      <c r="F31" s="10"/>
      <c r="G31" s="12">
        <f t="shared" si="0"/>
        <v>0</v>
      </c>
    </row>
    <row r="32" spans="1:7" ht="26.1" customHeight="1" x14ac:dyDescent="0.25">
      <c r="A32" s="10">
        <v>21</v>
      </c>
      <c r="B32" s="10" t="s">
        <v>49</v>
      </c>
      <c r="C32" s="19" t="s">
        <v>50</v>
      </c>
      <c r="D32" s="10" t="s">
        <v>18</v>
      </c>
      <c r="E32" s="12">
        <v>18276</v>
      </c>
      <c r="F32" s="10"/>
      <c r="G32" s="12">
        <f t="shared" si="0"/>
        <v>0</v>
      </c>
    </row>
    <row r="33" spans="1:7" ht="26.1" customHeight="1" x14ac:dyDescent="0.25">
      <c r="A33" s="22">
        <v>22</v>
      </c>
      <c r="B33" s="4" t="s">
        <v>51</v>
      </c>
      <c r="C33" s="8" t="s">
        <v>52</v>
      </c>
      <c r="D33" s="4" t="s">
        <v>18</v>
      </c>
      <c r="E33" s="23">
        <v>18276</v>
      </c>
      <c r="F33" s="4"/>
      <c r="G33" s="12">
        <f t="shared" si="0"/>
        <v>0</v>
      </c>
    </row>
    <row r="34" spans="1:7" ht="26.1" customHeight="1" x14ac:dyDescent="0.25">
      <c r="A34" s="22">
        <v>23</v>
      </c>
      <c r="B34" s="4" t="s">
        <v>49</v>
      </c>
      <c r="C34" s="8" t="s">
        <v>53</v>
      </c>
      <c r="D34" s="4" t="s">
        <v>18</v>
      </c>
      <c r="E34" s="23">
        <v>17938</v>
      </c>
      <c r="F34" s="4"/>
      <c r="G34" s="12">
        <f t="shared" si="0"/>
        <v>0</v>
      </c>
    </row>
    <row r="35" spans="1:7" ht="26.1" customHeight="1" x14ac:dyDescent="0.25">
      <c r="A35" s="22">
        <v>24</v>
      </c>
      <c r="B35" s="4" t="s">
        <v>54</v>
      </c>
      <c r="C35" s="8" t="s">
        <v>55</v>
      </c>
      <c r="D35" s="4" t="s">
        <v>18</v>
      </c>
      <c r="E35" s="23">
        <v>17938</v>
      </c>
      <c r="F35" s="4"/>
      <c r="G35" s="12">
        <f t="shared" si="0"/>
        <v>0</v>
      </c>
    </row>
    <row r="36" spans="1:7" ht="16.5" customHeight="1" x14ac:dyDescent="0.2">
      <c r="A36" s="7"/>
      <c r="B36" s="7"/>
      <c r="C36" s="20" t="s">
        <v>56</v>
      </c>
      <c r="D36" s="9"/>
      <c r="E36" s="9"/>
      <c r="F36" s="9"/>
      <c r="G36" s="12"/>
    </row>
    <row r="37" spans="1:7" ht="26.1" customHeight="1" x14ac:dyDescent="0.25">
      <c r="A37" s="24">
        <v>25</v>
      </c>
      <c r="B37" s="24" t="s">
        <v>31</v>
      </c>
      <c r="C37" s="8" t="s">
        <v>57</v>
      </c>
      <c r="D37" s="4" t="s">
        <v>18</v>
      </c>
      <c r="E37" s="25">
        <v>6504</v>
      </c>
      <c r="F37" s="4"/>
      <c r="G37" s="12">
        <f t="shared" si="0"/>
        <v>0</v>
      </c>
    </row>
    <row r="38" spans="1:7" ht="26.1" customHeight="1" x14ac:dyDescent="0.25">
      <c r="A38" s="22">
        <v>26</v>
      </c>
      <c r="B38" s="4" t="s">
        <v>45</v>
      </c>
      <c r="C38" s="17" t="s">
        <v>58</v>
      </c>
      <c r="D38" s="4" t="s">
        <v>18</v>
      </c>
      <c r="E38" s="25">
        <v>6504</v>
      </c>
      <c r="F38" s="4"/>
      <c r="G38" s="12">
        <f t="shared" si="0"/>
        <v>0</v>
      </c>
    </row>
    <row r="39" spans="1:7" ht="26.1" customHeight="1" x14ac:dyDescent="0.25">
      <c r="A39" s="22">
        <v>27</v>
      </c>
      <c r="B39" s="4" t="s">
        <v>47</v>
      </c>
      <c r="C39" s="8" t="s">
        <v>59</v>
      </c>
      <c r="D39" s="4" t="s">
        <v>18</v>
      </c>
      <c r="E39" s="25">
        <v>6352</v>
      </c>
      <c r="F39" s="4"/>
      <c r="G39" s="12">
        <f t="shared" si="0"/>
        <v>0</v>
      </c>
    </row>
    <row r="40" spans="1:7" ht="26.1" customHeight="1" x14ac:dyDescent="0.25">
      <c r="A40" s="22">
        <v>28</v>
      </c>
      <c r="B40" s="4" t="s">
        <v>47</v>
      </c>
      <c r="C40" s="8" t="s">
        <v>60</v>
      </c>
      <c r="D40" s="4" t="s">
        <v>18</v>
      </c>
      <c r="E40" s="25">
        <v>152</v>
      </c>
      <c r="F40" s="4"/>
      <c r="G40" s="12">
        <f t="shared" si="0"/>
        <v>0</v>
      </c>
    </row>
    <row r="41" spans="1:7" ht="26.1" customHeight="1" x14ac:dyDescent="0.25">
      <c r="A41" s="22">
        <v>29</v>
      </c>
      <c r="B41" s="4" t="s">
        <v>49</v>
      </c>
      <c r="C41" s="8" t="s">
        <v>53</v>
      </c>
      <c r="D41" s="4" t="s">
        <v>18</v>
      </c>
      <c r="E41" s="25">
        <v>6504</v>
      </c>
      <c r="F41" s="4"/>
      <c r="G41" s="12">
        <f t="shared" si="0"/>
        <v>0</v>
      </c>
    </row>
    <row r="42" spans="1:7" ht="26.1" customHeight="1" x14ac:dyDescent="0.25">
      <c r="A42" s="22">
        <v>30</v>
      </c>
      <c r="B42" s="4" t="s">
        <v>54</v>
      </c>
      <c r="C42" s="8" t="s">
        <v>61</v>
      </c>
      <c r="D42" s="4" t="s">
        <v>18</v>
      </c>
      <c r="E42" s="25">
        <v>6504</v>
      </c>
      <c r="F42" s="4"/>
      <c r="G42" s="12">
        <f t="shared" si="0"/>
        <v>0</v>
      </c>
    </row>
    <row r="43" spans="1:7" x14ac:dyDescent="0.2">
      <c r="A43" s="7"/>
      <c r="B43" s="7"/>
      <c r="C43" s="20" t="s">
        <v>62</v>
      </c>
      <c r="D43" s="9"/>
      <c r="E43" s="9"/>
      <c r="F43" s="9"/>
      <c r="G43" s="12"/>
    </row>
    <row r="44" spans="1:7" ht="26.1" customHeight="1" x14ac:dyDescent="0.25">
      <c r="A44" s="22">
        <v>31</v>
      </c>
      <c r="B44" s="4" t="s">
        <v>31</v>
      </c>
      <c r="C44" s="8" t="s">
        <v>44</v>
      </c>
      <c r="D44" s="4" t="s">
        <v>18</v>
      </c>
      <c r="E44" s="25">
        <v>386</v>
      </c>
      <c r="F44" s="4"/>
      <c r="G44" s="12">
        <f t="shared" si="0"/>
        <v>0</v>
      </c>
    </row>
    <row r="45" spans="1:7" ht="26.1" customHeight="1" x14ac:dyDescent="0.25">
      <c r="A45" s="22">
        <v>32</v>
      </c>
      <c r="B45" s="4" t="s">
        <v>63</v>
      </c>
      <c r="C45" s="8" t="s">
        <v>64</v>
      </c>
      <c r="D45" s="4" t="s">
        <v>18</v>
      </c>
      <c r="E45" s="25">
        <v>386</v>
      </c>
      <c r="F45" s="4"/>
      <c r="G45" s="12">
        <f t="shared" si="0"/>
        <v>0</v>
      </c>
    </row>
    <row r="46" spans="1:7" ht="26.1" customHeight="1" x14ac:dyDescent="0.25">
      <c r="A46" s="22">
        <v>33</v>
      </c>
      <c r="B46" s="4" t="s">
        <v>65</v>
      </c>
      <c r="C46" s="8" t="s">
        <v>66</v>
      </c>
      <c r="D46" s="4" t="s">
        <v>18</v>
      </c>
      <c r="E46" s="25">
        <v>386</v>
      </c>
      <c r="F46" s="4"/>
      <c r="G46" s="12">
        <f t="shared" si="0"/>
        <v>0</v>
      </c>
    </row>
    <row r="47" spans="1:7" ht="15" customHeight="1" x14ac:dyDescent="0.25">
      <c r="A47" s="22"/>
      <c r="B47" s="4"/>
      <c r="C47" s="20" t="s">
        <v>67</v>
      </c>
      <c r="D47" s="4"/>
      <c r="E47" s="25"/>
      <c r="F47" s="4"/>
      <c r="G47" s="12"/>
    </row>
    <row r="48" spans="1:7" ht="26.1" customHeight="1" x14ac:dyDescent="0.25">
      <c r="A48" s="22">
        <v>34</v>
      </c>
      <c r="B48" s="4" t="s">
        <v>31</v>
      </c>
      <c r="C48" s="8" t="s">
        <v>44</v>
      </c>
      <c r="D48" s="4" t="s">
        <v>18</v>
      </c>
      <c r="E48" s="25">
        <v>315</v>
      </c>
      <c r="F48" s="4"/>
      <c r="G48" s="12">
        <f t="shared" si="0"/>
        <v>0</v>
      </c>
    </row>
    <row r="49" spans="1:7" ht="26.1" customHeight="1" x14ac:dyDescent="0.25">
      <c r="A49" s="22">
        <v>35</v>
      </c>
      <c r="B49" s="4" t="s">
        <v>63</v>
      </c>
      <c r="C49" s="8" t="s">
        <v>64</v>
      </c>
      <c r="D49" s="4" t="s">
        <v>18</v>
      </c>
      <c r="E49" s="25">
        <v>315</v>
      </c>
      <c r="F49" s="4"/>
      <c r="G49" s="12">
        <f t="shared" si="0"/>
        <v>0</v>
      </c>
    </row>
    <row r="50" spans="1:7" ht="26.1" customHeight="1" x14ac:dyDescent="0.25">
      <c r="A50" s="22">
        <v>36</v>
      </c>
      <c r="B50" s="4" t="s">
        <v>47</v>
      </c>
      <c r="C50" s="19" t="s">
        <v>59</v>
      </c>
      <c r="D50" s="4" t="s">
        <v>18</v>
      </c>
      <c r="E50" s="25">
        <v>315</v>
      </c>
      <c r="F50" s="4"/>
      <c r="G50" s="12">
        <f t="shared" si="0"/>
        <v>0</v>
      </c>
    </row>
    <row r="51" spans="1:7" ht="26.1" customHeight="1" x14ac:dyDescent="0.25">
      <c r="A51" s="22">
        <v>37</v>
      </c>
      <c r="B51" s="4" t="s">
        <v>65</v>
      </c>
      <c r="C51" s="8" t="s">
        <v>66</v>
      </c>
      <c r="D51" s="4" t="s">
        <v>18</v>
      </c>
      <c r="E51" s="25">
        <v>315</v>
      </c>
      <c r="F51" s="4"/>
      <c r="G51" s="12">
        <f t="shared" si="0"/>
        <v>0</v>
      </c>
    </row>
    <row r="52" spans="1:7" x14ac:dyDescent="0.2">
      <c r="A52" s="7"/>
      <c r="B52" s="7"/>
      <c r="C52" s="20" t="s">
        <v>68</v>
      </c>
      <c r="D52" s="9"/>
      <c r="E52" s="9"/>
      <c r="F52" s="9"/>
      <c r="G52" s="12"/>
    </row>
    <row r="53" spans="1:7" ht="26.1" customHeight="1" x14ac:dyDescent="0.25">
      <c r="A53" s="22">
        <v>38</v>
      </c>
      <c r="B53" s="4" t="s">
        <v>31</v>
      </c>
      <c r="C53" s="8" t="s">
        <v>44</v>
      </c>
      <c r="D53" s="4" t="s">
        <v>18</v>
      </c>
      <c r="E53" s="25">
        <v>196</v>
      </c>
      <c r="F53" s="4"/>
      <c r="G53" s="12">
        <f t="shared" si="0"/>
        <v>0</v>
      </c>
    </row>
    <row r="54" spans="1:7" ht="26.1" customHeight="1" x14ac:dyDescent="0.25">
      <c r="A54" s="22">
        <v>39</v>
      </c>
      <c r="B54" s="4" t="s">
        <v>63</v>
      </c>
      <c r="C54" s="8" t="s">
        <v>64</v>
      </c>
      <c r="D54" s="4" t="s">
        <v>18</v>
      </c>
      <c r="E54" s="25">
        <v>196</v>
      </c>
      <c r="F54" s="4"/>
      <c r="G54" s="12">
        <f t="shared" si="0"/>
        <v>0</v>
      </c>
    </row>
    <row r="55" spans="1:7" ht="26.1" customHeight="1" x14ac:dyDescent="0.25">
      <c r="A55" s="22">
        <v>40</v>
      </c>
      <c r="B55" s="4" t="s">
        <v>69</v>
      </c>
      <c r="C55" s="8" t="s">
        <v>70</v>
      </c>
      <c r="D55" s="4" t="s">
        <v>18</v>
      </c>
      <c r="E55" s="25">
        <v>196</v>
      </c>
      <c r="F55" s="4"/>
      <c r="G55" s="12">
        <f t="shared" si="0"/>
        <v>0</v>
      </c>
    </row>
    <row r="56" spans="1:7" ht="26.1" customHeight="1" x14ac:dyDescent="0.25">
      <c r="A56" s="22">
        <v>41</v>
      </c>
      <c r="B56" s="4" t="s">
        <v>65</v>
      </c>
      <c r="C56" s="8" t="s">
        <v>66</v>
      </c>
      <c r="D56" s="4" t="s">
        <v>18</v>
      </c>
      <c r="E56" s="25">
        <v>196</v>
      </c>
      <c r="F56" s="4"/>
      <c r="G56" s="12">
        <f t="shared" si="0"/>
        <v>0</v>
      </c>
    </row>
    <row r="57" spans="1:7" x14ac:dyDescent="0.2">
      <c r="A57" s="7"/>
      <c r="B57" s="7"/>
      <c r="C57" s="26" t="s">
        <v>71</v>
      </c>
      <c r="D57" s="9"/>
      <c r="E57" s="9"/>
      <c r="F57" s="9"/>
      <c r="G57" s="12"/>
    </row>
    <row r="58" spans="1:7" ht="26.1" customHeight="1" x14ac:dyDescent="0.25">
      <c r="A58" s="22">
        <v>42</v>
      </c>
      <c r="B58" s="22" t="s">
        <v>72</v>
      </c>
      <c r="C58" s="8" t="s">
        <v>73</v>
      </c>
      <c r="D58" s="4" t="s">
        <v>18</v>
      </c>
      <c r="E58" s="25">
        <v>5633</v>
      </c>
      <c r="F58" s="4"/>
      <c r="G58" s="12">
        <f t="shared" si="0"/>
        <v>0</v>
      </c>
    </row>
    <row r="59" spans="1:7" x14ac:dyDescent="0.2">
      <c r="A59" s="7"/>
      <c r="B59" s="7"/>
      <c r="C59" s="27" t="s">
        <v>74</v>
      </c>
      <c r="D59" s="9"/>
      <c r="E59" s="9"/>
      <c r="F59" s="9"/>
      <c r="G59" s="12"/>
    </row>
    <row r="60" spans="1:7" ht="26.1" customHeight="1" x14ac:dyDescent="0.25">
      <c r="A60" s="22">
        <v>43</v>
      </c>
      <c r="B60" s="4" t="s">
        <v>72</v>
      </c>
      <c r="C60" s="6" t="s">
        <v>75</v>
      </c>
      <c r="D60" s="4" t="s">
        <v>18</v>
      </c>
      <c r="E60" s="25">
        <v>19140</v>
      </c>
      <c r="F60" s="4"/>
      <c r="G60" s="12">
        <f t="shared" si="0"/>
        <v>0</v>
      </c>
    </row>
    <row r="61" spans="1:7" ht="26.1" customHeight="1" x14ac:dyDescent="0.25">
      <c r="A61" s="22">
        <v>44</v>
      </c>
      <c r="B61" s="4" t="s">
        <v>76</v>
      </c>
      <c r="C61" s="6" t="s">
        <v>77</v>
      </c>
      <c r="D61" s="4" t="s">
        <v>18</v>
      </c>
      <c r="E61" s="25">
        <v>19140</v>
      </c>
      <c r="F61" s="4"/>
      <c r="G61" s="12">
        <f t="shared" si="0"/>
        <v>0</v>
      </c>
    </row>
    <row r="62" spans="1:7" x14ac:dyDescent="0.2">
      <c r="A62" s="7"/>
      <c r="B62" s="7"/>
      <c r="C62" s="8" t="s">
        <v>78</v>
      </c>
      <c r="D62" s="9"/>
      <c r="E62" s="9"/>
      <c r="F62" s="9"/>
      <c r="G62" s="12"/>
    </row>
    <row r="63" spans="1:7" ht="26.1" customHeight="1" x14ac:dyDescent="0.25">
      <c r="A63" s="22">
        <v>45</v>
      </c>
      <c r="B63" s="4" t="s">
        <v>79</v>
      </c>
      <c r="C63" s="6" t="s">
        <v>80</v>
      </c>
      <c r="D63" s="4" t="s">
        <v>36</v>
      </c>
      <c r="E63" s="25">
        <v>80</v>
      </c>
      <c r="F63" s="4"/>
      <c r="G63" s="12">
        <f t="shared" si="0"/>
        <v>0</v>
      </c>
    </row>
    <row r="64" spans="1:7" x14ac:dyDescent="0.2">
      <c r="A64" s="7"/>
      <c r="B64" s="7"/>
      <c r="C64" s="8" t="s">
        <v>81</v>
      </c>
      <c r="D64" s="9"/>
      <c r="E64" s="9"/>
      <c r="F64" s="9"/>
      <c r="G64" s="12"/>
    </row>
    <row r="65" spans="1:7" ht="26.1" customHeight="1" x14ac:dyDescent="0.25">
      <c r="A65" s="22">
        <v>46</v>
      </c>
      <c r="B65" s="4" t="s">
        <v>79</v>
      </c>
      <c r="C65" s="6" t="s">
        <v>82</v>
      </c>
      <c r="D65" s="4" t="s">
        <v>83</v>
      </c>
      <c r="E65" s="25">
        <v>15</v>
      </c>
      <c r="F65" s="4"/>
      <c r="G65" s="12">
        <f t="shared" si="0"/>
        <v>0</v>
      </c>
    </row>
    <row r="66" spans="1:7" ht="26.1" customHeight="1" x14ac:dyDescent="0.25">
      <c r="A66" s="22">
        <v>47</v>
      </c>
      <c r="B66" s="4" t="s">
        <v>79</v>
      </c>
      <c r="C66" s="6" t="s">
        <v>84</v>
      </c>
      <c r="D66" s="4" t="s">
        <v>83</v>
      </c>
      <c r="E66" s="25">
        <v>20</v>
      </c>
      <c r="F66" s="4"/>
      <c r="G66" s="12">
        <f t="shared" si="0"/>
        <v>0</v>
      </c>
    </row>
    <row r="67" spans="1:7" x14ac:dyDescent="0.2">
      <c r="A67" s="7"/>
      <c r="B67" s="7"/>
      <c r="C67" s="8" t="s">
        <v>85</v>
      </c>
      <c r="D67" s="9"/>
      <c r="E67" s="9"/>
      <c r="F67" s="9"/>
      <c r="G67" s="12"/>
    </row>
    <row r="68" spans="1:7" ht="26.1" customHeight="1" x14ac:dyDescent="0.25">
      <c r="A68" s="22">
        <v>48</v>
      </c>
      <c r="B68" s="4" t="s">
        <v>86</v>
      </c>
      <c r="C68" s="6" t="s">
        <v>87</v>
      </c>
      <c r="D68" s="4" t="s">
        <v>83</v>
      </c>
      <c r="E68" s="25">
        <v>97</v>
      </c>
      <c r="F68" s="4"/>
      <c r="G68" s="12">
        <f t="shared" si="0"/>
        <v>0</v>
      </c>
    </row>
    <row r="69" spans="1:7" ht="26.1" customHeight="1" x14ac:dyDescent="0.25">
      <c r="A69" s="22">
        <v>49</v>
      </c>
      <c r="B69" s="4" t="s">
        <v>86</v>
      </c>
      <c r="C69" s="6" t="s">
        <v>88</v>
      </c>
      <c r="D69" s="4" t="s">
        <v>83</v>
      </c>
      <c r="E69" s="25">
        <v>102</v>
      </c>
      <c r="F69" s="4"/>
      <c r="G69" s="12">
        <f t="shared" si="0"/>
        <v>0</v>
      </c>
    </row>
    <row r="70" spans="1:7" ht="26.1" customHeight="1" x14ac:dyDescent="0.25">
      <c r="A70" s="22">
        <v>50</v>
      </c>
      <c r="B70" s="4" t="s">
        <v>89</v>
      </c>
      <c r="C70" s="6" t="s">
        <v>90</v>
      </c>
      <c r="D70" s="4" t="s">
        <v>18</v>
      </c>
      <c r="E70" s="25">
        <v>1019</v>
      </c>
      <c r="F70" s="4"/>
      <c r="G70" s="12">
        <f t="shared" si="0"/>
        <v>0</v>
      </c>
    </row>
    <row r="71" spans="1:7" ht="26.1" customHeight="1" x14ac:dyDescent="0.25">
      <c r="A71" s="22">
        <v>51</v>
      </c>
      <c r="B71" s="4" t="s">
        <v>86</v>
      </c>
      <c r="C71" s="6" t="s">
        <v>91</v>
      </c>
      <c r="D71" s="4" t="s">
        <v>83</v>
      </c>
      <c r="E71" s="25">
        <v>83</v>
      </c>
      <c r="F71" s="4"/>
      <c r="G71" s="12">
        <f t="shared" si="0"/>
        <v>0</v>
      </c>
    </row>
    <row r="72" spans="1:7" ht="26.1" customHeight="1" x14ac:dyDescent="0.25">
      <c r="A72" s="22">
        <v>52</v>
      </c>
      <c r="B72" s="4" t="s">
        <v>20</v>
      </c>
      <c r="C72" s="6" t="s">
        <v>92</v>
      </c>
      <c r="D72" s="4" t="s">
        <v>83</v>
      </c>
      <c r="E72" s="25">
        <v>17</v>
      </c>
      <c r="F72" s="4"/>
      <c r="G72" s="12">
        <f t="shared" si="0"/>
        <v>0</v>
      </c>
    </row>
    <row r="73" spans="1:7" ht="18.75" x14ac:dyDescent="0.25">
      <c r="A73" s="22"/>
      <c r="B73" s="4"/>
      <c r="C73" s="5" t="s">
        <v>93</v>
      </c>
      <c r="D73" s="4"/>
      <c r="E73" s="25"/>
      <c r="F73" s="4"/>
      <c r="G73" s="12"/>
    </row>
    <row r="74" spans="1:7" ht="26.1" customHeight="1" x14ac:dyDescent="0.25">
      <c r="A74" s="22">
        <v>53</v>
      </c>
      <c r="B74" s="4" t="s">
        <v>8</v>
      </c>
      <c r="C74" s="6" t="s">
        <v>94</v>
      </c>
      <c r="D74" s="4" t="s">
        <v>10</v>
      </c>
      <c r="E74" s="25">
        <v>0.33</v>
      </c>
      <c r="F74" s="4"/>
      <c r="G74" s="12">
        <f t="shared" ref="G73:G132" si="1">(E74*F74)</f>
        <v>0</v>
      </c>
    </row>
    <row r="75" spans="1:7" ht="25.5" x14ac:dyDescent="0.25">
      <c r="A75" s="22">
        <v>54</v>
      </c>
      <c r="B75" s="4" t="s">
        <v>24</v>
      </c>
      <c r="C75" s="6" t="s">
        <v>95</v>
      </c>
      <c r="D75" s="4" t="s">
        <v>26</v>
      </c>
      <c r="E75" s="25">
        <v>393</v>
      </c>
      <c r="F75" s="4"/>
      <c r="G75" s="12">
        <f t="shared" si="1"/>
        <v>0</v>
      </c>
    </row>
    <row r="76" spans="1:7" ht="25.5" x14ac:dyDescent="0.25">
      <c r="A76" s="22">
        <v>55</v>
      </c>
      <c r="B76" s="4" t="s">
        <v>96</v>
      </c>
      <c r="C76" s="6" t="s">
        <v>97</v>
      </c>
      <c r="D76" s="4" t="s">
        <v>26</v>
      </c>
      <c r="E76" s="25">
        <v>8</v>
      </c>
      <c r="F76" s="4"/>
      <c r="G76" s="12">
        <f t="shared" si="1"/>
        <v>0</v>
      </c>
    </row>
    <row r="77" spans="1:7" x14ac:dyDescent="0.25">
      <c r="A77" s="22">
        <v>56</v>
      </c>
      <c r="B77" s="4" t="s">
        <v>24</v>
      </c>
      <c r="C77" s="6" t="s">
        <v>98</v>
      </c>
      <c r="D77" s="4" t="s">
        <v>26</v>
      </c>
      <c r="E77" s="25">
        <v>1</v>
      </c>
      <c r="F77" s="4"/>
      <c r="G77" s="12">
        <f t="shared" si="1"/>
        <v>0</v>
      </c>
    </row>
    <row r="78" spans="1:7" ht="25.5" x14ac:dyDescent="0.25">
      <c r="A78" s="22">
        <v>57</v>
      </c>
      <c r="B78" s="4" t="s">
        <v>99</v>
      </c>
      <c r="C78" s="6" t="s">
        <v>100</v>
      </c>
      <c r="D78" s="4" t="s">
        <v>13</v>
      </c>
      <c r="E78" s="25">
        <v>6</v>
      </c>
      <c r="F78" s="4"/>
      <c r="G78" s="12">
        <f t="shared" si="1"/>
        <v>0</v>
      </c>
    </row>
    <row r="79" spans="1:7" x14ac:dyDescent="0.25">
      <c r="A79" s="22">
        <v>58</v>
      </c>
      <c r="B79" s="4" t="s">
        <v>79</v>
      </c>
      <c r="C79" s="6" t="s">
        <v>101</v>
      </c>
      <c r="D79" s="4" t="s">
        <v>36</v>
      </c>
      <c r="E79" s="25">
        <v>188</v>
      </c>
      <c r="F79" s="4"/>
      <c r="G79" s="12">
        <f t="shared" si="1"/>
        <v>0</v>
      </c>
    </row>
    <row r="80" spans="1:7" x14ac:dyDescent="0.25">
      <c r="A80" s="22">
        <v>59</v>
      </c>
      <c r="B80" s="4" t="s">
        <v>79</v>
      </c>
      <c r="C80" s="6" t="s">
        <v>102</v>
      </c>
      <c r="D80" s="4" t="s">
        <v>36</v>
      </c>
      <c r="E80" s="25">
        <v>39</v>
      </c>
      <c r="F80" s="4"/>
      <c r="G80" s="12">
        <f t="shared" si="1"/>
        <v>0</v>
      </c>
    </row>
    <row r="81" spans="1:7" x14ac:dyDescent="0.25">
      <c r="A81" s="22">
        <v>60</v>
      </c>
      <c r="B81" s="4" t="s">
        <v>79</v>
      </c>
      <c r="C81" s="6" t="s">
        <v>103</v>
      </c>
      <c r="D81" s="4" t="s">
        <v>36</v>
      </c>
      <c r="E81" s="25">
        <v>86</v>
      </c>
      <c r="F81" s="4"/>
      <c r="G81" s="12">
        <f t="shared" si="1"/>
        <v>0</v>
      </c>
    </row>
    <row r="82" spans="1:7" x14ac:dyDescent="0.25">
      <c r="A82" s="22">
        <v>61</v>
      </c>
      <c r="B82" s="4" t="s">
        <v>45</v>
      </c>
      <c r="C82" s="6" t="s">
        <v>104</v>
      </c>
      <c r="D82" s="4" t="s">
        <v>26</v>
      </c>
      <c r="E82" s="25">
        <v>148</v>
      </c>
      <c r="F82" s="4"/>
      <c r="G82" s="12">
        <f t="shared" si="1"/>
        <v>0</v>
      </c>
    </row>
    <row r="83" spans="1:7" x14ac:dyDescent="0.25">
      <c r="A83" s="22">
        <v>62</v>
      </c>
      <c r="B83" s="4" t="s">
        <v>45</v>
      </c>
      <c r="C83" s="6" t="s">
        <v>105</v>
      </c>
      <c r="D83" s="4" t="s">
        <v>26</v>
      </c>
      <c r="E83" s="25">
        <v>3.5</v>
      </c>
      <c r="F83" s="4"/>
      <c r="G83" s="12">
        <f t="shared" si="1"/>
        <v>0</v>
      </c>
    </row>
    <row r="84" spans="1:7" ht="25.5" x14ac:dyDescent="0.25">
      <c r="A84" s="22">
        <v>63</v>
      </c>
      <c r="B84" s="4" t="s">
        <v>106</v>
      </c>
      <c r="C84" s="6" t="s">
        <v>107</v>
      </c>
      <c r="D84" s="4" t="s">
        <v>83</v>
      </c>
      <c r="E84" s="25">
        <v>20</v>
      </c>
      <c r="F84" s="4"/>
      <c r="G84" s="12">
        <f t="shared" si="1"/>
        <v>0</v>
      </c>
    </row>
    <row r="85" spans="1:7" ht="25.5" x14ac:dyDescent="0.25">
      <c r="A85" s="22">
        <v>64</v>
      </c>
      <c r="B85" s="4" t="s">
        <v>79</v>
      </c>
      <c r="C85" s="6" t="s">
        <v>108</v>
      </c>
      <c r="D85" s="4" t="s">
        <v>83</v>
      </c>
      <c r="E85" s="25">
        <v>1</v>
      </c>
      <c r="F85" s="4"/>
      <c r="G85" s="12">
        <f t="shared" si="1"/>
        <v>0</v>
      </c>
    </row>
    <row r="86" spans="1:7" ht="25.5" x14ac:dyDescent="0.25">
      <c r="A86" s="22">
        <v>65</v>
      </c>
      <c r="B86" s="4" t="s">
        <v>79</v>
      </c>
      <c r="C86" s="6" t="s">
        <v>109</v>
      </c>
      <c r="D86" s="4" t="s">
        <v>83</v>
      </c>
      <c r="E86" s="25">
        <v>1</v>
      </c>
      <c r="F86" s="4"/>
      <c r="G86" s="12">
        <f t="shared" si="1"/>
        <v>0</v>
      </c>
    </row>
    <row r="87" spans="1:7" x14ac:dyDescent="0.25">
      <c r="A87" s="22">
        <v>66</v>
      </c>
      <c r="B87" s="4" t="s">
        <v>79</v>
      </c>
      <c r="C87" s="6" t="s">
        <v>110</v>
      </c>
      <c r="D87" s="4" t="s">
        <v>83</v>
      </c>
      <c r="E87" s="25">
        <v>9</v>
      </c>
      <c r="F87" s="4"/>
      <c r="G87" s="12">
        <f t="shared" si="1"/>
        <v>0</v>
      </c>
    </row>
    <row r="88" spans="1:7" x14ac:dyDescent="0.25">
      <c r="A88" s="22">
        <v>67</v>
      </c>
      <c r="B88" s="4" t="s">
        <v>79</v>
      </c>
      <c r="C88" s="6" t="s">
        <v>111</v>
      </c>
      <c r="D88" s="4" t="s">
        <v>83</v>
      </c>
      <c r="E88" s="25">
        <v>7</v>
      </c>
      <c r="F88" s="4"/>
      <c r="G88" s="12">
        <f t="shared" si="1"/>
        <v>0</v>
      </c>
    </row>
    <row r="89" spans="1:7" x14ac:dyDescent="0.25">
      <c r="A89" s="22">
        <v>68</v>
      </c>
      <c r="B89" s="4" t="s">
        <v>79</v>
      </c>
      <c r="C89" s="6" t="s">
        <v>112</v>
      </c>
      <c r="D89" s="4" t="s">
        <v>36</v>
      </c>
      <c r="E89" s="25">
        <v>17</v>
      </c>
      <c r="F89" s="4"/>
      <c r="G89" s="12">
        <f t="shared" si="1"/>
        <v>0</v>
      </c>
    </row>
    <row r="90" spans="1:7" ht="25.5" x14ac:dyDescent="0.25">
      <c r="A90" s="22">
        <v>69</v>
      </c>
      <c r="B90" s="4" t="s">
        <v>79</v>
      </c>
      <c r="C90" s="6" t="s">
        <v>113</v>
      </c>
      <c r="D90" s="4" t="s">
        <v>83</v>
      </c>
      <c r="E90" s="25">
        <v>1</v>
      </c>
      <c r="F90" s="4"/>
      <c r="G90" s="12">
        <f t="shared" si="1"/>
        <v>0</v>
      </c>
    </row>
    <row r="91" spans="1:7" x14ac:dyDescent="0.25">
      <c r="A91" s="22">
        <v>70</v>
      </c>
      <c r="B91" s="4" t="s">
        <v>79</v>
      </c>
      <c r="C91" s="6" t="s">
        <v>114</v>
      </c>
      <c r="D91" s="4" t="s">
        <v>83</v>
      </c>
      <c r="E91" s="25">
        <v>2</v>
      </c>
      <c r="F91" s="4"/>
      <c r="G91" s="12">
        <f t="shared" si="1"/>
        <v>0</v>
      </c>
    </row>
    <row r="92" spans="1:7" ht="25.5" x14ac:dyDescent="0.25">
      <c r="A92" s="22">
        <v>71</v>
      </c>
      <c r="B92" s="4" t="s">
        <v>79</v>
      </c>
      <c r="C92" s="6" t="s">
        <v>115</v>
      </c>
      <c r="D92" s="4" t="s">
        <v>83</v>
      </c>
      <c r="E92" s="25">
        <v>1</v>
      </c>
      <c r="F92" s="4"/>
      <c r="G92" s="12">
        <f t="shared" si="1"/>
        <v>0</v>
      </c>
    </row>
    <row r="93" spans="1:7" x14ac:dyDescent="0.25">
      <c r="A93" s="22">
        <v>72</v>
      </c>
      <c r="B93" s="4" t="s">
        <v>24</v>
      </c>
      <c r="C93" s="6" t="s">
        <v>116</v>
      </c>
      <c r="D93" s="4" t="s">
        <v>26</v>
      </c>
      <c r="E93" s="25">
        <v>210</v>
      </c>
      <c r="F93" s="4"/>
      <c r="G93" s="12">
        <f t="shared" si="1"/>
        <v>0</v>
      </c>
    </row>
    <row r="94" spans="1:7" x14ac:dyDescent="0.25">
      <c r="A94" s="22">
        <v>73</v>
      </c>
      <c r="B94" s="4" t="s">
        <v>79</v>
      </c>
      <c r="C94" s="6" t="s">
        <v>117</v>
      </c>
      <c r="D94" s="4" t="s">
        <v>36</v>
      </c>
      <c r="E94" s="25">
        <v>86</v>
      </c>
      <c r="F94" s="4"/>
      <c r="G94" s="12">
        <f t="shared" si="1"/>
        <v>0</v>
      </c>
    </row>
    <row r="95" spans="1:7" x14ac:dyDescent="0.25">
      <c r="A95" s="22">
        <v>74</v>
      </c>
      <c r="B95" s="4" t="s">
        <v>79</v>
      </c>
      <c r="C95" s="6" t="s">
        <v>118</v>
      </c>
      <c r="D95" s="4" t="s">
        <v>36</v>
      </c>
      <c r="E95" s="25">
        <v>39</v>
      </c>
      <c r="F95" s="4"/>
      <c r="G95" s="12">
        <f t="shared" si="1"/>
        <v>0</v>
      </c>
    </row>
    <row r="96" spans="1:7" x14ac:dyDescent="0.25">
      <c r="A96" s="22">
        <v>75</v>
      </c>
      <c r="B96" s="4" t="s">
        <v>79</v>
      </c>
      <c r="C96" s="6" t="s">
        <v>119</v>
      </c>
      <c r="D96" s="4" t="s">
        <v>36</v>
      </c>
      <c r="E96" s="25">
        <v>188</v>
      </c>
      <c r="F96" s="4"/>
      <c r="G96" s="12">
        <f t="shared" si="1"/>
        <v>0</v>
      </c>
    </row>
    <row r="97" spans="1:7" x14ac:dyDescent="0.25">
      <c r="A97" s="22">
        <v>76</v>
      </c>
      <c r="B97" s="4" t="s">
        <v>120</v>
      </c>
      <c r="C97" s="6" t="s">
        <v>121</v>
      </c>
      <c r="D97" s="4" t="s">
        <v>18</v>
      </c>
      <c r="E97" s="25">
        <v>160</v>
      </c>
      <c r="F97" s="4"/>
      <c r="G97" s="12">
        <f t="shared" si="1"/>
        <v>0</v>
      </c>
    </row>
    <row r="98" spans="1:7" x14ac:dyDescent="0.25">
      <c r="A98" s="22">
        <v>77</v>
      </c>
      <c r="B98" s="4" t="s">
        <v>120</v>
      </c>
      <c r="C98" s="6" t="s">
        <v>122</v>
      </c>
      <c r="D98" s="4" t="s">
        <v>18</v>
      </c>
      <c r="E98" s="25">
        <v>400</v>
      </c>
      <c r="F98" s="4"/>
      <c r="G98" s="12">
        <f t="shared" si="1"/>
        <v>0</v>
      </c>
    </row>
    <row r="99" spans="1:7" x14ac:dyDescent="0.25">
      <c r="A99" s="22">
        <v>78</v>
      </c>
      <c r="B99" s="4" t="s">
        <v>79</v>
      </c>
      <c r="C99" s="6" t="s">
        <v>123</v>
      </c>
      <c r="D99" s="4" t="s">
        <v>36</v>
      </c>
      <c r="E99" s="25">
        <v>220</v>
      </c>
      <c r="F99" s="4"/>
      <c r="G99" s="12">
        <f t="shared" si="1"/>
        <v>0</v>
      </c>
    </row>
    <row r="100" spans="1:7" x14ac:dyDescent="0.25">
      <c r="A100" s="22">
        <v>79</v>
      </c>
      <c r="B100" s="4" t="s">
        <v>79</v>
      </c>
      <c r="C100" s="6" t="s">
        <v>124</v>
      </c>
      <c r="D100" s="4" t="s">
        <v>36</v>
      </c>
      <c r="E100" s="25">
        <v>70</v>
      </c>
      <c r="F100" s="4"/>
      <c r="G100" s="12">
        <f t="shared" si="1"/>
        <v>0</v>
      </c>
    </row>
    <row r="101" spans="1:7" x14ac:dyDescent="0.25">
      <c r="A101" s="22">
        <v>80</v>
      </c>
      <c r="B101" s="4" t="s">
        <v>72</v>
      </c>
      <c r="C101" s="6" t="s">
        <v>125</v>
      </c>
      <c r="D101" s="4" t="s">
        <v>36</v>
      </c>
      <c r="E101" s="25">
        <v>290</v>
      </c>
      <c r="F101" s="4"/>
      <c r="G101" s="12">
        <f t="shared" si="1"/>
        <v>0</v>
      </c>
    </row>
    <row r="102" spans="1:7" ht="18.75" x14ac:dyDescent="0.25">
      <c r="A102" s="22"/>
      <c r="B102" s="4"/>
      <c r="C102" s="5" t="s">
        <v>126</v>
      </c>
      <c r="D102" s="4"/>
      <c r="E102" s="25"/>
      <c r="F102" s="4"/>
      <c r="G102" s="12"/>
    </row>
    <row r="103" spans="1:7" x14ac:dyDescent="0.25">
      <c r="A103" s="22">
        <v>81</v>
      </c>
      <c r="B103" s="4" t="s">
        <v>24</v>
      </c>
      <c r="C103" s="6" t="s">
        <v>127</v>
      </c>
      <c r="D103" s="4" t="s">
        <v>26</v>
      </c>
      <c r="E103" s="25">
        <v>7</v>
      </c>
      <c r="F103" s="4"/>
      <c r="G103" s="12">
        <f t="shared" si="1"/>
        <v>0</v>
      </c>
    </row>
    <row r="104" spans="1:7" x14ac:dyDescent="0.25">
      <c r="A104" s="22">
        <v>82</v>
      </c>
      <c r="B104" s="4" t="s">
        <v>24</v>
      </c>
      <c r="C104" s="6" t="s">
        <v>128</v>
      </c>
      <c r="D104" s="4" t="s">
        <v>26</v>
      </c>
      <c r="E104" s="25">
        <v>26</v>
      </c>
      <c r="F104" s="4"/>
      <c r="G104" s="12">
        <f t="shared" si="1"/>
        <v>0</v>
      </c>
    </row>
    <row r="105" spans="1:7" x14ac:dyDescent="0.25">
      <c r="A105" s="22">
        <v>83</v>
      </c>
      <c r="B105" s="4" t="s">
        <v>24</v>
      </c>
      <c r="C105" s="6" t="s">
        <v>129</v>
      </c>
      <c r="D105" s="4" t="s">
        <v>18</v>
      </c>
      <c r="E105" s="25">
        <v>93</v>
      </c>
      <c r="F105" s="4"/>
      <c r="G105" s="12">
        <f t="shared" si="1"/>
        <v>0</v>
      </c>
    </row>
    <row r="106" spans="1:7" x14ac:dyDescent="0.25">
      <c r="A106" s="22">
        <v>84</v>
      </c>
      <c r="B106" s="4" t="s">
        <v>45</v>
      </c>
      <c r="C106" s="6" t="s">
        <v>130</v>
      </c>
      <c r="D106" s="4" t="s">
        <v>18</v>
      </c>
      <c r="E106" s="25">
        <v>22</v>
      </c>
      <c r="F106" s="4"/>
      <c r="G106" s="12">
        <f t="shared" si="1"/>
        <v>0</v>
      </c>
    </row>
    <row r="107" spans="1:7" x14ac:dyDescent="0.25">
      <c r="A107" s="22">
        <v>85</v>
      </c>
      <c r="B107" s="4" t="s">
        <v>24</v>
      </c>
      <c r="C107" s="6" t="s">
        <v>131</v>
      </c>
      <c r="D107" s="4" t="s">
        <v>26</v>
      </c>
      <c r="E107" s="25">
        <v>5</v>
      </c>
      <c r="F107" s="4"/>
      <c r="G107" s="12">
        <f t="shared" si="1"/>
        <v>0</v>
      </c>
    </row>
    <row r="108" spans="1:7" x14ac:dyDescent="0.25">
      <c r="A108" s="22">
        <v>86</v>
      </c>
      <c r="B108" s="4" t="s">
        <v>24</v>
      </c>
      <c r="C108" s="6" t="s">
        <v>132</v>
      </c>
      <c r="D108" s="4" t="s">
        <v>26</v>
      </c>
      <c r="E108" s="25">
        <v>20</v>
      </c>
      <c r="F108" s="4"/>
      <c r="G108" s="12">
        <f t="shared" si="1"/>
        <v>0</v>
      </c>
    </row>
    <row r="109" spans="1:7" ht="25.5" x14ac:dyDescent="0.25">
      <c r="A109" s="22">
        <v>87</v>
      </c>
      <c r="B109" s="4" t="s">
        <v>24</v>
      </c>
      <c r="C109" s="6" t="s">
        <v>133</v>
      </c>
      <c r="D109" s="4" t="s">
        <v>26</v>
      </c>
      <c r="E109" s="25">
        <v>8</v>
      </c>
      <c r="F109" s="4"/>
      <c r="G109" s="12">
        <f t="shared" si="1"/>
        <v>0</v>
      </c>
    </row>
    <row r="110" spans="1:7" x14ac:dyDescent="0.25">
      <c r="A110" s="22">
        <v>88</v>
      </c>
      <c r="B110" s="4" t="s">
        <v>29</v>
      </c>
      <c r="C110" s="6" t="s">
        <v>134</v>
      </c>
      <c r="D110" s="4" t="s">
        <v>26</v>
      </c>
      <c r="E110" s="25">
        <v>24</v>
      </c>
      <c r="F110" s="4"/>
      <c r="G110" s="12">
        <f t="shared" si="1"/>
        <v>0</v>
      </c>
    </row>
    <row r="111" spans="1:7" x14ac:dyDescent="0.25">
      <c r="A111" s="22">
        <v>89</v>
      </c>
      <c r="B111" s="4" t="s">
        <v>72</v>
      </c>
      <c r="C111" s="6" t="s">
        <v>135</v>
      </c>
      <c r="D111" s="4" t="s">
        <v>18</v>
      </c>
      <c r="E111" s="25">
        <v>109</v>
      </c>
      <c r="F111" s="4"/>
      <c r="G111" s="12">
        <f t="shared" si="1"/>
        <v>0</v>
      </c>
    </row>
    <row r="112" spans="1:7" x14ac:dyDescent="0.25">
      <c r="A112" s="22">
        <v>90</v>
      </c>
      <c r="B112" s="4" t="s">
        <v>106</v>
      </c>
      <c r="C112" s="6" t="s">
        <v>136</v>
      </c>
      <c r="D112" s="4" t="s">
        <v>36</v>
      </c>
      <c r="E112" s="25">
        <v>27</v>
      </c>
      <c r="F112" s="4"/>
      <c r="G112" s="12">
        <f t="shared" si="1"/>
        <v>0</v>
      </c>
    </row>
    <row r="113" spans="1:7" ht="25.5" x14ac:dyDescent="0.25">
      <c r="A113" s="22">
        <v>91</v>
      </c>
      <c r="B113" s="4" t="s">
        <v>106</v>
      </c>
      <c r="C113" s="6" t="s">
        <v>137</v>
      </c>
      <c r="D113" s="4" t="s">
        <v>36</v>
      </c>
      <c r="E113" s="25">
        <v>56</v>
      </c>
      <c r="F113" s="4"/>
      <c r="G113" s="12">
        <f t="shared" si="1"/>
        <v>0</v>
      </c>
    </row>
    <row r="114" spans="1:7" x14ac:dyDescent="0.25">
      <c r="A114" s="22">
        <v>92</v>
      </c>
      <c r="B114" s="4" t="s">
        <v>106</v>
      </c>
      <c r="C114" s="6" t="s">
        <v>138</v>
      </c>
      <c r="D114" s="4" t="s">
        <v>36</v>
      </c>
      <c r="E114" s="25">
        <v>27</v>
      </c>
      <c r="F114" s="4"/>
      <c r="G114" s="12">
        <f t="shared" si="1"/>
        <v>0</v>
      </c>
    </row>
    <row r="115" spans="1:7" x14ac:dyDescent="0.25">
      <c r="A115" s="22">
        <v>93</v>
      </c>
      <c r="B115" s="4" t="s">
        <v>106</v>
      </c>
      <c r="C115" s="6" t="s">
        <v>139</v>
      </c>
      <c r="D115" s="4" t="s">
        <v>36</v>
      </c>
      <c r="E115" s="25">
        <v>27</v>
      </c>
      <c r="F115" s="4"/>
      <c r="G115" s="12">
        <f t="shared" si="1"/>
        <v>0</v>
      </c>
    </row>
    <row r="116" spans="1:7" ht="25.5" x14ac:dyDescent="0.25">
      <c r="A116" s="22">
        <v>94</v>
      </c>
      <c r="B116" s="4" t="s">
        <v>106</v>
      </c>
      <c r="C116" s="6" t="s">
        <v>140</v>
      </c>
      <c r="D116" s="4" t="s">
        <v>83</v>
      </c>
      <c r="E116" s="25">
        <v>1</v>
      </c>
      <c r="F116" s="4"/>
      <c r="G116" s="12">
        <f t="shared" si="1"/>
        <v>0</v>
      </c>
    </row>
    <row r="117" spans="1:7" ht="18.75" x14ac:dyDescent="0.25">
      <c r="A117" s="22"/>
      <c r="B117" s="4"/>
      <c r="C117" s="5" t="s">
        <v>141</v>
      </c>
      <c r="D117" s="4"/>
      <c r="E117" s="25"/>
      <c r="F117" s="4"/>
      <c r="G117" s="12"/>
    </row>
    <row r="118" spans="1:7" ht="25.5" x14ac:dyDescent="0.25">
      <c r="A118" s="22">
        <v>95</v>
      </c>
      <c r="B118" s="4" t="s">
        <v>106</v>
      </c>
      <c r="C118" s="6" t="s">
        <v>142</v>
      </c>
      <c r="D118" s="4" t="s">
        <v>36</v>
      </c>
      <c r="E118" s="25">
        <v>25</v>
      </c>
      <c r="F118" s="4"/>
      <c r="G118" s="12">
        <f t="shared" si="1"/>
        <v>0</v>
      </c>
    </row>
    <row r="119" spans="1:7" ht="25.5" x14ac:dyDescent="0.25">
      <c r="A119" s="22">
        <v>96</v>
      </c>
      <c r="B119" s="4" t="s">
        <v>106</v>
      </c>
      <c r="C119" s="6" t="s">
        <v>143</v>
      </c>
      <c r="D119" s="4" t="s">
        <v>144</v>
      </c>
      <c r="E119" s="25">
        <v>2</v>
      </c>
      <c r="F119" s="4"/>
      <c r="G119" s="12">
        <f t="shared" si="1"/>
        <v>0</v>
      </c>
    </row>
    <row r="120" spans="1:7" ht="25.5" x14ac:dyDescent="0.25">
      <c r="A120" s="22">
        <v>97</v>
      </c>
      <c r="B120" s="4" t="s">
        <v>106</v>
      </c>
      <c r="C120" s="6" t="s">
        <v>145</v>
      </c>
      <c r="D120" s="4" t="s">
        <v>144</v>
      </c>
      <c r="E120" s="25">
        <v>2</v>
      </c>
      <c r="F120" s="4"/>
      <c r="G120" s="12">
        <f t="shared" si="1"/>
        <v>0</v>
      </c>
    </row>
    <row r="121" spans="1:7" ht="25.5" x14ac:dyDescent="0.25">
      <c r="A121" s="22">
        <v>98</v>
      </c>
      <c r="B121" s="4" t="s">
        <v>106</v>
      </c>
      <c r="C121" s="6" t="s">
        <v>146</v>
      </c>
      <c r="D121" s="4" t="s">
        <v>36</v>
      </c>
      <c r="E121" s="25">
        <v>74</v>
      </c>
      <c r="F121" s="4"/>
      <c r="G121" s="12">
        <f t="shared" si="1"/>
        <v>0</v>
      </c>
    </row>
    <row r="122" spans="1:7" x14ac:dyDescent="0.25">
      <c r="A122" s="22">
        <v>99</v>
      </c>
      <c r="B122" s="4" t="s">
        <v>106</v>
      </c>
      <c r="C122" s="6" t="s">
        <v>147</v>
      </c>
      <c r="D122" s="4" t="s">
        <v>36</v>
      </c>
      <c r="E122" s="25">
        <v>74</v>
      </c>
      <c r="F122" s="4"/>
      <c r="G122" s="12">
        <f t="shared" si="1"/>
        <v>0</v>
      </c>
    </row>
    <row r="123" spans="1:7" x14ac:dyDescent="0.25">
      <c r="A123" s="22">
        <v>100</v>
      </c>
      <c r="B123" s="4" t="s">
        <v>24</v>
      </c>
      <c r="C123" s="6" t="s">
        <v>148</v>
      </c>
      <c r="D123" s="4" t="s">
        <v>36</v>
      </c>
      <c r="E123" s="25">
        <v>74</v>
      </c>
      <c r="F123" s="4"/>
      <c r="G123" s="12">
        <f t="shared" si="1"/>
        <v>0</v>
      </c>
    </row>
    <row r="124" spans="1:7" x14ac:dyDescent="0.25">
      <c r="A124" s="22">
        <v>101</v>
      </c>
      <c r="B124" s="4" t="s">
        <v>20</v>
      </c>
      <c r="C124" s="6" t="s">
        <v>149</v>
      </c>
      <c r="D124" s="4" t="s">
        <v>83</v>
      </c>
      <c r="E124" s="25">
        <v>1</v>
      </c>
      <c r="F124" s="4"/>
      <c r="G124" s="12">
        <f t="shared" si="1"/>
        <v>0</v>
      </c>
    </row>
    <row r="125" spans="1:7" x14ac:dyDescent="0.25">
      <c r="A125" s="22">
        <v>102</v>
      </c>
      <c r="B125" s="4" t="s">
        <v>20</v>
      </c>
      <c r="C125" s="6" t="s">
        <v>150</v>
      </c>
      <c r="D125" s="4" t="s">
        <v>83</v>
      </c>
      <c r="E125" s="25">
        <v>1</v>
      </c>
      <c r="F125" s="4"/>
      <c r="G125" s="12">
        <f t="shared" si="1"/>
        <v>0</v>
      </c>
    </row>
    <row r="126" spans="1:7" x14ac:dyDescent="0.25">
      <c r="A126" s="22">
        <v>103</v>
      </c>
      <c r="B126" s="4" t="s">
        <v>106</v>
      </c>
      <c r="C126" s="6" t="s">
        <v>151</v>
      </c>
      <c r="D126" s="4" t="s">
        <v>83</v>
      </c>
      <c r="E126" s="25">
        <v>1</v>
      </c>
      <c r="F126" s="4"/>
      <c r="G126" s="12">
        <f t="shared" si="1"/>
        <v>0</v>
      </c>
    </row>
    <row r="127" spans="1:7" x14ac:dyDescent="0.25">
      <c r="A127" s="22">
        <v>104</v>
      </c>
      <c r="B127" s="4" t="s">
        <v>106</v>
      </c>
      <c r="C127" s="6" t="s">
        <v>152</v>
      </c>
      <c r="D127" s="4" t="s">
        <v>83</v>
      </c>
      <c r="E127" s="25">
        <v>1</v>
      </c>
      <c r="F127" s="4"/>
      <c r="G127" s="12">
        <f t="shared" si="1"/>
        <v>0</v>
      </c>
    </row>
    <row r="128" spans="1:7" x14ac:dyDescent="0.25">
      <c r="A128" s="22">
        <v>105</v>
      </c>
      <c r="B128" s="4" t="s">
        <v>20</v>
      </c>
      <c r="C128" s="6" t="s">
        <v>153</v>
      </c>
      <c r="D128" s="4" t="s">
        <v>10</v>
      </c>
      <c r="E128" s="25">
        <v>0.05</v>
      </c>
      <c r="F128" s="4"/>
      <c r="G128" s="12">
        <f t="shared" si="1"/>
        <v>0</v>
      </c>
    </row>
    <row r="129" spans="1:7" ht="25.5" x14ac:dyDescent="0.25">
      <c r="A129" s="22">
        <v>106</v>
      </c>
      <c r="B129" s="4" t="s">
        <v>106</v>
      </c>
      <c r="C129" s="6" t="s">
        <v>154</v>
      </c>
      <c r="D129" s="4" t="s">
        <v>36</v>
      </c>
      <c r="E129" s="25">
        <v>50</v>
      </c>
      <c r="F129" s="4"/>
      <c r="G129" s="12">
        <f t="shared" si="1"/>
        <v>0</v>
      </c>
    </row>
    <row r="130" spans="1:7" x14ac:dyDescent="0.25">
      <c r="A130" s="22">
        <v>107</v>
      </c>
      <c r="B130" s="4" t="s">
        <v>106</v>
      </c>
      <c r="C130" s="6" t="s">
        <v>155</v>
      </c>
      <c r="D130" s="4" t="s">
        <v>156</v>
      </c>
      <c r="E130" s="25">
        <v>1</v>
      </c>
      <c r="F130" s="4"/>
      <c r="G130" s="12">
        <f t="shared" si="1"/>
        <v>0</v>
      </c>
    </row>
    <row r="131" spans="1:7" x14ac:dyDescent="0.25">
      <c r="A131" s="22">
        <v>108</v>
      </c>
      <c r="B131" s="4" t="s">
        <v>106</v>
      </c>
      <c r="C131" s="6" t="s">
        <v>157</v>
      </c>
      <c r="D131" s="4" t="s">
        <v>156</v>
      </c>
      <c r="E131" s="25">
        <v>1</v>
      </c>
      <c r="F131" s="4"/>
      <c r="G131" s="12">
        <f t="shared" si="1"/>
        <v>0</v>
      </c>
    </row>
    <row r="132" spans="1:7" ht="25.5" x14ac:dyDescent="0.25">
      <c r="A132" s="22">
        <v>109</v>
      </c>
      <c r="B132" s="4" t="s">
        <v>106</v>
      </c>
      <c r="C132" s="6" t="s">
        <v>158</v>
      </c>
      <c r="D132" s="4" t="s">
        <v>156</v>
      </c>
      <c r="E132" s="25">
        <v>1</v>
      </c>
      <c r="F132" s="4"/>
      <c r="G132" s="12">
        <f t="shared" si="1"/>
        <v>0</v>
      </c>
    </row>
    <row r="133" spans="1:7" x14ac:dyDescent="0.25">
      <c r="F133" s="1" t="s">
        <v>164</v>
      </c>
      <c r="G133" s="30">
        <f>SUM(G8:G11,G13:G14,G16:G20,G22:G27,G29:G35,G37:G42,G44:G46,G48:G51,G53:G56,G58,G60:G61,G63,G65:G66,G68:G72,G74:G101,G103:G116,G118:G132)</f>
        <v>0</v>
      </c>
    </row>
    <row r="134" spans="1:7" x14ac:dyDescent="0.25">
      <c r="F134" s="1" t="s">
        <v>165</v>
      </c>
      <c r="G134" s="30">
        <f>(G133*0.23)</f>
        <v>0</v>
      </c>
    </row>
    <row r="135" spans="1:7" x14ac:dyDescent="0.25">
      <c r="F135" s="1" t="s">
        <v>166</v>
      </c>
      <c r="G135" s="30">
        <f>SUM(G133,G134)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2023-05-31T12:54:57Z</dcterms:created>
  <dcterms:modified xsi:type="dcterms:W3CDTF">2023-08-23T07:49:30Z</dcterms:modified>
</cp:coreProperties>
</file>