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11565" tabRatio="802" activeTab="4"/>
  </bookViews>
  <sheets>
    <sheet name="DANE" sheetId="1" r:id="rId1"/>
    <sheet name="MIENIE-BUDYNKI I LOKALE" sheetId="2" r:id="rId2"/>
    <sheet name="MIENIE-BUDOWLE" sheetId="3" r:id="rId3"/>
    <sheet name="MIENIE-RUCHOMOŚCI" sheetId="4" r:id="rId4"/>
    <sheet name="SPRZĘT ELEKTRONICZNY" sheetId="5" r:id="rId5"/>
    <sheet name="Zabezp.p.pożarowe" sheetId="6" r:id="rId6"/>
    <sheet name="Zabez.p.kradzieżowe" sheetId="7" r:id="rId7"/>
  </sheets>
  <definedNames>
    <definedName name="_xlnm.Print_Area" localSheetId="3">'MIENIE-RUCHOMOŚCI'!$B$6:$C$24</definedName>
  </definedNames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B14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OŚWIATA, KULTURA, SPORT, INNE</t>
        </r>
      </text>
    </comment>
  </commentList>
</comments>
</file>

<file path=xl/sharedStrings.xml><?xml version="1.0" encoding="utf-8"?>
<sst xmlns="http://schemas.openxmlformats.org/spreadsheetml/2006/main" count="548" uniqueCount="304">
  <si>
    <t>Adres</t>
  </si>
  <si>
    <t>RAZEM</t>
  </si>
  <si>
    <t>Rok produkcji</t>
  </si>
  <si>
    <t>Rok budowy</t>
  </si>
  <si>
    <t>Nazwa sprzętu</t>
  </si>
  <si>
    <t>Środki trwałe KŚT III</t>
  </si>
  <si>
    <t>Środki trwałe KŚT IV</t>
  </si>
  <si>
    <t>Środki trwałe KŚT V</t>
  </si>
  <si>
    <t>Środki trwałe KŚT VI</t>
  </si>
  <si>
    <t>Środki trwałe KŚT VIII</t>
  </si>
  <si>
    <t>w tym stacjonarny</t>
  </si>
  <si>
    <t>w tym przenośny</t>
  </si>
  <si>
    <t>Lp.</t>
  </si>
  <si>
    <t>NIP</t>
  </si>
  <si>
    <t>REGON</t>
  </si>
  <si>
    <t>PKD</t>
  </si>
  <si>
    <t>ADRES</t>
  </si>
  <si>
    <t>RAZEM Środki trwałe</t>
  </si>
  <si>
    <t>RAZEM Ruchomości pozostałe</t>
  </si>
  <si>
    <t>Nr inwentarzowy/ seryjny</t>
  </si>
  <si>
    <t>NAZWA:</t>
  </si>
  <si>
    <t>Adres lokalizacji</t>
  </si>
  <si>
    <t>RODZAJ PROWADZONEJ DZIAŁALNOŚCI</t>
  </si>
  <si>
    <t>WYKAZ WSZYSTKICH LOKALIZACJI, W KTÓRYCH PROWADZONA JEST DZIAŁALNOŚĆ</t>
  </si>
  <si>
    <t xml:space="preserve">DANE </t>
  </si>
  <si>
    <t>WYDZIAŁ ORGANIZACYJNY SAMORZĄDU</t>
  </si>
  <si>
    <t>LICZBA PRACOWNIKÓW</t>
  </si>
  <si>
    <t>LICZBA UCZNIÓW W PLACÓWKACH OŚWIATOWO - WYCHOWAWCZYCH</t>
  </si>
  <si>
    <t>LICZBA PRZEPROWADZONYCH EWAKUACJI Z POWODU AKTÓW TERRORYZMU Z WŁĄCZENIEM FAŁSZYWYCH ALARMÓW ORAZ KOSZTY TYCH EWAKUACJI W OSTATNICH 5 LATACH</t>
  </si>
  <si>
    <t>BUDŻET ROCZNY</t>
  </si>
  <si>
    <t>PLANOWANE IMPREZY MASOWE (SZACUNKOWO - ILE W ROKU/ILOŚĆ UCZESTNIKÓW)</t>
  </si>
  <si>
    <t>CZY JEDNOSTKA POSIADA STOŁÓWKĘ ?</t>
  </si>
  <si>
    <t>CZY W JEDNOSTCE FUNKCJONUJE GABINET PIELĘGNIARSKI (LEKARSKI) ?</t>
  </si>
  <si>
    <t>CZY JEDNOSTKA WYNAJMUJE POMIESZCZENIA INNYM PODMIOTOM ?</t>
  </si>
  <si>
    <t>ZARZĄD DRÓG - ŁĄCZNA DŁUGOŚĆ DRÓG (JEŚLI DOTYCZY)</t>
  </si>
  <si>
    <t>CZY JEDNOSTKA PROWADZI BASEN/KĄPIELISKO ?</t>
  </si>
  <si>
    <t>ZASTOSOWANE ZABEZPIECZENIA PRZECIWPOŻAROWE</t>
  </si>
  <si>
    <t>TAK/NIE</t>
  </si>
  <si>
    <t>Gaśnice</t>
  </si>
  <si>
    <t>Hydranty wewnętrzne</t>
  </si>
  <si>
    <t>Hydranty zewnętrzne</t>
  </si>
  <si>
    <t>Stałe urządzenia gaśnicze – urządzenia tryskaczowe</t>
  </si>
  <si>
    <t>Stałe urządzenia gaśnicze – gazowe</t>
  </si>
  <si>
    <t>Stałe urządzenia gaśnicze – pianowe lub proszkowe</t>
  </si>
  <si>
    <t>Urządzenia sygnalizujące powstanie pożaru</t>
  </si>
  <si>
    <t>Stały dozór</t>
  </si>
  <si>
    <t>OCENA BUDYNKÓW I BUDOWLI</t>
  </si>
  <si>
    <t>Budynki stoją w zabudowie zwartej</t>
  </si>
  <si>
    <t>Minimalne odległości między budynkami [m]</t>
  </si>
  <si>
    <t>Budynki stoją na posesji ogrodzonej</t>
  </si>
  <si>
    <t>Posesja jest oświetlona</t>
  </si>
  <si>
    <t>Konstrukcja budynków:</t>
  </si>
  <si>
    <t>materiały palne</t>
  </si>
  <si>
    <t>materiały niepalne</t>
  </si>
  <si>
    <t>materiały mieszane</t>
  </si>
  <si>
    <t>Budynki są wykonane z płyt warstwowych z palnym wypełnieniem np. styropianem lub pianką poliuretanową.</t>
  </si>
  <si>
    <t>Ściany działowe wykonane są z</t>
  </si>
  <si>
    <t>materiałów palnych</t>
  </si>
  <si>
    <t>materiałów palnych zabezpieczonych ognioodpornie</t>
  </si>
  <si>
    <t>materiałów niepalnych</t>
  </si>
  <si>
    <t>Wystrój wnętrz budynków wykonany jest z</t>
  </si>
  <si>
    <t>Ogniomury</t>
  </si>
  <si>
    <t>Wysokość ogniomuru ponad najwyższym dachem [m]</t>
  </si>
  <si>
    <t>Grubość ogniomuru</t>
  </si>
  <si>
    <t>największa [m]</t>
  </si>
  <si>
    <t>najmniejsza [m]</t>
  </si>
  <si>
    <t>Instalacje</t>
  </si>
  <si>
    <t>Obiekty posiadają wymaganą i sprawną instalację odgromową</t>
  </si>
  <si>
    <t>Istnieją centralne wyłączniki prądu odcinające dopływ energii do wszystkich  urządzeń</t>
  </si>
  <si>
    <t>Rodzaj istniejącej instalacji grzewczej:</t>
  </si>
  <si>
    <t>ogrzewanie wodne</t>
  </si>
  <si>
    <t>ogrzewanie wodno-parowe</t>
  </si>
  <si>
    <t>ogrzewanie elektryczne</t>
  </si>
  <si>
    <t>OCENA OCHRONY PRZECIWPOŻAROWEJ</t>
  </si>
  <si>
    <t>Odległość od najbliższej jednostki straży pożarnej [km]</t>
  </si>
  <si>
    <t>Czas dojazdu jednostek straży pożarnej [min]</t>
  </si>
  <si>
    <t>Istnieje możliwość dojazdu jednostek straży pożarnej o każdej porze roku</t>
  </si>
  <si>
    <t>Oznakowane są</t>
  </si>
  <si>
    <t>drogi pożarowe</t>
  </si>
  <si>
    <t>drogi i wyjścia ewakuacyjne</t>
  </si>
  <si>
    <t>lokalizacje sprzętu ppoż.</t>
  </si>
  <si>
    <t>Budynki są wyposażone w sprzęt ratowniczo-gaśniczy zgodnie z wymaganiami</t>
  </si>
  <si>
    <t>Istnieje regulamin ppoż.</t>
  </si>
  <si>
    <t>Pracownicy przechodzą szkolenie na wypadek pożaru i prowadzenia akcji gaśniczej</t>
  </si>
  <si>
    <t>Na terenie jednostki istnieje zakaz palenia</t>
  </si>
  <si>
    <t>Zatrudniony jest specjalista z zakresu ochrony ppoż.</t>
  </si>
  <si>
    <t>Istnieje zakładowa straż pożarna</t>
  </si>
  <si>
    <t>Przeprowadzane są regularne kontrole z ramienia straży pożarnej</t>
  </si>
  <si>
    <t>Prowadzi się kontrole sprzętu ratowniczo-gaśniczego</t>
  </si>
  <si>
    <t>Na terenie jednostki znajdują się zbiorniki z wodą</t>
  </si>
  <si>
    <t>Woda do gaszenia pożaru dostarczana jest przy użyciu pomp</t>
  </si>
  <si>
    <t>Źródła dostarczenia wody (proszę wymienić)</t>
  </si>
  <si>
    <t>ZASTOSOWANE ZABEZPIECZENIA PRZECIWKRADZIEŻOWE</t>
  </si>
  <si>
    <t>Kraty lub żaluzje p/włamaniowe w oknach na parterze</t>
  </si>
  <si>
    <t>Alarm p/włamaniowy</t>
  </si>
  <si>
    <t>Alarm p/włamaniowy z monitoringiem</t>
  </si>
  <si>
    <t>Firma ochrony</t>
  </si>
  <si>
    <t xml:space="preserve">Stały dozór </t>
  </si>
  <si>
    <t>Drzwi zewnętrzne</t>
  </si>
  <si>
    <t>pełne</t>
  </si>
  <si>
    <t>przeszklone</t>
  </si>
  <si>
    <t>Zamki w drzwiach</t>
  </si>
  <si>
    <t>z atestem</t>
  </si>
  <si>
    <t>bez atestu</t>
  </si>
  <si>
    <t>Okna</t>
  </si>
  <si>
    <t>zabezpieczone (kraty lub żaluzje)</t>
  </si>
  <si>
    <t>niezabezpieczone</t>
  </si>
  <si>
    <t>POZOSTAŁE INFORMACJE</t>
  </si>
  <si>
    <t>TAK/NIE/opis</t>
  </si>
  <si>
    <t>Przeznaczenie budynków w których znajduje się ubezpieczane mienie (handlowe, mieszkaniowe, biurowe) - proszę wymienić</t>
  </si>
  <si>
    <t>Budynki użytkowane są wyłącznie przez jednostkę</t>
  </si>
  <si>
    <t xml:space="preserve">Otwory wejściowe oraz okienne są w dobrym stanie technicznym i  są należycie zabezpieczone </t>
  </si>
  <si>
    <t>Sposób przechowywania wartości pieniężnych</t>
  </si>
  <si>
    <t>Kasa pancerna przytwierdzona do podłoża</t>
  </si>
  <si>
    <t>Kasa pancerna nie przytwierdzona do podłoża</t>
  </si>
  <si>
    <t>Inny (proszę wymienić)</t>
  </si>
  <si>
    <t>Transport gotówki</t>
  </si>
  <si>
    <t>Ilość transportów gotówki w miesiącu</t>
  </si>
  <si>
    <t>Rodzaj używanego środka transportu</t>
  </si>
  <si>
    <t>Rodzaj ochrony/ilość konwojentów</t>
  </si>
  <si>
    <t>Nazwa</t>
  </si>
  <si>
    <t>W odniesieniu do każdej z lokalizacji w której prowadzą Państwo działalność proszę o uzupełnienie osobnej kolumny</t>
  </si>
  <si>
    <t>CZY JEDNOSTKA PROWADZI/NADZORUJE WYSYPISKO ŚMIECI ?</t>
  </si>
  <si>
    <t>Przenośny/ stacjonarny (P/S)</t>
  </si>
  <si>
    <t>Rodzaj mienia</t>
  </si>
  <si>
    <t>Podstawa szacowania wartości             NALEŻY WYBRAĆ RODZAJ WARTOŚCI MIENIA:</t>
  </si>
  <si>
    <t>Wartość w zł</t>
  </si>
  <si>
    <t>RAZEM Środki trwałe i ruchomości pozostałe</t>
  </si>
  <si>
    <r>
      <t xml:space="preserve">Środki trwałe KŚT VII </t>
    </r>
    <r>
      <rPr>
        <sz val="11"/>
        <color indexed="56"/>
        <rFont val="Czcionka tekstu podstawowego"/>
        <family val="0"/>
      </rPr>
      <t>(z wyłączeniem pojazdów podlegających ubezpieczeniom komunikacyjnym)</t>
    </r>
  </si>
  <si>
    <r>
      <rPr>
        <b/>
        <sz val="11"/>
        <color indexed="56"/>
        <rFont val="Czcionka tekstu podstawowego"/>
        <family val="0"/>
      </rPr>
      <t xml:space="preserve">Pozostałe wyposażenie </t>
    </r>
    <r>
      <rPr>
        <sz val="11"/>
        <color indexed="56"/>
        <rFont val="Czcionka tekstu podstawowego"/>
        <family val="0"/>
      </rPr>
      <t xml:space="preserve">(np. mienie niskocenne, inne rejestry) </t>
    </r>
  </si>
  <si>
    <r>
      <t xml:space="preserve">Nakłady inwestycyjne </t>
    </r>
    <r>
      <rPr>
        <sz val="11"/>
        <color indexed="56"/>
        <rFont val="Czcionka tekstu podstawowego"/>
        <family val="0"/>
      </rPr>
      <t>na remonty, wykończenie wnętrz w budynkach własnych</t>
    </r>
  </si>
  <si>
    <r>
      <t xml:space="preserve">Nakłady adaptacyjne </t>
    </r>
    <r>
      <rPr>
        <sz val="11"/>
        <color indexed="56"/>
        <rFont val="Czcionka tekstu podstawowego"/>
        <family val="0"/>
      </rPr>
      <t>w pomieszczeniach najmowanych, dzierżawionych itp.</t>
    </r>
  </si>
  <si>
    <t xml:space="preserve"> wartość rzeczywista</t>
  </si>
  <si>
    <r>
      <rPr>
        <b/>
        <sz val="11"/>
        <color indexed="56"/>
        <rFont val="Czcionka tekstu podstawowego"/>
        <family val="0"/>
      </rPr>
      <t>Mienie użyczone</t>
    </r>
    <r>
      <rPr>
        <sz val="11"/>
        <color indexed="56"/>
        <rFont val="Czcionka tekstu podstawowego"/>
        <family val="0"/>
      </rPr>
      <t xml:space="preserve">, </t>
    </r>
    <r>
      <rPr>
        <b/>
        <sz val="11"/>
        <color indexed="56"/>
        <rFont val="Czcionka tekstu podstawowego"/>
        <family val="0"/>
      </rPr>
      <t>najmowane lub użytkowane na podstawie innej podobnej formy korzystania z cudzej rzeczy</t>
    </r>
    <r>
      <rPr>
        <sz val="11"/>
        <color indexed="56"/>
        <rFont val="Czcionka tekstu podstawowego"/>
        <family val="0"/>
      </rPr>
      <t xml:space="preserve"> (wykaz w zakładce </t>
    </r>
    <r>
      <rPr>
        <i/>
        <sz val="11"/>
        <color indexed="56"/>
        <rFont val="Czcionka tekstu podstawowego"/>
        <family val="0"/>
      </rPr>
      <t>MIENIE UŻYCZONE</t>
    </r>
    <r>
      <rPr>
        <sz val="11"/>
        <color indexed="56"/>
        <rFont val="Czcionka tekstu podstawowego"/>
        <family val="0"/>
      </rPr>
      <t xml:space="preserve"> ) </t>
    </r>
  </si>
  <si>
    <t>Mienie pracownicze</t>
  </si>
  <si>
    <t>wartość wytworzenia, nabycia</t>
  </si>
  <si>
    <r>
      <rPr>
        <b/>
        <sz val="11"/>
        <color indexed="56"/>
        <rFont val="Czcionka tekstu podstawowego"/>
        <family val="0"/>
      </rPr>
      <t>Wartości pieniężne w schowku</t>
    </r>
    <r>
      <rPr>
        <sz val="11"/>
        <color indexed="56"/>
        <rFont val="Czcionka tekstu podstawowego"/>
        <family val="0"/>
      </rPr>
      <t xml:space="preserve"> (przewidywany maksymalny stan dzienny)</t>
    </r>
  </si>
  <si>
    <t>wartość nominalna</t>
  </si>
  <si>
    <t xml:space="preserve">UBEZPIECZENIE SPRZĘTU ELEKTRONICZNEGO OD WSZYSTKICH RYZYK </t>
  </si>
  <si>
    <t>Podstawa szacowania wartości                          NALEŻY WYBRAĆ RODZAJ WARTOŚCI MIENIA:</t>
  </si>
  <si>
    <t>Forma użytkowania</t>
  </si>
  <si>
    <t>Liczba kondy-gnacji w górę</t>
  </si>
  <si>
    <t>Liczba kondy-gnacji w dół</t>
  </si>
  <si>
    <t>Metraż</t>
  </si>
  <si>
    <t>Kubatura</t>
  </si>
  <si>
    <t>Konstrukcja budynku (cegła, beton, szkło, stal, drewno, płyta warstwowa z wypełnieniem: pianka poliuretanowa, wełna mineralna, styropian, jaki?</t>
  </si>
  <si>
    <t>Konstrukcja dachu (np. dachówka, papa), konstrukcja dachu (np. drewniana, stalowa), materiał i konstrukcja stropów</t>
  </si>
  <si>
    <t>Czy mienie znajduje się na terenie zalewowym?</t>
  </si>
  <si>
    <t>Czy na terenie lokalizacji wystąpiła powódź począwszy od 1997r.?</t>
  </si>
  <si>
    <t xml:space="preserve">Czy budynek jest nieużytkowany powyżej 30 dni? </t>
  </si>
  <si>
    <r>
      <rPr>
        <b/>
        <sz val="11"/>
        <color indexed="56"/>
        <rFont val="Czcionka tekstu podstawowego"/>
        <family val="0"/>
      </rPr>
      <t xml:space="preserve">Środki obrotowe </t>
    </r>
    <r>
      <rPr>
        <sz val="11"/>
        <color indexed="56"/>
        <rFont val="Czcionka tekstu podstawowego"/>
        <family val="0"/>
      </rPr>
      <t xml:space="preserve">- np.stany magazynowe, środki czystości, opał, materiały eksploatacyjne (maksymalny przewidywany stan dzienny) </t>
    </r>
  </si>
  <si>
    <t>Zbiory biblioteczne</t>
  </si>
  <si>
    <t>UBEZPIECZENIE MIENIA - RUCHOMOŚCI</t>
  </si>
  <si>
    <t>UBEZPIECZENIE MIENIA - WYKAZ BUDYNKÓW I LOKALI</t>
  </si>
  <si>
    <t>RODZAJ WARTOŚCI MIENIA DO UBEZPIECZENIA:</t>
  </si>
  <si>
    <t>ogrzewanie: gazowe, olejowe, elektryczne, wodno - parowe, jakie?)</t>
  </si>
  <si>
    <t xml:space="preserve">Dodatkowe zabezpieczenia przeciwpożarowe budynku (system tryskaczy, klapy dymowe, żaluzje dymowe, okna oddymiające, system detekcji pożaru, jakie?) </t>
  </si>
  <si>
    <t>Urządzenia gaśnicze (proszkowe, pianowe, jakie?)</t>
  </si>
  <si>
    <t>Ilość hydrantów zewnętrznych</t>
  </si>
  <si>
    <t>Ilość hydrantów wewnętrznych</t>
  </si>
  <si>
    <t>Odległość do najbliższej rzeki</t>
  </si>
  <si>
    <t>Odległość do najbliższej OSP, PSP</t>
  </si>
  <si>
    <t>Zabezpieczenia przeciwkradzieżowe (dozór firmy zewnętrznej lub pracowników, stały lub  w określonych godzinach, monitoring, alarm, kraty w oknach, rolety antywłamaniowe, teren ogrodzony, oświetlony w porze nocnej, identyfikacja wejścia/ wyjścia, jakie?</t>
  </si>
  <si>
    <t>UBEZPIECZENIE MIENIA - WYKAZ BUDOWLI I OBIEKTÓW INŻYNIERII LĄDOWEJ I WODNEJ</t>
  </si>
  <si>
    <t xml:space="preserve">Czy budowla jest nieużytkowana powyżej 30 dni? </t>
  </si>
  <si>
    <t>księgowa brutto</t>
  </si>
  <si>
    <t xml:space="preserve">       JEDNOSTKA PODLEGŁA POWIATOWI PUCKIEMU</t>
  </si>
  <si>
    <t>edukacyjna</t>
  </si>
  <si>
    <t>nie</t>
  </si>
  <si>
    <t>I Liceum Ogólnokształcące im. Stefana Żeromskiegow Pucku</t>
  </si>
  <si>
    <t>ul. Morskiego Dywizjonu Lotniczego 18, 84-100 Puck</t>
  </si>
  <si>
    <t>tak</t>
  </si>
  <si>
    <t>Budynek szkoły</t>
  </si>
  <si>
    <t>84-100 Puck, ul. Morskiego Dywizjonu Lotniczego 18</t>
  </si>
  <si>
    <t>Wielofunkcyjne boisko szkolne</t>
  </si>
  <si>
    <t>INNE</t>
  </si>
  <si>
    <t>ok. 1920</t>
  </si>
  <si>
    <t>1900 m2</t>
  </si>
  <si>
    <t>690 m2</t>
  </si>
  <si>
    <t>cegła ceramiczna pełna o grubości od 59 do 72 cm. Stropodach drewniany z warstwą izolacyjną z wełny mineralnej o grubości 10 cm i celulozy o grubości 10 cm. strop nad piwnicą wykonany z cegły ceramicznej na belkach stalowych w częsci budynku żelbetowy, pozosytałe stropy międzykondygnacyne drewniane o grubości ok 26 cm.Termomodernizacja wykonana w 2018 r.</t>
  </si>
  <si>
    <t>dach płaski z niedużym spadkiem pokrtyty papą termozgrzewalną położoną w 2018 r.</t>
  </si>
  <si>
    <t>gazowe</t>
  </si>
  <si>
    <t>10 gaśnic proszkowych, 1 gaśnica śniegowa corocznie konserwowane</t>
  </si>
  <si>
    <t xml:space="preserve"> system alarmowy monitorowany przez Agencję Ochrony, całodobowy monitoring wnętrza szkoły, system alarmu przeciwpożarowego i oddymiania</t>
  </si>
  <si>
    <t xml:space="preserve"> system alarmowy monitorowany przez Agencję Ochrony, całodobowy monitoring wnętrza szkoły, </t>
  </si>
  <si>
    <t>ogrodzenie</t>
  </si>
  <si>
    <t>Środki trwałe KŚT II</t>
  </si>
  <si>
    <t>Projektor Multimedialny epson 2 szt</t>
  </si>
  <si>
    <t>Tablica Multimedialna Qomo</t>
  </si>
  <si>
    <t>Dysk sieciowy Synology</t>
  </si>
  <si>
    <t>Projektor Epson</t>
  </si>
  <si>
    <t>Projektor Vivitek</t>
  </si>
  <si>
    <t>Projekto ViewSonic PRO7827</t>
  </si>
  <si>
    <t>Urządzenie wielofunkcyjne Brother 2 szt.</t>
  </si>
  <si>
    <t xml:space="preserve">Zestaw komputerowy DELL 15 szt </t>
  </si>
  <si>
    <t>Serwer Dell</t>
  </si>
  <si>
    <t>Projektor HD 143X</t>
  </si>
  <si>
    <t>Projektor VIVITEC</t>
  </si>
  <si>
    <t>Komputer stacjonarny - zestaw</t>
  </si>
  <si>
    <t>Drukarka Brother</t>
  </si>
  <si>
    <t>Monitory 3 szt</t>
  </si>
  <si>
    <t>Drukarka laserowa phaser</t>
  </si>
  <si>
    <t>Monitor Interaktywny SMART</t>
  </si>
  <si>
    <t>S</t>
  </si>
  <si>
    <t>Laptop</t>
  </si>
  <si>
    <t>projektor</t>
  </si>
  <si>
    <t>Waga seca 799</t>
  </si>
  <si>
    <t>Klimatyzator przenośny Kasai</t>
  </si>
  <si>
    <t>Odkurzacz Karcher</t>
  </si>
  <si>
    <t>Tablica okulistyczna Shellena</t>
  </si>
  <si>
    <t>Notebook HP 250 66 5 szt.</t>
  </si>
  <si>
    <t>Laptop ACER</t>
  </si>
  <si>
    <t xml:space="preserve">Odkurzacz Bosch </t>
  </si>
  <si>
    <t>JBL EON 615 kolumna</t>
  </si>
  <si>
    <t>Aparat fotograficzny Nikon D5300</t>
  </si>
  <si>
    <t xml:space="preserve">Laptop </t>
  </si>
  <si>
    <t>Laptop Lenovo</t>
  </si>
  <si>
    <t>Laptop lenovo (używany)</t>
  </si>
  <si>
    <t>Laptop Fujitsu (używany)</t>
  </si>
  <si>
    <t>Laptopy 2 szt</t>
  </si>
  <si>
    <t>Laptopy 9 szt.</t>
  </si>
  <si>
    <t>Zasilacz prądu stałego</t>
  </si>
  <si>
    <t xml:space="preserve">telefon komórkowy XIAOMI MI LITE </t>
  </si>
  <si>
    <t>Laptopy 8 szt</t>
  </si>
  <si>
    <t>tablety graficzne 5 szt</t>
  </si>
  <si>
    <t>Kamera internetowa Logitech ConferenceCam Connect</t>
  </si>
  <si>
    <t>Laptop DellVostro</t>
  </si>
  <si>
    <t>Urządzenie wielofunkcyjne Konica Minolta</t>
  </si>
  <si>
    <t>P</t>
  </si>
  <si>
    <t>tablet graficzny</t>
  </si>
  <si>
    <t>mikroskop z kamerką Optical</t>
  </si>
  <si>
    <t>Drukarka 3D zestaw z myjką i robotyką</t>
  </si>
  <si>
    <t>Wartości niematerialne i prawne oprogramowanie do sprzętu elektronicznego</t>
  </si>
  <si>
    <t>Inne (WNiP)</t>
  </si>
  <si>
    <t>około 300m</t>
  </si>
  <si>
    <t>150 m</t>
  </si>
  <si>
    <t>około 300 m</t>
  </si>
  <si>
    <t>TAK</t>
  </si>
  <si>
    <t>NIE</t>
  </si>
  <si>
    <t>sieć hydrantowa</t>
  </si>
  <si>
    <t>około 150 m</t>
  </si>
  <si>
    <t>85.31.B</t>
  </si>
  <si>
    <t>1 / 300</t>
  </si>
  <si>
    <t>oświata</t>
  </si>
  <si>
    <t>pieszo</t>
  </si>
  <si>
    <t>ILO/491/2-1-84</t>
  </si>
  <si>
    <t>ILO/491/2-1-85</t>
  </si>
  <si>
    <t>ILO/491/2-1-86</t>
  </si>
  <si>
    <t>ILO/491/2-1-87,88</t>
  </si>
  <si>
    <t>ILO/805/2-4-19</t>
  </si>
  <si>
    <t>ILO/491/2-1-90</t>
  </si>
  <si>
    <t>ILO/491/2-1-89</t>
  </si>
  <si>
    <t>ILO/491/2-1-91</t>
  </si>
  <si>
    <t>ILO/491/2-1-97</t>
  </si>
  <si>
    <t>ILO/491/2-2-38,39</t>
  </si>
  <si>
    <t>ILO/491/2-1-99 do 113</t>
  </si>
  <si>
    <t>ILO/491/2-1-114</t>
  </si>
  <si>
    <t>ILO/491/2-1-115</t>
  </si>
  <si>
    <t>ILO/491/2-1-117</t>
  </si>
  <si>
    <t>ILO/491/2-1-120</t>
  </si>
  <si>
    <t>ILO/491/2-1-121</t>
  </si>
  <si>
    <t>ILO/491/2-2-41</t>
  </si>
  <si>
    <t>ILO/491/2-1-127 do 129</t>
  </si>
  <si>
    <t>ILO/491/2-2-43</t>
  </si>
  <si>
    <t>ILO/805/2-4-21</t>
  </si>
  <si>
    <t>ILO/808/2-5-28</t>
  </si>
  <si>
    <t>ILO/808/2-5-27</t>
  </si>
  <si>
    <t>ILO/808/2-5-33</t>
  </si>
  <si>
    <t>ILO/808/2-5-32</t>
  </si>
  <si>
    <t>ILO/491/2-1-98</t>
  </si>
  <si>
    <t>ILO/491/2-1-116</t>
  </si>
  <si>
    <t>ILO/491/2-2-37</t>
  </si>
  <si>
    <t>ILO/491/2-2-40</t>
  </si>
  <si>
    <t>ILO/491/2-1-118</t>
  </si>
  <si>
    <t>ILO/491/2-1-119</t>
  </si>
  <si>
    <t>ILO/491/2-1-122</t>
  </si>
  <si>
    <t>ILO/491/2-1-125</t>
  </si>
  <si>
    <t>ILO/491/2-1-126</t>
  </si>
  <si>
    <t>ILO/491/2-1-123,124</t>
  </si>
  <si>
    <t>ILO/491/2-2-44</t>
  </si>
  <si>
    <t>ILO/491/2-1-153,154</t>
  </si>
  <si>
    <t>ILO/491/2-1-144</t>
  </si>
  <si>
    <t>ILO/805/2-4-22</t>
  </si>
  <si>
    <t>ILO/805/2-4-23</t>
  </si>
  <si>
    <t>ILO/805/2-4-37</t>
  </si>
  <si>
    <t>ILO/805/2-4-38</t>
  </si>
  <si>
    <t>ILO/491/2-1-155</t>
  </si>
  <si>
    <t>ILO/491/2-1-156</t>
  </si>
  <si>
    <t>ILO/491/2-1-157</t>
  </si>
  <si>
    <t>ILO/491/2-1-158</t>
  </si>
  <si>
    <t>ILO/491/2-1-159</t>
  </si>
  <si>
    <t>ILO/808/2-5-37</t>
  </si>
  <si>
    <t>ILO/491/2-1-160</t>
  </si>
  <si>
    <t>ILO/491/2-1-161</t>
  </si>
  <si>
    <t>ILO/805/2-4-25</t>
  </si>
  <si>
    <t>ILO/491/2-1-92 do 96</t>
  </si>
  <si>
    <t>ILO/491/2-1-145 do 152</t>
  </si>
  <si>
    <t>ILO/491/2-1-130 do 138</t>
  </si>
  <si>
    <t>ILO/491/2-1-139 do 143</t>
  </si>
  <si>
    <t>ILO/805/2-4-26 do 29, 36</t>
  </si>
  <si>
    <t>tak - jedno biuro</t>
  </si>
  <si>
    <t>oświatowe, biurowe</t>
  </si>
  <si>
    <t>7103,88 m3</t>
  </si>
  <si>
    <t>odtworzeniowa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</si>
</sst>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yyyy\-mm\-dd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</numFmts>
  <fonts count="6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 CE"/>
      <family val="0"/>
    </font>
    <font>
      <i/>
      <sz val="11"/>
      <color indexed="56"/>
      <name val="Czcionka tekstu podstawowego"/>
      <family val="0"/>
    </font>
    <font>
      <sz val="11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i/>
      <sz val="10"/>
      <name val="Arial"/>
      <family val="2"/>
    </font>
    <font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56"/>
      <name val="Czcionka tekstu podstawowego"/>
      <family val="2"/>
    </font>
    <font>
      <b/>
      <sz val="9"/>
      <color indexed="56"/>
      <name val="Czcionka tekstu podstawowego"/>
      <family val="2"/>
    </font>
    <font>
      <sz val="10"/>
      <color indexed="56"/>
      <name val="Czcionka tekstu podstawowego"/>
      <family val="0"/>
    </font>
    <font>
      <b/>
      <sz val="11"/>
      <color indexed="10"/>
      <name val="Czcionka tekstu podstawowego"/>
      <family val="2"/>
    </font>
    <font>
      <sz val="10"/>
      <color indexed="18"/>
      <name val="Czcionka tekstu podstawowego"/>
      <family val="0"/>
    </font>
    <font>
      <sz val="11"/>
      <color indexed="18"/>
      <name val="Czcionka tekstu podstawowego"/>
      <family val="0"/>
    </font>
    <font>
      <b/>
      <sz val="12"/>
      <color indexed="56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1"/>
      <color theme="3"/>
      <name val="Czcionka tekstu podstawowego"/>
      <family val="0"/>
    </font>
    <font>
      <b/>
      <sz val="10"/>
      <color theme="3"/>
      <name val="Czcionka tekstu podstawowego"/>
      <family val="2"/>
    </font>
    <font>
      <b/>
      <sz val="9"/>
      <color theme="3"/>
      <name val="Czcionka tekstu podstawowego"/>
      <family val="2"/>
    </font>
    <font>
      <sz val="10"/>
      <color theme="3"/>
      <name val="Czcionka tekstu podstawowego"/>
      <family val="0"/>
    </font>
    <font>
      <b/>
      <sz val="11"/>
      <color rgb="FFFF0000"/>
      <name val="Czcionka tekstu podstawowego"/>
      <family val="2"/>
    </font>
    <font>
      <sz val="10"/>
      <color theme="3" tint="-0.24997000396251678"/>
      <name val="Czcionka tekstu podstawowego"/>
      <family val="0"/>
    </font>
    <font>
      <sz val="11"/>
      <color theme="4" tint="-0.4999699890613556"/>
      <name val="Czcionka tekstu podstawowego"/>
      <family val="0"/>
    </font>
    <font>
      <b/>
      <sz val="12"/>
      <color theme="3"/>
      <name val="Czcionka tekstu podstawowego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9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/>
    </xf>
    <xf numFmtId="0" fontId="28" fillId="33" borderId="0" xfId="0" applyFont="1" applyFill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58" fillId="0" borderId="0" xfId="0" applyFont="1" applyFill="1" applyAlignment="1">
      <alignment/>
    </xf>
    <xf numFmtId="0" fontId="49" fillId="33" borderId="0" xfId="50" applyFill="1" applyBorder="1" applyAlignment="1">
      <alignment vertical="center"/>
    </xf>
    <xf numFmtId="0" fontId="49" fillId="33" borderId="0" xfId="50" applyFill="1" applyBorder="1" applyAlignment="1" applyProtection="1">
      <alignment vertical="center" wrapText="1"/>
      <protection locked="0"/>
    </xf>
    <xf numFmtId="0" fontId="59" fillId="33" borderId="0" xfId="50" applyFont="1" applyFill="1" applyBorder="1" applyAlignment="1" applyProtection="1">
      <alignment vertical="center"/>
      <protection locked="0"/>
    </xf>
    <xf numFmtId="0" fontId="49" fillId="33" borderId="0" xfId="50" applyFill="1" applyBorder="1" applyAlignment="1" applyProtection="1">
      <alignment vertical="center"/>
      <protection locked="0"/>
    </xf>
    <xf numFmtId="0" fontId="49" fillId="34" borderId="10" xfId="50" applyFill="1" applyBorder="1" applyAlignment="1" applyProtection="1">
      <alignment horizontal="center" vertical="center" wrapText="1"/>
      <protection locked="0"/>
    </xf>
    <xf numFmtId="0" fontId="49" fillId="35" borderId="11" xfId="50" applyFill="1" applyBorder="1" applyAlignment="1" applyProtection="1">
      <alignment vertical="center" wrapText="1"/>
      <protection locked="0"/>
    </xf>
    <xf numFmtId="4" fontId="49" fillId="35" borderId="11" xfId="50" applyNumberFormat="1" applyFill="1" applyBorder="1" applyAlignment="1" applyProtection="1">
      <alignment horizontal="right" vertical="center" wrapText="1"/>
      <protection locked="0"/>
    </xf>
    <xf numFmtId="0" fontId="49" fillId="35" borderId="12" xfId="50" applyFill="1" applyBorder="1" applyAlignment="1" applyProtection="1">
      <alignment vertical="center" wrapText="1"/>
      <protection locked="0"/>
    </xf>
    <xf numFmtId="4" fontId="49" fillId="35" borderId="12" xfId="50" applyNumberFormat="1" applyFill="1" applyBorder="1" applyAlignment="1" applyProtection="1">
      <alignment horizontal="right" vertical="center" wrapText="1"/>
      <protection locked="0"/>
    </xf>
    <xf numFmtId="0" fontId="49" fillId="33" borderId="10" xfId="50" applyFill="1" applyBorder="1" applyAlignment="1" applyProtection="1">
      <alignment vertical="center" wrapText="1"/>
      <protection locked="0"/>
    </xf>
    <xf numFmtId="0" fontId="59" fillId="0" borderId="10" xfId="50" applyFont="1" applyFill="1" applyBorder="1" applyAlignment="1" applyProtection="1">
      <alignment horizontal="center" vertical="center" wrapText="1"/>
      <protection locked="0"/>
    </xf>
    <xf numFmtId="4" fontId="59" fillId="0" borderId="10" xfId="50" applyNumberFormat="1" applyFont="1" applyFill="1" applyBorder="1" applyAlignment="1" applyProtection="1">
      <alignment horizontal="right" vertical="center" wrapText="1"/>
      <protection locked="0"/>
    </xf>
    <xf numFmtId="0" fontId="49" fillId="33" borderId="11" xfId="50" applyFill="1" applyBorder="1" applyAlignment="1" applyProtection="1">
      <alignment vertical="center" wrapText="1"/>
      <protection locked="0"/>
    </xf>
    <xf numFmtId="0" fontId="59" fillId="0" borderId="11" xfId="50" applyFont="1" applyFill="1" applyBorder="1" applyAlignment="1" applyProtection="1">
      <alignment horizontal="center" vertical="center" wrapText="1"/>
      <protection locked="0"/>
    </xf>
    <xf numFmtId="4" fontId="59" fillId="0" borderId="11" xfId="50" applyNumberFormat="1" applyFont="1" applyFill="1" applyBorder="1" applyAlignment="1" applyProtection="1">
      <alignment horizontal="right" vertical="center" wrapText="1"/>
      <protection locked="0"/>
    </xf>
    <xf numFmtId="0" fontId="49" fillId="33" borderId="12" xfId="50" applyFill="1" applyBorder="1" applyAlignment="1" applyProtection="1">
      <alignment vertical="center" wrapText="1"/>
      <protection locked="0"/>
    </xf>
    <xf numFmtId="0" fontId="59" fillId="33" borderId="10" xfId="50" applyFont="1" applyFill="1" applyBorder="1" applyAlignment="1" applyProtection="1">
      <alignment vertical="center" wrapText="1"/>
      <protection locked="0"/>
    </xf>
    <xf numFmtId="0" fontId="49" fillId="33" borderId="11" xfId="50" applyFont="1" applyFill="1" applyBorder="1" applyAlignment="1" applyProtection="1">
      <alignment vertical="center" wrapText="1"/>
      <protection locked="0"/>
    </xf>
    <xf numFmtId="0" fontId="59" fillId="33" borderId="11" xfId="50" applyFont="1" applyFill="1" applyBorder="1" applyAlignment="1" applyProtection="1">
      <alignment vertical="center" wrapText="1"/>
      <protection locked="0"/>
    </xf>
    <xf numFmtId="0" fontId="59" fillId="33" borderId="11" xfId="50" applyFont="1" applyFill="1" applyBorder="1" applyAlignment="1" applyProtection="1">
      <alignment horizontal="center" vertical="center" wrapText="1"/>
      <protection locked="0"/>
    </xf>
    <xf numFmtId="0" fontId="8" fillId="33" borderId="11" xfId="50" applyFont="1" applyFill="1" applyBorder="1" applyAlignment="1" applyProtection="1">
      <alignment vertical="center" wrapText="1"/>
      <protection locked="0"/>
    </xf>
    <xf numFmtId="0" fontId="9" fillId="33" borderId="11" xfId="50" applyFont="1" applyFill="1" applyBorder="1" applyAlignment="1" applyProtection="1">
      <alignment vertical="center" wrapText="1"/>
      <protection locked="0"/>
    </xf>
    <xf numFmtId="0" fontId="49" fillId="33" borderId="0" xfId="50" applyFill="1" applyBorder="1" applyAlignment="1" applyProtection="1">
      <alignment horizontal="center" vertical="center" wrapText="1"/>
      <protection locked="0"/>
    </xf>
    <xf numFmtId="0" fontId="60" fillId="34" borderId="10" xfId="50" applyFont="1" applyFill="1" applyBorder="1" applyAlignment="1">
      <alignment horizontal="center" vertical="center" wrapText="1"/>
    </xf>
    <xf numFmtId="0" fontId="60" fillId="35" borderId="11" xfId="50" applyFont="1" applyFill="1" applyBorder="1" applyAlignment="1">
      <alignment vertical="center" wrapText="1"/>
    </xf>
    <xf numFmtId="0" fontId="49" fillId="33" borderId="0" xfId="50" applyFill="1" applyBorder="1" applyAlignment="1">
      <alignment vertical="center" wrapText="1"/>
    </xf>
    <xf numFmtId="0" fontId="49" fillId="33" borderId="0" xfId="50" applyFill="1" applyAlignment="1" applyProtection="1">
      <alignment horizontal="center" vertical="center" wrapText="1"/>
      <protection/>
    </xf>
    <xf numFmtId="0" fontId="49" fillId="33" borderId="0" xfId="50" applyFill="1" applyAlignment="1" applyProtection="1">
      <alignment horizontal="center" vertical="center"/>
      <protection/>
    </xf>
    <xf numFmtId="49" fontId="49" fillId="33" borderId="0" xfId="50" applyNumberFormat="1" applyFill="1" applyAlignment="1" applyProtection="1">
      <alignment horizontal="center" vertical="center" wrapText="1"/>
      <protection/>
    </xf>
    <xf numFmtId="0" fontId="49" fillId="33" borderId="0" xfId="50" applyFill="1" applyBorder="1" applyAlignment="1" applyProtection="1">
      <alignment horizontal="right" vertical="center" wrapText="1"/>
      <protection/>
    </xf>
    <xf numFmtId="0" fontId="49" fillId="0" borderId="0" xfId="50" applyAlignment="1">
      <alignment/>
    </xf>
    <xf numFmtId="0" fontId="60" fillId="33" borderId="0" xfId="50" applyFont="1" applyFill="1" applyBorder="1" applyAlignment="1" applyProtection="1">
      <alignment horizontal="center" vertical="center" wrapText="1"/>
      <protection/>
    </xf>
    <xf numFmtId="0" fontId="60" fillId="34" borderId="10" xfId="50" applyFont="1" applyFill="1" applyBorder="1" applyAlignment="1" applyProtection="1">
      <alignment horizontal="center" vertical="center" wrapText="1"/>
      <protection/>
    </xf>
    <xf numFmtId="49" fontId="60" fillId="34" borderId="10" xfId="50" applyNumberFormat="1" applyFont="1" applyFill="1" applyBorder="1" applyAlignment="1" applyProtection="1">
      <alignment horizontal="center" vertical="center" wrapText="1"/>
      <protection/>
    </xf>
    <xf numFmtId="0" fontId="60" fillId="0" borderId="0" xfId="50" applyFont="1" applyAlignment="1">
      <alignment/>
    </xf>
    <xf numFmtId="0" fontId="49" fillId="35" borderId="12" xfId="50" applyFill="1" applyBorder="1" applyAlignment="1" applyProtection="1">
      <alignment horizontal="center" vertical="center" wrapText="1"/>
      <protection/>
    </xf>
    <xf numFmtId="0" fontId="49" fillId="35" borderId="13" xfId="50" applyFill="1" applyBorder="1" applyAlignment="1" applyProtection="1">
      <alignment horizontal="left" vertical="center" wrapText="1"/>
      <protection/>
    </xf>
    <xf numFmtId="0" fontId="49" fillId="35" borderId="11" xfId="50" applyFill="1" applyBorder="1" applyAlignment="1" applyProtection="1">
      <alignment horizontal="center" vertical="center" wrapText="1"/>
      <protection/>
    </xf>
    <xf numFmtId="49" fontId="49" fillId="35" borderId="11" xfId="50" applyNumberFormat="1" applyFill="1" applyBorder="1" applyAlignment="1" applyProtection="1">
      <alignment horizontal="center" vertical="center" wrapText="1"/>
      <protection/>
    </xf>
    <xf numFmtId="4" fontId="49" fillId="35" borderId="11" xfId="50" applyNumberFormat="1" applyFill="1" applyBorder="1" applyAlignment="1" applyProtection="1">
      <alignment horizontal="right" vertical="center" wrapText="1"/>
      <protection/>
    </xf>
    <xf numFmtId="0" fontId="49" fillId="35" borderId="14" xfId="50" applyFill="1" applyBorder="1" applyAlignment="1" applyProtection="1">
      <alignment horizontal="center" vertical="center" wrapText="1"/>
      <protection/>
    </xf>
    <xf numFmtId="0" fontId="49" fillId="0" borderId="0" xfId="50" applyFill="1" applyAlignment="1" applyProtection="1">
      <alignment horizontal="center" vertical="center" wrapText="1"/>
      <protection/>
    </xf>
    <xf numFmtId="49" fontId="49" fillId="0" borderId="0" xfId="50" applyNumberFormat="1" applyFill="1" applyAlignment="1" applyProtection="1">
      <alignment horizontal="center" vertical="center" wrapText="1"/>
      <protection/>
    </xf>
    <xf numFmtId="0" fontId="49" fillId="33" borderId="0" xfId="50" applyFill="1" applyBorder="1" applyAlignment="1" applyProtection="1">
      <alignment horizontal="center" vertical="center" wrapText="1"/>
      <protection/>
    </xf>
    <xf numFmtId="0" fontId="49" fillId="0" borderId="0" xfId="50" applyFill="1" applyBorder="1" applyAlignment="1" applyProtection="1">
      <alignment horizontal="left" vertical="center"/>
      <protection/>
    </xf>
    <xf numFmtId="0" fontId="49" fillId="0" borderId="0" xfId="50" applyFill="1" applyBorder="1" applyAlignment="1" applyProtection="1">
      <alignment horizontal="center" vertical="center"/>
      <protection/>
    </xf>
    <xf numFmtId="49" fontId="49" fillId="0" borderId="0" xfId="50" applyNumberFormat="1" applyFill="1" applyBorder="1" applyAlignment="1" applyProtection="1">
      <alignment horizontal="center" vertical="center"/>
      <protection/>
    </xf>
    <xf numFmtId="0" fontId="49" fillId="0" borderId="0" xfId="50" applyFill="1" applyAlignment="1">
      <alignment/>
    </xf>
    <xf numFmtId="0" fontId="61" fillId="34" borderId="11" xfId="50" applyFont="1" applyFill="1" applyBorder="1" applyAlignment="1">
      <alignment horizontal="center" vertical="center" wrapText="1"/>
    </xf>
    <xf numFmtId="0" fontId="60" fillId="33" borderId="0" xfId="50" applyFont="1" applyFill="1" applyBorder="1" applyAlignment="1">
      <alignment horizontal="center" vertical="center" wrapText="1"/>
    </xf>
    <xf numFmtId="2" fontId="60" fillId="35" borderId="15" xfId="50" applyNumberFormat="1" applyFont="1" applyFill="1" applyBorder="1" applyAlignment="1">
      <alignment horizontal="center" vertical="center" wrapText="1"/>
    </xf>
    <xf numFmtId="0" fontId="60" fillId="35" borderId="11" xfId="50" applyFont="1" applyFill="1" applyBorder="1" applyAlignment="1">
      <alignment horizontal="center" vertical="center" wrapText="1"/>
    </xf>
    <xf numFmtId="2" fontId="60" fillId="35" borderId="11" xfId="50" applyNumberFormat="1" applyFont="1" applyFill="1" applyBorder="1" applyAlignment="1">
      <alignment horizontal="right" vertical="center" wrapText="1"/>
    </xf>
    <xf numFmtId="0" fontId="60" fillId="33" borderId="0" xfId="50" applyFont="1" applyFill="1" applyBorder="1" applyAlignment="1">
      <alignment vertical="center" wrapText="1"/>
    </xf>
    <xf numFmtId="0" fontId="62" fillId="0" borderId="11" xfId="50" applyFont="1" applyFill="1" applyBorder="1" applyAlignment="1">
      <alignment horizontal="center" vertical="center" wrapText="1"/>
    </xf>
    <xf numFmtId="0" fontId="62" fillId="0" borderId="11" xfId="50" applyFont="1" applyFill="1" applyBorder="1" applyAlignment="1" applyProtection="1">
      <alignment horizontal="center" vertical="center" wrapText="1"/>
      <protection locked="0"/>
    </xf>
    <xf numFmtId="0" fontId="60" fillId="0" borderId="11" xfId="50" applyFont="1" applyFill="1" applyBorder="1" applyAlignment="1" applyProtection="1">
      <alignment horizontal="center" vertical="center" wrapText="1"/>
      <protection locked="0"/>
    </xf>
    <xf numFmtId="0" fontId="60" fillId="0" borderId="0" xfId="50" applyFont="1" applyFill="1" applyBorder="1" applyAlignment="1">
      <alignment horizontal="left" vertical="center" wrapText="1"/>
    </xf>
    <xf numFmtId="0" fontId="49" fillId="33" borderId="0" xfId="50" applyFill="1" applyBorder="1" applyAlignment="1">
      <alignment horizontal="center"/>
    </xf>
    <xf numFmtId="0" fontId="49" fillId="33" borderId="0" xfId="50" applyFill="1" applyBorder="1" applyAlignment="1">
      <alignment horizontal="left" vertical="center"/>
    </xf>
    <xf numFmtId="0" fontId="49" fillId="36" borderId="16" xfId="50" applyFill="1" applyBorder="1" applyAlignment="1">
      <alignment vertical="center"/>
    </xf>
    <xf numFmtId="0" fontId="49" fillId="33" borderId="11" xfId="50" applyFill="1" applyBorder="1" applyAlignment="1">
      <alignment vertical="center"/>
    </xf>
    <xf numFmtId="0" fontId="49" fillId="33" borderId="11" xfId="50" applyFill="1" applyBorder="1" applyAlignment="1">
      <alignment horizontal="center" vertical="center"/>
    </xf>
    <xf numFmtId="0" fontId="49" fillId="33" borderId="13" xfId="50" applyFill="1" applyBorder="1" applyAlignment="1">
      <alignment horizontal="left" vertical="center" wrapText="1"/>
    </xf>
    <xf numFmtId="0" fontId="49" fillId="33" borderId="11" xfId="50" applyFill="1" applyBorder="1" applyAlignment="1">
      <alignment horizontal="left" vertical="center" wrapText="1"/>
    </xf>
    <xf numFmtId="0" fontId="49" fillId="36" borderId="13" xfId="50" applyFill="1" applyBorder="1" applyAlignment="1">
      <alignment horizontal="left" vertical="center"/>
    </xf>
    <xf numFmtId="0" fontId="49" fillId="33" borderId="0" xfId="50" applyFill="1" applyBorder="1" applyAlignment="1" applyProtection="1">
      <alignment/>
      <protection/>
    </xf>
    <xf numFmtId="0" fontId="49" fillId="33" borderId="0" xfId="50" applyFill="1" applyBorder="1" applyAlignment="1" applyProtection="1">
      <alignment/>
      <protection locked="0"/>
    </xf>
    <xf numFmtId="0" fontId="49" fillId="33" borderId="0" xfId="50" applyFill="1" applyAlignment="1" applyProtection="1">
      <alignment vertical="center"/>
      <protection/>
    </xf>
    <xf numFmtId="0" fontId="49" fillId="37" borderId="11" xfId="50" applyFill="1" applyBorder="1" applyAlignment="1" applyProtection="1">
      <alignment horizontal="center"/>
      <protection locked="0"/>
    </xf>
    <xf numFmtId="0" fontId="49" fillId="33" borderId="0" xfId="50" applyFill="1" applyBorder="1" applyAlignment="1" applyProtection="1">
      <alignment wrapText="1"/>
      <protection/>
    </xf>
    <xf numFmtId="0" fontId="49" fillId="38" borderId="11" xfId="50" applyFill="1" applyBorder="1" applyAlignment="1" applyProtection="1">
      <alignment/>
      <protection locked="0"/>
    </xf>
    <xf numFmtId="0" fontId="49" fillId="39" borderId="16" xfId="50" applyFill="1" applyBorder="1" applyAlignment="1" applyProtection="1">
      <alignment horizontal="left" wrapText="1"/>
      <protection/>
    </xf>
    <xf numFmtId="0" fontId="49" fillId="39" borderId="13" xfId="50" applyFill="1" applyBorder="1" applyAlignment="1" applyProtection="1">
      <alignment horizontal="center"/>
      <protection locked="0"/>
    </xf>
    <xf numFmtId="0" fontId="49" fillId="38" borderId="10" xfId="50" applyFill="1" applyBorder="1" applyAlignment="1" applyProtection="1">
      <alignment/>
      <protection locked="0"/>
    </xf>
    <xf numFmtId="0" fontId="49" fillId="33" borderId="11" xfId="50" applyFill="1" applyBorder="1" applyAlignment="1" applyProtection="1">
      <alignment wrapText="1"/>
      <protection/>
    </xf>
    <xf numFmtId="0" fontId="49" fillId="38" borderId="12" xfId="50" applyFill="1" applyBorder="1" applyAlignment="1" applyProtection="1">
      <alignment/>
      <protection locked="0"/>
    </xf>
    <xf numFmtId="0" fontId="49" fillId="39" borderId="16" xfId="50" applyFill="1" applyBorder="1" applyAlignment="1" applyProtection="1">
      <alignment wrapText="1"/>
      <protection/>
    </xf>
    <xf numFmtId="0" fontId="49" fillId="38" borderId="11" xfId="50" applyFill="1" applyBorder="1" applyAlignment="1" applyProtection="1">
      <alignment/>
      <protection locked="0"/>
    </xf>
    <xf numFmtId="0" fontId="49" fillId="37" borderId="16" xfId="50" applyFill="1" applyBorder="1" applyAlignment="1" applyProtection="1">
      <alignment wrapText="1"/>
      <protection/>
    </xf>
    <xf numFmtId="0" fontId="49" fillId="37" borderId="13" xfId="50" applyFill="1" applyBorder="1" applyAlignment="1" applyProtection="1">
      <alignment horizontal="center"/>
      <protection locked="0"/>
    </xf>
    <xf numFmtId="0" fontId="49" fillId="37" borderId="13" xfId="50" applyFill="1" applyBorder="1" applyAlignment="1" applyProtection="1">
      <alignment/>
      <protection locked="0"/>
    </xf>
    <xf numFmtId="0" fontId="49" fillId="38" borderId="14" xfId="50" applyFill="1" applyBorder="1" applyAlignment="1" applyProtection="1">
      <alignment/>
      <protection locked="0"/>
    </xf>
    <xf numFmtId="0" fontId="49" fillId="37" borderId="16" xfId="50" applyFill="1" applyBorder="1" applyAlignment="1" applyProtection="1">
      <alignment/>
      <protection/>
    </xf>
    <xf numFmtId="0" fontId="49" fillId="37" borderId="13" xfId="50" applyFill="1" applyBorder="1" applyAlignment="1" applyProtection="1">
      <alignment wrapText="1"/>
      <protection locked="0"/>
    </xf>
    <xf numFmtId="0" fontId="49" fillId="38" borderId="10" xfId="50" applyFill="1" applyBorder="1" applyAlignment="1" applyProtection="1">
      <alignment wrapText="1"/>
      <protection locked="0"/>
    </xf>
    <xf numFmtId="0" fontId="49" fillId="38" borderId="12" xfId="50" applyFill="1" applyBorder="1" applyAlignment="1" applyProtection="1">
      <alignment wrapText="1"/>
      <protection locked="0"/>
    </xf>
    <xf numFmtId="0" fontId="49" fillId="37" borderId="16" xfId="50" applyFill="1" applyBorder="1" applyAlignment="1" applyProtection="1">
      <alignment horizontal="left"/>
      <protection/>
    </xf>
    <xf numFmtId="0" fontId="49" fillId="38" borderId="10" xfId="50" applyFill="1" applyBorder="1" applyAlignment="1" applyProtection="1">
      <alignment/>
      <protection locked="0"/>
    </xf>
    <xf numFmtId="0" fontId="49" fillId="38" borderId="11" xfId="50" applyFill="1" applyBorder="1" applyAlignment="1" applyProtection="1">
      <alignment wrapText="1"/>
      <protection locked="0"/>
    </xf>
    <xf numFmtId="0" fontId="49" fillId="0" borderId="0" xfId="50" applyBorder="1" applyAlignment="1" applyProtection="1">
      <alignment/>
      <protection locked="0"/>
    </xf>
    <xf numFmtId="0" fontId="49" fillId="0" borderId="0" xfId="50" applyFill="1" applyAlignment="1" applyProtection="1">
      <alignment vertical="center"/>
      <protection/>
    </xf>
    <xf numFmtId="0" fontId="49" fillId="0" borderId="0" xfId="50" applyBorder="1" applyAlignment="1" applyProtection="1">
      <alignment wrapText="1"/>
      <protection/>
    </xf>
    <xf numFmtId="0" fontId="49" fillId="37" borderId="13" xfId="50" applyFill="1" applyBorder="1" applyAlignment="1" applyProtection="1">
      <alignment/>
      <protection locked="0"/>
    </xf>
    <xf numFmtId="0" fontId="49" fillId="0" borderId="0" xfId="50" applyBorder="1" applyAlignment="1" applyProtection="1">
      <alignment/>
      <protection/>
    </xf>
    <xf numFmtId="0" fontId="59" fillId="0" borderId="10" xfId="50" applyFont="1" applyBorder="1" applyAlignment="1" applyProtection="1">
      <alignment horizontal="left" wrapText="1"/>
      <protection/>
    </xf>
    <xf numFmtId="0" fontId="59" fillId="0" borderId="11" xfId="50" applyFont="1" applyBorder="1" applyAlignment="1" applyProtection="1">
      <alignment wrapText="1"/>
      <protection/>
    </xf>
    <xf numFmtId="0" fontId="59" fillId="0" borderId="11" xfId="50" applyFont="1" applyBorder="1" applyAlignment="1" applyProtection="1">
      <alignment horizontal="left" wrapText="1" indent="2"/>
      <protection/>
    </xf>
    <xf numFmtId="0" fontId="59" fillId="0" borderId="12" xfId="50" applyFont="1" applyBorder="1" applyAlignment="1" applyProtection="1">
      <alignment horizontal="left" wrapText="1" indent="2"/>
      <protection/>
    </xf>
    <xf numFmtId="0" fontId="59" fillId="0" borderId="11" xfId="50" applyFont="1" applyBorder="1" applyAlignment="1" applyProtection="1">
      <alignment horizontal="left" wrapText="1"/>
      <protection/>
    </xf>
    <xf numFmtId="0" fontId="59" fillId="33" borderId="10" xfId="50" applyFont="1" applyFill="1" applyBorder="1" applyAlignment="1" applyProtection="1">
      <alignment horizontal="left" wrapText="1"/>
      <protection/>
    </xf>
    <xf numFmtId="0" fontId="59" fillId="33" borderId="11" xfId="50" applyFont="1" applyFill="1" applyBorder="1" applyAlignment="1" applyProtection="1">
      <alignment wrapText="1"/>
      <protection/>
    </xf>
    <xf numFmtId="0" fontId="59" fillId="33" borderId="12" xfId="50" applyFont="1" applyFill="1" applyBorder="1" applyAlignment="1" applyProtection="1">
      <alignment wrapText="1"/>
      <protection/>
    </xf>
    <xf numFmtId="0" fontId="59" fillId="33" borderId="10" xfId="50" applyFont="1" applyFill="1" applyBorder="1" applyAlignment="1" applyProtection="1">
      <alignment wrapText="1"/>
      <protection/>
    </xf>
    <xf numFmtId="0" fontId="59" fillId="33" borderId="11" xfId="50" applyFont="1" applyFill="1" applyBorder="1" applyAlignment="1" applyProtection="1">
      <alignment horizontal="left" wrapText="1" indent="2"/>
      <protection/>
    </xf>
    <xf numFmtId="0" fontId="59" fillId="33" borderId="12" xfId="50" applyFont="1" applyFill="1" applyBorder="1" applyAlignment="1" applyProtection="1">
      <alignment horizontal="left" wrapText="1" indent="2"/>
      <protection/>
    </xf>
    <xf numFmtId="0" fontId="59" fillId="33" borderId="14" xfId="50" applyFont="1" applyFill="1" applyBorder="1" applyAlignment="1" applyProtection="1">
      <alignment wrapText="1"/>
      <protection/>
    </xf>
    <xf numFmtId="0" fontId="59" fillId="33" borderId="10" xfId="50" applyFont="1" applyFill="1" applyBorder="1" applyAlignment="1" applyProtection="1">
      <alignment horizontal="left" indent="2"/>
      <protection/>
    </xf>
    <xf numFmtId="0" fontId="59" fillId="33" borderId="12" xfId="50" applyFont="1" applyFill="1" applyBorder="1" applyAlignment="1" applyProtection="1">
      <alignment horizontal="left" indent="2"/>
      <protection/>
    </xf>
    <xf numFmtId="0" fontId="59" fillId="33" borderId="11" xfId="50" applyFont="1" applyFill="1" applyBorder="1" applyAlignment="1">
      <alignment vertical="center" wrapText="1"/>
    </xf>
    <xf numFmtId="0" fontId="59" fillId="33" borderId="16" xfId="50" applyFont="1" applyFill="1" applyBorder="1" applyAlignment="1">
      <alignment wrapText="1"/>
    </xf>
    <xf numFmtId="167" fontId="63" fillId="33" borderId="0" xfId="50" applyNumberFormat="1" applyFont="1" applyFill="1" applyBorder="1" applyAlignment="1">
      <alignment horizontal="left" vertical="center" wrapText="1"/>
    </xf>
    <xf numFmtId="0" fontId="59" fillId="33" borderId="0" xfId="50" applyFont="1" applyFill="1" applyBorder="1" applyAlignment="1" applyProtection="1">
      <alignment vertical="center" wrapText="1"/>
      <protection locked="0"/>
    </xf>
    <xf numFmtId="0" fontId="60" fillId="35" borderId="13" xfId="5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62" fillId="38" borderId="11" xfId="50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>
      <alignment vertical="center" wrapText="1"/>
    </xf>
    <xf numFmtId="0" fontId="60" fillId="38" borderId="11" xfId="50" applyFont="1" applyFill="1" applyBorder="1" applyAlignment="1" applyProtection="1">
      <alignment horizontal="center" vertical="center" wrapText="1"/>
      <protection locked="0"/>
    </xf>
    <xf numFmtId="0" fontId="11" fillId="0" borderId="11" xfId="50" applyFont="1" applyFill="1" applyBorder="1" applyAlignment="1" applyProtection="1">
      <alignment horizontal="left" vertical="center" wrapText="1"/>
      <protection locked="0"/>
    </xf>
    <xf numFmtId="0" fontId="11" fillId="33" borderId="11" xfId="50" applyFont="1" applyFill="1" applyBorder="1" applyAlignment="1" applyProtection="1">
      <alignment horizontal="center" vertical="center" wrapText="1"/>
      <protection locked="0"/>
    </xf>
    <xf numFmtId="0" fontId="11" fillId="0" borderId="11" xfId="50" applyFont="1" applyFill="1" applyBorder="1" applyAlignment="1" applyProtection="1">
      <alignment horizontal="center" vertical="center" wrapText="1"/>
      <protection locked="0"/>
    </xf>
    <xf numFmtId="0" fontId="11" fillId="0" borderId="11" xfId="50" applyFont="1" applyFill="1" applyBorder="1" applyAlignment="1">
      <alignment horizontal="center" vertical="center" wrapText="1"/>
    </xf>
    <xf numFmtId="0" fontId="59" fillId="33" borderId="11" xfId="50" applyFont="1" applyFill="1" applyBorder="1" applyAlignment="1">
      <alignment wrapText="1"/>
    </xf>
    <xf numFmtId="0" fontId="59" fillId="33" borderId="11" xfId="50" applyFont="1" applyFill="1" applyBorder="1" applyAlignment="1">
      <alignment horizontal="left" vertical="center" wrapText="1"/>
    </xf>
    <xf numFmtId="0" fontId="59" fillId="33" borderId="17" xfId="50" applyFont="1" applyFill="1" applyBorder="1" applyAlignment="1">
      <alignment horizontal="left" vertical="center" wrapText="1"/>
    </xf>
    <xf numFmtId="0" fontId="59" fillId="33" borderId="13" xfId="50" applyFont="1" applyFill="1" applyBorder="1" applyAlignment="1">
      <alignment horizontal="left" vertical="center" wrapText="1"/>
    </xf>
    <xf numFmtId="0" fontId="59" fillId="33" borderId="11" xfId="50" applyFont="1" applyFill="1" applyBorder="1" applyAlignment="1">
      <alignment horizontal="left" vertical="center"/>
    </xf>
    <xf numFmtId="2" fontId="59" fillId="33" borderId="11" xfId="50" applyNumberFormat="1" applyFont="1" applyFill="1" applyBorder="1" applyAlignment="1">
      <alignment horizontal="left" vertical="center"/>
    </xf>
    <xf numFmtId="0" fontId="11" fillId="0" borderId="10" xfId="50" applyFont="1" applyBorder="1" applyAlignment="1">
      <alignment vertical="center"/>
    </xf>
    <xf numFmtId="0" fontId="11" fillId="33" borderId="11" xfId="50" applyFont="1" applyFill="1" applyBorder="1" applyAlignment="1">
      <alignment horizontal="center" vertical="center"/>
    </xf>
    <xf numFmtId="4" fontId="59" fillId="33" borderId="11" xfId="50" applyNumberFormat="1" applyFont="1" applyFill="1" applyBorder="1" applyAlignment="1" applyProtection="1">
      <alignment horizontal="right" vertical="center" wrapText="1"/>
      <protection locked="0"/>
    </xf>
    <xf numFmtId="0" fontId="49" fillId="33" borderId="0" xfId="50" applyFont="1" applyFill="1" applyBorder="1" applyAlignment="1" applyProtection="1">
      <alignment vertical="center" wrapText="1"/>
      <protection locked="0"/>
    </xf>
    <xf numFmtId="0" fontId="64" fillId="33" borderId="10" xfId="50" applyFont="1" applyFill="1" applyBorder="1" applyAlignment="1" applyProtection="1">
      <alignment horizontal="center" vertical="center" wrapText="1"/>
      <protection/>
    </xf>
    <xf numFmtId="0" fontId="64" fillId="0" borderId="11" xfId="0" applyFont="1" applyFill="1" applyBorder="1" applyAlignment="1">
      <alignment vertical="center" wrapText="1"/>
    </xf>
    <xf numFmtId="0" fontId="64" fillId="0" borderId="16" xfId="5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50" applyFont="1" applyFill="1" applyBorder="1" applyAlignment="1" applyProtection="1">
      <alignment horizontal="center" vertical="center" wrapText="1"/>
      <protection/>
    </xf>
    <xf numFmtId="49" fontId="64" fillId="0" borderId="11" xfId="50" applyNumberFormat="1" applyFont="1" applyFill="1" applyBorder="1" applyAlignment="1" applyProtection="1">
      <alignment horizontal="center" vertical="center" wrapText="1"/>
      <protection/>
    </xf>
    <xf numFmtId="2" fontId="64" fillId="0" borderId="11" xfId="0" applyNumberFormat="1" applyFont="1" applyFill="1" applyBorder="1" applyAlignment="1">
      <alignment horizontal="right" vertical="center" wrapText="1"/>
    </xf>
    <xf numFmtId="0" fontId="64" fillId="0" borderId="14" xfId="0" applyFont="1" applyFill="1" applyBorder="1" applyAlignment="1">
      <alignment vertical="center" wrapText="1"/>
    </xf>
    <xf numFmtId="0" fontId="64" fillId="0" borderId="14" xfId="0" applyFont="1" applyFill="1" applyBorder="1" applyAlignment="1">
      <alignment horizontal="center" vertical="center" wrapText="1"/>
    </xf>
    <xf numFmtId="2" fontId="64" fillId="0" borderId="0" xfId="0" applyNumberFormat="1" applyFont="1" applyFill="1" applyAlignment="1">
      <alignment/>
    </xf>
    <xf numFmtId="2" fontId="64" fillId="0" borderId="11" xfId="0" applyNumberFormat="1" applyFont="1" applyFill="1" applyBorder="1" applyAlignment="1">
      <alignment vertical="center" wrapText="1"/>
    </xf>
    <xf numFmtId="2" fontId="64" fillId="0" borderId="14" xfId="0" applyNumberFormat="1" applyFont="1" applyFill="1" applyBorder="1" applyAlignment="1">
      <alignment horizontal="right" vertical="center" wrapText="1"/>
    </xf>
    <xf numFmtId="0" fontId="64" fillId="0" borderId="12" xfId="0" applyFont="1" applyFill="1" applyBorder="1" applyAlignment="1">
      <alignment vertical="center" wrapText="1"/>
    </xf>
    <xf numFmtId="0" fontId="64" fillId="0" borderId="12" xfId="0" applyFont="1" applyFill="1" applyBorder="1" applyAlignment="1">
      <alignment horizontal="center" vertical="center" wrapText="1"/>
    </xf>
    <xf numFmtId="2" fontId="64" fillId="0" borderId="12" xfId="0" applyNumberFormat="1" applyFont="1" applyFill="1" applyBorder="1" applyAlignment="1">
      <alignment vertical="center" wrapText="1"/>
    </xf>
    <xf numFmtId="0" fontId="64" fillId="0" borderId="0" xfId="0" applyFont="1" applyAlignment="1">
      <alignment/>
    </xf>
    <xf numFmtId="4" fontId="64" fillId="0" borderId="11" xfId="50" applyNumberFormat="1" applyFont="1" applyFill="1" applyBorder="1" applyAlignment="1" applyProtection="1">
      <alignment horizontal="right" vertical="center" wrapText="1"/>
      <protection/>
    </xf>
    <xf numFmtId="0" fontId="64" fillId="0" borderId="11" xfId="50" applyFont="1" applyFill="1" applyBorder="1" applyAlignment="1" applyProtection="1">
      <alignment horizontal="left" vertical="center" wrapText="1"/>
      <protection/>
    </xf>
    <xf numFmtId="0" fontId="65" fillId="0" borderId="11" xfId="50" applyFont="1" applyFill="1" applyBorder="1" applyAlignment="1" applyProtection="1">
      <alignment horizontal="left" vertical="center" wrapText="1"/>
      <protection/>
    </xf>
    <xf numFmtId="0" fontId="59" fillId="33" borderId="11" xfId="50" applyFont="1" applyFill="1" applyBorder="1" applyAlignment="1">
      <alignment horizontal="left" vertical="center" wrapText="1"/>
    </xf>
    <xf numFmtId="0" fontId="60" fillId="35" borderId="16" xfId="50" applyFont="1" applyFill="1" applyBorder="1" applyAlignment="1">
      <alignment horizontal="center" vertical="center" wrapText="1"/>
    </xf>
    <xf numFmtId="0" fontId="60" fillId="35" borderId="13" xfId="50" applyFont="1" applyFill="1" applyBorder="1" applyAlignment="1">
      <alignment horizontal="center" vertical="center" wrapText="1"/>
    </xf>
    <xf numFmtId="0" fontId="66" fillId="36" borderId="16" xfId="5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9" fillId="36" borderId="16" xfId="50" applyFill="1" applyBorder="1" applyAlignment="1" applyProtection="1">
      <alignment horizontal="center" vertical="center"/>
      <protection locked="0"/>
    </xf>
    <xf numFmtId="0" fontId="49" fillId="36" borderId="18" xfId="50" applyFill="1" applyBorder="1" applyAlignment="1" applyProtection="1">
      <alignment horizontal="center" vertical="center"/>
      <protection locked="0"/>
    </xf>
    <xf numFmtId="0" fontId="49" fillId="36" borderId="13" xfId="50" applyFill="1" applyBorder="1" applyAlignment="1" applyProtection="1">
      <alignment horizontal="center" vertical="center"/>
      <protection locked="0"/>
    </xf>
    <xf numFmtId="0" fontId="49" fillId="36" borderId="11" xfId="50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>
      <alignment vertical="center" wrapText="1"/>
    </xf>
    <xf numFmtId="0" fontId="59" fillId="0" borderId="0" xfId="5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6" sqref="C6:C25"/>
    </sheetView>
  </sheetViews>
  <sheetFormatPr defaultColWidth="0.37109375" defaultRowHeight="15" customHeight="1"/>
  <cols>
    <col min="1" max="1" width="4.75390625" style="14" customWidth="1"/>
    <col min="2" max="2" width="55.625" style="14" customWidth="1"/>
    <col min="3" max="3" width="47.875" style="73" customWidth="1"/>
    <col min="4" max="254" width="9.125" style="3" hidden="1" customWidth="1"/>
    <col min="255" max="16384" width="0.37109375" style="3" customWidth="1"/>
  </cols>
  <sheetData>
    <row r="1" ht="15" customHeight="1">
      <c r="C1" s="125"/>
    </row>
    <row r="3" ht="15" customHeight="1">
      <c r="B3" s="72" t="s">
        <v>166</v>
      </c>
    </row>
    <row r="4" spans="2:3" ht="29.25" customHeight="1">
      <c r="B4" s="74"/>
      <c r="C4" s="79"/>
    </row>
    <row r="5" spans="2:3" ht="29.25" customHeight="1">
      <c r="B5" s="75"/>
      <c r="C5" s="76" t="s">
        <v>24</v>
      </c>
    </row>
    <row r="6" spans="2:3" ht="35.25" customHeight="1">
      <c r="B6" s="78" t="s">
        <v>20</v>
      </c>
      <c r="C6" s="141" t="s">
        <v>169</v>
      </c>
    </row>
    <row r="7" spans="2:3" ht="29.25" customHeight="1">
      <c r="B7" s="123" t="s">
        <v>16</v>
      </c>
      <c r="C7" s="142" t="s">
        <v>170</v>
      </c>
    </row>
    <row r="8" spans="2:3" ht="15" customHeight="1">
      <c r="B8" s="123" t="s">
        <v>13</v>
      </c>
      <c r="C8" s="142">
        <v>5871684702</v>
      </c>
    </row>
    <row r="9" spans="2:3" ht="15" customHeight="1">
      <c r="B9" s="123" t="s">
        <v>14</v>
      </c>
      <c r="C9" s="142">
        <v>192781735</v>
      </c>
    </row>
    <row r="10" spans="2:3" ht="15" customHeight="1">
      <c r="B10" s="123" t="s">
        <v>15</v>
      </c>
      <c r="C10" s="142" t="s">
        <v>241</v>
      </c>
    </row>
    <row r="11" spans="2:3" ht="15" customHeight="1">
      <c r="B11" s="123" t="s">
        <v>22</v>
      </c>
      <c r="C11" s="140" t="s">
        <v>167</v>
      </c>
    </row>
    <row r="12" spans="2:3" ht="35.25" customHeight="1">
      <c r="B12" s="168" t="s">
        <v>23</v>
      </c>
      <c r="C12" s="142" t="s">
        <v>170</v>
      </c>
    </row>
    <row r="13" spans="2:3" ht="15" customHeight="1">
      <c r="B13" s="168"/>
      <c r="C13" s="143"/>
    </row>
    <row r="14" spans="2:3" ht="15" customHeight="1">
      <c r="B14" s="139" t="s">
        <v>25</v>
      </c>
      <c r="C14" s="143" t="s">
        <v>243</v>
      </c>
    </row>
    <row r="15" spans="2:3" ht="15" customHeight="1">
      <c r="B15" s="124" t="s">
        <v>26</v>
      </c>
      <c r="C15" s="143">
        <v>57</v>
      </c>
    </row>
    <row r="16" spans="2:3" ht="28.5">
      <c r="B16" s="124" t="s">
        <v>27</v>
      </c>
      <c r="C16" s="143">
        <v>465</v>
      </c>
    </row>
    <row r="17" spans="2:3" ht="60.75" customHeight="1">
      <c r="B17" s="124" t="s">
        <v>28</v>
      </c>
      <c r="C17" s="143">
        <v>1</v>
      </c>
    </row>
    <row r="18" spans="2:3" ht="15">
      <c r="B18" s="124" t="s">
        <v>29</v>
      </c>
      <c r="C18" s="144">
        <v>5097467</v>
      </c>
    </row>
    <row r="19" spans="2:3" ht="28.5">
      <c r="B19" s="124" t="s">
        <v>30</v>
      </c>
      <c r="C19" s="143" t="s">
        <v>242</v>
      </c>
    </row>
    <row r="20" spans="2:3" ht="15">
      <c r="B20" s="124" t="s">
        <v>31</v>
      </c>
      <c r="C20" s="143" t="s">
        <v>168</v>
      </c>
    </row>
    <row r="21" spans="2:3" ht="28.5">
      <c r="B21" s="124" t="s">
        <v>32</v>
      </c>
      <c r="C21" s="143" t="s">
        <v>171</v>
      </c>
    </row>
    <row r="22" spans="2:3" ht="28.5">
      <c r="B22" s="124" t="s">
        <v>33</v>
      </c>
      <c r="C22" s="143" t="s">
        <v>300</v>
      </c>
    </row>
    <row r="23" spans="2:3" ht="28.5">
      <c r="B23" s="124" t="s">
        <v>34</v>
      </c>
      <c r="C23" s="143"/>
    </row>
    <row r="24" spans="2:3" ht="15">
      <c r="B24" s="124" t="s">
        <v>35</v>
      </c>
      <c r="C24" s="143" t="s">
        <v>168</v>
      </c>
    </row>
    <row r="25" spans="2:3" ht="28.5">
      <c r="B25" s="124" t="s">
        <v>122</v>
      </c>
      <c r="C25" s="143" t="s">
        <v>168</v>
      </c>
    </row>
  </sheetData>
  <sheetProtection/>
  <mergeCells count="1">
    <mergeCell ref="B12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"/>
  <sheetViews>
    <sheetView showGridLines="0" workbookViewId="0" topLeftCell="A1">
      <pane ySplit="4" topLeftCell="A5" activePane="bottomLeft" state="frozen"/>
      <selection pane="topLeft" activeCell="A1" sqref="A1"/>
      <selection pane="bottomLeft" activeCell="H5" sqref="H5"/>
    </sheetView>
  </sheetViews>
  <sheetFormatPr defaultColWidth="0" defaultRowHeight="12.75"/>
  <cols>
    <col min="1" max="1" width="3.25390625" style="44" customWidth="1"/>
    <col min="2" max="2" width="4.875" style="44" customWidth="1"/>
    <col min="3" max="3" width="19.00390625" style="44" customWidth="1"/>
    <col min="4" max="4" width="16.25390625" style="44" customWidth="1"/>
    <col min="5" max="5" width="13.625" style="44" customWidth="1"/>
    <col min="6" max="6" width="16.875" style="44" customWidth="1"/>
    <col min="7" max="7" width="13.625" style="44" customWidth="1"/>
    <col min="8" max="8" width="9.375" style="44" customWidth="1"/>
    <col min="9" max="12" width="8.875" style="44" customWidth="1"/>
    <col min="13" max="13" width="33.75390625" style="44" customWidth="1"/>
    <col min="14" max="23" width="18.00390625" style="44" customWidth="1"/>
    <col min="24" max="25" width="21.625" style="44" customWidth="1"/>
    <col min="26" max="26" width="10.25390625" style="44" customWidth="1"/>
    <col min="27" max="39" width="0" style="44" hidden="1" customWidth="1"/>
    <col min="40" max="16384" width="9.125" style="44" hidden="1" customWidth="1"/>
  </cols>
  <sheetData>
    <row r="1" spans="1:3" s="126" customFormat="1" ht="14.25" customHeight="1">
      <c r="A1" s="15"/>
      <c r="B1" s="16"/>
      <c r="C1" s="16"/>
    </row>
    <row r="2" spans="2:26" ht="24" customHeight="1">
      <c r="B2" s="171" t="s">
        <v>153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3"/>
      <c r="Z2" s="39"/>
    </row>
    <row r="3" spans="2:26" ht="144">
      <c r="B3" s="62" t="s">
        <v>12</v>
      </c>
      <c r="C3" s="62" t="s">
        <v>120</v>
      </c>
      <c r="D3" s="62" t="s">
        <v>0</v>
      </c>
      <c r="E3" s="62" t="s">
        <v>140</v>
      </c>
      <c r="F3" s="62" t="s">
        <v>154</v>
      </c>
      <c r="G3" s="62" t="s">
        <v>126</v>
      </c>
      <c r="H3" s="62" t="s">
        <v>3</v>
      </c>
      <c r="I3" s="62" t="s">
        <v>141</v>
      </c>
      <c r="J3" s="62" t="s">
        <v>142</v>
      </c>
      <c r="K3" s="62" t="s">
        <v>143</v>
      </c>
      <c r="L3" s="62" t="s">
        <v>144</v>
      </c>
      <c r="M3" s="62" t="s">
        <v>145</v>
      </c>
      <c r="N3" s="62" t="s">
        <v>146</v>
      </c>
      <c r="O3" s="62" t="s">
        <v>155</v>
      </c>
      <c r="P3" s="62" t="s">
        <v>156</v>
      </c>
      <c r="Q3" s="62" t="s">
        <v>157</v>
      </c>
      <c r="R3" s="62" t="s">
        <v>158</v>
      </c>
      <c r="S3" s="62" t="s">
        <v>159</v>
      </c>
      <c r="T3" s="62" t="s">
        <v>160</v>
      </c>
      <c r="U3" s="62" t="s">
        <v>161</v>
      </c>
      <c r="V3" s="62" t="s">
        <v>147</v>
      </c>
      <c r="W3" s="62" t="s">
        <v>148</v>
      </c>
      <c r="X3" s="62" t="s">
        <v>162</v>
      </c>
      <c r="Y3" s="62" t="s">
        <v>149</v>
      </c>
      <c r="Z3" s="63"/>
    </row>
    <row r="4" spans="2:26" s="48" customFormat="1" ht="12.75">
      <c r="B4" s="38"/>
      <c r="C4" s="169" t="s">
        <v>1</v>
      </c>
      <c r="D4" s="170"/>
      <c r="E4" s="127"/>
      <c r="F4" s="127"/>
      <c r="G4" s="64">
        <f>SUM(G5:G5)</f>
        <v>5400000</v>
      </c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7"/>
    </row>
    <row r="5" spans="2:26" s="48" customFormat="1" ht="140.25">
      <c r="B5" s="138">
        <v>1</v>
      </c>
      <c r="C5" s="128" t="s">
        <v>172</v>
      </c>
      <c r="D5" s="128" t="s">
        <v>173</v>
      </c>
      <c r="E5" s="135" t="s">
        <v>175</v>
      </c>
      <c r="F5" s="130" t="s">
        <v>303</v>
      </c>
      <c r="G5" s="145">
        <v>5400000</v>
      </c>
      <c r="H5" s="128" t="s">
        <v>176</v>
      </c>
      <c r="I5" s="137">
        <v>3</v>
      </c>
      <c r="J5" s="137">
        <v>1</v>
      </c>
      <c r="K5" s="128" t="s">
        <v>177</v>
      </c>
      <c r="L5" s="136" t="s">
        <v>302</v>
      </c>
      <c r="M5" s="128" t="s">
        <v>179</v>
      </c>
      <c r="N5" s="128" t="s">
        <v>180</v>
      </c>
      <c r="O5" s="137" t="s">
        <v>181</v>
      </c>
      <c r="P5" s="133" t="s">
        <v>183</v>
      </c>
      <c r="Q5" s="137" t="s">
        <v>182</v>
      </c>
      <c r="R5" s="136">
        <v>0</v>
      </c>
      <c r="S5" s="136">
        <v>4</v>
      </c>
      <c r="T5" s="136" t="s">
        <v>234</v>
      </c>
      <c r="U5" s="136" t="s">
        <v>235</v>
      </c>
      <c r="V5" s="136" t="s">
        <v>168</v>
      </c>
      <c r="W5" s="137" t="s">
        <v>168</v>
      </c>
      <c r="X5" s="137" t="s">
        <v>184</v>
      </c>
      <c r="Y5" s="137" t="s">
        <v>168</v>
      </c>
      <c r="Z5" s="71"/>
    </row>
  </sheetData>
  <sheetProtection/>
  <mergeCells count="2">
    <mergeCell ref="C4:D4"/>
    <mergeCell ref="B2:Y2"/>
  </mergeCells>
  <dataValidations count="2">
    <dataValidation type="list" allowBlank="1" showInputMessage="1" showErrorMessage="1" sqref="F5">
      <formula1>"księgowa brutto, odtworzeniowa"</formula1>
    </dataValidation>
    <dataValidation type="list" allowBlank="1" showInputMessage="1" showErrorMessage="1" sqref="E5">
      <formula1>"WŁASNOŚĆ, NAJEM, DZIERŻAWA, BEZPŁATNE UŻYTKOWANIE, INNE"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G8" sqref="G8"/>
    </sheetView>
  </sheetViews>
  <sheetFormatPr defaultColWidth="0" defaultRowHeight="12.75"/>
  <cols>
    <col min="1" max="1" width="3.25390625" style="44" customWidth="1"/>
    <col min="2" max="2" width="4.875" style="44" customWidth="1"/>
    <col min="3" max="3" width="19.00390625" style="44" customWidth="1"/>
    <col min="4" max="4" width="16.25390625" style="44" customWidth="1"/>
    <col min="5" max="5" width="13.625" style="44" customWidth="1"/>
    <col min="6" max="6" width="16.875" style="44" customWidth="1"/>
    <col min="7" max="7" width="13.625" style="44" customWidth="1"/>
    <col min="8" max="8" width="9.375" style="44" customWidth="1"/>
    <col min="9" max="9" width="8.875" style="44" customWidth="1"/>
    <col min="10" max="13" width="18.00390625" style="44" customWidth="1"/>
    <col min="14" max="15" width="21.625" style="44" customWidth="1"/>
    <col min="16" max="16" width="10.25390625" style="44" customWidth="1"/>
    <col min="17" max="39" width="0" style="44" hidden="1" customWidth="1"/>
    <col min="40" max="16384" width="9.125" style="44" hidden="1" customWidth="1"/>
  </cols>
  <sheetData>
    <row r="1" spans="1:3" s="126" customFormat="1" ht="14.25" customHeight="1">
      <c r="A1" s="15"/>
      <c r="B1" s="16"/>
      <c r="C1" s="16"/>
    </row>
    <row r="2" spans="2:16" ht="24" customHeight="1">
      <c r="B2" s="171" t="s">
        <v>163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3"/>
      <c r="P2" s="39"/>
    </row>
    <row r="3" spans="2:16" ht="144">
      <c r="B3" s="62" t="s">
        <v>12</v>
      </c>
      <c r="C3" s="62" t="s">
        <v>120</v>
      </c>
      <c r="D3" s="62" t="s">
        <v>0</v>
      </c>
      <c r="E3" s="62" t="s">
        <v>140</v>
      </c>
      <c r="F3" s="62" t="s">
        <v>154</v>
      </c>
      <c r="G3" s="62" t="s">
        <v>126</v>
      </c>
      <c r="H3" s="62" t="s">
        <v>3</v>
      </c>
      <c r="I3" s="62" t="s">
        <v>143</v>
      </c>
      <c r="J3" s="62" t="s">
        <v>160</v>
      </c>
      <c r="K3" s="62" t="s">
        <v>161</v>
      </c>
      <c r="L3" s="62" t="s">
        <v>147</v>
      </c>
      <c r="M3" s="62" t="s">
        <v>148</v>
      </c>
      <c r="N3" s="62" t="s">
        <v>162</v>
      </c>
      <c r="O3" s="62" t="s">
        <v>164</v>
      </c>
      <c r="P3" s="63"/>
    </row>
    <row r="4" spans="2:16" s="48" customFormat="1" ht="12.75">
      <c r="B4" s="38"/>
      <c r="C4" s="169" t="s">
        <v>1</v>
      </c>
      <c r="D4" s="170"/>
      <c r="E4" s="127"/>
      <c r="F4" s="127"/>
      <c r="G4" s="64">
        <f>SUM(G5:G5)</f>
        <v>301650.46</v>
      </c>
      <c r="H4" s="65"/>
      <c r="I4" s="66"/>
      <c r="J4" s="66"/>
      <c r="K4" s="66"/>
      <c r="L4" s="66"/>
      <c r="M4" s="66"/>
      <c r="N4" s="66"/>
      <c r="O4" s="66"/>
      <c r="P4" s="67"/>
    </row>
    <row r="5" spans="2:25" s="48" customFormat="1" ht="127.5">
      <c r="B5" s="68">
        <v>1</v>
      </c>
      <c r="C5" s="129" t="s">
        <v>174</v>
      </c>
      <c r="D5" s="128" t="s">
        <v>173</v>
      </c>
      <c r="E5" s="135" t="s">
        <v>175</v>
      </c>
      <c r="F5" s="131" t="s">
        <v>165</v>
      </c>
      <c r="G5" s="131">
        <v>301650.46</v>
      </c>
      <c r="H5" s="129">
        <v>2013</v>
      </c>
      <c r="I5" s="129" t="s">
        <v>178</v>
      </c>
      <c r="J5" s="136" t="s">
        <v>236</v>
      </c>
      <c r="K5" s="146" t="s">
        <v>240</v>
      </c>
      <c r="L5" s="136" t="s">
        <v>168</v>
      </c>
      <c r="M5" s="129" t="s">
        <v>168</v>
      </c>
      <c r="N5" s="137" t="s">
        <v>185</v>
      </c>
      <c r="O5" s="137" t="s">
        <v>168</v>
      </c>
      <c r="P5" s="69"/>
      <c r="Q5" s="69"/>
      <c r="R5" s="132"/>
      <c r="S5" s="134"/>
      <c r="T5" s="134"/>
      <c r="U5" s="134"/>
      <c r="V5" s="134"/>
      <c r="W5" s="70"/>
      <c r="X5" s="70" t="s">
        <v>185</v>
      </c>
      <c r="Y5" s="70" t="s">
        <v>168</v>
      </c>
    </row>
  </sheetData>
  <sheetProtection/>
  <mergeCells count="2">
    <mergeCell ref="B2:O2"/>
    <mergeCell ref="C4:D4"/>
  </mergeCells>
  <dataValidations count="2">
    <dataValidation type="list" allowBlank="1" showInputMessage="1" showErrorMessage="1" sqref="F5">
      <formula1>"księgowa brutto, odtworzeniowa"</formula1>
    </dataValidation>
    <dataValidation type="list" allowBlank="1" showInputMessage="1" showErrorMessage="1" sqref="E5">
      <formula1>"WŁASNOŚĆ, NAJEM, DZIERŻAWA, BEZPŁATNE UŻYTKOWANIE, INNE"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9" sqref="B19"/>
    </sheetView>
  </sheetViews>
  <sheetFormatPr defaultColWidth="0" defaultRowHeight="15" customHeight="1"/>
  <cols>
    <col min="1" max="1" width="4.75390625" style="15" customWidth="1"/>
    <col min="2" max="2" width="84.25390625" style="15" customWidth="1"/>
    <col min="3" max="3" width="24.00390625" style="15" customWidth="1"/>
    <col min="4" max="4" width="23.375" style="15" customWidth="1"/>
    <col min="5" max="5" width="20.25390625" style="15" customWidth="1"/>
    <col min="6" max="9" width="0" style="1" hidden="1" customWidth="1"/>
    <col min="10" max="16384" width="9.125" style="1" hidden="1" customWidth="1"/>
  </cols>
  <sheetData>
    <row r="1" ht="29.25" customHeight="1"/>
    <row r="2" spans="1:5" s="2" customFormat="1" ht="15" customHeight="1">
      <c r="A2" s="15"/>
      <c r="B2" s="17"/>
      <c r="C2" s="17"/>
      <c r="D2" s="15"/>
      <c r="E2" s="15"/>
    </row>
    <row r="3" spans="1:5" s="2" customFormat="1" ht="27.75" customHeight="1">
      <c r="A3" s="15"/>
      <c r="B3" s="174" t="s">
        <v>152</v>
      </c>
      <c r="C3" s="175"/>
      <c r="D3" s="176"/>
      <c r="E3" s="15"/>
    </row>
    <row r="4" spans="1:5" s="2" customFormat="1" ht="15" customHeight="1">
      <c r="A4" s="15"/>
      <c r="B4" s="18" t="s">
        <v>124</v>
      </c>
      <c r="C4" s="18" t="s">
        <v>125</v>
      </c>
      <c r="D4" s="18" t="s">
        <v>126</v>
      </c>
      <c r="E4" s="15"/>
    </row>
    <row r="5" spans="1:5" s="2" customFormat="1" ht="15" customHeight="1">
      <c r="A5" s="15"/>
      <c r="B5" s="19" t="s">
        <v>127</v>
      </c>
      <c r="C5" s="19"/>
      <c r="D5" s="20">
        <f>D6+D14</f>
        <v>492724.27999999997</v>
      </c>
      <c r="E5" s="15"/>
    </row>
    <row r="6" spans="1:5" s="2" customFormat="1" ht="15" customHeight="1">
      <c r="A6" s="15"/>
      <c r="B6" s="21" t="s">
        <v>17</v>
      </c>
      <c r="C6" s="21"/>
      <c r="D6" s="22">
        <f>SUM(D7:D13)</f>
        <v>112586.68</v>
      </c>
      <c r="E6" s="15"/>
    </row>
    <row r="7" spans="1:5" s="2" customFormat="1" ht="15" customHeight="1">
      <c r="A7" s="15"/>
      <c r="B7" s="23" t="s">
        <v>186</v>
      </c>
      <c r="C7" s="24" t="s">
        <v>165</v>
      </c>
      <c r="D7" s="25">
        <v>10719.22</v>
      </c>
      <c r="E7" s="15"/>
    </row>
    <row r="8" spans="1:5" s="2" customFormat="1" ht="15" customHeight="1">
      <c r="A8" s="15"/>
      <c r="B8" s="23" t="s">
        <v>5</v>
      </c>
      <c r="C8" s="24" t="s">
        <v>165</v>
      </c>
      <c r="D8" s="25">
        <v>54427.95</v>
      </c>
      <c r="E8" s="15"/>
    </row>
    <row r="9" spans="1:5" s="2" customFormat="1" ht="15" customHeight="1">
      <c r="A9" s="15"/>
      <c r="B9" s="26" t="s">
        <v>6</v>
      </c>
      <c r="C9" s="24" t="s">
        <v>165</v>
      </c>
      <c r="D9" s="28">
        <v>0</v>
      </c>
      <c r="E9" s="15"/>
    </row>
    <row r="10" spans="1:5" s="2" customFormat="1" ht="15" customHeight="1">
      <c r="A10" s="15"/>
      <c r="B10" s="26" t="s">
        <v>7</v>
      </c>
      <c r="C10" s="24" t="s">
        <v>165</v>
      </c>
      <c r="D10" s="28">
        <v>0</v>
      </c>
      <c r="E10" s="15"/>
    </row>
    <row r="11" spans="1:5" s="2" customFormat="1" ht="15">
      <c r="A11" s="15"/>
      <c r="B11" s="26" t="s">
        <v>8</v>
      </c>
      <c r="C11" s="24" t="s">
        <v>165</v>
      </c>
      <c r="D11" s="28">
        <v>0</v>
      </c>
      <c r="E11" s="15"/>
    </row>
    <row r="12" spans="1:5" s="2" customFormat="1" ht="15" customHeight="1">
      <c r="A12" s="15"/>
      <c r="B12" s="26" t="s">
        <v>128</v>
      </c>
      <c r="C12" s="24" t="s">
        <v>165</v>
      </c>
      <c r="D12" s="28">
        <v>0</v>
      </c>
      <c r="E12" s="15"/>
    </row>
    <row r="13" spans="1:5" s="2" customFormat="1" ht="15" customHeight="1">
      <c r="A13" s="15"/>
      <c r="B13" s="29" t="s">
        <v>9</v>
      </c>
      <c r="C13" s="24" t="s">
        <v>165</v>
      </c>
      <c r="D13" s="28">
        <v>47439.51</v>
      </c>
      <c r="E13" s="15"/>
    </row>
    <row r="14" spans="1:5" s="2" customFormat="1" ht="15" customHeight="1">
      <c r="A14" s="15"/>
      <c r="B14" s="19" t="s">
        <v>18</v>
      </c>
      <c r="C14" s="19"/>
      <c r="D14" s="20">
        <f>SUM(D15:D17,D18:D24)</f>
        <v>380137.6</v>
      </c>
      <c r="E14" s="15"/>
    </row>
    <row r="15" spans="1:5" s="2" customFormat="1" ht="15" customHeight="1">
      <c r="A15" s="15"/>
      <c r="B15" s="30" t="s">
        <v>129</v>
      </c>
      <c r="C15" s="27" t="s">
        <v>165</v>
      </c>
      <c r="D15" s="28">
        <v>279253.25</v>
      </c>
      <c r="E15" s="15"/>
    </row>
    <row r="16" spans="1:5" s="2" customFormat="1" ht="15" customHeight="1">
      <c r="A16" s="15"/>
      <c r="B16" s="31" t="s">
        <v>130</v>
      </c>
      <c r="C16" s="27" t="s">
        <v>165</v>
      </c>
      <c r="D16" s="28">
        <v>0</v>
      </c>
      <c r="E16" s="15"/>
    </row>
    <row r="17" spans="1:5" s="2" customFormat="1" ht="15" customHeight="1">
      <c r="A17" s="15"/>
      <c r="B17" s="31" t="s">
        <v>131</v>
      </c>
      <c r="C17" s="27" t="s">
        <v>165</v>
      </c>
      <c r="D17" s="28">
        <v>0</v>
      </c>
      <c r="E17" s="15"/>
    </row>
    <row r="18" spans="1:5" s="2" customFormat="1" ht="30.75" customHeight="1">
      <c r="A18" s="15"/>
      <c r="B18" s="34" t="s">
        <v>133</v>
      </c>
      <c r="C18" s="27" t="s">
        <v>165</v>
      </c>
      <c r="D18" s="28">
        <v>0</v>
      </c>
      <c r="E18" s="15"/>
    </row>
    <row r="19" spans="1:5" s="2" customFormat="1" ht="15">
      <c r="A19" s="15"/>
      <c r="B19" s="35" t="s">
        <v>134</v>
      </c>
      <c r="C19" s="33" t="s">
        <v>132</v>
      </c>
      <c r="D19" s="28">
        <v>0</v>
      </c>
      <c r="E19" s="15"/>
    </row>
    <row r="20" spans="1:5" s="2" customFormat="1" ht="29.25">
      <c r="A20" s="15"/>
      <c r="B20" s="34" t="s">
        <v>150</v>
      </c>
      <c r="C20" s="33" t="s">
        <v>135</v>
      </c>
      <c r="D20" s="28">
        <v>0</v>
      </c>
      <c r="E20" s="15"/>
    </row>
    <row r="21" spans="1:5" s="2" customFormat="1" ht="28.5">
      <c r="A21" s="15"/>
      <c r="B21" s="35" t="s">
        <v>151</v>
      </c>
      <c r="C21" s="33" t="s">
        <v>135</v>
      </c>
      <c r="D21" s="28">
        <v>84620.93</v>
      </c>
      <c r="E21" s="15"/>
    </row>
    <row r="22" spans="1:5" s="2" customFormat="1" ht="15">
      <c r="A22" s="15"/>
      <c r="B22" s="32" t="s">
        <v>136</v>
      </c>
      <c r="C22" s="33" t="s">
        <v>137</v>
      </c>
      <c r="D22" s="28">
        <v>0</v>
      </c>
      <c r="E22" s="15"/>
    </row>
    <row r="23" spans="1:5" s="2" customFormat="1" ht="15">
      <c r="A23" s="15"/>
      <c r="B23" s="31" t="s">
        <v>233</v>
      </c>
      <c r="C23" s="27" t="s">
        <v>165</v>
      </c>
      <c r="D23" s="28">
        <v>5227.1</v>
      </c>
      <c r="E23" s="15"/>
    </row>
    <row r="24" spans="1:5" s="2" customFormat="1" ht="15">
      <c r="A24" s="15"/>
      <c r="B24" s="167" t="s">
        <v>232</v>
      </c>
      <c r="C24" s="27" t="s">
        <v>165</v>
      </c>
      <c r="D24" s="147">
        <v>11036.32</v>
      </c>
      <c r="E24" s="15"/>
    </row>
    <row r="25" ht="15" customHeight="1">
      <c r="B25" s="148"/>
    </row>
    <row r="26" spans="2:4" ht="15" customHeight="1">
      <c r="B26" s="148"/>
      <c r="D26" s="36"/>
    </row>
  </sheetData>
  <sheetProtection/>
  <mergeCells count="1">
    <mergeCell ref="B3:D3"/>
  </mergeCells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5:D24">
      <formula1>0</formula1>
    </dataValidation>
    <dataValidation type="list" allowBlank="1" showInputMessage="1" showErrorMessage="1" sqref="C23:C24 C7:C13 C15:C18">
      <formula1>"księgowa brutto, odtworzeniowa"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  <ignoredErrors>
    <ignoredError sqref="D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showGridLines="0" tabSelected="1" zoomScalePageLayoutView="0" workbookViewId="0" topLeftCell="A1">
      <selection activeCell="H8" sqref="H8:H64"/>
    </sheetView>
  </sheetViews>
  <sheetFormatPr defaultColWidth="0" defaultRowHeight="12.75"/>
  <cols>
    <col min="1" max="1" width="4.25390625" style="44" customWidth="1"/>
    <col min="2" max="2" width="4.125" style="44" customWidth="1"/>
    <col min="3" max="3" width="34.375" style="44" customWidth="1"/>
    <col min="4" max="4" width="22.125" style="44" customWidth="1"/>
    <col min="5" max="5" width="15.625" style="44" customWidth="1"/>
    <col min="6" max="6" width="17.00390625" style="44" customWidth="1"/>
    <col min="7" max="7" width="22.875" style="44" customWidth="1"/>
    <col min="8" max="8" width="20.875" style="44" customWidth="1"/>
    <col min="9" max="9" width="17.125" style="44" customWidth="1"/>
    <col min="10" max="16384" width="0" style="0" hidden="1" customWidth="1"/>
  </cols>
  <sheetData>
    <row r="1" spans="1:8" ht="29.25" customHeight="1">
      <c r="A1" s="40"/>
      <c r="B1" s="40"/>
      <c r="C1" s="14"/>
      <c r="D1" s="14"/>
      <c r="E1" s="40"/>
      <c r="F1" s="41"/>
      <c r="G1" s="42"/>
      <c r="H1" s="43"/>
    </row>
    <row r="2" spans="1:9" s="4" customFormat="1" ht="15">
      <c r="A2" s="40"/>
      <c r="B2" s="40"/>
      <c r="C2" s="179"/>
      <c r="D2" s="180"/>
      <c r="E2" s="180"/>
      <c r="F2" s="180"/>
      <c r="G2" s="180"/>
      <c r="H2" s="180"/>
      <c r="I2" s="180"/>
    </row>
    <row r="3" spans="1:9" s="4" customFormat="1" ht="25.5" customHeight="1">
      <c r="A3" s="40"/>
      <c r="B3" s="177" t="s">
        <v>138</v>
      </c>
      <c r="C3" s="178"/>
      <c r="D3" s="178"/>
      <c r="E3" s="178"/>
      <c r="F3" s="178"/>
      <c r="G3" s="178"/>
      <c r="H3" s="178"/>
      <c r="I3" s="44"/>
    </row>
    <row r="4" spans="1:9" s="4" customFormat="1" ht="63.75">
      <c r="A4" s="45"/>
      <c r="B4" s="46" t="s">
        <v>12</v>
      </c>
      <c r="C4" s="46" t="s">
        <v>4</v>
      </c>
      <c r="D4" s="46" t="s">
        <v>139</v>
      </c>
      <c r="E4" s="46" t="s">
        <v>2</v>
      </c>
      <c r="F4" s="46" t="s">
        <v>123</v>
      </c>
      <c r="G4" s="47" t="s">
        <v>19</v>
      </c>
      <c r="H4" s="37" t="s">
        <v>126</v>
      </c>
      <c r="I4" s="48"/>
    </row>
    <row r="5" spans="1:9" s="4" customFormat="1" ht="15">
      <c r="A5" s="40"/>
      <c r="B5" s="49"/>
      <c r="C5" s="50" t="s">
        <v>1</v>
      </c>
      <c r="D5" s="50"/>
      <c r="E5" s="51"/>
      <c r="F5" s="51"/>
      <c r="G5" s="52"/>
      <c r="H5" s="53">
        <f>SUM(H8:H1015)</f>
        <v>299167.8199999999</v>
      </c>
      <c r="I5" s="44"/>
    </row>
    <row r="6" spans="1:9" s="4" customFormat="1" ht="15">
      <c r="A6" s="40"/>
      <c r="B6" s="54"/>
      <c r="C6" s="50" t="s">
        <v>10</v>
      </c>
      <c r="D6" s="50"/>
      <c r="E6" s="51"/>
      <c r="F6" s="51"/>
      <c r="G6" s="52"/>
      <c r="H6" s="53">
        <f>SUMIF($F8:$F1015,"S",H8:H1015)</f>
        <v>279156.8199999999</v>
      </c>
      <c r="I6" s="44"/>
    </row>
    <row r="7" spans="1:9" s="4" customFormat="1" ht="15">
      <c r="A7" s="40"/>
      <c r="B7" s="54"/>
      <c r="C7" s="50" t="s">
        <v>11</v>
      </c>
      <c r="D7" s="50"/>
      <c r="E7" s="51"/>
      <c r="F7" s="51"/>
      <c r="G7" s="52"/>
      <c r="H7" s="53">
        <f>SUMIF($F11:$F1015,"P",H11:H1015)</f>
        <v>20011</v>
      </c>
      <c r="I7" s="44"/>
    </row>
    <row r="8" spans="1:9" s="4" customFormat="1" ht="15">
      <c r="A8" s="40"/>
      <c r="B8" s="149">
        <v>1</v>
      </c>
      <c r="C8" s="150" t="s">
        <v>204</v>
      </c>
      <c r="D8" s="151" t="s">
        <v>165</v>
      </c>
      <c r="E8" s="152">
        <v>2015</v>
      </c>
      <c r="F8" s="153" t="s">
        <v>203</v>
      </c>
      <c r="G8" s="154" t="s">
        <v>245</v>
      </c>
      <c r="H8" s="155">
        <v>2598</v>
      </c>
      <c r="I8" s="44"/>
    </row>
    <row r="9" spans="1:9" s="4" customFormat="1" ht="15">
      <c r="A9" s="40"/>
      <c r="B9" s="149">
        <v>2</v>
      </c>
      <c r="C9" s="150" t="s">
        <v>204</v>
      </c>
      <c r="D9" s="151" t="s">
        <v>165</v>
      </c>
      <c r="E9" s="152">
        <v>2015</v>
      </c>
      <c r="F9" s="153" t="s">
        <v>203</v>
      </c>
      <c r="G9" s="154" t="s">
        <v>246</v>
      </c>
      <c r="H9" s="155">
        <v>1599</v>
      </c>
      <c r="I9" s="44"/>
    </row>
    <row r="10" spans="1:9" s="4" customFormat="1" ht="15">
      <c r="A10" s="40"/>
      <c r="B10" s="149">
        <v>3</v>
      </c>
      <c r="C10" s="150" t="s">
        <v>205</v>
      </c>
      <c r="D10" s="151" t="s">
        <v>165</v>
      </c>
      <c r="E10" s="152">
        <v>2015</v>
      </c>
      <c r="F10" s="153" t="s">
        <v>203</v>
      </c>
      <c r="G10" s="154" t="s">
        <v>247</v>
      </c>
      <c r="H10" s="155">
        <v>2400</v>
      </c>
      <c r="I10" s="44"/>
    </row>
    <row r="11" spans="1:9" s="13" customFormat="1" ht="15.75" customHeight="1">
      <c r="A11" s="40"/>
      <c r="B11" s="149">
        <v>4</v>
      </c>
      <c r="C11" s="150" t="s">
        <v>187</v>
      </c>
      <c r="D11" s="151" t="s">
        <v>165</v>
      </c>
      <c r="E11" s="152">
        <v>2016</v>
      </c>
      <c r="F11" s="153" t="s">
        <v>203</v>
      </c>
      <c r="G11" s="154" t="s">
        <v>248</v>
      </c>
      <c r="H11" s="155">
        <v>5130</v>
      </c>
      <c r="I11" s="44"/>
    </row>
    <row r="12" spans="1:9" s="4" customFormat="1" ht="12.75" customHeight="1">
      <c r="A12" s="40"/>
      <c r="B12" s="149">
        <v>5</v>
      </c>
      <c r="C12" s="156" t="s">
        <v>188</v>
      </c>
      <c r="D12" s="151" t="s">
        <v>165</v>
      </c>
      <c r="E12" s="157">
        <v>2017</v>
      </c>
      <c r="F12" s="153" t="s">
        <v>203</v>
      </c>
      <c r="G12" s="154" t="s">
        <v>249</v>
      </c>
      <c r="H12" s="158">
        <v>3490</v>
      </c>
      <c r="I12" s="44"/>
    </row>
    <row r="13" spans="1:9" s="4" customFormat="1" ht="15">
      <c r="A13" s="40"/>
      <c r="B13" s="149">
        <v>6</v>
      </c>
      <c r="C13" s="150" t="s">
        <v>189</v>
      </c>
      <c r="D13" s="151" t="s">
        <v>165</v>
      </c>
      <c r="E13" s="152">
        <v>2017</v>
      </c>
      <c r="F13" s="153" t="s">
        <v>203</v>
      </c>
      <c r="G13" s="154" t="s">
        <v>250</v>
      </c>
      <c r="H13" s="159">
        <v>1388.54</v>
      </c>
      <c r="I13" s="44"/>
    </row>
    <row r="14" spans="1:9" s="4" customFormat="1" ht="15">
      <c r="A14" s="40"/>
      <c r="B14" s="149">
        <v>7</v>
      </c>
      <c r="C14" s="150" t="s">
        <v>190</v>
      </c>
      <c r="D14" s="151" t="s">
        <v>165</v>
      </c>
      <c r="E14" s="152">
        <v>2017</v>
      </c>
      <c r="F14" s="153" t="s">
        <v>203</v>
      </c>
      <c r="G14" s="154" t="s">
        <v>251</v>
      </c>
      <c r="H14" s="155">
        <v>2680</v>
      </c>
      <c r="I14" s="44"/>
    </row>
    <row r="15" spans="1:9" s="4" customFormat="1" ht="15">
      <c r="A15" s="40"/>
      <c r="B15" s="149">
        <v>8</v>
      </c>
      <c r="C15" s="150" t="s">
        <v>191</v>
      </c>
      <c r="D15" s="151" t="s">
        <v>165</v>
      </c>
      <c r="E15" s="152">
        <v>2017</v>
      </c>
      <c r="F15" s="153" t="s">
        <v>203</v>
      </c>
      <c r="G15" s="154" t="s">
        <v>252</v>
      </c>
      <c r="H15" s="159">
        <v>3490</v>
      </c>
      <c r="I15" s="44"/>
    </row>
    <row r="16" spans="1:9" s="4" customFormat="1" ht="15">
      <c r="A16" s="40"/>
      <c r="B16" s="149">
        <v>9</v>
      </c>
      <c r="C16" s="150" t="s">
        <v>192</v>
      </c>
      <c r="D16" s="151" t="s">
        <v>165</v>
      </c>
      <c r="E16" s="152">
        <v>2018</v>
      </c>
      <c r="F16" s="153" t="s">
        <v>203</v>
      </c>
      <c r="G16" s="154" t="s">
        <v>253</v>
      </c>
      <c r="H16" s="159">
        <v>3500</v>
      </c>
      <c r="I16" s="44"/>
    </row>
    <row r="17" spans="1:9" s="4" customFormat="1" ht="18" customHeight="1">
      <c r="A17" s="40"/>
      <c r="B17" s="149">
        <v>10</v>
      </c>
      <c r="C17" s="156" t="s">
        <v>193</v>
      </c>
      <c r="D17" s="151" t="s">
        <v>165</v>
      </c>
      <c r="E17" s="157">
        <v>2018</v>
      </c>
      <c r="F17" s="153" t="s">
        <v>203</v>
      </c>
      <c r="G17" s="154" t="s">
        <v>254</v>
      </c>
      <c r="H17" s="160">
        <v>1199.98</v>
      </c>
      <c r="I17" s="44"/>
    </row>
    <row r="18" spans="1:9" s="4" customFormat="1" ht="15">
      <c r="A18" s="40"/>
      <c r="B18" s="149">
        <v>11</v>
      </c>
      <c r="C18" s="150" t="s">
        <v>194</v>
      </c>
      <c r="D18" s="151" t="s">
        <v>165</v>
      </c>
      <c r="E18" s="152">
        <v>2018</v>
      </c>
      <c r="F18" s="153" t="s">
        <v>203</v>
      </c>
      <c r="G18" s="154" t="s">
        <v>255</v>
      </c>
      <c r="H18" s="155">
        <v>31500</v>
      </c>
      <c r="I18" s="44"/>
    </row>
    <row r="19" spans="1:9" s="4" customFormat="1" ht="15">
      <c r="A19" s="40"/>
      <c r="B19" s="149">
        <v>12</v>
      </c>
      <c r="C19" s="150" t="s">
        <v>195</v>
      </c>
      <c r="D19" s="151" t="s">
        <v>165</v>
      </c>
      <c r="E19" s="152">
        <v>2018</v>
      </c>
      <c r="F19" s="153" t="s">
        <v>203</v>
      </c>
      <c r="G19" s="154" t="s">
        <v>256</v>
      </c>
      <c r="H19" s="159">
        <v>12750</v>
      </c>
      <c r="I19" s="44"/>
    </row>
    <row r="20" spans="1:9" s="4" customFormat="1" ht="15">
      <c r="A20" s="40"/>
      <c r="B20" s="149">
        <v>13</v>
      </c>
      <c r="C20" s="150" t="s">
        <v>196</v>
      </c>
      <c r="D20" s="151" t="s">
        <v>165</v>
      </c>
      <c r="E20" s="152">
        <v>2018</v>
      </c>
      <c r="F20" s="153" t="s">
        <v>203</v>
      </c>
      <c r="G20" s="154" t="s">
        <v>257</v>
      </c>
      <c r="H20" s="159">
        <v>2300</v>
      </c>
      <c r="I20" s="44"/>
    </row>
    <row r="21" spans="1:8" ht="15">
      <c r="A21" s="40"/>
      <c r="B21" s="149">
        <v>14</v>
      </c>
      <c r="C21" s="150" t="s">
        <v>197</v>
      </c>
      <c r="D21" s="151" t="s">
        <v>165</v>
      </c>
      <c r="E21" s="152">
        <v>2019</v>
      </c>
      <c r="F21" s="153" t="s">
        <v>203</v>
      </c>
      <c r="G21" s="154" t="s">
        <v>258</v>
      </c>
      <c r="H21" s="159">
        <v>3100</v>
      </c>
    </row>
    <row r="22" spans="1:8" ht="15">
      <c r="A22" s="40"/>
      <c r="B22" s="149">
        <v>15</v>
      </c>
      <c r="C22" s="150" t="s">
        <v>190</v>
      </c>
      <c r="D22" s="151" t="s">
        <v>165</v>
      </c>
      <c r="E22" s="152">
        <v>2019</v>
      </c>
      <c r="F22" s="153" t="s">
        <v>203</v>
      </c>
      <c r="G22" s="154" t="s">
        <v>259</v>
      </c>
      <c r="H22" s="159">
        <v>2700</v>
      </c>
    </row>
    <row r="23" spans="1:8" ht="15">
      <c r="A23" s="40"/>
      <c r="B23" s="149">
        <v>16</v>
      </c>
      <c r="C23" s="150" t="s">
        <v>198</v>
      </c>
      <c r="D23" s="151" t="s">
        <v>165</v>
      </c>
      <c r="E23" s="152">
        <v>2019</v>
      </c>
      <c r="F23" s="153" t="s">
        <v>203</v>
      </c>
      <c r="G23" s="154" t="s">
        <v>260</v>
      </c>
      <c r="H23" s="159">
        <v>2329.99</v>
      </c>
    </row>
    <row r="24" spans="1:8" ht="15">
      <c r="A24" s="40"/>
      <c r="B24" s="149">
        <v>17</v>
      </c>
      <c r="C24" s="150" t="s">
        <v>199</v>
      </c>
      <c r="D24" s="151" t="s">
        <v>165</v>
      </c>
      <c r="E24" s="152">
        <v>2019</v>
      </c>
      <c r="F24" s="153" t="s">
        <v>203</v>
      </c>
      <c r="G24" s="154" t="s">
        <v>261</v>
      </c>
      <c r="H24" s="159">
        <v>658</v>
      </c>
    </row>
    <row r="25" spans="1:8" ht="15">
      <c r="A25" s="40"/>
      <c r="B25" s="149">
        <v>18</v>
      </c>
      <c r="C25" s="150" t="s">
        <v>200</v>
      </c>
      <c r="D25" s="151" t="s">
        <v>165</v>
      </c>
      <c r="E25" s="152">
        <v>2020</v>
      </c>
      <c r="F25" s="153" t="s">
        <v>203</v>
      </c>
      <c r="G25" s="154" t="s">
        <v>262</v>
      </c>
      <c r="H25" s="159">
        <v>1467</v>
      </c>
    </row>
    <row r="26" spans="1:8" ht="15">
      <c r="A26" s="40"/>
      <c r="B26" s="149">
        <v>19</v>
      </c>
      <c r="C26" s="161" t="s">
        <v>201</v>
      </c>
      <c r="D26" s="151" t="s">
        <v>165</v>
      </c>
      <c r="E26" s="162">
        <v>2020</v>
      </c>
      <c r="F26" s="153" t="s">
        <v>203</v>
      </c>
      <c r="G26" s="154" t="s">
        <v>263</v>
      </c>
      <c r="H26" s="163">
        <v>300</v>
      </c>
    </row>
    <row r="27" spans="1:8" ht="15">
      <c r="A27" s="40"/>
      <c r="B27" s="149">
        <v>20</v>
      </c>
      <c r="C27" s="150" t="s">
        <v>202</v>
      </c>
      <c r="D27" s="151" t="s">
        <v>165</v>
      </c>
      <c r="E27" s="152">
        <v>2021</v>
      </c>
      <c r="F27" s="153" t="s">
        <v>203</v>
      </c>
      <c r="G27" s="154" t="s">
        <v>264</v>
      </c>
      <c r="H27" s="159">
        <v>19500</v>
      </c>
    </row>
    <row r="28" spans="1:8" ht="15">
      <c r="A28" s="40"/>
      <c r="B28" s="149">
        <v>21</v>
      </c>
      <c r="C28" s="150" t="s">
        <v>206</v>
      </c>
      <c r="D28" s="151" t="s">
        <v>165</v>
      </c>
      <c r="E28" s="152">
        <v>2016</v>
      </c>
      <c r="F28" s="153" t="s">
        <v>203</v>
      </c>
      <c r="G28" s="154" t="s">
        <v>265</v>
      </c>
      <c r="H28" s="155">
        <v>1564</v>
      </c>
    </row>
    <row r="29" spans="1:8" ht="15">
      <c r="A29" s="40"/>
      <c r="B29" s="149">
        <v>22</v>
      </c>
      <c r="C29" s="150" t="s">
        <v>207</v>
      </c>
      <c r="D29" s="151" t="s">
        <v>165</v>
      </c>
      <c r="E29" s="152">
        <v>2016</v>
      </c>
      <c r="F29" s="153" t="s">
        <v>203</v>
      </c>
      <c r="G29" s="154" t="s">
        <v>266</v>
      </c>
      <c r="H29" s="155">
        <v>2070</v>
      </c>
    </row>
    <row r="30" spans="1:8" ht="15">
      <c r="A30" s="40"/>
      <c r="B30" s="149">
        <v>23</v>
      </c>
      <c r="C30" s="150" t="s">
        <v>208</v>
      </c>
      <c r="D30" s="151" t="s">
        <v>165</v>
      </c>
      <c r="E30" s="152">
        <v>2017</v>
      </c>
      <c r="F30" s="153" t="s">
        <v>203</v>
      </c>
      <c r="G30" s="154" t="s">
        <v>267</v>
      </c>
      <c r="H30" s="155">
        <v>1136.44</v>
      </c>
    </row>
    <row r="31" spans="1:8" ht="15">
      <c r="A31" s="40"/>
      <c r="B31" s="149">
        <v>24</v>
      </c>
      <c r="C31" s="150" t="s">
        <v>209</v>
      </c>
      <c r="D31" s="151" t="s">
        <v>165</v>
      </c>
      <c r="E31" s="152">
        <v>2017</v>
      </c>
      <c r="F31" s="153" t="s">
        <v>203</v>
      </c>
      <c r="G31" s="154" t="s">
        <v>268</v>
      </c>
      <c r="H31" s="155">
        <v>3200</v>
      </c>
    </row>
    <row r="32" spans="1:8" ht="15">
      <c r="A32" s="40"/>
      <c r="B32" s="149">
        <v>25</v>
      </c>
      <c r="C32" s="150" t="s">
        <v>210</v>
      </c>
      <c r="D32" s="151" t="s">
        <v>165</v>
      </c>
      <c r="E32" s="152">
        <v>2018</v>
      </c>
      <c r="F32" s="153" t="s">
        <v>228</v>
      </c>
      <c r="G32" s="154" t="s">
        <v>295</v>
      </c>
      <c r="H32" s="155">
        <v>14995</v>
      </c>
    </row>
    <row r="33" spans="1:8" ht="15">
      <c r="A33" s="40"/>
      <c r="B33" s="149">
        <v>26</v>
      </c>
      <c r="C33" s="150" t="s">
        <v>211</v>
      </c>
      <c r="D33" s="151" t="s">
        <v>165</v>
      </c>
      <c r="E33" s="152">
        <v>2018</v>
      </c>
      <c r="F33" s="153" t="s">
        <v>203</v>
      </c>
      <c r="G33" s="154" t="s">
        <v>269</v>
      </c>
      <c r="H33" s="159">
        <v>2700</v>
      </c>
    </row>
    <row r="34" spans="1:8" ht="15">
      <c r="A34" s="40"/>
      <c r="B34" s="149">
        <v>27</v>
      </c>
      <c r="C34" s="150" t="s">
        <v>211</v>
      </c>
      <c r="D34" s="151" t="s">
        <v>165</v>
      </c>
      <c r="E34" s="152">
        <v>2018</v>
      </c>
      <c r="F34" s="153" t="s">
        <v>203</v>
      </c>
      <c r="G34" s="154" t="s">
        <v>270</v>
      </c>
      <c r="H34" s="159">
        <v>2900</v>
      </c>
    </row>
    <row r="35" spans="1:8" ht="15">
      <c r="A35" s="40"/>
      <c r="B35" s="149">
        <v>28</v>
      </c>
      <c r="C35" s="156" t="s">
        <v>212</v>
      </c>
      <c r="D35" s="151" t="s">
        <v>165</v>
      </c>
      <c r="E35" s="152">
        <v>2018</v>
      </c>
      <c r="F35" s="153" t="s">
        <v>203</v>
      </c>
      <c r="G35" s="154" t="s">
        <v>267</v>
      </c>
      <c r="H35" s="159">
        <v>2359</v>
      </c>
    </row>
    <row r="36" spans="1:8" ht="15">
      <c r="A36" s="40"/>
      <c r="B36" s="149">
        <v>29</v>
      </c>
      <c r="C36" s="150" t="s">
        <v>213</v>
      </c>
      <c r="D36" s="151" t="s">
        <v>165</v>
      </c>
      <c r="E36" s="152">
        <v>2018</v>
      </c>
      <c r="F36" s="153" t="s">
        <v>203</v>
      </c>
      <c r="G36" s="154" t="s">
        <v>271</v>
      </c>
      <c r="H36" s="159">
        <v>1781</v>
      </c>
    </row>
    <row r="37" spans="1:8" ht="15">
      <c r="A37" s="40"/>
      <c r="B37" s="149">
        <v>30</v>
      </c>
      <c r="C37" s="150" t="s">
        <v>214</v>
      </c>
      <c r="D37" s="151" t="s">
        <v>165</v>
      </c>
      <c r="E37" s="152">
        <v>2018</v>
      </c>
      <c r="F37" s="153" t="s">
        <v>203</v>
      </c>
      <c r="G37" s="154" t="s">
        <v>272</v>
      </c>
      <c r="H37" s="159">
        <v>3300</v>
      </c>
    </row>
    <row r="38" spans="1:8" ht="15">
      <c r="A38" s="40"/>
      <c r="B38" s="149">
        <v>31</v>
      </c>
      <c r="C38" s="150" t="s">
        <v>215</v>
      </c>
      <c r="D38" s="151" t="s">
        <v>165</v>
      </c>
      <c r="E38" s="152">
        <v>2019</v>
      </c>
      <c r="F38" s="153" t="s">
        <v>203</v>
      </c>
      <c r="G38" s="154" t="s">
        <v>273</v>
      </c>
      <c r="H38" s="155">
        <v>2398</v>
      </c>
    </row>
    <row r="39" spans="1:8" ht="15">
      <c r="A39" s="40"/>
      <c r="B39" s="149">
        <v>32</v>
      </c>
      <c r="C39" s="150" t="s">
        <v>216</v>
      </c>
      <c r="D39" s="151" t="s">
        <v>165</v>
      </c>
      <c r="E39" s="152">
        <v>2019</v>
      </c>
      <c r="F39" s="153" t="s">
        <v>203</v>
      </c>
      <c r="G39" s="154" t="s">
        <v>274</v>
      </c>
      <c r="H39" s="155">
        <v>2599</v>
      </c>
    </row>
    <row r="40" spans="1:8" ht="15">
      <c r="A40" s="40"/>
      <c r="B40" s="149">
        <v>33</v>
      </c>
      <c r="C40" s="150" t="s">
        <v>216</v>
      </c>
      <c r="D40" s="151" t="s">
        <v>165</v>
      </c>
      <c r="E40" s="152">
        <v>2019</v>
      </c>
      <c r="F40" s="153" t="s">
        <v>203</v>
      </c>
      <c r="G40" s="154" t="s">
        <v>275</v>
      </c>
      <c r="H40" s="155">
        <v>2550</v>
      </c>
    </row>
    <row r="41" spans="1:8" ht="15">
      <c r="A41" s="40"/>
      <c r="B41" s="149">
        <v>34</v>
      </c>
      <c r="C41" s="150" t="s">
        <v>217</v>
      </c>
      <c r="D41" s="151" t="s">
        <v>165</v>
      </c>
      <c r="E41" s="152"/>
      <c r="F41" s="153" t="s">
        <v>228</v>
      </c>
      <c r="G41" s="154" t="s">
        <v>276</v>
      </c>
      <c r="H41" s="159">
        <v>799</v>
      </c>
    </row>
    <row r="42" spans="1:8" ht="15">
      <c r="A42" s="40"/>
      <c r="B42" s="149">
        <v>35</v>
      </c>
      <c r="C42" s="150" t="s">
        <v>218</v>
      </c>
      <c r="D42" s="151" t="s">
        <v>165</v>
      </c>
      <c r="E42" s="152"/>
      <c r="F42" s="153" t="s">
        <v>228</v>
      </c>
      <c r="G42" s="154" t="s">
        <v>277</v>
      </c>
      <c r="H42" s="159">
        <v>809</v>
      </c>
    </row>
    <row r="43" spans="1:8" ht="15">
      <c r="A43" s="40"/>
      <c r="B43" s="149">
        <v>36</v>
      </c>
      <c r="C43" s="150" t="s">
        <v>219</v>
      </c>
      <c r="D43" s="151" t="s">
        <v>165</v>
      </c>
      <c r="E43" s="152">
        <v>2020</v>
      </c>
      <c r="F43" s="153" t="s">
        <v>203</v>
      </c>
      <c r="G43" s="154" t="s">
        <v>278</v>
      </c>
      <c r="H43" s="159">
        <v>5060</v>
      </c>
    </row>
    <row r="44" spans="1:8" ht="15">
      <c r="A44" s="40"/>
      <c r="B44" s="149">
        <v>37</v>
      </c>
      <c r="C44" s="150" t="s">
        <v>220</v>
      </c>
      <c r="D44" s="151" t="s">
        <v>165</v>
      </c>
      <c r="E44" s="152">
        <v>2020</v>
      </c>
      <c r="F44" s="153" t="s">
        <v>203</v>
      </c>
      <c r="G44" s="154" t="s">
        <v>297</v>
      </c>
      <c r="H44" s="159">
        <v>24132.6</v>
      </c>
    </row>
    <row r="45" spans="1:8" ht="15">
      <c r="A45" s="40"/>
      <c r="B45" s="149">
        <v>38</v>
      </c>
      <c r="C45" s="150" t="s">
        <v>221</v>
      </c>
      <c r="D45" s="151" t="s">
        <v>165</v>
      </c>
      <c r="E45" s="152">
        <v>2020</v>
      </c>
      <c r="F45" s="153" t="s">
        <v>203</v>
      </c>
      <c r="G45" s="154" t="s">
        <v>261</v>
      </c>
      <c r="H45" s="159">
        <v>2755.2</v>
      </c>
    </row>
    <row r="46" spans="1:8" ht="15">
      <c r="A46" s="40"/>
      <c r="B46" s="149">
        <v>39</v>
      </c>
      <c r="C46" s="150" t="s">
        <v>222</v>
      </c>
      <c r="D46" s="151" t="s">
        <v>165</v>
      </c>
      <c r="E46" s="152">
        <v>2020</v>
      </c>
      <c r="F46" s="153" t="s">
        <v>203</v>
      </c>
      <c r="G46" s="154" t="s">
        <v>279</v>
      </c>
      <c r="H46" s="159">
        <v>1298.88</v>
      </c>
    </row>
    <row r="47" spans="1:8" ht="15">
      <c r="A47" s="40"/>
      <c r="B47" s="149">
        <v>40</v>
      </c>
      <c r="C47" s="150" t="s">
        <v>223</v>
      </c>
      <c r="D47" s="151" t="s">
        <v>165</v>
      </c>
      <c r="E47" s="152">
        <v>2020</v>
      </c>
      <c r="F47" s="153" t="s">
        <v>203</v>
      </c>
      <c r="G47" s="154" t="s">
        <v>296</v>
      </c>
      <c r="H47" s="159">
        <v>21900</v>
      </c>
    </row>
    <row r="48" spans="1:8" ht="15">
      <c r="A48" s="40"/>
      <c r="B48" s="149">
        <v>41</v>
      </c>
      <c r="C48" s="150" t="s">
        <v>219</v>
      </c>
      <c r="D48" s="151" t="s">
        <v>165</v>
      </c>
      <c r="E48" s="152">
        <v>2020</v>
      </c>
      <c r="F48" s="153" t="s">
        <v>203</v>
      </c>
      <c r="G48" s="154" t="s">
        <v>280</v>
      </c>
      <c r="H48" s="159">
        <v>5999.99</v>
      </c>
    </row>
    <row r="49" spans="1:8" ht="15">
      <c r="A49" s="40"/>
      <c r="B49" s="149">
        <v>42</v>
      </c>
      <c r="C49" s="150" t="s">
        <v>224</v>
      </c>
      <c r="D49" s="151" t="s">
        <v>165</v>
      </c>
      <c r="E49" s="152">
        <v>2020</v>
      </c>
      <c r="F49" s="153" t="s">
        <v>228</v>
      </c>
      <c r="G49" s="154" t="s">
        <v>298</v>
      </c>
      <c r="H49" s="159">
        <v>2410</v>
      </c>
    </row>
    <row r="50" spans="1:8" ht="15">
      <c r="A50" s="40"/>
      <c r="B50" s="149">
        <v>43</v>
      </c>
      <c r="C50" s="164" t="s">
        <v>225</v>
      </c>
      <c r="D50" s="151" t="s">
        <v>165</v>
      </c>
      <c r="E50" s="152">
        <v>2020</v>
      </c>
      <c r="F50" s="153" t="s">
        <v>203</v>
      </c>
      <c r="G50" s="154" t="s">
        <v>281</v>
      </c>
      <c r="H50" s="159">
        <v>2600</v>
      </c>
    </row>
    <row r="51" spans="1:8" ht="15">
      <c r="A51" s="40"/>
      <c r="B51" s="149">
        <v>44</v>
      </c>
      <c r="C51" s="150" t="s">
        <v>202</v>
      </c>
      <c r="D51" s="151" t="s">
        <v>165</v>
      </c>
      <c r="E51" s="153">
        <v>2021</v>
      </c>
      <c r="F51" s="153" t="s">
        <v>203</v>
      </c>
      <c r="G51" s="154" t="s">
        <v>282</v>
      </c>
      <c r="H51" s="165">
        <v>12000</v>
      </c>
    </row>
    <row r="52" spans="1:8" ht="15">
      <c r="A52" s="40"/>
      <c r="B52" s="149">
        <v>45</v>
      </c>
      <c r="C52" s="150" t="s">
        <v>202</v>
      </c>
      <c r="D52" s="151" t="s">
        <v>165</v>
      </c>
      <c r="E52" s="153">
        <v>2021</v>
      </c>
      <c r="F52" s="153" t="s">
        <v>203</v>
      </c>
      <c r="G52" s="154" t="s">
        <v>283</v>
      </c>
      <c r="H52" s="165">
        <v>19800</v>
      </c>
    </row>
    <row r="53" spans="1:8" ht="15">
      <c r="A53" s="40"/>
      <c r="B53" s="149">
        <v>46</v>
      </c>
      <c r="C53" s="150" t="s">
        <v>202</v>
      </c>
      <c r="D53" s="151" t="s">
        <v>165</v>
      </c>
      <c r="E53" s="153">
        <v>2021</v>
      </c>
      <c r="F53" s="153" t="s">
        <v>203</v>
      </c>
      <c r="G53" s="154" t="s">
        <v>284</v>
      </c>
      <c r="H53" s="165">
        <v>11500</v>
      </c>
    </row>
    <row r="54" spans="1:8" ht="15">
      <c r="A54" s="40"/>
      <c r="B54" s="149">
        <v>47</v>
      </c>
      <c r="C54" s="150" t="s">
        <v>202</v>
      </c>
      <c r="D54" s="151" t="s">
        <v>165</v>
      </c>
      <c r="E54" s="153">
        <v>2021</v>
      </c>
      <c r="F54" s="153" t="s">
        <v>203</v>
      </c>
      <c r="G54" s="154" t="s">
        <v>285</v>
      </c>
      <c r="H54" s="165">
        <v>11500</v>
      </c>
    </row>
    <row r="55" spans="1:8" ht="15">
      <c r="A55" s="40"/>
      <c r="B55" s="149">
        <v>48</v>
      </c>
      <c r="C55" s="166" t="s">
        <v>226</v>
      </c>
      <c r="D55" s="151" t="s">
        <v>165</v>
      </c>
      <c r="E55" s="153">
        <v>2021</v>
      </c>
      <c r="F55" s="153" t="s">
        <v>203</v>
      </c>
      <c r="G55" s="154" t="s">
        <v>286</v>
      </c>
      <c r="H55" s="165">
        <v>2159.86</v>
      </c>
    </row>
    <row r="56" spans="1:8" ht="15">
      <c r="A56" s="40"/>
      <c r="B56" s="149">
        <v>49</v>
      </c>
      <c r="C56" s="166" t="s">
        <v>226</v>
      </c>
      <c r="D56" s="151" t="s">
        <v>165</v>
      </c>
      <c r="E56" s="153">
        <v>2021</v>
      </c>
      <c r="F56" s="153" t="s">
        <v>203</v>
      </c>
      <c r="G56" s="154" t="s">
        <v>287</v>
      </c>
      <c r="H56" s="165">
        <v>2159.86</v>
      </c>
    </row>
    <row r="57" spans="1:8" ht="15">
      <c r="A57" s="40"/>
      <c r="B57" s="149">
        <v>50</v>
      </c>
      <c r="C57" s="166" t="s">
        <v>226</v>
      </c>
      <c r="D57" s="151" t="s">
        <v>165</v>
      </c>
      <c r="E57" s="153">
        <v>2021</v>
      </c>
      <c r="F57" s="153" t="s">
        <v>203</v>
      </c>
      <c r="G57" s="154" t="s">
        <v>288</v>
      </c>
      <c r="H57" s="165">
        <v>2199.86</v>
      </c>
    </row>
    <row r="58" spans="1:8" ht="15">
      <c r="A58" s="40"/>
      <c r="B58" s="149">
        <v>51</v>
      </c>
      <c r="C58" s="166" t="s">
        <v>226</v>
      </c>
      <c r="D58" s="151" t="s">
        <v>165</v>
      </c>
      <c r="E58" s="153">
        <v>2021</v>
      </c>
      <c r="F58" s="153" t="s">
        <v>203</v>
      </c>
      <c r="G58" s="154" t="s">
        <v>289</v>
      </c>
      <c r="H58" s="165">
        <v>2199.86</v>
      </c>
    </row>
    <row r="59" spans="1:8" ht="15">
      <c r="A59" s="40"/>
      <c r="B59" s="149">
        <v>52</v>
      </c>
      <c r="C59" s="166" t="s">
        <v>226</v>
      </c>
      <c r="D59" s="151" t="s">
        <v>165</v>
      </c>
      <c r="E59" s="153">
        <v>2021</v>
      </c>
      <c r="F59" s="153" t="s">
        <v>203</v>
      </c>
      <c r="G59" s="154" t="s">
        <v>290</v>
      </c>
      <c r="H59" s="165">
        <v>2199.86</v>
      </c>
    </row>
    <row r="60" spans="1:8" ht="25.5">
      <c r="A60" s="40"/>
      <c r="B60" s="149">
        <v>53</v>
      </c>
      <c r="C60" s="166" t="s">
        <v>227</v>
      </c>
      <c r="D60" s="151" t="s">
        <v>165</v>
      </c>
      <c r="E60" s="153">
        <v>2021</v>
      </c>
      <c r="F60" s="153" t="s">
        <v>203</v>
      </c>
      <c r="G60" s="154" t="s">
        <v>291</v>
      </c>
      <c r="H60" s="165">
        <v>8100</v>
      </c>
    </row>
    <row r="61" spans="1:8" ht="15">
      <c r="A61" s="40"/>
      <c r="B61" s="149">
        <v>54</v>
      </c>
      <c r="C61" s="166" t="s">
        <v>229</v>
      </c>
      <c r="D61" s="151" t="s">
        <v>165</v>
      </c>
      <c r="E61" s="153">
        <v>2021</v>
      </c>
      <c r="F61" s="153" t="s">
        <v>228</v>
      </c>
      <c r="G61" s="154" t="s">
        <v>292</v>
      </c>
      <c r="H61" s="165">
        <v>499</v>
      </c>
    </row>
    <row r="62" spans="1:8" ht="15">
      <c r="A62" s="40"/>
      <c r="B62" s="149">
        <v>55</v>
      </c>
      <c r="C62" s="166" t="s">
        <v>229</v>
      </c>
      <c r="D62" s="151" t="s">
        <v>165</v>
      </c>
      <c r="E62" s="153">
        <v>2021</v>
      </c>
      <c r="F62" s="153" t="s">
        <v>228</v>
      </c>
      <c r="G62" s="154" t="s">
        <v>293</v>
      </c>
      <c r="H62" s="165">
        <v>499</v>
      </c>
    </row>
    <row r="63" spans="1:8" ht="15">
      <c r="A63" s="40"/>
      <c r="B63" s="149">
        <v>56</v>
      </c>
      <c r="C63" s="166" t="s">
        <v>230</v>
      </c>
      <c r="D63" s="151" t="s">
        <v>165</v>
      </c>
      <c r="E63" s="153">
        <v>2021</v>
      </c>
      <c r="F63" s="153" t="s">
        <v>203</v>
      </c>
      <c r="G63" s="154" t="s">
        <v>294</v>
      </c>
      <c r="H63" s="165">
        <v>3355.8</v>
      </c>
    </row>
    <row r="64" spans="1:8" ht="15">
      <c r="A64" s="40"/>
      <c r="B64" s="149">
        <v>57</v>
      </c>
      <c r="C64" s="166" t="s">
        <v>231</v>
      </c>
      <c r="D64" s="151" t="s">
        <v>165</v>
      </c>
      <c r="E64" s="153">
        <v>2021</v>
      </c>
      <c r="F64" s="153" t="s">
        <v>203</v>
      </c>
      <c r="G64" s="154" t="s">
        <v>299</v>
      </c>
      <c r="H64" s="165">
        <v>5597.1</v>
      </c>
    </row>
    <row r="65" spans="1:8" ht="15">
      <c r="A65" s="40"/>
      <c r="B65" s="40"/>
      <c r="C65" s="55"/>
      <c r="D65" s="55"/>
      <c r="E65" s="55"/>
      <c r="F65" s="55"/>
      <c r="G65" s="56"/>
      <c r="H65" s="43"/>
    </row>
    <row r="66" spans="1:8" ht="15">
      <c r="A66" s="57"/>
      <c r="B66" s="57"/>
      <c r="C66" s="58"/>
      <c r="D66" s="58"/>
      <c r="E66" s="59"/>
      <c r="F66" s="59"/>
      <c r="G66" s="60"/>
      <c r="H66" s="43"/>
    </row>
    <row r="67" spans="3:7" ht="15">
      <c r="C67" s="61"/>
      <c r="D67" s="61"/>
      <c r="E67" s="61"/>
      <c r="F67" s="61"/>
      <c r="G67" s="61"/>
    </row>
    <row r="68" spans="3:7" ht="15">
      <c r="C68" s="61"/>
      <c r="D68" s="61"/>
      <c r="E68" s="61"/>
      <c r="F68" s="61"/>
      <c r="G68" s="61"/>
    </row>
    <row r="69" spans="3:7" ht="15">
      <c r="C69" s="61"/>
      <c r="D69" s="61"/>
      <c r="E69" s="61"/>
      <c r="F69" s="61"/>
      <c r="G69" s="61"/>
    </row>
  </sheetData>
  <sheetProtection/>
  <mergeCells count="2">
    <mergeCell ref="B3:H3"/>
    <mergeCell ref="C2:I2"/>
  </mergeCells>
  <dataValidations count="3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H5:H7 H28:H64">
      <formula1>0</formula1>
    </dataValidation>
    <dataValidation type="list" allowBlank="1" showInputMessage="1" showErrorMessage="1" sqref="D8:D64">
      <formula1>"księgowa brutto, odtworzeniowa"</formula1>
    </dataValidation>
    <dataValidation type="list" showInputMessage="1" showErrorMessage="1" sqref="F8:F64">
      <formula1>"S,P,O"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" sqref="C1:D16384"/>
    </sheetView>
  </sheetViews>
  <sheetFormatPr defaultColWidth="9.00390625" defaultRowHeight="15" customHeight="1"/>
  <cols>
    <col min="1" max="1" width="56.375" style="7" customWidth="1"/>
    <col min="2" max="2" width="18.625" style="6" bestFit="1" customWidth="1"/>
    <col min="3" max="16384" width="9.125" style="6" customWidth="1"/>
  </cols>
  <sheetData>
    <row r="1" spans="1:2" ht="15" customHeight="1">
      <c r="A1" s="80" t="s">
        <v>121</v>
      </c>
      <c r="B1" s="81"/>
    </row>
    <row r="2" spans="1:2" ht="15" customHeight="1">
      <c r="A2" s="80"/>
      <c r="B2" s="81"/>
    </row>
    <row r="3" spans="1:2" s="8" customFormat="1" ht="15">
      <c r="A3" s="82"/>
      <c r="B3" s="83" t="s">
        <v>21</v>
      </c>
    </row>
    <row r="4" spans="1:2" ht="60">
      <c r="A4" s="84"/>
      <c r="B4" s="77" t="s">
        <v>170</v>
      </c>
    </row>
    <row r="5" spans="1:2" s="5" customFormat="1" ht="30">
      <c r="A5" s="86" t="s">
        <v>36</v>
      </c>
      <c r="B5" s="87" t="s">
        <v>37</v>
      </c>
    </row>
    <row r="6" spans="1:2" ht="15">
      <c r="A6" s="114" t="s">
        <v>38</v>
      </c>
      <c r="B6" s="88" t="s">
        <v>237</v>
      </c>
    </row>
    <row r="7" spans="1:2" ht="15">
      <c r="A7" s="115" t="s">
        <v>39</v>
      </c>
      <c r="B7" s="88" t="s">
        <v>237</v>
      </c>
    </row>
    <row r="8" spans="1:2" ht="15">
      <c r="A8" s="115" t="s">
        <v>40</v>
      </c>
      <c r="B8" s="88" t="s">
        <v>238</v>
      </c>
    </row>
    <row r="9" spans="1:2" ht="15">
      <c r="A9" s="115" t="s">
        <v>41</v>
      </c>
      <c r="B9" s="88" t="s">
        <v>238</v>
      </c>
    </row>
    <row r="10" spans="1:2" ht="15">
      <c r="A10" s="115" t="s">
        <v>42</v>
      </c>
      <c r="B10" s="88" t="s">
        <v>238</v>
      </c>
    </row>
    <row r="11" spans="1:2" ht="15">
      <c r="A11" s="115" t="s">
        <v>43</v>
      </c>
      <c r="B11" s="88" t="s">
        <v>238</v>
      </c>
    </row>
    <row r="12" spans="1:2" ht="15">
      <c r="A12" s="115" t="s">
        <v>44</v>
      </c>
      <c r="B12" s="88" t="s">
        <v>237</v>
      </c>
    </row>
    <row r="13" spans="1:2" ht="15">
      <c r="A13" s="116" t="s">
        <v>45</v>
      </c>
      <c r="B13" s="88" t="s">
        <v>238</v>
      </c>
    </row>
    <row r="14" spans="1:2" ht="15">
      <c r="A14" s="91" t="s">
        <v>46</v>
      </c>
      <c r="B14" s="87" t="s">
        <v>37</v>
      </c>
    </row>
    <row r="15" spans="1:2" ht="15">
      <c r="A15" s="117" t="s">
        <v>47</v>
      </c>
      <c r="B15" s="88" t="s">
        <v>238</v>
      </c>
    </row>
    <row r="16" spans="1:2" ht="15">
      <c r="A16" s="115" t="s">
        <v>48</v>
      </c>
      <c r="B16" s="92"/>
    </row>
    <row r="17" spans="1:2" ht="15">
      <c r="A17" s="115" t="s">
        <v>49</v>
      </c>
      <c r="B17" s="85" t="s">
        <v>237</v>
      </c>
    </row>
    <row r="18" spans="1:2" ht="15">
      <c r="A18" s="115" t="s">
        <v>50</v>
      </c>
      <c r="B18" s="85" t="s">
        <v>238</v>
      </c>
    </row>
    <row r="19" spans="1:2" ht="15">
      <c r="A19" s="93" t="s">
        <v>51</v>
      </c>
      <c r="B19" s="94" t="s">
        <v>37</v>
      </c>
    </row>
    <row r="20" spans="1:2" ht="15">
      <c r="A20" s="118" t="s">
        <v>52</v>
      </c>
      <c r="B20" s="85" t="s">
        <v>237</v>
      </c>
    </row>
    <row r="21" spans="1:2" ht="15">
      <c r="A21" s="118" t="s">
        <v>53</v>
      </c>
      <c r="B21" s="85" t="s">
        <v>237</v>
      </c>
    </row>
    <row r="22" spans="1:2" ht="15">
      <c r="A22" s="118" t="s">
        <v>54</v>
      </c>
      <c r="B22" s="85" t="s">
        <v>237</v>
      </c>
    </row>
    <row r="23" spans="1:2" ht="45">
      <c r="A23" s="89" t="s">
        <v>55</v>
      </c>
      <c r="B23" s="85" t="s">
        <v>238</v>
      </c>
    </row>
    <row r="24" spans="1:2" ht="15">
      <c r="A24" s="93" t="s">
        <v>56</v>
      </c>
      <c r="B24" s="94" t="s">
        <v>37</v>
      </c>
    </row>
    <row r="25" spans="1:2" ht="15">
      <c r="A25" s="118" t="s">
        <v>57</v>
      </c>
      <c r="B25" s="85" t="s">
        <v>168</v>
      </c>
    </row>
    <row r="26" spans="1:2" ht="15">
      <c r="A26" s="118" t="s">
        <v>58</v>
      </c>
      <c r="B26" s="85" t="s">
        <v>168</v>
      </c>
    </row>
    <row r="27" spans="1:2" ht="15">
      <c r="A27" s="118" t="s">
        <v>59</v>
      </c>
      <c r="B27" s="85" t="s">
        <v>171</v>
      </c>
    </row>
    <row r="28" spans="1:2" ht="15">
      <c r="A28" s="93" t="s">
        <v>60</v>
      </c>
      <c r="B28" s="94" t="s">
        <v>37</v>
      </c>
    </row>
    <row r="29" spans="1:2" ht="15">
      <c r="A29" s="118" t="s">
        <v>57</v>
      </c>
      <c r="B29" s="85" t="s">
        <v>237</v>
      </c>
    </row>
    <row r="30" spans="1:2" ht="15">
      <c r="A30" s="118" t="s">
        <v>58</v>
      </c>
      <c r="B30" s="85"/>
    </row>
    <row r="31" spans="1:2" ht="15">
      <c r="A31" s="119" t="s">
        <v>59</v>
      </c>
      <c r="B31" s="90" t="s">
        <v>237</v>
      </c>
    </row>
    <row r="32" spans="1:2" s="9" customFormat="1" ht="15">
      <c r="A32" s="93" t="s">
        <v>61</v>
      </c>
      <c r="B32" s="95"/>
    </row>
    <row r="33" spans="1:2" ht="15">
      <c r="A33" s="120" t="s">
        <v>62</v>
      </c>
      <c r="B33" s="96">
        <v>0.6</v>
      </c>
    </row>
    <row r="34" spans="1:2" ht="15">
      <c r="A34" s="97" t="s">
        <v>63</v>
      </c>
      <c r="B34" s="98"/>
    </row>
    <row r="35" spans="1:2" ht="15">
      <c r="A35" s="121" t="s">
        <v>64</v>
      </c>
      <c r="B35" s="99">
        <v>0.3</v>
      </c>
    </row>
    <row r="36" spans="1:2" ht="15">
      <c r="A36" s="122" t="s">
        <v>65</v>
      </c>
      <c r="B36" s="100">
        <v>0.2</v>
      </c>
    </row>
    <row r="37" spans="1:2" ht="15">
      <c r="A37" s="101" t="s">
        <v>66</v>
      </c>
      <c r="B37" s="94" t="s">
        <v>37</v>
      </c>
    </row>
    <row r="38" spans="1:2" ht="29.25">
      <c r="A38" s="117" t="s">
        <v>67</v>
      </c>
      <c r="B38" s="88" t="s">
        <v>237</v>
      </c>
    </row>
    <row r="39" spans="1:2" ht="29.25">
      <c r="A39" s="115" t="s">
        <v>68</v>
      </c>
      <c r="B39" s="85" t="s">
        <v>237</v>
      </c>
    </row>
    <row r="40" spans="1:2" ht="15">
      <c r="A40" s="93" t="s">
        <v>69</v>
      </c>
      <c r="B40" s="94" t="s">
        <v>37</v>
      </c>
    </row>
    <row r="41" spans="1:2" ht="15">
      <c r="A41" s="118" t="s">
        <v>70</v>
      </c>
      <c r="B41" s="85" t="s">
        <v>237</v>
      </c>
    </row>
    <row r="42" spans="1:2" ht="15">
      <c r="A42" s="118" t="s">
        <v>71</v>
      </c>
      <c r="B42" s="85" t="s">
        <v>238</v>
      </c>
    </row>
    <row r="43" spans="1:2" ht="15">
      <c r="A43" s="119" t="s">
        <v>72</v>
      </c>
      <c r="B43" s="90" t="s">
        <v>238</v>
      </c>
    </row>
    <row r="44" spans="1:2" ht="15">
      <c r="A44" s="91" t="s">
        <v>73</v>
      </c>
      <c r="B44" s="87"/>
    </row>
    <row r="45" spans="1:2" ht="15">
      <c r="A45" s="117" t="s">
        <v>74</v>
      </c>
      <c r="B45" s="102">
        <v>0.15</v>
      </c>
    </row>
    <row r="46" spans="1:2" ht="15">
      <c r="A46" s="115" t="s">
        <v>75</v>
      </c>
      <c r="B46" s="85">
        <v>3</v>
      </c>
    </row>
    <row r="47" spans="1:2" ht="29.25">
      <c r="A47" s="115" t="s">
        <v>76</v>
      </c>
      <c r="B47" s="85" t="s">
        <v>237</v>
      </c>
    </row>
    <row r="48" spans="1:2" ht="15">
      <c r="A48" s="93" t="s">
        <v>77</v>
      </c>
      <c r="B48" s="94" t="s">
        <v>37</v>
      </c>
    </row>
    <row r="49" spans="1:2" ht="15">
      <c r="A49" s="118" t="s">
        <v>78</v>
      </c>
      <c r="B49" s="85" t="s">
        <v>237</v>
      </c>
    </row>
    <row r="50" spans="1:2" ht="15">
      <c r="A50" s="118" t="s">
        <v>79</v>
      </c>
      <c r="B50" s="85" t="s">
        <v>237</v>
      </c>
    </row>
    <row r="51" spans="1:2" ht="15">
      <c r="A51" s="118" t="s">
        <v>80</v>
      </c>
      <c r="B51" s="85" t="s">
        <v>237</v>
      </c>
    </row>
    <row r="52" spans="1:2" ht="33.75" customHeight="1">
      <c r="A52" s="115" t="s">
        <v>81</v>
      </c>
      <c r="B52" s="85" t="s">
        <v>237</v>
      </c>
    </row>
    <row r="53" spans="1:2" ht="15">
      <c r="A53" s="115" t="s">
        <v>82</v>
      </c>
      <c r="B53" s="85" t="s">
        <v>237</v>
      </c>
    </row>
    <row r="54" spans="1:2" ht="29.25">
      <c r="A54" s="115" t="s">
        <v>83</v>
      </c>
      <c r="B54" s="85" t="s">
        <v>237</v>
      </c>
    </row>
    <row r="55" spans="1:2" ht="15">
      <c r="A55" s="115" t="s">
        <v>84</v>
      </c>
      <c r="B55" s="85" t="s">
        <v>237</v>
      </c>
    </row>
    <row r="56" spans="1:2" ht="15">
      <c r="A56" s="115" t="s">
        <v>85</v>
      </c>
      <c r="B56" s="85" t="s">
        <v>237</v>
      </c>
    </row>
    <row r="57" spans="1:2" ht="15">
      <c r="A57" s="115" t="s">
        <v>86</v>
      </c>
      <c r="B57" s="85" t="s">
        <v>238</v>
      </c>
    </row>
    <row r="58" spans="1:2" ht="29.25">
      <c r="A58" s="115" t="s">
        <v>87</v>
      </c>
      <c r="B58" s="85" t="s">
        <v>237</v>
      </c>
    </row>
    <row r="59" spans="1:2" ht="18.75" customHeight="1">
      <c r="A59" s="115" t="s">
        <v>88</v>
      </c>
      <c r="B59" s="85" t="s">
        <v>237</v>
      </c>
    </row>
    <row r="60" spans="1:2" ht="15">
      <c r="A60" s="115" t="s">
        <v>89</v>
      </c>
      <c r="B60" s="85" t="s">
        <v>238</v>
      </c>
    </row>
    <row r="61" spans="1:2" ht="29.25">
      <c r="A61" s="115" t="s">
        <v>90</v>
      </c>
      <c r="B61" s="85" t="s">
        <v>238</v>
      </c>
    </row>
    <row r="62" spans="1:2" ht="15">
      <c r="A62" s="115" t="s">
        <v>91</v>
      </c>
      <c r="B62" s="103" t="s">
        <v>239</v>
      </c>
    </row>
    <row r="63" spans="1:2" ht="15" customHeight="1">
      <c r="A63" s="80"/>
      <c r="B63" s="81"/>
    </row>
    <row r="64" spans="1:2" ht="15" customHeight="1">
      <c r="A64" s="80"/>
      <c r="B64" s="81"/>
    </row>
    <row r="65" spans="1:2" ht="15" customHeight="1">
      <c r="A65" s="80"/>
      <c r="B65" s="81"/>
    </row>
    <row r="66" spans="1:2" ht="15" customHeight="1">
      <c r="A66" s="80"/>
      <c r="B66" s="81"/>
    </row>
    <row r="67" spans="1:2" ht="15" customHeight="1">
      <c r="A67" s="80"/>
      <c r="B67" s="81"/>
    </row>
    <row r="68" spans="1:2" ht="15" customHeight="1">
      <c r="A68" s="80"/>
      <c r="B68" s="81"/>
    </row>
    <row r="69" spans="1:2" ht="15" customHeight="1">
      <c r="A69" s="80"/>
      <c r="B69" s="81"/>
    </row>
    <row r="70" spans="1:2" ht="15" customHeight="1">
      <c r="A70" s="80"/>
      <c r="B70" s="81"/>
    </row>
    <row r="71" spans="1:2" ht="15" customHeight="1">
      <c r="A71" s="80"/>
      <c r="B71" s="81"/>
    </row>
    <row r="72" spans="1:2" ht="15" customHeight="1">
      <c r="A72" s="80"/>
      <c r="B72" s="81"/>
    </row>
    <row r="73" spans="1:2" ht="15" customHeight="1">
      <c r="A73" s="80"/>
      <c r="B73" s="81"/>
    </row>
    <row r="74" spans="1:2" ht="15" customHeight="1">
      <c r="A74" s="80"/>
      <c r="B74" s="81"/>
    </row>
    <row r="75" spans="1:2" ht="15" customHeight="1">
      <c r="A75" s="80"/>
      <c r="B75" s="81"/>
    </row>
    <row r="76" spans="1:2" ht="15" customHeight="1">
      <c r="A76" s="80"/>
      <c r="B76" s="81"/>
    </row>
    <row r="77" spans="1:2" ht="15" customHeight="1">
      <c r="A77" s="80"/>
      <c r="B77" s="81"/>
    </row>
    <row r="78" spans="1:2" ht="15" customHeight="1">
      <c r="A78" s="80"/>
      <c r="B78" s="81"/>
    </row>
  </sheetData>
  <sheetProtection/>
  <dataValidations count="1">
    <dataValidation type="list" allowBlank="1" showInputMessage="1" showErrorMessage="1" sqref="B49:B61 B47 B41:B43 B38:B39 B29:B31 B20:B23 B17:B18 B15 B6:B13">
      <formula1>"TAK, NIE"</formula1>
    </dataValidation>
  </dataValidations>
  <printOptions/>
  <pageMargins left="0.31496062992125984" right="0.31496062992125984" top="0.15748031496062992" bottom="0.35433070866141736" header="0.31496062992125984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32"/>
  <sheetViews>
    <sheetView showGridLines="0" zoomScalePageLayoutView="0" workbookViewId="0" topLeftCell="A1">
      <pane ySplit="6" topLeftCell="A10" activePane="bottomLeft" state="frozen"/>
      <selection pane="topLeft" activeCell="A1" sqref="A1"/>
      <selection pane="bottomLeft" activeCell="C1" sqref="C1:D16384"/>
    </sheetView>
  </sheetViews>
  <sheetFormatPr defaultColWidth="9.00390625" defaultRowHeight="12.75"/>
  <cols>
    <col min="1" max="1" width="55.875" style="108" customWidth="1"/>
    <col min="2" max="2" width="19.00390625" style="104" customWidth="1"/>
    <col min="3" max="16384" width="9.125" style="11" customWidth="1"/>
  </cols>
  <sheetData>
    <row r="2" ht="15">
      <c r="A2" s="80" t="s">
        <v>121</v>
      </c>
    </row>
    <row r="3" ht="15">
      <c r="A3" s="80"/>
    </row>
    <row r="4" spans="1:2" s="12" customFormat="1" ht="15">
      <c r="A4" s="105"/>
      <c r="B4" s="83" t="s">
        <v>21</v>
      </c>
    </row>
    <row r="5" spans="1:2" ht="60">
      <c r="A5" s="106"/>
      <c r="B5" s="77" t="s">
        <v>170</v>
      </c>
    </row>
    <row r="6" spans="1:2" s="10" customFormat="1" ht="30">
      <c r="A6" s="86" t="s">
        <v>92</v>
      </c>
      <c r="B6" s="87" t="s">
        <v>37</v>
      </c>
    </row>
    <row r="7" spans="1:2" ht="15">
      <c r="A7" s="109" t="s">
        <v>93</v>
      </c>
      <c r="B7" s="88" t="s">
        <v>238</v>
      </c>
    </row>
    <row r="8" spans="1:2" ht="15">
      <c r="A8" s="110" t="s">
        <v>94</v>
      </c>
      <c r="B8" s="85" t="s">
        <v>237</v>
      </c>
    </row>
    <row r="9" spans="1:2" ht="15">
      <c r="A9" s="110" t="s">
        <v>95</v>
      </c>
      <c r="B9" s="85" t="s">
        <v>237</v>
      </c>
    </row>
    <row r="10" spans="1:2" ht="15">
      <c r="A10" s="110" t="s">
        <v>96</v>
      </c>
      <c r="B10" s="85" t="s">
        <v>237</v>
      </c>
    </row>
    <row r="11" spans="1:2" ht="15">
      <c r="A11" s="110" t="s">
        <v>97</v>
      </c>
      <c r="B11" s="85" t="s">
        <v>238</v>
      </c>
    </row>
    <row r="12" spans="1:2" ht="15">
      <c r="A12" s="93" t="s">
        <v>98</v>
      </c>
      <c r="B12" s="94" t="s">
        <v>37</v>
      </c>
    </row>
    <row r="13" spans="1:2" ht="15">
      <c r="A13" s="111" t="s">
        <v>99</v>
      </c>
      <c r="B13" s="85" t="s">
        <v>238</v>
      </c>
    </row>
    <row r="14" spans="1:2" ht="15">
      <c r="A14" s="111" t="s">
        <v>100</v>
      </c>
      <c r="B14" s="85" t="s">
        <v>237</v>
      </c>
    </row>
    <row r="15" spans="1:2" ht="15">
      <c r="A15" s="93" t="s">
        <v>101</v>
      </c>
      <c r="B15" s="94" t="s">
        <v>37</v>
      </c>
    </row>
    <row r="16" spans="1:2" ht="15">
      <c r="A16" s="111" t="s">
        <v>102</v>
      </c>
      <c r="B16" s="85" t="s">
        <v>237</v>
      </c>
    </row>
    <row r="17" spans="1:2" ht="15">
      <c r="A17" s="111" t="s">
        <v>103</v>
      </c>
      <c r="B17" s="85" t="s">
        <v>238</v>
      </c>
    </row>
    <row r="18" spans="1:2" ht="15">
      <c r="A18" s="93" t="s">
        <v>104</v>
      </c>
      <c r="B18" s="94" t="s">
        <v>37</v>
      </c>
    </row>
    <row r="19" spans="1:2" ht="15">
      <c r="A19" s="111" t="s">
        <v>105</v>
      </c>
      <c r="B19" s="85" t="s">
        <v>238</v>
      </c>
    </row>
    <row r="20" spans="1:2" ht="15">
      <c r="A20" s="112" t="s">
        <v>106</v>
      </c>
      <c r="B20" s="90" t="s">
        <v>237</v>
      </c>
    </row>
    <row r="21" spans="1:2" ht="15">
      <c r="A21" s="91" t="s">
        <v>107</v>
      </c>
      <c r="B21" s="87" t="s">
        <v>108</v>
      </c>
    </row>
    <row r="22" spans="1:2" ht="43.5">
      <c r="A22" s="109" t="s">
        <v>109</v>
      </c>
      <c r="B22" s="99" t="s">
        <v>301</v>
      </c>
    </row>
    <row r="23" spans="1:2" ht="15">
      <c r="A23" s="110" t="s">
        <v>110</v>
      </c>
      <c r="B23" s="92" t="s">
        <v>237</v>
      </c>
    </row>
    <row r="24" spans="1:2" ht="29.25">
      <c r="A24" s="113" t="s">
        <v>111</v>
      </c>
      <c r="B24" s="85" t="s">
        <v>237</v>
      </c>
    </row>
    <row r="25" spans="1:2" ht="15">
      <c r="A25" s="93" t="s">
        <v>112</v>
      </c>
      <c r="B25" s="94" t="s">
        <v>108</v>
      </c>
    </row>
    <row r="26" spans="1:2" ht="15">
      <c r="A26" s="111" t="s">
        <v>113</v>
      </c>
      <c r="B26" s="92" t="s">
        <v>238</v>
      </c>
    </row>
    <row r="27" spans="1:2" ht="15">
      <c r="A27" s="111" t="s">
        <v>114</v>
      </c>
      <c r="B27" s="85" t="s">
        <v>237</v>
      </c>
    </row>
    <row r="28" spans="1:2" ht="15">
      <c r="A28" s="111" t="s">
        <v>115</v>
      </c>
      <c r="B28" s="92"/>
    </row>
    <row r="29" spans="1:2" ht="15">
      <c r="A29" s="93" t="s">
        <v>116</v>
      </c>
      <c r="B29" s="107"/>
    </row>
    <row r="30" spans="1:2" ht="15">
      <c r="A30" s="111" t="s">
        <v>117</v>
      </c>
      <c r="B30" s="92">
        <v>1</v>
      </c>
    </row>
    <row r="31" spans="1:2" ht="15">
      <c r="A31" s="111" t="s">
        <v>118</v>
      </c>
      <c r="B31" s="92" t="s">
        <v>244</v>
      </c>
    </row>
    <row r="32" spans="1:2" ht="15">
      <c r="A32" s="111" t="s">
        <v>119</v>
      </c>
      <c r="B32" s="92"/>
    </row>
  </sheetData>
  <sheetProtection/>
  <dataValidations count="1">
    <dataValidation type="list" allowBlank="1" showInputMessage="1" showErrorMessage="1" sqref="B26:B27 B23:B24 B19:B20 B16:B17 B13:B14 B7:B11">
      <formula1>"TAK, NIE"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Anna Wrochna</cp:lastModifiedBy>
  <cp:lastPrinted>2012-07-06T16:19:35Z</cp:lastPrinted>
  <dcterms:created xsi:type="dcterms:W3CDTF">1997-02-26T13:46:56Z</dcterms:created>
  <dcterms:modified xsi:type="dcterms:W3CDTF">2022-05-17T07:49:42Z</dcterms:modified>
  <cp:category>Ankieta</cp:category>
  <cp:version/>
  <cp:contentType/>
  <cp:contentStatus/>
</cp:coreProperties>
</file>