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pronatura2022-my.sharepoint.com/personal/tmikolap_pronatura_bydgoszcz_pl/Documents/Dokumenty/2023-09-19 TP_44_23 - medycyna pracy/"/>
    </mc:Choice>
  </mc:AlternateContent>
  <xr:revisionPtr revIDLastSave="83" documentId="8_{BA441428-1E52-4764-B217-1B1863ADDEB0}" xr6:coauthVersionLast="47" xr6:coauthVersionMax="47" xr10:uidLastSave="{8B99522E-E1A9-4B67-BEFA-C14481E72C67}"/>
  <bookViews>
    <workbookView xWindow="-120" yWindow="-120" windowWidth="29040" windowHeight="15720" xr2:uid="{00000000-000D-0000-FFFF-FFFF00000000}"/>
  </bookViews>
  <sheets>
    <sheet name="Arkusz1" sheetId="4" r:id="rId1"/>
  </sheets>
  <definedNames>
    <definedName name="_xlnm.Print_Area" localSheetId="0">Arkusz1!$B$1:$F$51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" l="1"/>
  <c r="F42" i="4"/>
  <c r="F38" i="4"/>
  <c r="F37" i="4"/>
  <c r="F36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44" i="4" l="1"/>
  <c r="F46" i="4" s="1"/>
</calcChain>
</file>

<file path=xl/sharedStrings.xml><?xml version="1.0" encoding="utf-8"?>
<sst xmlns="http://schemas.openxmlformats.org/spreadsheetml/2006/main" count="61" uniqueCount="58">
  <si>
    <t>Laboratorium</t>
  </si>
  <si>
    <t>Lekarz Specjalista</t>
  </si>
  <si>
    <t>Inne</t>
  </si>
  <si>
    <t>wstępne</t>
  </si>
  <si>
    <t>okresowe</t>
  </si>
  <si>
    <t>kontrolne</t>
  </si>
  <si>
    <t>glukoza</t>
  </si>
  <si>
    <t>bilirubina</t>
  </si>
  <si>
    <t>cholesterol</t>
  </si>
  <si>
    <t>Okulista</t>
  </si>
  <si>
    <t>Laryngolog</t>
  </si>
  <si>
    <t>Neurolog</t>
  </si>
  <si>
    <t>Pole widzenia</t>
  </si>
  <si>
    <t>Audiogram</t>
  </si>
  <si>
    <t>Psychotesty typ B</t>
  </si>
  <si>
    <t>Psychotesty typ C</t>
  </si>
  <si>
    <t>Spirometria</t>
  </si>
  <si>
    <t>Widzenie zmierzchowe</t>
  </si>
  <si>
    <t>Badanie na olśnienie</t>
  </si>
  <si>
    <t>RTG</t>
  </si>
  <si>
    <t>Badanie</t>
  </si>
  <si>
    <t>Lek. med. pracy</t>
  </si>
  <si>
    <t>Psychotesty sprawność</t>
  </si>
  <si>
    <t>Specjalista</t>
  </si>
  <si>
    <t xml:space="preserve">Badania </t>
  </si>
  <si>
    <t>Typ szczepienia</t>
  </si>
  <si>
    <t>Częstotliwość</t>
  </si>
  <si>
    <t>przeciwko wirusowemu zapaleniu wątroby typu A</t>
  </si>
  <si>
    <t>przeciwko tężcowi</t>
  </si>
  <si>
    <t>przeciwko durowi brzusznemu</t>
  </si>
  <si>
    <t>Wydanie orzeczenia psychologicznego (*)</t>
  </si>
  <si>
    <t>Komisja BHP</t>
  </si>
  <si>
    <t>Wyszczególnienie</t>
  </si>
  <si>
    <t>udział lekarza sprawującego profilaktyczną opiekę nad pracownikami w posiedzeniach Komisji BHP</t>
  </si>
  <si>
    <t>EKG</t>
  </si>
  <si>
    <t xml:space="preserve">(*) dotyczy ściśle określonych sytuacji, które wynikają z przepisów prawa (np. Kierowca wykonujący przewóz drogowy - pracownik musi posiadać odrębne orzeczenie psychologiczne - art. 39k ustawy z 06.09.2001r. o transporcie drogowym - Dz.U.2021.919 t.j. z dnia 2021.05.19) </t>
  </si>
  <si>
    <t>lipidogram</t>
  </si>
  <si>
    <t>Aspat</t>
  </si>
  <si>
    <t>Alat</t>
  </si>
  <si>
    <t>FORMULARZ CENOWY</t>
  </si>
  <si>
    <t>Załącznik nr 2a do SWZ</t>
  </si>
  <si>
    <t>Liczba badań</t>
  </si>
  <si>
    <t>Liczba szczepień</t>
  </si>
  <si>
    <t>Liczba wizyt</t>
  </si>
  <si>
    <t>Cena jedn. netto [zł]</t>
  </si>
  <si>
    <t>Wartość netto [zł]</t>
  </si>
  <si>
    <t xml:space="preserve">Cena jednej wizyty netto [zł]  </t>
  </si>
  <si>
    <t>Wizyta 1 raz na kwartał na zaproszenie zamawiajacego
(czas trwania do 1,5 h)</t>
  </si>
  <si>
    <t xml:space="preserve">Cena netto  
jednej dawki [zł] </t>
  </si>
  <si>
    <t>Szczepienia ochronne</t>
  </si>
  <si>
    <t>należy wypełnić jedynie żółte pola</t>
  </si>
  <si>
    <t>WARTOŚĆ ZAMÓWIENIA ŁĄCZNIE NETTO:</t>
  </si>
  <si>
    <t>VAT:</t>
  </si>
  <si>
    <t>WARTOŚĆ ZAMÓWIENIA ŁĄCZNIE BRUTTO:</t>
  </si>
  <si>
    <t>wg zaleceń lekarza w trakcie kwalifikacji 
do szczepienia ochronnego</t>
  </si>
  <si>
    <t>(nazwa Wykonawcy)</t>
  </si>
  <si>
    <t>(podpis osoby/osób reprezentującej Wykonawcę)</t>
  </si>
  <si>
    <t>Kwalifikacja do szczepienia ochronnego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</si>
</sst>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rgb="FF000000"/>
      <name val="Calibri"/>
      <family val="2"/>
      <charset val="238"/>
    </font>
    <font>
      <sz val="10"/>
      <name val="MS Sans Serif"/>
      <charset val="238"/>
    </font>
    <font>
      <b/>
      <sz val="9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/>
    </xf>
    <xf numFmtId="0" fontId="3" fillId="0" borderId="6" xfId="0" applyFont="1" applyBorder="1"/>
    <xf numFmtId="43" fontId="3" fillId="0" borderId="3" xfId="2" applyFont="1" applyBorder="1"/>
    <xf numFmtId="0" fontId="4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8" xfId="0" applyFont="1" applyBorder="1"/>
    <xf numFmtId="43" fontId="3" fillId="0" borderId="27" xfId="2" applyFont="1" applyBorder="1"/>
    <xf numFmtId="0" fontId="3" fillId="0" borderId="1" xfId="0" applyFont="1" applyBorder="1"/>
    <xf numFmtId="43" fontId="3" fillId="0" borderId="2" xfId="2" applyFont="1" applyBorder="1"/>
    <xf numFmtId="0" fontId="3" fillId="0" borderId="9" xfId="0" applyFont="1" applyBorder="1"/>
    <xf numFmtId="43" fontId="3" fillId="0" borderId="10" xfId="2" applyFont="1" applyBorder="1"/>
    <xf numFmtId="0" fontId="3" fillId="0" borderId="28" xfId="0" applyFont="1" applyBorder="1" applyAlignment="1">
      <alignment horizontal="left"/>
    </xf>
    <xf numFmtId="0" fontId="3" fillId="0" borderId="19" xfId="0" applyFont="1" applyBorder="1"/>
    <xf numFmtId="43" fontId="3" fillId="0" borderId="20" xfId="2" applyFont="1" applyBorder="1"/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14" xfId="0" applyFont="1" applyBorder="1"/>
    <xf numFmtId="0" fontId="0" fillId="0" borderId="31" xfId="0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43" fontId="3" fillId="0" borderId="26" xfId="0" applyNumberFormat="1" applyFont="1" applyBorder="1"/>
    <xf numFmtId="43" fontId="4" fillId="0" borderId="26" xfId="2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6" fillId="2" borderId="1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0" fontId="3" fillId="0" borderId="24" xfId="0" applyFont="1" applyFill="1" applyBorder="1" applyProtection="1">
      <protection locked="0"/>
    </xf>
    <xf numFmtId="0" fontId="3" fillId="0" borderId="24" xfId="0" applyFont="1" applyFill="1" applyBorder="1" applyAlignment="1" applyProtection="1">
      <alignment vertical="center"/>
      <protection locked="0"/>
    </xf>
    <xf numFmtId="9" fontId="0" fillId="0" borderId="0" xfId="3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</cellXfs>
  <cellStyles count="4">
    <cellStyle name="Dziesiętny" xfId="2" builtinId="3"/>
    <cellStyle name="Normalny" xfId="0" builtinId="0"/>
    <cellStyle name="Normalny 2" xfId="1" xr:uid="{00000000-0005-0000-0000-000001000000}"/>
    <cellStyle name="Procentowy" xfId="3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1"/>
  <sheetViews>
    <sheetView tabSelected="1" workbookViewId="0">
      <selection activeCell="D7" sqref="D7"/>
    </sheetView>
  </sheetViews>
  <sheetFormatPr defaultRowHeight="15" x14ac:dyDescent="0.25"/>
  <cols>
    <col min="1" max="1" width="7.28515625" customWidth="1"/>
    <col min="2" max="2" width="25" customWidth="1"/>
    <col min="3" max="3" width="41.85546875" customWidth="1"/>
    <col min="4" max="4" width="19.85546875" customWidth="1"/>
    <col min="5" max="5" width="10.7109375" customWidth="1"/>
    <col min="6" max="6" width="20" customWidth="1"/>
    <col min="7" max="23" width="9.140625" customWidth="1"/>
  </cols>
  <sheetData>
    <row r="1" spans="1:23" ht="15.75" x14ac:dyDescent="0.25">
      <c r="B1" s="41" t="s">
        <v>50</v>
      </c>
      <c r="C1" s="10"/>
      <c r="D1" s="10"/>
      <c r="E1" s="10"/>
      <c r="F1" s="11" t="s">
        <v>40</v>
      </c>
    </row>
    <row r="2" spans="1:23" ht="15.75" x14ac:dyDescent="0.25">
      <c r="B2" s="41"/>
      <c r="C2" s="10"/>
      <c r="D2" s="10"/>
      <c r="E2" s="10"/>
      <c r="F2" s="11"/>
    </row>
    <row r="3" spans="1:23" ht="15.75" x14ac:dyDescent="0.25">
      <c r="B3" s="45" t="s">
        <v>39</v>
      </c>
      <c r="C3" s="45"/>
      <c r="D3" s="45"/>
      <c r="E3" s="10"/>
      <c r="F3" s="10"/>
    </row>
    <row r="4" spans="1:23" ht="15" customHeight="1" thickBot="1" x14ac:dyDescent="0.3">
      <c r="B4" s="10"/>
      <c r="C4" s="10"/>
      <c r="D4" s="10"/>
      <c r="E4" s="10"/>
      <c r="F4" s="10"/>
    </row>
    <row r="5" spans="1:23" ht="16.5" thickBot="1" x14ac:dyDescent="0.3">
      <c r="B5" s="42" t="s">
        <v>24</v>
      </c>
      <c r="C5" s="43"/>
      <c r="D5" s="43"/>
      <c r="E5" s="43"/>
      <c r="F5" s="4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2.25" thickBot="1" x14ac:dyDescent="0.3">
      <c r="B6" s="12" t="s">
        <v>23</v>
      </c>
      <c r="C6" s="13" t="s">
        <v>20</v>
      </c>
      <c r="D6" s="13" t="s">
        <v>44</v>
      </c>
      <c r="E6" s="14" t="s">
        <v>41</v>
      </c>
      <c r="F6" s="15" t="s">
        <v>45</v>
      </c>
    </row>
    <row r="7" spans="1:23" ht="21" customHeight="1" x14ac:dyDescent="0.25">
      <c r="B7" s="49" t="s">
        <v>21</v>
      </c>
      <c r="C7" s="16" t="s">
        <v>3</v>
      </c>
      <c r="D7" s="53"/>
      <c r="E7" s="16">
        <v>316</v>
      </c>
      <c r="F7" s="17">
        <f>ROUND(D7*E7,2)</f>
        <v>0</v>
      </c>
    </row>
    <row r="8" spans="1:23" ht="21" customHeight="1" x14ac:dyDescent="0.25">
      <c r="B8" s="49"/>
      <c r="C8" s="18" t="s">
        <v>4</v>
      </c>
      <c r="D8" s="54"/>
      <c r="E8" s="18">
        <v>355</v>
      </c>
      <c r="F8" s="19">
        <f t="shared" ref="F8:F30" si="0">ROUND(D8*E8,2)</f>
        <v>0</v>
      </c>
    </row>
    <row r="9" spans="1:23" ht="21" customHeight="1" thickBot="1" x14ac:dyDescent="0.3">
      <c r="B9" s="49"/>
      <c r="C9" s="20" t="s">
        <v>5</v>
      </c>
      <c r="D9" s="55"/>
      <c r="E9" s="20">
        <v>45</v>
      </c>
      <c r="F9" s="21">
        <f t="shared" si="0"/>
        <v>0</v>
      </c>
    </row>
    <row r="10" spans="1:23" ht="21" customHeight="1" x14ac:dyDescent="0.25">
      <c r="A10" s="5"/>
      <c r="B10" s="46" t="s">
        <v>0</v>
      </c>
      <c r="C10" s="22" t="s">
        <v>6</v>
      </c>
      <c r="D10" s="56"/>
      <c r="E10" s="23">
        <v>716</v>
      </c>
      <c r="F10" s="24">
        <f t="shared" si="0"/>
        <v>0</v>
      </c>
    </row>
    <row r="11" spans="1:23" ht="21" customHeight="1" x14ac:dyDescent="0.25">
      <c r="B11" s="47"/>
      <c r="C11" s="18" t="s">
        <v>7</v>
      </c>
      <c r="D11" s="54"/>
      <c r="E11" s="18">
        <v>140</v>
      </c>
      <c r="F11" s="19">
        <f t="shared" si="0"/>
        <v>0</v>
      </c>
    </row>
    <row r="12" spans="1:23" ht="21" customHeight="1" x14ac:dyDescent="0.25">
      <c r="B12" s="47"/>
      <c r="C12" s="18" t="s">
        <v>8</v>
      </c>
      <c r="D12" s="54"/>
      <c r="E12" s="18">
        <v>140</v>
      </c>
      <c r="F12" s="19">
        <f t="shared" si="0"/>
        <v>0</v>
      </c>
    </row>
    <row r="13" spans="1:23" ht="21" customHeight="1" x14ac:dyDescent="0.25">
      <c r="B13" s="47"/>
      <c r="C13" s="18" t="s">
        <v>36</v>
      </c>
      <c r="D13" s="54"/>
      <c r="E13" s="18">
        <v>140</v>
      </c>
      <c r="F13" s="19">
        <f t="shared" si="0"/>
        <v>0</v>
      </c>
    </row>
    <row r="14" spans="1:23" ht="21" customHeight="1" x14ac:dyDescent="0.25">
      <c r="B14" s="47"/>
      <c r="C14" s="18" t="s">
        <v>37</v>
      </c>
      <c r="D14" s="54"/>
      <c r="E14" s="18">
        <v>140</v>
      </c>
      <c r="F14" s="19">
        <f t="shared" si="0"/>
        <v>0</v>
      </c>
    </row>
    <row r="15" spans="1:23" ht="21" customHeight="1" thickBot="1" x14ac:dyDescent="0.3">
      <c r="B15" s="48"/>
      <c r="C15" s="6" t="s">
        <v>38</v>
      </c>
      <c r="D15" s="57"/>
      <c r="E15" s="6">
        <v>140</v>
      </c>
      <c r="F15" s="7">
        <f t="shared" si="0"/>
        <v>0</v>
      </c>
    </row>
    <row r="16" spans="1:23" ht="21" customHeight="1" x14ac:dyDescent="0.25">
      <c r="B16" s="46" t="s">
        <v>1</v>
      </c>
      <c r="C16" s="23" t="s">
        <v>9</v>
      </c>
      <c r="D16" s="58"/>
      <c r="E16" s="23">
        <v>240</v>
      </c>
      <c r="F16" s="24">
        <f t="shared" si="0"/>
        <v>0</v>
      </c>
    </row>
    <row r="17" spans="2:6" ht="21" customHeight="1" x14ac:dyDescent="0.25">
      <c r="B17" s="47"/>
      <c r="C17" s="18" t="s">
        <v>10</v>
      </c>
      <c r="D17" s="54"/>
      <c r="E17" s="18">
        <v>100</v>
      </c>
      <c r="F17" s="19">
        <f t="shared" si="0"/>
        <v>0</v>
      </c>
    </row>
    <row r="18" spans="2:6" ht="21" customHeight="1" thickBot="1" x14ac:dyDescent="0.3">
      <c r="B18" s="48"/>
      <c r="C18" s="6" t="s">
        <v>11</v>
      </c>
      <c r="D18" s="57"/>
      <c r="E18" s="6">
        <v>130</v>
      </c>
      <c r="F18" s="7">
        <f t="shared" si="0"/>
        <v>0</v>
      </c>
    </row>
    <row r="19" spans="2:6" ht="21" customHeight="1" x14ac:dyDescent="0.25">
      <c r="B19" s="49" t="s">
        <v>2</v>
      </c>
      <c r="C19" s="16" t="s">
        <v>14</v>
      </c>
      <c r="D19" s="53"/>
      <c r="E19" s="16">
        <v>30</v>
      </c>
      <c r="F19" s="17">
        <f t="shared" si="0"/>
        <v>0</v>
      </c>
    </row>
    <row r="20" spans="2:6" ht="21" customHeight="1" x14ac:dyDescent="0.25">
      <c r="B20" s="49"/>
      <c r="C20" s="18" t="s">
        <v>15</v>
      </c>
      <c r="D20" s="54"/>
      <c r="E20" s="18">
        <v>165</v>
      </c>
      <c r="F20" s="19">
        <f t="shared" si="0"/>
        <v>0</v>
      </c>
    </row>
    <row r="21" spans="2:6" ht="21" customHeight="1" x14ac:dyDescent="0.25">
      <c r="B21" s="49"/>
      <c r="C21" s="18" t="s">
        <v>22</v>
      </c>
      <c r="D21" s="54"/>
      <c r="E21" s="18">
        <v>45</v>
      </c>
      <c r="F21" s="19">
        <f t="shared" si="0"/>
        <v>0</v>
      </c>
    </row>
    <row r="22" spans="2:6" ht="21" customHeight="1" x14ac:dyDescent="0.25">
      <c r="B22" s="49"/>
      <c r="C22" s="25" t="s">
        <v>30</v>
      </c>
      <c r="D22" s="54"/>
      <c r="E22" s="18">
        <v>165</v>
      </c>
      <c r="F22" s="19">
        <f t="shared" si="0"/>
        <v>0</v>
      </c>
    </row>
    <row r="23" spans="2:6" ht="21" customHeight="1" x14ac:dyDescent="0.25">
      <c r="B23" s="49"/>
      <c r="C23" s="18" t="s">
        <v>16</v>
      </c>
      <c r="D23" s="54"/>
      <c r="E23" s="18">
        <v>110</v>
      </c>
      <c r="F23" s="19">
        <f t="shared" si="0"/>
        <v>0</v>
      </c>
    </row>
    <row r="24" spans="2:6" ht="21" customHeight="1" x14ac:dyDescent="0.25">
      <c r="B24" s="49"/>
      <c r="C24" s="18" t="s">
        <v>19</v>
      </c>
      <c r="D24" s="54"/>
      <c r="E24" s="18">
        <v>80</v>
      </c>
      <c r="F24" s="19">
        <f t="shared" si="0"/>
        <v>0</v>
      </c>
    </row>
    <row r="25" spans="2:6" ht="21" customHeight="1" x14ac:dyDescent="0.25">
      <c r="B25" s="49"/>
      <c r="C25" s="18" t="s">
        <v>34</v>
      </c>
      <c r="D25" s="54"/>
      <c r="E25" s="18">
        <v>55</v>
      </c>
      <c r="F25" s="19">
        <f t="shared" si="0"/>
        <v>0</v>
      </c>
    </row>
    <row r="26" spans="2:6" ht="21" customHeight="1" x14ac:dyDescent="0.25">
      <c r="B26" s="49"/>
      <c r="C26" s="18" t="s">
        <v>17</v>
      </c>
      <c r="D26" s="54"/>
      <c r="E26" s="18">
        <v>125</v>
      </c>
      <c r="F26" s="19">
        <f t="shared" si="0"/>
        <v>0</v>
      </c>
    </row>
    <row r="27" spans="2:6" ht="21" customHeight="1" x14ac:dyDescent="0.25">
      <c r="B27" s="49"/>
      <c r="C27" s="18" t="s">
        <v>18</v>
      </c>
      <c r="D27" s="54"/>
      <c r="E27" s="18">
        <v>120</v>
      </c>
      <c r="F27" s="19">
        <f t="shared" si="0"/>
        <v>0</v>
      </c>
    </row>
    <row r="28" spans="2:6" ht="21" customHeight="1" x14ac:dyDescent="0.25">
      <c r="B28" s="49"/>
      <c r="C28" s="18" t="s">
        <v>12</v>
      </c>
      <c r="D28" s="54"/>
      <c r="E28" s="18">
        <v>125</v>
      </c>
      <c r="F28" s="19">
        <f t="shared" si="0"/>
        <v>0</v>
      </c>
    </row>
    <row r="29" spans="2:6" ht="21" customHeight="1" x14ac:dyDescent="0.25">
      <c r="B29" s="49"/>
      <c r="C29" s="20" t="s">
        <v>13</v>
      </c>
      <c r="D29" s="55"/>
      <c r="E29" s="20">
        <v>35</v>
      </c>
      <c r="F29" s="19">
        <f t="shared" si="0"/>
        <v>0</v>
      </c>
    </row>
    <row r="30" spans="2:6" ht="21" customHeight="1" thickBot="1" x14ac:dyDescent="0.3">
      <c r="B30" s="50"/>
      <c r="C30" s="26" t="s">
        <v>57</v>
      </c>
      <c r="D30" s="57"/>
      <c r="E30" s="6">
        <v>15</v>
      </c>
      <c r="F30" s="7">
        <f t="shared" si="0"/>
        <v>0</v>
      </c>
    </row>
    <row r="31" spans="2:6" ht="30.75" customHeight="1" x14ac:dyDescent="0.25">
      <c r="B31" s="51" t="s">
        <v>35</v>
      </c>
      <c r="C31" s="51"/>
      <c r="D31" s="51"/>
      <c r="E31" s="51"/>
      <c r="F31" s="51"/>
    </row>
    <row r="32" spans="2:6" ht="20.25" customHeight="1" x14ac:dyDescent="0.25">
      <c r="B32" s="52"/>
      <c r="C32" s="52"/>
      <c r="D32" s="52"/>
      <c r="E32" s="52"/>
      <c r="F32" s="52"/>
    </row>
    <row r="33" spans="2:6" ht="15" customHeight="1" thickBot="1" x14ac:dyDescent="0.3">
      <c r="B33" s="10"/>
      <c r="C33" s="10"/>
      <c r="D33" s="10"/>
      <c r="E33" s="10"/>
      <c r="F33" s="10"/>
    </row>
    <row r="34" spans="2:6" ht="20.25" customHeight="1" thickBot="1" x14ac:dyDescent="0.3">
      <c r="B34" s="42" t="s">
        <v>49</v>
      </c>
      <c r="C34" s="43"/>
      <c r="D34" s="43"/>
      <c r="E34" s="43"/>
      <c r="F34" s="44"/>
    </row>
    <row r="35" spans="2:6" ht="29.25" customHeight="1" x14ac:dyDescent="0.25">
      <c r="B35" s="27" t="s">
        <v>25</v>
      </c>
      <c r="C35" s="28" t="s">
        <v>26</v>
      </c>
      <c r="D35" s="29" t="s">
        <v>48</v>
      </c>
      <c r="E35" s="30" t="s">
        <v>42</v>
      </c>
      <c r="F35" s="31" t="s">
        <v>45</v>
      </c>
    </row>
    <row r="36" spans="2:6" ht="34.5" customHeight="1" x14ac:dyDescent="0.25">
      <c r="B36" s="2" t="s">
        <v>27</v>
      </c>
      <c r="C36" s="38" t="s">
        <v>54</v>
      </c>
      <c r="D36" s="59"/>
      <c r="E36" s="18">
        <v>15</v>
      </c>
      <c r="F36" s="19">
        <f t="shared" ref="F36:F38" si="1">ROUND(D36*E36,2)</f>
        <v>0</v>
      </c>
    </row>
    <row r="37" spans="2:6" ht="34.5" customHeight="1" x14ac:dyDescent="0.25">
      <c r="B37" s="2" t="s">
        <v>28</v>
      </c>
      <c r="C37" s="39"/>
      <c r="D37" s="59"/>
      <c r="E37" s="18">
        <v>15</v>
      </c>
      <c r="F37" s="19">
        <f t="shared" si="1"/>
        <v>0</v>
      </c>
    </row>
    <row r="38" spans="2:6" ht="34.5" customHeight="1" thickBot="1" x14ac:dyDescent="0.3">
      <c r="B38" s="3" t="s">
        <v>29</v>
      </c>
      <c r="C38" s="40"/>
      <c r="D38" s="60"/>
      <c r="E38" s="18">
        <v>15</v>
      </c>
      <c r="F38" s="19">
        <f t="shared" si="1"/>
        <v>0</v>
      </c>
    </row>
    <row r="39" spans="2:6" ht="15" customHeight="1" thickBot="1" x14ac:dyDescent="0.3">
      <c r="B39" s="10"/>
      <c r="C39" s="10"/>
      <c r="D39" s="10"/>
      <c r="E39" s="32"/>
      <c r="F39" s="32"/>
    </row>
    <row r="40" spans="2:6" ht="16.5" thickBot="1" x14ac:dyDescent="0.3">
      <c r="B40" s="42" t="s">
        <v>31</v>
      </c>
      <c r="C40" s="43"/>
      <c r="D40" s="43"/>
      <c r="E40" s="43"/>
      <c r="F40" s="44"/>
    </row>
    <row r="41" spans="2:6" ht="31.5" x14ac:dyDescent="0.25">
      <c r="B41" s="27" t="s">
        <v>32</v>
      </c>
      <c r="C41" s="28" t="s">
        <v>26</v>
      </c>
      <c r="D41" s="29" t="s">
        <v>46</v>
      </c>
      <c r="E41" s="30" t="s">
        <v>43</v>
      </c>
      <c r="F41" s="31" t="s">
        <v>45</v>
      </c>
    </row>
    <row r="42" spans="2:6" s="4" customFormat="1" ht="77.25" customHeight="1" thickBot="1" x14ac:dyDescent="0.3">
      <c r="B42" s="3" t="s">
        <v>33</v>
      </c>
      <c r="C42" s="9" t="s">
        <v>47</v>
      </c>
      <c r="D42" s="61"/>
      <c r="E42" s="6">
        <v>9</v>
      </c>
      <c r="F42" s="7">
        <f>ROUND(D42*E42,2)</f>
        <v>0</v>
      </c>
    </row>
    <row r="43" spans="2:6" ht="16.5" thickBot="1" x14ac:dyDescent="0.3">
      <c r="B43" s="10"/>
      <c r="C43" s="10"/>
      <c r="D43" s="10"/>
      <c r="E43" s="10"/>
      <c r="F43" s="10"/>
    </row>
    <row r="44" spans="2:6" ht="16.5" thickBot="1" x14ac:dyDescent="0.3">
      <c r="B44" s="10"/>
      <c r="C44" s="10"/>
      <c r="D44" s="10"/>
      <c r="E44" s="11" t="s">
        <v>51</v>
      </c>
      <c r="F44" s="36">
        <f>SUM(F42,F36:F38,F7:F30)</f>
        <v>0</v>
      </c>
    </row>
    <row r="45" spans="2:6" ht="15.75" thickBot="1" x14ac:dyDescent="0.3">
      <c r="E45" s="34" t="s">
        <v>52</v>
      </c>
      <c r="F45" s="62"/>
    </row>
    <row r="46" spans="2:6" ht="16.5" thickBot="1" x14ac:dyDescent="0.3">
      <c r="E46" s="35" t="s">
        <v>53</v>
      </c>
      <c r="F46" s="37">
        <f>IFERROR(ROUND(F44+(F44*F45),2),F44)</f>
        <v>0</v>
      </c>
    </row>
    <row r="47" spans="2:6" ht="15.75" x14ac:dyDescent="0.25">
      <c r="E47" s="11"/>
    </row>
    <row r="48" spans="2:6" ht="15.75" x14ac:dyDescent="0.25">
      <c r="B48" s="63"/>
      <c r="C48" s="63"/>
      <c r="E48" s="11"/>
    </row>
    <row r="49" spans="2:6" ht="15.75" x14ac:dyDescent="0.25">
      <c r="B49" s="63"/>
      <c r="C49" s="63"/>
      <c r="E49" s="11"/>
    </row>
    <row r="50" spans="2:6" x14ac:dyDescent="0.25">
      <c r="B50" s="64"/>
      <c r="C50" s="64"/>
      <c r="D50" s="33"/>
      <c r="E50" s="33"/>
      <c r="F50" s="33"/>
    </row>
    <row r="51" spans="2:6" x14ac:dyDescent="0.25">
      <c r="B51" t="s">
        <v>55</v>
      </c>
      <c r="E51" s="8"/>
      <c r="F51" s="34" t="s">
        <v>56</v>
      </c>
    </row>
  </sheetData>
  <sheetProtection algorithmName="SHA-512" hashValue="4o7ZuykYU9zssCU7PS3zmswe5GlOJV41sk20oHwmUmRMD9bwk1/2/74VZeW6N6x+CNDNbgwGcV8Jz+rAk+GmuQ==" saltValue="0+vAWzkIQUNN5o4KMHerUg==" spinCount="100000" sheet="1" objects="1" scenarios="1"/>
  <mergeCells count="12">
    <mergeCell ref="B48:C50"/>
    <mergeCell ref="C36:C38"/>
    <mergeCell ref="B1:B2"/>
    <mergeCell ref="B5:F5"/>
    <mergeCell ref="B34:F34"/>
    <mergeCell ref="B40:F40"/>
    <mergeCell ref="B3:D3"/>
    <mergeCell ref="B10:B15"/>
    <mergeCell ref="B16:B18"/>
    <mergeCell ref="B19:B30"/>
    <mergeCell ref="B7:B9"/>
    <mergeCell ref="B31:F32"/>
  </mergeCells>
  <conditionalFormatting sqref="B48:C50 F45 D42 D36:D38 D7:D30">
    <cfRule type="cellIs" dxfId="0" priority="1" operator="equal">
      <formula>""</formula>
    </cfRule>
  </conditionalFormatting>
  <dataValidations count="1">
    <dataValidation type="list" allowBlank="1" showInputMessage="1" showErrorMessage="1" sqref="F45" xr:uid="{E5B836F3-73CF-4A51-81E4-0412E301193E}">
      <formula1>"zwolnionie,0%,5%,8%,23%"</formula1>
    </dataValidation>
  </dataValidations>
  <pageMargins left="0.70866141732283472" right="0.70866141732283472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bborowska</dc:creator>
  <cp:lastModifiedBy>Tomasz Mikołap</cp:lastModifiedBy>
  <cp:lastPrinted>2023-10-23T07:00:35Z</cp:lastPrinted>
  <dcterms:created xsi:type="dcterms:W3CDTF">2015-05-26T10:04:29Z</dcterms:created>
  <dcterms:modified xsi:type="dcterms:W3CDTF">2023-10-23T07:20:15Z</dcterms:modified>
</cp:coreProperties>
</file>