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zetarg SP-3 2025\"/>
    </mc:Choice>
  </mc:AlternateContent>
  <xr:revisionPtr revIDLastSave="0" documentId="13_ncr:1_{9887EC07-060F-4C45-A6AA-EE9D03374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2" sheetId="2" r:id="rId1"/>
    <sheet name="Arkusz3" sheetId="3" r:id="rId2"/>
  </sheets>
  <calcPr calcId="181029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5" i="2"/>
  <c r="F6" i="2"/>
  <c r="F7" i="2"/>
  <c r="F8" i="2"/>
  <c r="F26" i="2" s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F23" i="2" l="1"/>
  <c r="F27" i="2"/>
  <c r="I5" i="2"/>
  <c r="F24" i="2" l="1"/>
  <c r="F28" i="2"/>
  <c r="F25" i="2" s="1"/>
</calcChain>
</file>

<file path=xl/sharedStrings.xml><?xml version="1.0" encoding="utf-8"?>
<sst xmlns="http://schemas.openxmlformats.org/spreadsheetml/2006/main" count="64" uniqueCount="58">
  <si>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</si>
  <si>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</si>
  <si>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</si>
  <si>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</si>
  <si>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</si>
  <si>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</si>
  <si>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</si>
  <si>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</si>
  <si>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</si>
  <si>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>Ser żółty tarty - typu "Gouda" lub równoważny (zawartość tłuszczu  min 25g/ 100g produktu; białka min 25g/100g produktu; węglowodany i tłuszcze 0g/100g produktu;  opakowanie 1 kg)</t>
  </si>
  <si>
    <t>kg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</si>
  <si>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</si>
  <si>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</si>
  <si>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</si>
  <si>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 xml:space="preserve"> Wartość 
w zł netto za zamówienie podstawowe* </t>
  </si>
  <si>
    <t xml:space="preserve"> Wartość podatku VAT 
w złotych* </t>
  </si>
  <si>
    <t xml:space="preserve"> Wartość 
w zł brutto za zamówienie podstawowe* </t>
  </si>
  <si>
    <t xml:space="preserve"> Wartość 
w zł netto za zamówienie wynikające z prawa opcji** </t>
  </si>
  <si>
    <t xml:space="preserve"> Wartość podatku VAT w złotych** </t>
  </si>
  <si>
    <t xml:space="preserve"> Łączna wartość 
w zł brutto za zamówienie wynikające z prawa opcji** </t>
  </si>
  <si>
    <t>* Warość zamówienia podstawowego stanowi  70% łacznej wartości zamowienia wynikajacej z prawa opcji</t>
  </si>
  <si>
    <t xml:space="preserve">** Wartość wynikająca z prawa opcji to  suma cen poszczególnych poroduktów uwzgledniająca ich ilości szacunkowe </t>
  </si>
  <si>
    <t xml:space="preserve">  Stawka podatku VAT
(w %)  </t>
  </si>
  <si>
    <t xml:space="preserve">  Wartość podatku VAT 
w zł  
(f x g)  </t>
  </si>
  <si>
    <t xml:space="preserve"> g </t>
  </si>
  <si>
    <t xml:space="preserve"> h </t>
  </si>
  <si>
    <r>
      <rPr>
        <b/>
        <sz val="12"/>
        <color theme="1"/>
        <rFont val="Tahoma"/>
        <family val="2"/>
        <charset val="238"/>
      </rPr>
      <t>Załącznik nr 18</t>
    </r>
    <r>
      <rPr>
        <b/>
        <sz val="12"/>
        <color rgb="FFFF0000"/>
        <rFont val="Tahoma"/>
        <family val="2"/>
        <charset val="238"/>
      </rPr>
      <t xml:space="preserve"> </t>
    </r>
  </si>
  <si>
    <t xml:space="preserve">  Cena jedn. w zł brutto  </t>
  </si>
  <si>
    <t xml:space="preserve"> i </t>
  </si>
  <si>
    <t>Ser żółty plastry - typu "Gouda" lub równoważny (zawartość tłuszczu  min 25g/ 100g produktu; białka min 25g/100g produktu; węglowodany i tłuszcze 0g/100g produktu;  opakowanie 1 kg)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</si>
  <si>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X -   Produkty mleczarskie                                                     
</t>
    </r>
    <r>
      <rPr>
        <sz val="10"/>
        <color theme="1"/>
        <rFont val="Tahoma"/>
        <family val="2"/>
        <charset val="238"/>
      </rPr>
      <t xml:space="preserve"> "Zakup wraz z dostawą produktów żywnościowych do stołówki szkolnej w Szkole Podstawowej nr 3 im. Zbigniewa Herberta  we Wronkach w dni nauki szkolnej od 07 stycznia 2025r. do 22 grudnia 2025r."</t>
    </r>
  </si>
  <si>
    <t>Deser Zuzia lub równoważny śmietankowo-czekoladowy (opakowanie o masie 130g)</t>
  </si>
  <si>
    <t>Szt. (opakowanie o masie 130g)</t>
  </si>
  <si>
    <t>Deser Zuzia lub równoważny śmietankowy (opakowanie o masie 130g)</t>
  </si>
  <si>
    <t>Szt. (opakowanie o masie 150g)</t>
  </si>
  <si>
    <t>Masło extra o zawartości tłuszczu 82% (opakowanie kostka o masie 200g)</t>
  </si>
  <si>
    <t>Szt. (opakowanie kostka o masie 200g)</t>
  </si>
  <si>
    <t>Mleko bez laktozy zawartość tłuszczu 3,2% (karton o pojemności 1l)</t>
  </si>
  <si>
    <t>Szt. (karton o pojemności 1l)</t>
  </si>
  <si>
    <t>Mleko zawartość tłuszczu 3,2% ( karton o pojemności 1l)</t>
  </si>
  <si>
    <t xml:space="preserve"> kg</t>
  </si>
  <si>
    <t>Serek homogenizowany o smaku wanilii w saszetce typu Danio lub równoważny (opakowanie o masie  120 g) Składniki: twaróg odtłuszczony, śmietanka, woda, cukier trzcinowy 9,4 %, skrobia modyfikowana, naturalny aromat waniliowy z innymi naturalnymi aromatami, koncentrat soku z cytryny, żelatyna.</t>
  </si>
  <si>
    <t>Szt. (opakowanie o masie  120 g)</t>
  </si>
  <si>
    <t>Serek homogenizowany o smaku truskawkowym w saszetce typu Danio lub równoważny (opakowanie o masie  120 g)  Składniki: twaróg odtłuszczony, śmietanka, woda, cukier trzcinowy 9,4 %, skrobia modyfikowana, przecier truskawkowy innymi naturalnymi aromatami, koncentrat soku z cytryny, żelatyna.</t>
  </si>
  <si>
    <t>Szt. (opakowanie o masie  100 g)</t>
  </si>
  <si>
    <t>Ser topiony śmietankowy bloczek (opakowanie o masie  90 g)  typu Hochland lub równoważny Składniki: odtłuszczone mleko (55%) ser (28%) masło odtłuszczone mleko w proszku sole emulgujące</t>
  </si>
  <si>
    <t>Szt. (opakowanie o masie  90 g)</t>
  </si>
  <si>
    <t>Śmietana ukwaszana zawartość tłuszczu 18 % gęsta (opakowanie kubek 400 g )</t>
  </si>
  <si>
    <t>Szt. (opakowanie kubek 400 g )</t>
  </si>
  <si>
    <t>Śmietana zawartość tłuszczu 30% (opakowanie  karton 500ml)</t>
  </si>
  <si>
    <t>Szt. (opakowanie  karton 500ml)</t>
  </si>
  <si>
    <t>Twaróg tłusty/mielony (opakowanie kostka 250g)</t>
  </si>
  <si>
    <t>Deser ryżowy Czaruś  lub równoważny waniliowylub inny smak oferowany przez producenta (opakowanie o masie 150g)</t>
  </si>
  <si>
    <t>Deser ryżowy Czaruś  lub równoważny truskawkowylub inny smak oferowany przez producenta (opakowanie o masie 150g)</t>
  </si>
  <si>
    <t>Deser ryżowy Czaruś  lub równoważny toffi lub inny smak oferowany przez producenta (opakowanie o masie 150g)</t>
  </si>
  <si>
    <t>Jogurt naturalny gęsty (opakowanie o masie 350g -370g )</t>
  </si>
  <si>
    <t>Szt. (opakowanie o masie 350g-370g )</t>
  </si>
  <si>
    <t>Serek o smaku waniliowym typu "Wypasiony" lub równoważny (opakowanie o masie  100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</si>
</sst>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2"/>
      <color rgb="FFFF0000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7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9" fontId="5" fillId="4" borderId="0" xfId="3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9" fontId="5" fillId="4" borderId="0" xfId="3" applyFont="1" applyFill="1" applyProtection="1"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44" fontId="18" fillId="0" borderId="3" xfId="2" applyFont="1" applyFill="1" applyBorder="1" applyAlignment="1" applyProtection="1">
      <alignment horizontal="center" vertical="center" wrapText="1"/>
      <protection locked="0"/>
    </xf>
    <xf numFmtId="9" fontId="18" fillId="0" borderId="1" xfId="2" applyNumberFormat="1" applyFont="1" applyFill="1" applyBorder="1" applyAlignment="1" applyProtection="1">
      <alignment horizontal="center" vertical="center" wrapText="1"/>
      <protection locked="0"/>
    </xf>
    <xf numFmtId="44" fontId="18" fillId="0" borderId="1" xfId="2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20" fillId="4" borderId="0" xfId="1" applyFont="1" applyFill="1" applyAlignment="1" applyProtection="1">
      <alignment horizontal="center"/>
      <protection locked="0"/>
    </xf>
    <xf numFmtId="44" fontId="14" fillId="2" borderId="1" xfId="0" applyNumberFormat="1" applyFont="1" applyFill="1" applyBorder="1" applyAlignment="1" applyProtection="1">
      <alignment wrapText="1"/>
      <protection locked="0"/>
    </xf>
    <xf numFmtId="44" fontId="14" fillId="4" borderId="0" xfId="2" applyFont="1" applyFill="1" applyBorder="1" applyAlignment="1" applyProtection="1">
      <alignment horizontal="center" vertical="center" wrapText="1"/>
      <protection locked="0"/>
    </xf>
    <xf numFmtId="44" fontId="21" fillId="2" borderId="1" xfId="0" applyNumberFormat="1" applyFont="1" applyFill="1" applyBorder="1" applyAlignment="1" applyProtection="1">
      <alignment wrapText="1"/>
      <protection locked="0"/>
    </xf>
    <xf numFmtId="44" fontId="21" fillId="4" borderId="0" xfId="2" applyFont="1" applyFill="1" applyBorder="1" applyAlignment="1" applyProtection="1">
      <alignment horizontal="center" vertical="center" wrapText="1"/>
      <protection locked="0"/>
    </xf>
    <xf numFmtId="44" fontId="14" fillId="2" borderId="1" xfId="0" applyNumberFormat="1" applyFont="1" applyFill="1" applyBorder="1" applyProtection="1">
      <protection locked="0"/>
    </xf>
    <xf numFmtId="0" fontId="14" fillId="4" borderId="0" xfId="0" applyFont="1" applyFill="1" applyProtection="1"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4" fontId="15" fillId="4" borderId="0" xfId="2" applyFont="1" applyFill="1" applyBorder="1" applyAlignment="1" applyProtection="1">
      <alignment horizontal="center" vertical="center"/>
      <protection locked="0"/>
    </xf>
    <xf numFmtId="9" fontId="14" fillId="4" borderId="0" xfId="3" applyFont="1" applyFill="1" applyProtection="1">
      <protection locked="0"/>
    </xf>
    <xf numFmtId="0" fontId="15" fillId="4" borderId="0" xfId="0" applyFont="1" applyFill="1" applyProtection="1"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20" fillId="4" borderId="0" xfId="0" applyFont="1" applyFill="1" applyAlignment="1" applyProtection="1">
      <alignment horizontal="center" vertical="center"/>
      <protection locked="0"/>
    </xf>
    <xf numFmtId="0" fontId="20" fillId="4" borderId="0" xfId="0" applyFont="1" applyFill="1" applyAlignment="1" applyProtection="1">
      <alignment horizontal="left" vertical="top"/>
      <protection locked="0"/>
    </xf>
    <xf numFmtId="44" fontId="20" fillId="4" borderId="0" xfId="2" applyFont="1" applyFill="1" applyAlignment="1" applyProtection="1">
      <alignment horizontal="center" vertical="top" wrapText="1"/>
      <protection locked="0"/>
    </xf>
    <xf numFmtId="44" fontId="20" fillId="4" borderId="0" xfId="2" applyFont="1" applyFill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8" fillId="4" borderId="0" xfId="0" applyFont="1" applyFill="1"/>
    <xf numFmtId="0" fontId="9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12" fillId="4" borderId="0" xfId="0" applyFont="1" applyFill="1"/>
    <xf numFmtId="0" fontId="13" fillId="4" borderId="0" xfId="0" applyFont="1" applyFill="1" applyAlignment="1">
      <alignment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4" fontId="15" fillId="3" borderId="1" xfId="2" applyFont="1" applyFill="1" applyBorder="1" applyAlignment="1" applyProtection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44" fontId="16" fillId="0" borderId="1" xfId="2" applyFont="1" applyFill="1" applyBorder="1" applyAlignment="1" applyProtection="1">
      <alignment horizontal="center" vertical="center" wrapText="1"/>
    </xf>
    <xf numFmtId="0" fontId="18" fillId="0" borderId="2" xfId="1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4" fontId="16" fillId="0" borderId="1" xfId="2" applyFont="1" applyFill="1" applyBorder="1" applyAlignment="1" applyProtection="1">
      <alignment horizontal="center" vertical="center" wrapText="1"/>
      <protection locked="0"/>
    </xf>
    <xf numFmtId="44" fontId="15" fillId="3" borderId="1" xfId="2" applyFont="1" applyFill="1" applyBorder="1" applyAlignment="1" applyProtection="1">
      <alignment horizontal="center" vertical="center" wrapText="1"/>
      <protection locked="0"/>
    </xf>
    <xf numFmtId="3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2" borderId="5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21" fillId="2" borderId="2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wrapText="1"/>
    </xf>
    <xf numFmtId="0" fontId="21" fillId="2" borderId="3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workbookViewId="0">
      <selection activeCell="L19" sqref="L19"/>
    </sheetView>
  </sheetViews>
  <sheetFormatPr defaultRowHeight="15" x14ac:dyDescent="0.25"/>
  <cols>
    <col min="1" max="1" width="4.140625" style="2" customWidth="1"/>
    <col min="2" max="2" width="34.28515625" style="2" customWidth="1"/>
    <col min="3" max="3" width="14.140625" style="2" customWidth="1"/>
    <col min="4" max="4" width="13.7109375" style="2" customWidth="1"/>
    <col min="5" max="5" width="7.7109375" style="2" customWidth="1"/>
    <col min="6" max="6" width="16.28515625" style="2" customWidth="1"/>
    <col min="7" max="7" width="9.85546875" style="2" customWidth="1"/>
    <col min="8" max="8" width="10.140625" style="2" customWidth="1"/>
    <col min="9" max="10" width="12.28515625" style="2" customWidth="1"/>
    <col min="11" max="16384" width="9.140625" style="2"/>
  </cols>
  <sheetData>
    <row r="1" spans="1:10" ht="22.5" x14ac:dyDescent="0.25">
      <c r="A1" s="32"/>
      <c r="B1" s="33" t="s">
        <v>26</v>
      </c>
      <c r="C1" s="34"/>
      <c r="D1" s="34"/>
      <c r="E1" s="35"/>
      <c r="F1" s="32"/>
      <c r="G1" s="36"/>
      <c r="H1" s="36"/>
      <c r="I1" s="1"/>
      <c r="J1" s="1"/>
    </row>
    <row r="2" spans="1:10" ht="102" customHeight="1" x14ac:dyDescent="0.25">
      <c r="A2" s="53" t="s">
        <v>30</v>
      </c>
      <c r="B2" s="53"/>
      <c r="C2" s="53"/>
      <c r="D2" s="53"/>
      <c r="E2" s="53"/>
      <c r="F2" s="53"/>
      <c r="G2" s="53"/>
      <c r="H2" s="37"/>
      <c r="I2" s="3"/>
      <c r="J2" s="3"/>
    </row>
    <row r="3" spans="1:10" ht="76.5" x14ac:dyDescent="0.25">
      <c r="A3" s="38" t="s">
        <v>0</v>
      </c>
      <c r="B3" s="38" t="s">
        <v>1</v>
      </c>
      <c r="C3" s="38" t="s">
        <v>8</v>
      </c>
      <c r="D3" s="39" t="s">
        <v>11</v>
      </c>
      <c r="E3" s="39" t="s">
        <v>12</v>
      </c>
      <c r="F3" s="40" t="s">
        <v>13</v>
      </c>
      <c r="G3" s="40" t="s">
        <v>22</v>
      </c>
      <c r="H3" s="40" t="s">
        <v>23</v>
      </c>
      <c r="I3" s="49" t="s">
        <v>27</v>
      </c>
      <c r="J3" s="4"/>
    </row>
    <row r="4" spans="1:10" x14ac:dyDescent="0.25">
      <c r="A4" s="41" t="s">
        <v>2</v>
      </c>
      <c r="B4" s="42" t="s">
        <v>3</v>
      </c>
      <c r="C4" s="42" t="s">
        <v>5</v>
      </c>
      <c r="D4" s="42" t="s">
        <v>4</v>
      </c>
      <c r="E4" s="43" t="s">
        <v>7</v>
      </c>
      <c r="F4" s="44" t="s">
        <v>6</v>
      </c>
      <c r="G4" s="44" t="s">
        <v>24</v>
      </c>
      <c r="H4" s="44" t="s">
        <v>25</v>
      </c>
      <c r="I4" s="48" t="s">
        <v>28</v>
      </c>
      <c r="J4" s="5"/>
    </row>
    <row r="5" spans="1:10" ht="38.25" x14ac:dyDescent="0.25">
      <c r="A5" s="45">
        <v>1</v>
      </c>
      <c r="B5" s="46" t="s">
        <v>31</v>
      </c>
      <c r="C5" s="47" t="s">
        <v>32</v>
      </c>
      <c r="D5" s="50">
        <v>2800</v>
      </c>
      <c r="E5" s="9"/>
      <c r="F5" s="10">
        <f>D5*E5</f>
        <v>0</v>
      </c>
      <c r="G5" s="11"/>
      <c r="H5" s="12">
        <f>F5*G5</f>
        <v>0</v>
      </c>
      <c r="I5" s="12">
        <f>E5+(E5*G5)</f>
        <v>0</v>
      </c>
      <c r="J5" s="5"/>
    </row>
    <row r="6" spans="1:10" ht="38.25" x14ac:dyDescent="0.25">
      <c r="A6" s="45">
        <v>2</v>
      </c>
      <c r="B6" s="46" t="s">
        <v>33</v>
      </c>
      <c r="C6" s="47" t="s">
        <v>32</v>
      </c>
      <c r="D6" s="50">
        <v>2800</v>
      </c>
      <c r="E6" s="9"/>
      <c r="F6" s="10">
        <f t="shared" ref="F6:F22" si="0">D6*E6</f>
        <v>0</v>
      </c>
      <c r="G6" s="11"/>
      <c r="H6" s="12">
        <f t="shared" ref="H6:H22" si="1">F6*G6</f>
        <v>0</v>
      </c>
      <c r="I6" s="12">
        <f t="shared" ref="I6:I22" si="2">E6+(E6*G6)</f>
        <v>0</v>
      </c>
      <c r="J6" s="5"/>
    </row>
    <row r="7" spans="1:10" ht="51" x14ac:dyDescent="0.25">
      <c r="A7" s="45">
        <v>3</v>
      </c>
      <c r="B7" s="51" t="s">
        <v>52</v>
      </c>
      <c r="C7" s="52" t="s">
        <v>34</v>
      </c>
      <c r="D7" s="50">
        <v>1600</v>
      </c>
      <c r="E7" s="9"/>
      <c r="F7" s="10">
        <f t="shared" si="0"/>
        <v>0</v>
      </c>
      <c r="G7" s="11"/>
      <c r="H7" s="12">
        <f t="shared" si="1"/>
        <v>0</v>
      </c>
      <c r="I7" s="12">
        <f t="shared" si="2"/>
        <v>0</v>
      </c>
      <c r="J7" s="5"/>
    </row>
    <row r="8" spans="1:10" ht="51" x14ac:dyDescent="0.25">
      <c r="A8" s="45">
        <v>4</v>
      </c>
      <c r="B8" s="51" t="s">
        <v>53</v>
      </c>
      <c r="C8" s="52" t="s">
        <v>34</v>
      </c>
      <c r="D8" s="50">
        <v>1600</v>
      </c>
      <c r="E8" s="9"/>
      <c r="F8" s="10">
        <f t="shared" si="0"/>
        <v>0</v>
      </c>
      <c r="G8" s="11"/>
      <c r="H8" s="12">
        <f t="shared" si="1"/>
        <v>0</v>
      </c>
      <c r="I8" s="12">
        <f t="shared" si="2"/>
        <v>0</v>
      </c>
      <c r="J8" s="5"/>
    </row>
    <row r="9" spans="1:10" ht="38.25" x14ac:dyDescent="0.25">
      <c r="A9" s="45">
        <v>5</v>
      </c>
      <c r="B9" s="51" t="s">
        <v>54</v>
      </c>
      <c r="C9" s="52" t="s">
        <v>34</v>
      </c>
      <c r="D9" s="50">
        <v>1600</v>
      </c>
      <c r="E9" s="9"/>
      <c r="F9" s="10">
        <f t="shared" si="0"/>
        <v>0</v>
      </c>
      <c r="G9" s="11"/>
      <c r="H9" s="12">
        <f t="shared" si="1"/>
        <v>0</v>
      </c>
      <c r="I9" s="12">
        <f t="shared" si="2"/>
        <v>0</v>
      </c>
      <c r="J9" s="5"/>
    </row>
    <row r="10" spans="1:10" ht="51" x14ac:dyDescent="0.25">
      <c r="A10" s="45">
        <v>6</v>
      </c>
      <c r="B10" s="46" t="s">
        <v>55</v>
      </c>
      <c r="C10" s="47" t="s">
        <v>56</v>
      </c>
      <c r="D10" s="52">
        <v>60</v>
      </c>
      <c r="E10" s="9"/>
      <c r="F10" s="10">
        <f t="shared" si="0"/>
        <v>0</v>
      </c>
      <c r="G10" s="11"/>
      <c r="H10" s="12">
        <f t="shared" si="1"/>
        <v>0</v>
      </c>
      <c r="I10" s="12">
        <f t="shared" si="2"/>
        <v>0</v>
      </c>
      <c r="J10" s="5"/>
    </row>
    <row r="11" spans="1:10" ht="51" x14ac:dyDescent="0.25">
      <c r="A11" s="45">
        <v>7</v>
      </c>
      <c r="B11" s="46" t="s">
        <v>35</v>
      </c>
      <c r="C11" s="47" t="s">
        <v>36</v>
      </c>
      <c r="D11" s="52">
        <v>900</v>
      </c>
      <c r="E11" s="9"/>
      <c r="F11" s="10">
        <f t="shared" si="0"/>
        <v>0</v>
      </c>
      <c r="G11" s="11"/>
      <c r="H11" s="12">
        <f t="shared" si="1"/>
        <v>0</v>
      </c>
      <c r="I11" s="12">
        <f t="shared" si="2"/>
        <v>0</v>
      </c>
      <c r="J11" s="5"/>
    </row>
    <row r="12" spans="1:10" ht="25.5" x14ac:dyDescent="0.25">
      <c r="A12" s="45">
        <v>8</v>
      </c>
      <c r="B12" s="46" t="s">
        <v>37</v>
      </c>
      <c r="C12" s="47" t="s">
        <v>38</v>
      </c>
      <c r="D12" s="52">
        <v>5</v>
      </c>
      <c r="E12" s="9"/>
      <c r="F12" s="10">
        <f t="shared" si="0"/>
        <v>0</v>
      </c>
      <c r="G12" s="11"/>
      <c r="H12" s="12">
        <f t="shared" si="1"/>
        <v>0</v>
      </c>
      <c r="I12" s="12">
        <f t="shared" si="2"/>
        <v>0</v>
      </c>
      <c r="J12" s="5"/>
    </row>
    <row r="13" spans="1:10" ht="25.5" x14ac:dyDescent="0.25">
      <c r="A13" s="45">
        <v>9</v>
      </c>
      <c r="B13" s="46" t="s">
        <v>39</v>
      </c>
      <c r="C13" s="47" t="s">
        <v>38</v>
      </c>
      <c r="D13" s="50">
        <v>2000</v>
      </c>
      <c r="E13" s="9"/>
      <c r="F13" s="10">
        <f t="shared" si="0"/>
        <v>0</v>
      </c>
      <c r="G13" s="11"/>
      <c r="H13" s="12">
        <f t="shared" si="1"/>
        <v>0</v>
      </c>
      <c r="I13" s="12">
        <f t="shared" si="2"/>
        <v>0</v>
      </c>
      <c r="J13" s="5"/>
    </row>
    <row r="14" spans="1:10" ht="76.5" x14ac:dyDescent="0.25">
      <c r="A14" s="45">
        <v>10</v>
      </c>
      <c r="B14" s="46" t="s">
        <v>9</v>
      </c>
      <c r="C14" s="47" t="s">
        <v>10</v>
      </c>
      <c r="D14" s="52">
        <v>120</v>
      </c>
      <c r="E14" s="9"/>
      <c r="F14" s="10">
        <f t="shared" si="0"/>
        <v>0</v>
      </c>
      <c r="G14" s="11"/>
      <c r="H14" s="12">
        <f t="shared" si="1"/>
        <v>0</v>
      </c>
      <c r="I14" s="12">
        <f t="shared" si="2"/>
        <v>0</v>
      </c>
      <c r="J14" s="5"/>
    </row>
    <row r="15" spans="1:10" ht="76.5" x14ac:dyDescent="0.25">
      <c r="A15" s="45">
        <v>11</v>
      </c>
      <c r="B15" s="46" t="s">
        <v>29</v>
      </c>
      <c r="C15" s="47" t="s">
        <v>40</v>
      </c>
      <c r="D15" s="52">
        <v>3</v>
      </c>
      <c r="E15" s="9"/>
      <c r="F15" s="10">
        <f t="shared" si="0"/>
        <v>0</v>
      </c>
      <c r="G15" s="11"/>
      <c r="H15" s="12">
        <f t="shared" si="1"/>
        <v>0</v>
      </c>
      <c r="I15" s="12">
        <f t="shared" si="2"/>
        <v>0</v>
      </c>
      <c r="J15" s="5"/>
    </row>
    <row r="16" spans="1:10" ht="114.75" x14ac:dyDescent="0.25">
      <c r="A16" s="45">
        <v>12</v>
      </c>
      <c r="B16" s="46" t="s">
        <v>41</v>
      </c>
      <c r="C16" s="47" t="s">
        <v>42</v>
      </c>
      <c r="D16" s="50">
        <v>2500</v>
      </c>
      <c r="E16" s="9"/>
      <c r="F16" s="10">
        <f t="shared" si="0"/>
        <v>0</v>
      </c>
      <c r="G16" s="11"/>
      <c r="H16" s="12">
        <f t="shared" si="1"/>
        <v>0</v>
      </c>
      <c r="I16" s="12">
        <f t="shared" si="2"/>
        <v>0</v>
      </c>
      <c r="J16" s="5"/>
    </row>
    <row r="17" spans="1:10" ht="114.75" x14ac:dyDescent="0.25">
      <c r="A17" s="45">
        <v>13</v>
      </c>
      <c r="B17" s="51" t="s">
        <v>43</v>
      </c>
      <c r="C17" s="52" t="s">
        <v>42</v>
      </c>
      <c r="D17" s="52">
        <v>900</v>
      </c>
      <c r="E17" s="9"/>
      <c r="F17" s="10">
        <f t="shared" si="0"/>
        <v>0</v>
      </c>
      <c r="G17" s="11"/>
      <c r="H17" s="12">
        <f t="shared" si="1"/>
        <v>0</v>
      </c>
      <c r="I17" s="12">
        <f t="shared" si="2"/>
        <v>0</v>
      </c>
      <c r="J17" s="5"/>
    </row>
    <row r="18" spans="1:10" ht="38.25" x14ac:dyDescent="0.25">
      <c r="A18" s="45">
        <v>14</v>
      </c>
      <c r="B18" s="51" t="s">
        <v>57</v>
      </c>
      <c r="C18" s="52" t="s">
        <v>44</v>
      </c>
      <c r="D18" s="50">
        <v>2500</v>
      </c>
      <c r="E18" s="9"/>
      <c r="F18" s="10">
        <f t="shared" si="0"/>
        <v>0</v>
      </c>
      <c r="G18" s="11"/>
      <c r="H18" s="12">
        <f t="shared" si="1"/>
        <v>0</v>
      </c>
      <c r="I18" s="12">
        <f t="shared" si="2"/>
        <v>0</v>
      </c>
      <c r="J18" s="5"/>
    </row>
    <row r="19" spans="1:10" ht="76.5" x14ac:dyDescent="0.25">
      <c r="A19" s="45">
        <v>15</v>
      </c>
      <c r="B19" s="51" t="s">
        <v>45</v>
      </c>
      <c r="C19" s="52" t="s">
        <v>46</v>
      </c>
      <c r="D19" s="52">
        <v>800</v>
      </c>
      <c r="E19" s="13"/>
      <c r="F19" s="10">
        <f t="shared" si="0"/>
        <v>0</v>
      </c>
      <c r="G19" s="11"/>
      <c r="H19" s="12">
        <f t="shared" si="1"/>
        <v>0</v>
      </c>
      <c r="I19" s="12">
        <f t="shared" si="2"/>
        <v>0</v>
      </c>
      <c r="J19" s="5"/>
    </row>
    <row r="20" spans="1:10" ht="38.25" x14ac:dyDescent="0.25">
      <c r="A20" s="45">
        <v>16</v>
      </c>
      <c r="B20" s="46" t="s">
        <v>47</v>
      </c>
      <c r="C20" s="47" t="s">
        <v>48</v>
      </c>
      <c r="D20" s="52">
        <v>250</v>
      </c>
      <c r="E20" s="13"/>
      <c r="F20" s="10">
        <f t="shared" si="0"/>
        <v>0</v>
      </c>
      <c r="G20" s="11"/>
      <c r="H20" s="12">
        <f t="shared" si="1"/>
        <v>0</v>
      </c>
      <c r="I20" s="12">
        <f t="shared" si="2"/>
        <v>0</v>
      </c>
      <c r="J20" s="5"/>
    </row>
    <row r="21" spans="1:10" ht="38.25" x14ac:dyDescent="0.25">
      <c r="A21" s="45">
        <v>17</v>
      </c>
      <c r="B21" s="46" t="s">
        <v>49</v>
      </c>
      <c r="C21" s="47" t="s">
        <v>50</v>
      </c>
      <c r="D21" s="52">
        <v>660</v>
      </c>
      <c r="E21" s="13"/>
      <c r="F21" s="10">
        <f t="shared" si="0"/>
        <v>0</v>
      </c>
      <c r="G21" s="11"/>
      <c r="H21" s="12">
        <f t="shared" si="1"/>
        <v>0</v>
      </c>
      <c r="I21" s="12">
        <f t="shared" si="2"/>
        <v>0</v>
      </c>
      <c r="J21" s="5"/>
    </row>
    <row r="22" spans="1:10" ht="25.5" x14ac:dyDescent="0.25">
      <c r="A22" s="45">
        <v>18</v>
      </c>
      <c r="B22" s="46" t="s">
        <v>51</v>
      </c>
      <c r="C22" s="47" t="s">
        <v>10</v>
      </c>
      <c r="D22" s="52">
        <v>191</v>
      </c>
      <c r="E22" s="13"/>
      <c r="F22" s="10">
        <f t="shared" si="0"/>
        <v>0</v>
      </c>
      <c r="G22" s="11"/>
      <c r="H22" s="12">
        <f t="shared" si="1"/>
        <v>0</v>
      </c>
      <c r="I22" s="12">
        <f t="shared" si="2"/>
        <v>0</v>
      </c>
      <c r="J22" s="5"/>
    </row>
    <row r="23" spans="1:10" ht="42.75" customHeight="1" x14ac:dyDescent="0.25">
      <c r="A23" s="14"/>
      <c r="B23" s="56" t="s">
        <v>14</v>
      </c>
      <c r="C23" s="57"/>
      <c r="D23" s="57"/>
      <c r="E23" s="58"/>
      <c r="F23" s="15">
        <f>F26*70%</f>
        <v>0</v>
      </c>
      <c r="G23" s="16"/>
      <c r="H23" s="16"/>
      <c r="I23" s="6"/>
      <c r="J23" s="7"/>
    </row>
    <row r="24" spans="1:10" ht="31.5" customHeight="1" x14ac:dyDescent="0.25">
      <c r="A24" s="14"/>
      <c r="B24" s="59" t="s">
        <v>15</v>
      </c>
      <c r="C24" s="60"/>
      <c r="D24" s="60"/>
      <c r="E24" s="58"/>
      <c r="F24" s="15">
        <f>F27*70%</f>
        <v>0</v>
      </c>
      <c r="G24" s="16"/>
      <c r="H24" s="16"/>
      <c r="I24" s="6"/>
      <c r="J24" s="7"/>
    </row>
    <row r="25" spans="1:10" ht="36.75" customHeight="1" x14ac:dyDescent="0.25">
      <c r="A25" s="14"/>
      <c r="B25" s="61" t="s">
        <v>16</v>
      </c>
      <c r="C25" s="62"/>
      <c r="D25" s="62"/>
      <c r="E25" s="63"/>
      <c r="F25" s="17">
        <f>F28*70%</f>
        <v>0</v>
      </c>
      <c r="G25" s="18"/>
      <c r="H25" s="18"/>
      <c r="I25" s="8"/>
      <c r="J25" s="7"/>
    </row>
    <row r="26" spans="1:10" ht="48.75" customHeight="1" x14ac:dyDescent="0.25">
      <c r="A26" s="14"/>
      <c r="B26" s="59" t="s">
        <v>17</v>
      </c>
      <c r="C26" s="60"/>
      <c r="D26" s="60"/>
      <c r="E26" s="58"/>
      <c r="F26" s="15">
        <f>SUM(F5:F22)</f>
        <v>0</v>
      </c>
      <c r="G26" s="16"/>
      <c r="H26" s="16"/>
      <c r="I26" s="8"/>
      <c r="J26" s="7"/>
    </row>
    <row r="27" spans="1:10" ht="33" customHeight="1" x14ac:dyDescent="0.25">
      <c r="A27" s="14"/>
      <c r="B27" s="64" t="s">
        <v>18</v>
      </c>
      <c r="C27" s="65"/>
      <c r="D27" s="65"/>
      <c r="E27" s="66"/>
      <c r="F27" s="19">
        <f>SUM(H5:H22)</f>
        <v>0</v>
      </c>
      <c r="G27" s="16"/>
      <c r="H27" s="16"/>
      <c r="I27" s="8"/>
      <c r="J27" s="7"/>
    </row>
    <row r="28" spans="1:10" ht="37.5" customHeight="1" x14ac:dyDescent="0.25">
      <c r="A28" s="14"/>
      <c r="B28" s="61" t="s">
        <v>19</v>
      </c>
      <c r="C28" s="62"/>
      <c r="D28" s="62"/>
      <c r="E28" s="63"/>
      <c r="F28" s="17">
        <f>F26+F27</f>
        <v>0</v>
      </c>
      <c r="G28" s="18"/>
      <c r="H28" s="18"/>
      <c r="I28" s="8"/>
      <c r="J28" s="7"/>
    </row>
    <row r="29" spans="1:10" ht="37.5" customHeight="1" x14ac:dyDescent="0.25">
      <c r="A29" s="14"/>
      <c r="B29" s="20"/>
      <c r="C29" s="21"/>
      <c r="D29" s="20"/>
      <c r="E29" s="18"/>
      <c r="F29" s="18"/>
      <c r="G29" s="22"/>
      <c r="H29" s="23"/>
      <c r="I29" s="8"/>
      <c r="J29" s="7"/>
    </row>
    <row r="30" spans="1:10" x14ac:dyDescent="0.25">
      <c r="A30" s="24"/>
      <c r="B30" s="25" t="s">
        <v>20</v>
      </c>
      <c r="C30" s="26"/>
      <c r="D30" s="26"/>
      <c r="E30" s="26"/>
      <c r="F30" s="26"/>
      <c r="G30" s="26"/>
      <c r="H30" s="23"/>
      <c r="I30" s="8"/>
      <c r="J30" s="7"/>
    </row>
    <row r="31" spans="1:10" ht="49.5" customHeight="1" x14ac:dyDescent="0.25">
      <c r="A31" s="24"/>
      <c r="B31" s="27" t="s">
        <v>21</v>
      </c>
      <c r="C31" s="28"/>
      <c r="D31" s="28"/>
      <c r="E31" s="28"/>
      <c r="F31" s="28"/>
      <c r="G31" s="29"/>
      <c r="H31" s="23"/>
      <c r="I31" s="8"/>
      <c r="J31" s="7"/>
    </row>
    <row r="32" spans="1:10" x14ac:dyDescent="0.25">
      <c r="A32" s="30"/>
      <c r="B32" s="30"/>
      <c r="C32" s="54"/>
      <c r="D32" s="54"/>
      <c r="E32" s="54"/>
      <c r="F32" s="54"/>
      <c r="G32" s="30"/>
      <c r="H32" s="30"/>
    </row>
    <row r="33" spans="1:8" x14ac:dyDescent="0.25">
      <c r="A33" s="30"/>
      <c r="B33" s="31"/>
      <c r="C33" s="55"/>
      <c r="D33" s="55"/>
      <c r="E33" s="55"/>
      <c r="F33" s="55"/>
      <c r="G33" s="30"/>
      <c r="H33" s="30"/>
    </row>
  </sheetData>
  <mergeCells count="9">
    <mergeCell ref="A2:G2"/>
    <mergeCell ref="C32:F32"/>
    <mergeCell ref="C33:F33"/>
    <mergeCell ref="B23:E23"/>
    <mergeCell ref="B24:E24"/>
    <mergeCell ref="B25:E25"/>
    <mergeCell ref="B26:E26"/>
    <mergeCell ref="B27:E27"/>
    <mergeCell ref="B28:E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2023-10-26T08:10:56Z</cp:lastPrinted>
  <dcterms:created xsi:type="dcterms:W3CDTF">2013-10-02T05:33:07Z</dcterms:created>
  <dcterms:modified xsi:type="dcterms:W3CDTF">2024-11-08T11:58:21Z</dcterms:modified>
</cp:coreProperties>
</file>