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sebastian.rudzinski\Desktop\KOPIA z Della\PRZETARGI 2023r\9.ZP.2023-Dostawa sprzętu komputerowego\Dokumenty do publikacji\"/>
    </mc:Choice>
  </mc:AlternateContent>
  <xr:revisionPtr revIDLastSave="0" documentId="13_ncr:1_{7D1567A8-52B4-42DF-982E-82E19B760A2A}" xr6:coauthVersionLast="47" xr6:coauthVersionMax="47" xr10:uidLastSave="{00000000-0000-0000-0000-000000000000}"/>
  <bookViews>
    <workbookView xWindow="-108" yWindow="-108" windowWidth="30936" windowHeight="16896" activeTab="7" xr2:uid="{00000000-000D-0000-FFFF-FFFF00000000}"/>
  </bookViews>
  <sheets>
    <sheet name="INSTRUKCJA" sheetId="25" r:id="rId1"/>
    <sheet name="cz.1" sheetId="9" r:id="rId2"/>
    <sheet name="cz.2" sheetId="3" r:id="rId3"/>
    <sheet name="cz.3" sheetId="6" r:id="rId4"/>
    <sheet name="cz.4" sheetId="20" r:id="rId5"/>
    <sheet name="cz.5" sheetId="23" r:id="rId6"/>
    <sheet name="PassMark - CPU Mark" sheetId="13" r:id="rId7"/>
    <sheet name="PassMark - Single Thread" sheetId="15" r:id="rId8"/>
  </sheets>
  <definedNames>
    <definedName name="DaneZewnętrzne_4" localSheetId="7" hidden="1">'PassMark - Single Thread'!$A$1:$B$95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6" l="1"/>
  <c r="I8" i="6" s="1"/>
  <c r="I7" i="6" s="1"/>
  <c r="I4" i="9"/>
  <c r="J4" i="9" s="1"/>
  <c r="J3" i="9" s="1"/>
  <c r="H4" i="20"/>
  <c r="I4" i="20" s="1"/>
  <c r="I3" i="20" s="1"/>
  <c r="H6" i="23"/>
  <c r="I6" i="23" s="1"/>
  <c r="I5" i="23" s="1"/>
  <c r="H4" i="23"/>
  <c r="I4" i="23" s="1"/>
  <c r="I3" i="23" s="1"/>
  <c r="I7" i="23" s="1"/>
  <c r="H23" i="20"/>
  <c r="I23" i="20" s="1"/>
  <c r="I22" i="20" s="1"/>
  <c r="H15" i="20"/>
  <c r="I15" i="20" s="1"/>
  <c r="I14" i="20" s="1"/>
  <c r="H6" i="6"/>
  <c r="I6" i="6" s="1"/>
  <c r="I5" i="6" s="1"/>
  <c r="H4" i="6"/>
  <c r="I4" i="6" s="1"/>
  <c r="I30" i="20" l="1"/>
  <c r="H4" i="3"/>
  <c r="I4" i="3" s="1"/>
  <c r="I3" i="3" s="1"/>
  <c r="I3" i="6"/>
  <c r="I9" i="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B8A4F24-5720-429D-9902-3DAC885D865E}" keepAlive="1" name="Zapytanie — PassMark - Single Thread" description="Połączenie z zapytaniem „PassMark - Single Thread” w skoroszycie." type="5" refreshedVersion="8" background="1" saveData="1">
    <dbPr connection="Provider=Microsoft.Mashup.OleDb.1;Data Source=$Workbook$;Location=&quot;PassMark - Single Thread&quot;;Extended Properties=&quot;&quot;" command="SELECT * FROM [PassMark - Single Thread]"/>
  </connection>
</connections>
</file>

<file path=xl/sharedStrings.xml><?xml version="1.0" encoding="utf-8"?>
<sst xmlns="http://schemas.openxmlformats.org/spreadsheetml/2006/main" count="655" uniqueCount="515">
  <si>
    <t>Lp.</t>
  </si>
  <si>
    <t>Parametry wymagane minimalne</t>
  </si>
  <si>
    <t>Parametry oferowane</t>
  </si>
  <si>
    <t>Liczba szt.</t>
  </si>
  <si>
    <t>VAT w %</t>
  </si>
  <si>
    <t>Cena jednostkowa netto</t>
  </si>
  <si>
    <t>Wartość netto ogółem (kol.4x6)</t>
  </si>
  <si>
    <t>Wartość brutto (kol. 7 x VAT)</t>
  </si>
  <si>
    <t>1.</t>
  </si>
  <si>
    <t>2.</t>
  </si>
  <si>
    <t>3.</t>
  </si>
  <si>
    <t>4.</t>
  </si>
  <si>
    <t>5.</t>
  </si>
  <si>
    <t>6.</t>
  </si>
  <si>
    <t>7.</t>
  </si>
  <si>
    <t>8.</t>
  </si>
  <si>
    <t>ŁĄCZNA WARTOŚĆ</t>
  </si>
  <si>
    <t>Obudowa</t>
  </si>
  <si>
    <t>Procesor</t>
  </si>
  <si>
    <t>Płyta główna</t>
  </si>
  <si>
    <t>Pamięć RAM</t>
  </si>
  <si>
    <t>Kontroler RAID</t>
  </si>
  <si>
    <t>Porty</t>
  </si>
  <si>
    <t>Routing</t>
  </si>
  <si>
    <t>Oprogramowanie do zarządzania</t>
  </si>
  <si>
    <t>Diagnostyka</t>
  </si>
  <si>
    <t>CPU</t>
  </si>
  <si>
    <t>CPU Mark</t>
  </si>
  <si>
    <t>AMD Ryzen Threadripper PRO 5995WX</t>
  </si>
  <si>
    <t>AMD EPYC 7763</t>
  </si>
  <si>
    <t>AMD EPYC 7J13</t>
  </si>
  <si>
    <t>AMD EPYC 7713</t>
  </si>
  <si>
    <t>AMD Ryzen Threadripper PRO 3995WX</t>
  </si>
  <si>
    <t>AMD Ryzen Threadripper 3990X</t>
  </si>
  <si>
    <t>AMD Ryzen Threadripper PRO 5975WX</t>
  </si>
  <si>
    <t>AMD EPYC 7B13</t>
  </si>
  <si>
    <t>77,460</t>
  </si>
  <si>
    <t>AMD EPYC 7643</t>
  </si>
  <si>
    <t>76,455</t>
  </si>
  <si>
    <t>AMD EPYC 7702</t>
  </si>
  <si>
    <t>AMD EPYC 7662</t>
  </si>
  <si>
    <t>AMD EPYC 7742</t>
  </si>
  <si>
    <t>68,749</t>
  </si>
  <si>
    <t>AMD EPYC 75F3</t>
  </si>
  <si>
    <t>68,505</t>
  </si>
  <si>
    <t>AMD Ryzen Threadripper PRO 5965WX</t>
  </si>
  <si>
    <t>AMD EPYC 7543P</t>
  </si>
  <si>
    <t>AMD EPYC 7R32</t>
  </si>
  <si>
    <t>64,727</t>
  </si>
  <si>
    <t>AMD Ryzen Threadripper 3970X</t>
  </si>
  <si>
    <t>AMD Ryzen Threadripper PRO 3975WX</t>
  </si>
  <si>
    <t>Intel Xeon Platinum 8380 @ 2.30GHz</t>
  </si>
  <si>
    <t>62,318</t>
  </si>
  <si>
    <t>AMD EPYC 7702P</t>
  </si>
  <si>
    <t>AMD EPYC 74F3</t>
  </si>
  <si>
    <t>AMD EPYC 7513</t>
  </si>
  <si>
    <t>AMD EPYC 7642</t>
  </si>
  <si>
    <t>AMD EPYC 7443P</t>
  </si>
  <si>
    <t>AMD EPYC 7542</t>
  </si>
  <si>
    <t>56,728</t>
  </si>
  <si>
    <t>AMD EPYC 7543</t>
  </si>
  <si>
    <t>56,562</t>
  </si>
  <si>
    <t>AMD EPYC 7532</t>
  </si>
  <si>
    <t>55,358</t>
  </si>
  <si>
    <t>AMD Ryzen Threadripper 3960X</t>
  </si>
  <si>
    <t>Intel Xeon Platinum 8358 @ 2.60GHz</t>
  </si>
  <si>
    <t>54,416</t>
  </si>
  <si>
    <t>AMD EPYC 7453</t>
  </si>
  <si>
    <t>Intel Xeon Gold 6348 @ 2.60GHz</t>
  </si>
  <si>
    <t>Intel Xeon Platinum 8375C @ 2.90GHz</t>
  </si>
  <si>
    <t>51,836</t>
  </si>
  <si>
    <t>AMD EPYC 7402</t>
  </si>
  <si>
    <t>AMD Ryzen Threadripper PRO 5955WX</t>
  </si>
  <si>
    <t>Intel Xeon Platinum 8347C @ 2.10GHz</t>
  </si>
  <si>
    <t>49,386</t>
  </si>
  <si>
    <t>AMD EPYC 7502</t>
  </si>
  <si>
    <t>49,178</t>
  </si>
  <si>
    <t>AMD EPYC 7502P</t>
  </si>
  <si>
    <t>48,995</t>
  </si>
  <si>
    <t>AMD EPYC 7413</t>
  </si>
  <si>
    <t>Intel Xeon Gold 6342 @ 2.80GHz</t>
  </si>
  <si>
    <t>48,330</t>
  </si>
  <si>
    <t>AMD Ryzen 9 5950X</t>
  </si>
  <si>
    <t>AMD EPYC 73F3</t>
  </si>
  <si>
    <t>46,085</t>
  </si>
  <si>
    <t>AMD EPYC 7343</t>
  </si>
  <si>
    <t>AMD EPYC 7713P</t>
  </si>
  <si>
    <t>Intel Xeon Gold 6336Y @ 2.40GHz</t>
  </si>
  <si>
    <t>45,517</t>
  </si>
  <si>
    <t>Intel Core i9-12900KS</t>
  </si>
  <si>
    <t>Intel Xeon Gold 6312U @ 2.40GHz</t>
  </si>
  <si>
    <t>43,745</t>
  </si>
  <si>
    <t>Intel Xeon Gold 6330 @ 2.00GHz</t>
  </si>
  <si>
    <t>43,056</t>
  </si>
  <si>
    <t>AMD EPYC 7601</t>
  </si>
  <si>
    <t>42,244</t>
  </si>
  <si>
    <t>AMD EPYC 7452</t>
  </si>
  <si>
    <t>41,871</t>
  </si>
  <si>
    <t>Intel Xeon Gold 6354 @ 3.00GHz</t>
  </si>
  <si>
    <t>41,434</t>
  </si>
  <si>
    <t>AMD Ryzen Threadripper PRO 5945WX</t>
  </si>
  <si>
    <t>Apple M1 Ultra 20 Core</t>
  </si>
  <si>
    <t>Intel Core i9-12900K</t>
  </si>
  <si>
    <t>Intel Core i9-12900KF</t>
  </si>
  <si>
    <t>AMD EPYC 7402P</t>
  </si>
  <si>
    <t>AMD EPYC 7F52</t>
  </si>
  <si>
    <t>Intel Xeon Platinum 8275CL @ 3.00GHz</t>
  </si>
  <si>
    <t>40,794</t>
  </si>
  <si>
    <t>Intel Xeon W-3275M @ 2.50GHz</t>
  </si>
  <si>
    <t>AMD EPYC 7313</t>
  </si>
  <si>
    <t>AMD EPYC 7K62</t>
  </si>
  <si>
    <t>40,487</t>
  </si>
  <si>
    <t>AMD Ryzen Threadripper PRO 3955WX</t>
  </si>
  <si>
    <t>AMD EPYC 7313P</t>
  </si>
  <si>
    <t>Intel Xeon W-3265M @ 2.70GHz</t>
  </si>
  <si>
    <t>Intel Xeon W-3335 @ 3.40GHz</t>
  </si>
  <si>
    <t>AMD Ryzen Threadripper PRO 3945WX</t>
  </si>
  <si>
    <t>Intel Xeon W-2295 @ 3.00GHz</t>
  </si>
  <si>
    <t>AMD EPYC 7551P</t>
  </si>
  <si>
    <t>Intel Xeon W-1390P @ 3.50GHz</t>
  </si>
  <si>
    <t>Intel Xeon W-3235 @ 3.30GHz</t>
  </si>
  <si>
    <t>Intel Xeon W-2265 @ 3.50GHz</t>
  </si>
  <si>
    <t>Intel Xeon W-3323 @ 3.50GHz</t>
  </si>
  <si>
    <t>Intel Xeon W-1370P @ 3.60GHz</t>
  </si>
  <si>
    <t>Intel Xeon W-1370 @ 2.90GHz</t>
  </si>
  <si>
    <t>Intel Xeon W-1390 @ 2.80GHz</t>
  </si>
  <si>
    <t>Intel Xeon W-11955M @ 2.60GHz</t>
  </si>
  <si>
    <t>Intel Xeon E-2388G @ 3.20GHz</t>
  </si>
  <si>
    <t>Intel Xeon W-1290P @ 3.70GHz</t>
  </si>
  <si>
    <t>Intel Xeon W-2255 @ 3.70GHz</t>
  </si>
  <si>
    <t>Intel Xeon W-1290E @ 3.50GHz</t>
  </si>
  <si>
    <t>Intel Xeon W-2155 @ 3.30GHz</t>
  </si>
  <si>
    <t>Intel Xeon W-2150B @ 3.00GHz</t>
  </si>
  <si>
    <t>Intel Xeon W-1290 @ 3.20GHz</t>
  </si>
  <si>
    <t>Intel Xeon Gold 6244 @ 3.60GHz</t>
  </si>
  <si>
    <t>Intel Xeon W-1350P @ 4.00GHz</t>
  </si>
  <si>
    <t>Intel Xeon W-2245 @ 3.90GHz</t>
  </si>
  <si>
    <t>Intel Xeon W-1270P @ 3.80GHz</t>
  </si>
  <si>
    <t>Intel Xeon W-1350 @ 3.30GHz</t>
  </si>
  <si>
    <t>Intel Xeon W-11855M @ 3.20GHz</t>
  </si>
  <si>
    <t>Intel Xeon E-2356G @ 3.20GHz</t>
  </si>
  <si>
    <t>Intel Xeon W-1270E @ 3.40GHz</t>
  </si>
  <si>
    <t>Intel Xeon W-1290T @ 1.90GHz</t>
  </si>
  <si>
    <t>Intel Xeon E-2378 @ 2.60GHz</t>
  </si>
  <si>
    <t>Intel Xeon W-2145 @ 3.70GHz</t>
  </si>
  <si>
    <t>Intel Xeon W-1270 @ 3.40GHz</t>
  </si>
  <si>
    <t>Intel Xeon E-2278G @ 3.40GHz</t>
  </si>
  <si>
    <t>Intel Xeon E-2288G @ 3.70GHz</t>
  </si>
  <si>
    <t>Intel Xeon E-2336 @ 2.90GHz</t>
  </si>
  <si>
    <t>Intel Xeon W-10885M @ 2.40GHz</t>
  </si>
  <si>
    <t>Intel Xeon E-2278GE @ 3.30GHz</t>
  </si>
  <si>
    <t>Intel Xeon W-1250P @ 4.10GHz</t>
  </si>
  <si>
    <t>Intel Xeon E-2286G @ 4.00GHz</t>
  </si>
  <si>
    <t>Intel Xeon W-2235 @ 3.80GHz</t>
  </si>
  <si>
    <t>Intel Xeon E-2236 @ 3.40GHz</t>
  </si>
  <si>
    <t>Intel Xeon E-2374G @ 3.70GHz</t>
  </si>
  <si>
    <t>Intel Xeon E-2246G @ 3.60GHz</t>
  </si>
  <si>
    <t>Intel Xeon E-2186G @ 3.80GHz</t>
  </si>
  <si>
    <t>Intel Xeon W-1250 @ 3.30GHz</t>
  </si>
  <si>
    <t>Intel Xeon E-2176G @ 3.70GHz</t>
  </si>
  <si>
    <t>Intel Xeon W-1270TE @ 2.00GHz</t>
  </si>
  <si>
    <t>Intel Xeon E-2276G @ 3.80GHz</t>
  </si>
  <si>
    <t>Intel Xeon E-2136 @ 3.30GHz</t>
  </si>
  <si>
    <t>Intel Xeon E-2146G @ 3.50GHz</t>
  </si>
  <si>
    <t>Intel Xeon E-2334 @ 3.40GHz</t>
  </si>
  <si>
    <t>Intel Xeon W-10855M @ 2.80GHz</t>
  </si>
  <si>
    <t>Intel Xeon E-2226G @ 3.40GHz</t>
  </si>
  <si>
    <t>Intel Xeon W-2225 @ 4.10GHz</t>
  </si>
  <si>
    <t>Intel Xeon E-2126G @ 3.30GHz</t>
  </si>
  <si>
    <t>Intel Core i5-1140G7 @ 1.10GHz</t>
  </si>
  <si>
    <t>Intel Xeon E-2234 @ 3.60GHz</t>
  </si>
  <si>
    <t>Intel Xeon E-2244G @ 3.80GHz</t>
  </si>
  <si>
    <t>Intel Xeon E-2274G @ 4.00GHz</t>
  </si>
  <si>
    <t>Intel Xeon E-2174G @ 3.80GHz</t>
  </si>
  <si>
    <t>Intel Xeon E-2144G @ 3.60GHz</t>
  </si>
  <si>
    <t>Intel Xeon E3-1285 v6 @ 4.10GHz</t>
  </si>
  <si>
    <t>Intel Xeon E-2314 @ 2.80GHz</t>
  </si>
  <si>
    <t>Intel Xeon E-2224G @ 3.50GHz</t>
  </si>
  <si>
    <t>Intel Xeon E-2124G @ 3.40GHz</t>
  </si>
  <si>
    <t>3,538</t>
  </si>
  <si>
    <t>3,244</t>
  </si>
  <si>
    <t>3,085</t>
  </si>
  <si>
    <t>3,074</t>
  </si>
  <si>
    <t>2,990</t>
  </si>
  <si>
    <t>2,974</t>
  </si>
  <si>
    <t>2,951</t>
  </si>
  <si>
    <t>2,878</t>
  </si>
  <si>
    <t>2,871</t>
  </si>
  <si>
    <t>2,825</t>
  </si>
  <si>
    <t>2,796</t>
  </si>
  <si>
    <t>2,775</t>
  </si>
  <si>
    <t>2,758</t>
  </si>
  <si>
    <t>2,742</t>
  </si>
  <si>
    <t>2,736</t>
  </si>
  <si>
    <t>2,730</t>
  </si>
  <si>
    <t>2,698</t>
  </si>
  <si>
    <t>2,695</t>
  </si>
  <si>
    <t>2,692</t>
  </si>
  <si>
    <t>2,679</t>
  </si>
  <si>
    <t>2,666</t>
  </si>
  <si>
    <t>2,652</t>
  </si>
  <si>
    <t>2,639</t>
  </si>
  <si>
    <t>2,631</t>
  </si>
  <si>
    <t>2,617</t>
  </si>
  <si>
    <t>2,610</t>
  </si>
  <si>
    <t>Obudowa Rack 19” o wysokości max 2U. Możliwość instalacji minimum 24 dysków 2.5”. Komplet wysuwanych szyn umożliwiających montaż w szafie rack i wysuwanie serwera do celów serwisowych. 
Obudowa musi mieć możliwość wyposażenia w kartę umożliwiającą dostęp bezpośredni poprzez urządzenia mobilne - serwer musi posiadać możliwość konfiguracji oraz monitoringu najważniejszych komponentów serwera przy użyciu dedykowanej aplikacji mobilnej min. (Android/ Apple iOS) przy użyciu jednego z protokołów BLE/ WIFI.</t>
  </si>
  <si>
    <t>Płyta główna z możliwością zainstalowania minimum jednego procesora. Płyta główna musi być zaprojektowana przez producenta serwera i oznaczona jego znakiem firmowym.</t>
  </si>
  <si>
    <t>Chipset</t>
  </si>
  <si>
    <t>Dedykowany przez producenta procesora do pracy w serwerach</t>
  </si>
  <si>
    <t>Minimum 256GB DDR4 RDIMM 3200MT/s w modułach po 32GB, na płycie głównej powinno znajdować się minimum 16 slotów przeznaczonych do instalacji pamięci. Płyta główna powinna obsługiwać do 2TB pamięci RAM.</t>
  </si>
  <si>
    <t>Memory Rank Sparing, Memory Mirror, Failed DIMM isolation, Memory Address Parity Protection, Memory Thermal Throttling, SDDC, Memory demand and patrol scrubbing, Dense configuration optimized profile.</t>
  </si>
  <si>
    <t>Funkcjonalność pamięci RAM</t>
  </si>
  <si>
    <t>Gniazda PCI</t>
  </si>
  <si>
    <t>Min. 2 sloty PCIe x16 generacji 3 i min. 2 sloty PCIe x16 generacji 4</t>
  </si>
  <si>
    <t>Interfejsy sieciowe/FC/SAS</t>
  </si>
  <si>
    <t>Dyski twarde</t>
  </si>
  <si>
    <t>Sprzętowy kontroler dyskowy, posiadający min. 8GB nieulotnej pamięci cache, możliwe konfiguracje poziomów RAID: 0, 1, 5, 6, 10, 50, 60. Wsparcie dla dysków samoszyfrujących.</t>
  </si>
  <si>
    <t>Wbudowane porty</t>
  </si>
  <si>
    <t>Video</t>
  </si>
  <si>
    <t>Zintegrowana karta graficzna umożliwiająca wyświetlenie rozdzielczości min. 1280x1024</t>
  </si>
  <si>
    <t>Wentylatory</t>
  </si>
  <si>
    <t>Redundantne</t>
  </si>
  <si>
    <t>Zasilacze</t>
  </si>
  <si>
    <t>Redundantne, Hot-Plug min. 1100W każdy.</t>
  </si>
  <si>
    <t>System operacyjny/System wirtualizacji</t>
  </si>
  <si>
    <t>Bezpieczeństwo</t>
  </si>
  <si>
    <t>Możliwość wyposażenia w panel LCD umieszczony na froncie obudowy, umożliwiający wyświetlenie informacji o stanie procesora, pamięci, dysków, BIOS’u, zasilaniu oraz temperaturze.</t>
  </si>
  <si>
    <t>Karta Zarządzania</t>
  </si>
  <si>
    <t>Certyfikaty</t>
  </si>
  <si>
    <t>Warunki gwarancji</t>
  </si>
  <si>
    <t>Dokumentacja użytkownika</t>
  </si>
  <si>
    <t>Możliwość wyposażenia w moduł TPM 2.0.
Wbudowany czujnik otwarcia obudowy współpracujący z BIOS i kartą zarządzającą.</t>
  </si>
  <si>
    <t>Zamawiający wymaga dokumentacji w języku polskim lub angielskim.
Możliwość telefonicznego sprawdzenia konfiguracji sprzętowej serwera oraz warunków gwarancji po podaniu numeru seryjnego bezpośrednio u producenta lub jego przedstawiciela.</t>
  </si>
  <si>
    <t>Wymagana niezależna od zainstalowanego na serwerze systemu operacyjnego posiadająca dedykowany port Gigabit Ethernet RJ-45 i umożliwiająca:
- zdalny dostęp do graficznego interfejsu Web karty zarządzającej;
- zdalne monitorowanie i informowanie o statusie serwera (m.in. prędkości obrotowej wentylatorów, konfiguracji serwera);
- szyfrowane połączenie (TLS) oraz autentykacje i autoryzację użytkownika;
- możliwość podmontowania zdalnych wirtualnych napędów;
- wirtualną konsolę z dostępem do myszy, klawiatury i ekranu;
- wsparcie dla IPv6;
- wsparcie dla WSMAN (Web Service for Management); SNMP; IPMI2.0, SSH, Redfish;
- możliwość zdalnego monitorowania w czasie rzeczywistym poboru prądu przez serwer;
- możliwość zdalnego ustawienia limitu poboru prądu przez konkretny serwer;
- integracja z Active Directory;
- możliwość obsługi przez dwóch administratorów jednocześnie;
- wsparcie dla dynamic DNS;
- wysyłanie do administratora maila z powiadomieniem o awarii lub zmianie konfiguracji sprzętowej.
- możliwość bezpośredniego zarządzania poprzez dedykowany port USB na przednim panelu serwera
- możliwość zarządzania do 100 serwerów bezpośrednio z konsoli karty zarządzającej pojedynczego serwera
Do uzyskania powyższej funkcjonalności należy dostarczyć wszystkie niezbędne licencje.</t>
  </si>
  <si>
    <t>Możliwość zdalnego zarządzania za pomocą posiadanego przez Zamawiającego oprogramowania zarządzającego Dell OpenManage Enterprise, spełniającego poniższe wymagania: 
- Wsparcie dla serwerów, urządzeń sieciowych oraz pamięci masowych 
- integracja z Active Directory 
- Możliwość zarządzania dostarczonymi serwerami bez udziału dedykowanego agenta 
- Wsparcie dla protokołów SNMP, IPMI, Linux SSH, Redfish 
- Możliwość uruchamiania procesu wykrywania urządzeń w oparciu o harmonogram 
- Szczegółowy opis wykrytych systemów oraz ich komponentów 
- Możliwość eksportu raportu do CSV, HTML, XLS, PDF 
- Możliwość tworzenia własnych raportów w oparciu o wszystkie informacje zawarte w inwentarzu. 
- Grupowanie urządzeń w oparciu o kryteria użytkownika 
- Tworzenie automatycznie grup urządzeń w oparciu o dowolny element konfiguracji serwera np. Nazwa, lokalizacja, system operacyjny, obsadzenie slotów PCIe, pozostałego czasu gwarancji 
- Możliwość uruchamiania narzędzi zarządzających w poszczególnych urządzeniach 
- Szybki podgląd stanu środowiska 
- Podsumowanie stanu dla każdego urządzenia 
- Szczegółowy status urządzenia/elementu/komponentu 
- Generowanie alertów przy zmianie stanu urządzenia. 
- Filtry raportów umożliwiające podgląd najważniejszych zdarzeń </t>
  </si>
  <si>
    <t>- Integracja z service desk producenta dostarczonej platformy sprzętowej 
- Możliwość przejęcia zdalnego pulpitu 
- Możliwość podmontowania wirtualnego napędu 
- Kreator umożliwiający dostosowanie akcji dla wybranych alertów 
- Możliwość importu plików MIB 
- Przesyłanie alertów „as-is” do innych konsol firm trzecich 
- Możliwość definiowania ról administratorów 
- Możliwość zdalnej aktualizacji oprogramowania wewnętrznego serwerów 
- Aktualizacja oparta o wybranie źródła bibliotek (lokalna, on-line producenta oferowanego rozwiązania) 
- Możliwość instalacji oprogramowania wewnętrznego bez potrzeby instalacji agenta 
- Możliwość automatycznego generowania i zgłaszania incydentów awarii bezpośrednio do centrum serwisowego producenta serwerów 
- Moduł raportujący pozwalający na wygenerowanie następujących informacji: nr seryjne sprzętu, konfiguracja poszczególnych urządzeń, wersje oprogramowania wewnętrznego, obsadzenie slotów PCI i gniazd pamięci, informację o maszynach wirtualnych, aktualne informacje o stanie i poziomie gwarancji, adresy IP kart sieciowych, występujących alertów, MAC adresów kart sieciowych, stanie poszczególnych komponentów serwera. 
- Możliwość tworzenia sprzętowej konfiguracji bazowej i na jej podstawie weryfikacji środowiska w celu wykrycia rozbieżności. 
- Wdrażanie serwerów, rozwiązań modularnych oraz przełączników sieciowych w oparciu o profile 
- Możliwość migracji ustawień serwera wraz z wirtualnymi adresami sieciowymi (MAC, WWN, IQN) między urządzeniami. 
- Tworzenie gotowych paczek informacji umożliwiających zdiagnozowanie awarii urządzenia przez serwis producenta. 
- Zdalne uruchamianie diagnostyki serwera. 
- Dedykowana aplikacja na urządzenia mobilne integrująca się z wyżej opisanymi oprogramowaniem zarządzającym. 
- Oprogramowanie dostarczane jako wirtualny appliance dla KVM, ESXi i Hyper-V.</t>
  </si>
  <si>
    <t>Serwer musi być wyprodukowany zgodnie z normą ISO-9001:2015 oraz ISO-14001.
Serwer musi posiadać deklaracja CE.
Oferowane produkty muszą zawierać informacje dotyczące ponownego użycia i recyklingu, nie mogą zawierać farb i powłok na dużych plastikowych częściach, których nie da się poddać recyklingowi lub ponownie użyć. Wszystkie produkty zawierające podzespoły elektroniczne oraz niebezpieczne składniki powinny być bezpiecznie i łatwo identyfikowalne oraz usuwalne. Usunięcie materiałów i komponentów powinno odbywać się zgodnie z wymogami Dyrektywy WEEE 2002/96/EC. Produkty muszą składać się z co najmniej w 65% ze składników wielokrotnego użytku/zdatnych do recyklingu. We wszystkich produktach części tworzyw sztucznych większe niż 25-gramowe powinny zawierać nie więcej niż śladowe ilości środków zmniejszających palność sklasyfikowanych w dyrektywie RE 67/548/EEC. Potwierdzeniem spełnienia powyższego wymogu jest wydruk ze strony internetowej www.epeat.net potwierdzający spełnienie normy co najmniej Epeat Bronze według normy wprowadzonej w 2019 roku - Wykonawca złoży dokument potwierdzający spełnianie wymogu.
Oferowany serwer musi znajdować się na liście Windows Server Catalog i posiadać status „Certified for Windows” dla systemów Microsoft Windows Server 2016, Microsoft Windows Server 2019, Microsoft Windows Server 2022.</t>
  </si>
  <si>
    <t>Możliwość sprawdzenia statusu gwarancji poprzez stronę producenta podając unikatowy numer urządzenia oraz pobieranie uaktualnień mikrokodu oraz sterowników nawet w przypadku wygaśnięcia gwarancji serwera.
Zamawiający oczekuje nieodpłatnego udostępnienia narzędzi serwisowych i procesów wsparcia umożliwiających: Wykrywanie usterek sprzętowych z predykcją awarii. 
Automatyczną diagnostykę i zdalne otwieranie zgłoszeń serwisowych.
Zamawiający wymaga od podmiotu realizującego serwis lub producenta sprzętu dołączenia do oferty oświadczenia, że w przypadku wystąpienia awarii dysku twardego w urządzeniu objętym aktywnym wparciem technicznym, uszkodzony dysk twardy pozostaje u Zamawiającego.
Możliwość rozszerzenia gwarancji przez producenta do 7 lat.
Firma serwisująca musi posiadać ISO 9001:2015 oraz ISO-27001 na świadczenie usług serwisowych oraz posiadać autoryzacje producenta urządzeń – dokumenty potwierdzające należy załączyć do oferty.
Wymagane dołączenie do oferty oświadczenia Producenta potwierdzając, że Serwis urządzeń będzie realizowany bezpośrednio przez Producenta i/lub we współpracy z Autoryzowanym Partnerem Serwisowym Producenta.</t>
  </si>
  <si>
    <t>5 lat gwarancji producenta
Zamawiający oczekuje możliwości zgłaszania zdarzeń serwisowych w trybie 24/7/365 następującymi kanałami: telefonicznie, przez Internet oraz z wykorzystaniem aplikacji. 
Zamawiający oczekuje rozpoczęcia diagnostyki telefonicznej / internetowej już w momencie dokonania zgłoszenia. Certyfikowany Technik wykonawcy / producenta z właściwym zestawem części do naprawy (potwierdzonym na etapie diagnostyki) ma rozpocząć naprawę w siedzibie zamawiającego najpóźniej w następnym dniu roboczym (NBD) od otrzymania zgłoszenia / zakończenia diagnostyki. Naprawa ma się odbywać w siedzibie zamawiającego, chyba, że zamawiający dla danej naprawy zgodzi się na inną formę.  
Zamawiający oczekuje bezpośredniego dostępu do wykwalifikowanej kadry inżynierów technicznych a w przypadku konieczności eskalacji zgłoszenia serwisowego wyznaczonego Kierownika Eskalacji po stronie wykonawcy.
Zamawiający wymaga pojedynczego punktu kontaktu dla całego rozwiązania producenta, w tym także sprzedanego oprogramowania. 
Zgłoszenie przyjęte jest potwierdzane przez zespół pomocy technicznej (mail/telefon / aplikacja / portal) przez nadanie unikalnego numeru zgłoszenia pozwalającego na identyfikację zgłoszenia w trakcie realizacji naprawy i po jej zakończeniu.
Zamawiający oczekuje możliwości samodzielnego kwalifikowania poziomu ważności naprawy.</t>
  </si>
  <si>
    <t>AMD EPYC 7773X</t>
  </si>
  <si>
    <t>AMD EPYC 7V13</t>
  </si>
  <si>
    <t>AMD Ryzen 9 7950X</t>
  </si>
  <si>
    <t>Intel Core i9-13900KF</t>
  </si>
  <si>
    <t>Intel Core i9-13900K</t>
  </si>
  <si>
    <t>Intel Xeon W-3375 @ 2.50GHz</t>
  </si>
  <si>
    <t>AMD Ryzen 9 7900X</t>
  </si>
  <si>
    <t>AMD EPYC 7443</t>
  </si>
  <si>
    <t>Intel Xeon Gold 6314U @ 2.30GHz</t>
  </si>
  <si>
    <t>Intel Xeon W-3345 @ 3.00GHz</t>
  </si>
  <si>
    <t>Intel Core i7-13700K</t>
  </si>
  <si>
    <t>Intel Core i7-13700KF</t>
  </si>
  <si>
    <t>Intel Xeon Gold 6338N @ 2.20GHz</t>
  </si>
  <si>
    <t>ARM Neoverse-N1 128 Core 3000 MHz</t>
  </si>
  <si>
    <t>98,610</t>
  </si>
  <si>
    <t>90,731</t>
  </si>
  <si>
    <t>85,944</t>
  </si>
  <si>
    <t>85,693</t>
  </si>
  <si>
    <t>85,521</t>
  </si>
  <si>
    <t>83,439</t>
  </si>
  <si>
    <t>83,044</t>
  </si>
  <si>
    <t>82,878</t>
  </si>
  <si>
    <t>81,306</t>
  </si>
  <si>
    <t>76,605</t>
  </si>
  <si>
    <t>73,143</t>
  </si>
  <si>
    <t>71,509</t>
  </si>
  <si>
    <t>67,640</t>
  </si>
  <si>
    <t>67,009</t>
  </si>
  <si>
    <t>63,561</t>
  </si>
  <si>
    <t>63,411</t>
  </si>
  <si>
    <t>62,916</t>
  </si>
  <si>
    <t>62,278</t>
  </si>
  <si>
    <t>60,686</t>
  </si>
  <si>
    <t>60,238</t>
  </si>
  <si>
    <t>60,115</t>
  </si>
  <si>
    <t>59,988</t>
  </si>
  <si>
    <t>59,598</t>
  </si>
  <si>
    <t>57,594</t>
  </si>
  <si>
    <t>54,744</t>
  </si>
  <si>
    <t>53,266</t>
  </si>
  <si>
    <t>52,276</t>
  </si>
  <si>
    <t>52,010</t>
  </si>
  <si>
    <t>51,764</t>
  </si>
  <si>
    <t>51,014</t>
  </si>
  <si>
    <t>50,223</t>
  </si>
  <si>
    <t>50,209</t>
  </si>
  <si>
    <t>49,780</t>
  </si>
  <si>
    <t>48,261</t>
  </si>
  <si>
    <t>47,743</t>
  </si>
  <si>
    <t>47,049</t>
  </si>
  <si>
    <t>46,901</t>
  </si>
  <si>
    <t>46,583</t>
  </si>
  <si>
    <t>46,271</t>
  </si>
  <si>
    <t>45,831</t>
  </si>
  <si>
    <t>44,590</t>
  </si>
  <si>
    <t>43,630</t>
  </si>
  <si>
    <t>42,635</t>
  </si>
  <si>
    <t>42,419</t>
  </si>
  <si>
    <t>42,085</t>
  </si>
  <si>
    <t>41,557</t>
  </si>
  <si>
    <t>41,501</t>
  </si>
  <si>
    <t>41,060</t>
  </si>
  <si>
    <t>41,035</t>
  </si>
  <si>
    <t>41,023</t>
  </si>
  <si>
    <t>40,784</t>
  </si>
  <si>
    <t>40,444</t>
  </si>
  <si>
    <t>40,277</t>
  </si>
  <si>
    <t>3,591</t>
  </si>
  <si>
    <t>3,557</t>
  </si>
  <si>
    <t>3,533</t>
  </si>
  <si>
    <t>3,514</t>
  </si>
  <si>
    <t>3,491</t>
  </si>
  <si>
    <t>Intel Xeon E-2378G @ 2.80GHz</t>
  </si>
  <si>
    <t>3,477</t>
  </si>
  <si>
    <t>Intel Xeon E-2386G @ 3.50GHz</t>
  </si>
  <si>
    <t>3,455</t>
  </si>
  <si>
    <t>3,414</t>
  </si>
  <si>
    <t>3,413</t>
  </si>
  <si>
    <t>3,377</t>
  </si>
  <si>
    <t>3,351</t>
  </si>
  <si>
    <t>3,347</t>
  </si>
  <si>
    <t>3,336</t>
  </si>
  <si>
    <t>3,314</t>
  </si>
  <si>
    <t>Intel Xeon W-11865MRE @ 2.60GHz</t>
  </si>
  <si>
    <t>3,310</t>
  </si>
  <si>
    <t>3,293</t>
  </si>
  <si>
    <t>3,286</t>
  </si>
  <si>
    <t>3,263</t>
  </si>
  <si>
    <t>3,196</t>
  </si>
  <si>
    <t>AMD EPYC 72F3</t>
  </si>
  <si>
    <t>3,086</t>
  </si>
  <si>
    <t>3,021</t>
  </si>
  <si>
    <t>3,002</t>
  </si>
  <si>
    <t>2,987</t>
  </si>
  <si>
    <t>Intel Xeon W-1250E @ 3.50GHz</t>
  </si>
  <si>
    <t>2,960</t>
  </si>
  <si>
    <t>2,958</t>
  </si>
  <si>
    <t>2,918</t>
  </si>
  <si>
    <t>2,913</t>
  </si>
  <si>
    <t>2,911</t>
  </si>
  <si>
    <t>2,874</t>
  </si>
  <si>
    <t>2,845</t>
  </si>
  <si>
    <t>2,842</t>
  </si>
  <si>
    <t>2,835</t>
  </si>
  <si>
    <t>2,829</t>
  </si>
  <si>
    <t>2,824</t>
  </si>
  <si>
    <t>Intel Xeon W-11865MLE @ 1.50GHz</t>
  </si>
  <si>
    <t>2,808</t>
  </si>
  <si>
    <t>2,783</t>
  </si>
  <si>
    <t>2,782</t>
  </si>
  <si>
    <t>2,781</t>
  </si>
  <si>
    <t>2,771</t>
  </si>
  <si>
    <t>2,762</t>
  </si>
  <si>
    <t>2,757</t>
  </si>
  <si>
    <t>2,741</t>
  </si>
  <si>
    <t>2,732</t>
  </si>
  <si>
    <t>2,729</t>
  </si>
  <si>
    <t>2,726</t>
  </si>
  <si>
    <t>2,718</t>
  </si>
  <si>
    <t>Intel Xeon Gold 6250 @ 3.90GHz</t>
  </si>
  <si>
    <t>2,703</t>
  </si>
  <si>
    <t>2,702</t>
  </si>
  <si>
    <t>2,700</t>
  </si>
  <si>
    <t>2,699</t>
  </si>
  <si>
    <t>2,694</t>
  </si>
  <si>
    <t>2,687</t>
  </si>
  <si>
    <t>2,676</t>
  </si>
  <si>
    <t>2,673</t>
  </si>
  <si>
    <t>2,672</t>
  </si>
  <si>
    <t>2,664</t>
  </si>
  <si>
    <t>2,648</t>
  </si>
  <si>
    <t>2,644</t>
  </si>
  <si>
    <t>2,641</t>
  </si>
  <si>
    <t>2,621</t>
  </si>
  <si>
    <t>Intel Xeon W-3245M @ 3.20GHz</t>
  </si>
  <si>
    <t>2,611</t>
  </si>
  <si>
    <t>2,600</t>
  </si>
  <si>
    <t>Serwer z Systemem Kontroli Dostępu do Sieci</t>
  </si>
  <si>
    <t>Serwer</t>
  </si>
  <si>
    <t>Systemem Kontroli Dostępu do Sieci</t>
  </si>
  <si>
    <t>Podstawowe funkcjonalności</t>
  </si>
  <si>
    <t xml:space="preserve">Dostęp do oprogramowania musi być realizowany z poziomu interfejsu graficznego dostępnego przez przeglądarkę internetową z jednej konsoli, interfejs WEB w wersji nie niższej niż HTML5, niewymagający obsługi dodatkowych wtyczek. 
Interfejs graficzny oprogramowania musi być dostępny co najmniej w języku angielskim. 
Oprogramowanie musi mieć możliwość instalacji co najmniej na maszynie wirtualnej. W przypadku instalacji jako maszyna wirtualna musi być wsparcie dla hypervisorów VMWare ESXi co najmniej w wersji 6.0 oraz Hyper-V w wersji min. 2012.
Oprogramowanie musi posiadać mechanizmy tworzenia kopii lustrzanej całego systemu w celu zachowania ciągłości działania w ramach dostarczonych licencji. 
Oprogramowanie musi posiadać mechanizmy wysokiej dostępności modułów odpowiedzialnych za dostęp do sieci i funkcjonalność serwer DHCP. 
Oprogramowanie musi wspierać funkcjonalność API dla masowych operacji CRUD (Create, Read, Update, Delete) na obiektach systemu oraz procedury blokowania dostępu do sieci.
Oprogramowanie musi umożliwić wysyłanie zdarzeń np. do systemów SIEM m.in. protokołem Syslog informacji z serwerów autoryzacji, DHCP, VPN, OTP. </t>
  </si>
  <si>
    <t>Zarządzanie administratorami oprogramowania</t>
  </si>
  <si>
    <t>Oprogramowanie musi zapewnić uwierzytelnianie administratorów za pomocą wewnętrznej bazy użytkowników i/lub zewnętrznych systemów autoryzacji w tym OpenLDAP, Microsoft ActiveDirectory, WebServices/API, Radius, relacyjnych baz danych: m.in MySQL, MSSQL, MariaDB, PostgreSQL, Oracle, ODBC.
Oprogramowanie musi dawać możliwość tworzenia kont administracyjnych ograniczonych do określonych funkcjonalności lub sieci (VLANów) przypisanych do obiektu.
Oprogramowanie musi dawać możliwość kontroli praw dostępu do poszczególnych elementów menu interfejsu oraz obiektów na poziomie ich dodawania, edycji, kasowania. 
Oprogramowanie musi mieć mechanizm ograniczenia dostępu dla administratorów na podstawie adresu IP lub podsieci.</t>
  </si>
  <si>
    <t>Zarządzanie obiektami w oprogramowaniu</t>
  </si>
  <si>
    <t xml:space="preserve">Oprogramowanie musi umożliwić synchronizację obiektów (tożsamości, urządzenia końcowe, jednostki organizacyjne, konta administracyjne, adresy MAC) z systemów zewnętrznych.
Oprogramowanie musi umożliwić importowanie obiektów z pliku tekstowego (tożsamości, adresy MAC, listę urządzeń końcowych).
Oprogramowanie musi zapewnić Uwierzytelnianie tożsamości i urządzeń końcowych za pomocą wewnętrznej bazy i/lub zewnętrznych systemów autoryzacji w tym OpenLDAP, Microsoft ActiveDirectory, WebServices/API, Radius, relacyjnych baz danych: m.in MySQL, MSSQL, MariaDB, PostgresSQL, Oracle, ODBC.
Oprogramowanie musi umożliwić autoryzacje protokołem NTLM z wieloma serwerami Microsoft Active Directory, także nie połączonych relacjami zaufania.
Oprogramowanie musi umożliwić obsługę wielu PKI dla różnych grup użytkowników.
Oprogramowanie musi umożliwiać raportowanie podłączonych tożsamości, urządzeń końcowych podłączonych do sieci, m.in. tożsamość, mac adres, urządzenie końcowe, port, SSID, urządzenie sieciowe, informacja o autoryzacji oraz przydzielony Vlan z przydzielonym adresem IP. </t>
  </si>
  <si>
    <t>Zarządzanie urządzeniami sieciowymi</t>
  </si>
  <si>
    <t>Oprogramowanie musi umożliwiać monitoring urządzeń sieciowych oraz końcowych co najmniej za pomocą protokołu SNMP w wersji 1, 2c oraz 3. 
Oprogramowanie musi umożliwiać zarządzanie urządzeniami sieciowymi w zakresie monitoringu, zapisu konfiguracji zmian, konfiguracji ustawień portu z zakresu: VLANów, autoryzacji, statusu i opisu. 
Oprogramowanie musi umożliwiać automatyczne wyszukiwania urządzeń sieciowych oraz końcowych w wybranych podsieciach m.in. za pomocą protokołu SNMP w wersji 1, 2c oraz 3. 
Oprogramowanie musi zawierać mechanizm podglądu, tworzenia map graficznych umiejscowienia urządzeń sieciowych, końcowych, gniazdek internetowych z podziałem na budynki, pokoje oraz węzły sieciowe. 
Oprogramowanie musi umożliwiać scentralizowane zarządzanie urządzeniami sieciowymi, przy użyciu interfejsu graficznego, na którym dostępny jest podgląd wszystkich portów i modułów zarządzanego urządzenia. 
Oprogramowanie musi umożliwiać budowanie powiązań urządzeń sieciowych co najmniej za pomocą protokołów LLDP, CDP. 
Oprogramowanie musi umożliwiać przeprowadzanie zaplanowanych, rutynowych kopii zapasowych konfiguracji urządzeń sieciowych (m.in. w formacie tekstowym) oraz ich składowania na wewnętrznym serwerze TFTP. 
Oprogramowanie musi posiadać mechanizm automatyzacji wg. harmonogramu z możliwością wykonania działania, m.in: włączenie/wyłączenie wskazanych portów urządzeń sieciowych, wykonanie komend na wskazanych urządzeń sieciowych.
Oprogramowanie musi mieć możliwość tworzenia grup uprawnień do kontroli dostępu urządzeń sieciowych (serwer TACACS+) w tym umożliwiać:
- powiązanie grupy urządzań sieciowych z grupą administratorów,
- ograniczenie listy komend dla wskazanej grupy administratorów,
- raportowanie wszystkich wydanych komend na urządzeniach sieciowych.
Oprogramowanie musi mieć możliwość zalogowania się do sesji konsolowej na urządzeniu sieciowym przy użyciu protokołu SSH.</t>
  </si>
  <si>
    <t>Funkcjonalność Captive Portal</t>
  </si>
  <si>
    <t>Oprogramowanie musi posiadać wbudowany Captive Portal do obsługi logowania się do sieci oraz rejestracji tożsamości i urządzeń końcowych (BYOD). 
Captive Portal musi umożliwić wysyłania danych rejestracyjnych poprzez email, bramkę SMS. 
Captive Portal musi umożliwić personalizacje strony gościnnej. 
Captive Portal musi umożliwić obsługę instalacji agentów, dystrybucji certyfikatów użytkowników oraz generowania autokonfiguratorów sieci. 
Captive Portal musi automatycznie dostosowywać się formatem do podłączonego urządzenia końcowego m.in: komputer, tablet, telefon. 
Captive Portal musi umożliwić rejestracje gości potwierdzanych przez konta operatora sieci. 
Captive Portal musi umożliwić logowanie za pomocą kont lokalnych oraz Microsoft Active Directory, ponadto musi posiadać możliwość zmiany hasła dla tych kont. 
Captive Portal musi umożliwić stworzenie formularza rejestracyjnego.
Captive Portal musi umożliwiać wyświetlanie treści w co najmniej dwóch wersjach językowych.
Captive Portal musi umożliwić konfiguracje maksymalnej ilości nieudanych logowań.  
Captive Portal musi umożliwić wysyłanie komunikatów do użytkowników.</t>
  </si>
  <si>
    <t>Mechanizmy uwierzytelniania</t>
  </si>
  <si>
    <t xml:space="preserve">Oprogramowanie musi umożliwiać uwierzytelnianie RADIUS oraz RADIUS Proxy dla zewnętrznego serwera RADIUS.  Oprogramowanie musi umożliwiać integracje z EDUROAM w zakresie autoryzacji użytkowników. 
Oprogramowanie musi umożliwiać obsługę uwierzytelnianie w oparciu o następujące protokoły: MAC, PAP/ASCII, CHAP, SNMP, 802.1X. 
Oprogramowanie musi umożliwiać wybór szczegółowego sposobu uwierzytelniania np. IEEE 802.1x (PEAP), IEEE 802.1x (EAP-TLS), IEEE 802.1x (EAP-TTLS), MAC (PAP), MAC (CHAP), MAC (MD5). 
Oprogramowanie musi umożliwiać uwierzytelnianie 802.1X urządzeń końcowych i tożsamości. 
Oprogramowanie musi umożliwiać profilowanie SNMP Trap urządzeń końcowych. 
Oprogramowanie musi zapewniać wsparcie dla implementacji protokołu 802.1X z różnymi suplikantami (m.in. Windows 7, Windows 8 i 8.1, Windows 10, Apple Mac OS X Supplicant, Apple iOS Supplicant, Google Android Supplicant, Ubuntu Supplicant). 
Oprogramowanie musi umożliwić generowanie certyfikatów dla tożsamości i urządzeń końcowych. </t>
  </si>
  <si>
    <t>Polityka dostępu do sieci</t>
  </si>
  <si>
    <t xml:space="preserve">Oprogramowanie musi umożliwić stworzenie i wdrażanie reguł polityki dostępu dla całej sieci za pomocą jednej konsoli. 
Oprogramowanie musi umożliwić tworzenie polityk uwierzytelniania opartych o złożone reguły na podstawie kryteriów zawierających:
- Tożsamość lub grupę tożsamości.
- Urządzenie końcowe lub grupę urządzeń końcowych.
- Parametry urządzeń końcowych, m.in: system operacyjny, wersja.
- Atrybuty Active Directory, jednostka organizacyjna tożsamości/urządzeń końcowych.
- Urządzenie sieciowe lub grupę urządzeń sieciowych.
- Rodzaj sieci (sieci przewodowej, bezprzewodowej).
- Nazwa sieci bezprzewodowej (SSID).
- Data, czas ważności polityki.
- Metodę autoryzacji. 
Oprogramowanie musi umożliwić przypisywania sieci VLAN i/lub atrybutów RADIUS zwrotnych VSA podczas etapu autoryzacji, np.: ACL, Quality of Service, m.in. z następującymi producentami urządzeń występujących u Zamawiającego: 
- Cisco Networks 
- Aruba Networks 
- Extreme Networks 
- Hewlett Packard Enterprise 
- D-Link
Oprogramowanie musi umożliwić wsparcie uwierzytelniania urządzeń końcowych na podstawie zawartych w lokalnej bazie adresów MAC. 
Oprogramowanie musi umożliwić testowanie poprawności polityk z poziomu interfejsu graficznego dla wybranych tożsamości bądź urządzeń końcowych wraz z informacją zwrotną, za pomocą, której polityki zostanie przydzielony dostęp do sieci. </t>
  </si>
  <si>
    <t>Obsługa serwerów DHCP</t>
  </si>
  <si>
    <t>Oprogramowanie musi mieć zintegrowaną usługę serwera DHCP dla nieograniczonej ilości sieci, pul adresowych i vlanów. 
Usługa serwera DHCP musi obsługiwać następujące funkcjonalności:
- Uruchamianie usługi dla wybranych podsieci.
- Przypisanie ustalonego adresu IP dla konkretnego adresu MAC.
- Przypisanie różnych adresów IP dla konkretnego adresu MAC z różnych podsieci.
- Przypisanie adresów IP wyłącznie dla wybranej i wcześniej zdefiniowanej grupy adresów MAC.
- Tworzenia listy adresów MAC dla których dostęp będzie zablokowany.
- Przypisywania dodatkowych parametrów zwrotnych.
- Możliwość zmiany przydziału adresu IP dynamicznego na statyczny bez restartu usługi.
Oprogramowanie musi umożliwiać podgląd aktualnego obciążenia podsieci w widoku graficznym adresacji IP dla przydziału statycznego i dynamicznego.
Oprogramowanie musi umożliwić włączanie i wyłączanie podsieci IP, adresów IP bez konieczności usuwania ich.
Oprogramowanie musi umożliwić rozszerzenie sieci na większą maskę, bez utraty konfiguracji sieci w tym powiązanych z nią parametrów serwera DHCP, adresów IP i adresów MAC.</t>
  </si>
  <si>
    <t>Raportowanie zdarzeń</t>
  </si>
  <si>
    <t>Oprogramowanie musi umożliwiać generowanie następujących raportów dotyczących autoryzacji:
- Co najmniej 10 najczęstszych autoryzacji zaakceptowanych oraz autoryzacji odrzuconych.
- Co najmniej 10 urządzeń sieciowych z największą liczbą autoryzacji zaakceptowanych oraz odrzuconych.
- Lista autoryzacji z okresu co najmniej 30 dni (zaakceptowanych oraz odrzuconych).
- Lista co najmniej 100 ostatnich zdarzeń autoryzacji.
Oprogramowanie musi umożliwiać generowanie następujących raportów dotyczących usługi DHCP:
- Poziom wykorzystania podsieci, ilość używanych adresów IP.
- Lista co najmniej 100 ostatnich zdarzeń usługi DHCP.
- Lista co najmniej 10 pul adresowych z największym wykorzystaniem oraz ilością przyznanych adresów.
Oprogramowanie musi umożliwiać generowanie raportu dotyczącego stanu systemu zawierającego co najmniej obciążenie procesora, pamięci, przestrzeni dyskowej, działania usług, występowania krytycznych błędów. 
Oprogramowanie musi umożliwiać generowanie raportu dotyczącego aktualne zalogowanych do sieci urządzeń końcowych i tożsamości z podziałem na urządzenia sieciowe.
Oprogramowanie musi umożliwiać generowanie raportu dotyczącego historii wskazanych urządzeń końcowych i tożsamości zalogowanych do sieci.</t>
  </si>
  <si>
    <t>Obsługa zdarzeń krytycznych</t>
  </si>
  <si>
    <t>Oprogramowanie musi mieć możliwość generowania alarmów w sytuacjach krytycznych za pomocą wiadomości e-mail, sysloga i powiadomień systemowych.
Oprogramowanie musi automatycznie generować powiadomienie w przypadku wystąpienia błędów krytycznych oraz problemów z wydajnością (np. opóźnienia obsługi transakcji RADIUS).
Oprogramowanie musi udostępniać narzędzia diagnostyczne do rozwiązywania problemów z łącznością oraz protokołami RADIUS i TACACS+.</t>
  </si>
  <si>
    <t>Licencjonowanie</t>
  </si>
  <si>
    <t>Oferowane oprogramowanie musi umożliwić zarządzanie dostępem dla co najmniej 5 000 użytkowników i 5 000 urządzeń końcowych, co oznacza dla Zamawiającego możliwość obsłużenia 5 000 aktywnych sesji w ciągu doby.
Oferowane oprogramowanie musi mieć możliwość instalacji rozproszonej na wielu wirtualnych maszynach, w celu zapewnia ciągłość i wydajności. 
Oferowane licencje na oprogramowanie muszą być wieczyste, co oznacza, że po zakończeniu okresu wsparcia nie może zostać zablokowana żadna funkcjonalność.</t>
  </si>
  <si>
    <t>Zakres wsparcia technicznego</t>
  </si>
  <si>
    <t>Okres trwania wsparcia ma wynosić 5 lat podczas którego, Wykonawca musi zapewnić:
- dostęp do aktualizacji bezpieczeństwa oprogramowania.
- wparcie w przypadku problemów podczas wykonania aktualizacji oprogramowania.
- dokumentacje integracji oprogramowania z nowymi urządzeniami sieciowymi i systemami operacyjnymi urządzeń końcowych.</t>
  </si>
  <si>
    <t>Wbudowane dwa interfejsy sieciowe 1Gb Ethernet w standardzie Base-T oraz dwa interfejsy sieciowe 10Gb Ethernet ze złączami w standardzie SFP+ wraz z wkładkami LC SR niezajmujące slotów PCIe x16.
2x kontroler PCIe FibreChannel HBA z dwoma interfejsami 16Gb/s ze złączami w standardzie SFP+ wraz z wkładkami LC SR 16Gb/s oraz z kompletem śledzi Full-Profile i Low-Profile do oferowanych kontrolerów</t>
  </si>
  <si>
    <t>Macierz hybrydowa bez dysków</t>
  </si>
  <si>
    <t>Rozbudowa</t>
  </si>
  <si>
    <t>Obsługiwane dyski</t>
  </si>
  <si>
    <t>Kontrolery</t>
  </si>
  <si>
    <t>Cache kontrolera</t>
  </si>
  <si>
    <t>Zabezpieczenie pamięci cache</t>
  </si>
  <si>
    <t>Zasilanie</t>
  </si>
  <si>
    <t>Obsługiwane typy RAID</t>
  </si>
  <si>
    <t>Interfejsy kontrolera</t>
  </si>
  <si>
    <t>Oprogramowanie i funkcjonalności</t>
  </si>
  <si>
    <t>Wsparcie dla systemów operacyjnych i środowisk wirtualizacji</t>
  </si>
  <si>
    <t xml:space="preserve">Gwarancja </t>
  </si>
  <si>
    <t>Do minimum 260 dysków poprzez opcjonalne dołożenie jednostek rozszerzających.</t>
  </si>
  <si>
    <t>Dwa sprzętowe kontrolery pracujące w trybie active-active.</t>
  </si>
  <si>
    <t>8GB DDR4 ECC z możliwością rozbudowy do minimum 128GB</t>
  </si>
  <si>
    <t>Moduł podtrzymania pamięci cache oparty o kondensator wraz dyskiem flash, który w przypadku awarii zasilania macierzy zabezpieczy dane przechowywane w pamięci podręcznej cache, które nie zostały zapisane na dyskach.</t>
  </si>
  <si>
    <t>RAID 0, 1, 3, 5, 6, 10, 30, 50, 60</t>
  </si>
  <si>
    <t>Windows Server 2019, Red Hat Enterprise Linux (RHEL), VMware vSphere</t>
  </si>
  <si>
    <t>Zamawiający wymaga dokumentacji w języku polskim lub angielskim.</t>
  </si>
  <si>
    <t>CE, Macierz musi być wyprodukowana zgodnie z normą  ISO 9001</t>
  </si>
  <si>
    <t>Wentylatory lub moduły wentylatora wymienne podczas pracy.</t>
  </si>
  <si>
    <t>Redundantny zasilacz o mocy minimalnej pozwalającej na bezproblemową pracę macierzy w przypadku awarii jednego modułu zasilacza, potwierdzony certyfikatem 80 PLUS Platinum lub wyższym.</t>
  </si>
  <si>
    <t>Karta rozszeżeń portów do macierzy NetApp EF300</t>
  </si>
  <si>
    <t>Karta rozszeżeń portów</t>
  </si>
  <si>
    <t>Dysk NL-SAS 7200</t>
  </si>
  <si>
    <t>RAZEM:</t>
  </si>
  <si>
    <t>Redundantny zasilacz hot-swap</t>
  </si>
  <si>
    <t>Funkcjonalność</t>
  </si>
  <si>
    <t>Obsługa protokołów IPv4 i IPv6</t>
  </si>
  <si>
    <t>Funkcjonalność firewall’a</t>
  </si>
  <si>
    <t>VLAN</t>
  </si>
  <si>
    <t>VLAN – IEEE802.1q Virtual LAN support, Q-in-Q support</t>
  </si>
  <si>
    <t>Minimum 4GB</t>
  </si>
  <si>
    <t>1U wraz z osprzętęm do montażu w szafie stelażowej 19"</t>
  </si>
  <si>
    <t>Stateful filtering
Filtrowanie po adresach i przedziałach adresów IP, po portach i przedziałach portów
Wspieranie IPv6
Możliwość definiowania reguł opartych o wyszukiwanie wzorców w strumieniach ICMP/TCP/UDP
Definiowanie translacji adresów (NAT) źródłowych i docelowych</t>
  </si>
  <si>
    <t>Routing statyczny, Virtual Routing and Forwarding, routing oparty o interfejsy
Routing ynamiczny IPv4 (RIP v1/v2, OSPFv2, BGP v4), routing dynamiczny IPv6 (RIPng, OSPFv3, BGP)
Bidirectional Forwarding Detection
VPNIPSec – tunnel and transport mode, certificate or PSK, AH and ESP security protocols  IKEv2 support
Point to point tunneling ( OpenVPN, PPTP, PPPoE, L2TP, SSTP)
Simple tunnels ( IPIP, EoIP) IPv4 and IPv6 support
Liczba VPN-ów bez ograniczeń licencyjnych bądź programowych</t>
  </si>
  <si>
    <t>16 portów Ethernet 1Gbps
2 porty 10Gbps SFP+</t>
  </si>
  <si>
    <t>Redundantny zasilacz</t>
  </si>
  <si>
    <t>Zarządzanie</t>
  </si>
  <si>
    <t>Dedykowany 1 port Ethernet 1 Gbps</t>
  </si>
  <si>
    <t>Dodatkowa punktacja 40%</t>
  </si>
  <si>
    <t>Nieblokująca prędkość przełączania warstwy drugiej
wsparcie IEEE 802.1Q VLAN
wsparcie do 4000 jednoczesnych vlan-ów
wsparcie RSTP i MSTP
wsparcie dla Port isolation i Port security
wsparcie dla kontroli broadcast storm
wsparcie dla LACP
wsparcie dla ACL
wsparcie SNMP v2/v3</t>
  </si>
  <si>
    <t>Dedykowany 1 port Ethernet 100 Mbps</t>
  </si>
  <si>
    <t>Możliwość uruchomienia urzadzenia w trybie pełnego rutera o funkcjonalności:
Obsługa protokołów IPv4 i IPv6
Funkcjonalność firewall’a:
Stateful filtering
Filtrowanie po adresach i przedziałach adresów IP, po portach i przedziałach portów
Wspieranie Ipv6
Możliwość definiowania reguł opartych o wyszukiwanie wzorców w strumieniach ICMP/TCP/UDP
Definiowanie translacji adresów (NAT) źródłowych i docelowych
Routing statyczny, Virtual Routing and Forwarding, routing oparty o interfejsy
Routing dynamiczny IPv4 (RIP v1/v2, OSPFv2, BGP v4), routing dynamiczny IPv6 (RIPng, OSPFv3, BGP)
Bidirectional Forwarding Detection
VPNIPSec – tunnel and transport mode, certificate or PSK, AH and ESP security protocols  IKEv2 support
Point to point tunneling ( OpenVPN, PPTP, PPPoE, L2TP, SSTP)
Simple tunnels ( IPIP, EoIP) IPv4 and IPv6 support
Liczba VPN-ów bez ograniczeń licencyjnych bądź programowych
VLAN – IEEE802.1q Virtual LAN support, Q-in-Q support</t>
  </si>
  <si>
    <t>Switch Typu A</t>
  </si>
  <si>
    <t>Switch Typu B</t>
  </si>
  <si>
    <t>Rozbudowa pamięci RAM do serwerów Cisco</t>
  </si>
  <si>
    <t>Dyski do macierzowej półki dyskowej NetApp DE212C</t>
  </si>
  <si>
    <t>Router z zasilaniem awaryjnym</t>
  </si>
  <si>
    <t>Zasilacz awaryjny UPS</t>
  </si>
  <si>
    <t>Zasilacz awaryjny UPS Typu A</t>
  </si>
  <si>
    <t>Zasilacz awaryjny UPS Typu B</t>
  </si>
  <si>
    <t>Dodatkowe moduły pamięci RAM o pojemności 32GB w jednym module do posiadanych serwerów Cisco UCS C240 M5 SX.
P/N: HMA84GR7CJR4N-VK lub równoważny.
Moduł pamięci RAM musi poiadać min. 5 lat gwarancji producenta posiadanego serwera lub "przejąć" gwarancję z posiadanego serwera.</t>
  </si>
  <si>
    <t>HIC EF300 SAS DRIVE EXP CARD
PN: X-56041-00-C
do posiadanej macierzy NetApp EF300.
Karta rozszeżeń portów musi posiadać min. 5 lat gwarancji producenta posiadanej macierzy lub "przejąć" gwarancję z posiadanej macierzy.</t>
  </si>
  <si>
    <t>Obudowa Rack 19" wraz z osprzętem do montażu w szafie stelażowej.
Moc wyjściowa: 1000VA 
Topologia: on-line
Czas przełączania: 0ms
Konfiguracja faz we/wy: 1/1
Napięcie wejściowe: 120-295V
Zakres częstotliwości wejściowej: 50/60 Hz ±10%
Napięcie wyjściowe: 220 / 230 / 240V
Kształt napięcia wyjściowego przy pracy z baterii: Czysta sinusoida
Typ gniazd wyjściowych: 4x C13
Komunikacja: Port LAN
Gwarancja min. 2 lata</t>
  </si>
  <si>
    <t>Obudowa Rack 19" wraz z osprzętem do montażu w szafie stelażowej.
Moc wyjściowa: 2000VA 
Topologia: on-line
Czas przełączania: 0ms
Konfiguracja faz we/wy: 1/1
Napięcie wejściowe: 120-295V
Zakres częstotliwości wejściowej: 50/60 Hz ±10%
Napięcie wyjściowe: 220 / 230 / 240V
Kształt napięcia wyjściowego przy pracy z baterii: Czysta sinusoida
Typ gniazd wyjściowych: 6x C13
Komunikacja: Port LAN
Gwarancja min. 2 lata</t>
  </si>
  <si>
    <t>4 porty USB, min. 2 porty USB 2.0 oraz 2 porty USB 3.0, 2 porty VGA (1 na przednim panelu obudowy, drugi na tylnym)</t>
  </si>
  <si>
    <t>Migawki blokowe (minimalnie 4096 migawek na cały system),
Klonowanie wolumenów,
Thin provisioning z odzyskiwaniem miejsca,
Zdalna replikacja asynchroniczna,
Zdalna replikacja synchroniczna (opcja),
Obsługa dysków SED lub ISE,
Konfiguracja Quality of Service (QoS) dla wolumenów,
Lista atrybutów dla dysków SAS,
Obsługa LACP, Multi-pathing, Trunking oraz Jumbo frame, 
Obsługa zasilaczy awaryjnych UPS (USB oraz sieciowych SNMP),
Wsparcie dla RESTful API,
Możliwość utworzenia pamięci podręcznej z dysków SSD tzw. SSD Cache o pojemności minimum 4TB (opcja rozbudowy w oferowanej macierzy),
Macierz musi obsługiwać mechanizm automatycznego warstwowania danych tj. automatycznego migrowania i realokacji bloków danych pomiędzy różnymi technologiami dyskowymi przy wykorzystaniu co najmniej dwóch technologii dyskowych: SAS SSD i SAS HDD.
Macierz musi pozwalać na definiowanie różnych polityk i zasad migrowania danych w obrębie tej samej macierzy.
Jeżeli opisywana funkcjonalność wymaga zakupu dodatkowej licencji wymagane jest dostarczenie jej wraz z macierzą.</t>
  </si>
  <si>
    <t>2.5" SAS HDD oraz SAS SED HDD różnych producentów
2.5" SAS SSD oraz SAS SED SSD różnych producentów</t>
  </si>
  <si>
    <t>Minimum 36 miesięcy gwarancji producenta świadczonej w miejscu instalacji sprzętu.
W przypadku potwierdzonej awarii sprzętowej serwis macierzy zostanie zrealizowany maksymalnie na następny dzień roboczy po przyjęciu zgłoszenia.
Możliwość sprawdzenia typu oraz ważności gwarancji poprzez dedykowaną stronę producenta.</t>
  </si>
  <si>
    <t>Do instalacji w standardowej szafie RACK 19” z kompletem szyn przesuwnych w zestawie.
Macierz musi zajmować wysokość maksymalnie 4U i pozwalać na instalacje minimum 48 dysków.
Dopuszcza się zastosowanie macierzy wraz z jednostką rozszerzającą przy zachowaniu określonej maksymalnej wysokości.
Macierz musi być wyposażona w komplet klatek Hot-Swap i innych niezbędnych akcesoriów pozwalających na montaż dysków 2,5".</t>
  </si>
  <si>
    <t>Obudowa o wysokości maksymalnie 4U pozwalająca na instalację powyżej 48 dysków.
Dopuszcza się zastosowanie macierzy wraz z jednostką rozszerzającą przy zachowaniu określonej maksymalnej wysokości.
Macierz musi być wyposażona w komplet klatek Hot-Swap i innych niezbędnych akcesoriów pozwalających na montaż dysków 2,5".</t>
  </si>
  <si>
    <t>Zainstalowane 2 dyski SSD SATA RI o pojemności min. 480GB, 6Gb, 2,5“ Hot-Plug oraz 8 dysków HDD SAS o pojemności min. 1.2TB, 10k RPM, 12Gb, 2,5“ Hot-Plug
Możliwość zainstalowania dedykowanego modułu dla hypervisora wirtualizacyjnego, wyposażonego w 2 nośniki typu flash o pojemności min. 64GB, z możliwością konfiguracji zabezpieczenia synchronizacji pomiędzy nośnikami z poziomu BIOS serwera, rozwiązanie nie może powodować zmniejszenia ilości wnęk na dyski twarde.
Możliwość instalacji dwóch dysków M.2 SATA o pojemności min. 480GB oraz możliwość konfiguracji w RAID 1.</t>
  </si>
  <si>
    <t xml:space="preserve">Serwerowy system operacyjny Microsoft Windows Server 2022 dla instytucji rządowych z sektora edukacji:
- Licencja serwerowego systemu operacyjnego musi uwzględniać wszystkie rdzenie procesora zainstalowanego w serwerze,
- Licencje serwerowego systemu operacyjnego muszą uprawniać do uruchamiania nielimitowanej ilości serwerowych systemów operacyjnych Microsoft Windows Server 2022 i starszych w środowisku wirtualnym,
- Licencje serwerowego systemu operacyjnego nie mogą być ograniczone czasowo. </t>
  </si>
  <si>
    <t>Seagate 4TB ST4000NM0025 wraz z kieszeniami Hot-Swap do posiadanej półki dyskowej NetApp DE212C.
Jeżeli do rozbudowy pojemności macierzy wymagane są dodatkowe licencje, wraz z dyskiem należy dostarczyć niezbędne licencje.
Dysk do macierzowej półki dyskowej musi posiadać min. 3 lata gwarancji producenta posiadanej półki dyskowej z opcją pozostawienia po awarii dysku u Zamawiającego lub "przejąć" gwarancję z posiadanej półki dyskowej.</t>
  </si>
  <si>
    <t>16 portów 10Gbps SFP+
8 wkładek SFP RJ45 1Gbps kompatybilnych z dostarczonym urządzeniem
10 kompletów wkładek SFP+ 10Gbps BiDi (WDM) LC simplex SM LW do 20 km kompatybilnych z dostarczonym urządzeniem</t>
  </si>
  <si>
    <t>Gwarancja</t>
  </si>
  <si>
    <t>Min. 2 lata</t>
  </si>
  <si>
    <t>Punkty</t>
  </si>
  <si>
    <t>Nazwa i opis dodatkowo punktowanych funkcjonalności oprogramowania</t>
  </si>
  <si>
    <t>1a</t>
  </si>
  <si>
    <t>1b</t>
  </si>
  <si>
    <t>1c</t>
  </si>
  <si>
    <t>1d</t>
  </si>
  <si>
    <t>1e</t>
  </si>
  <si>
    <t>2a</t>
  </si>
  <si>
    <t>2b</t>
  </si>
  <si>
    <t>2c</t>
  </si>
  <si>
    <t>3a</t>
  </si>
  <si>
    <t>3b</t>
  </si>
  <si>
    <t>3c</t>
  </si>
  <si>
    <t>3d</t>
  </si>
  <si>
    <t>4a</t>
  </si>
  <si>
    <t>4b</t>
  </si>
  <si>
    <t>4c</t>
  </si>
  <si>
    <t>4d</t>
  </si>
  <si>
    <r>
      <rPr>
        <b/>
        <sz val="8"/>
        <color rgb="FF0070C0"/>
        <rFont val="Arial"/>
        <family val="2"/>
        <charset val="238"/>
      </rPr>
      <t>Integracja z systemami zewnętrznymi</t>
    </r>
    <r>
      <rPr>
        <sz val="8"/>
        <color rgb="FF0070C0"/>
        <rFont val="Arial"/>
        <family val="2"/>
        <charset val="238"/>
      </rPr>
      <t xml:space="preserve">
Oprogramowanie obsługuje mechanizm integracji z systemami zewnętrznymi za pomocą protokołu, w tym: Syslog, SNMP Trap, Rest API, w celu wykrywania anomalii, blokowania dostępu do sieci, rozłączania tożsamości/urządzenia końcowego.</t>
    </r>
  </si>
  <si>
    <r>
      <rPr>
        <b/>
        <sz val="8"/>
        <color rgb="FF0070C0"/>
        <rFont val="Arial"/>
        <family val="2"/>
        <charset val="238"/>
      </rPr>
      <t>Integracja z systemami zewnętrznymi</t>
    </r>
    <r>
      <rPr>
        <sz val="8"/>
        <color rgb="FF0070C0"/>
        <rFont val="Arial"/>
        <family val="2"/>
        <charset val="238"/>
      </rPr>
      <t xml:space="preserve">
Oprogramowanie obsługuje mechanizm rozłączania dostępu do sieci z poziomu interfejsu aplikacji z możliwością określenia dodania tożsamości, urządzenia końcowego, mac adresu do kwarantanny.</t>
    </r>
  </si>
  <si>
    <r>
      <rPr>
        <b/>
        <sz val="8"/>
        <color rgb="FF0070C0"/>
        <rFont val="Arial"/>
        <family val="2"/>
        <charset val="238"/>
      </rPr>
      <t>Integracja z systemami zewnętrznymi</t>
    </r>
    <r>
      <rPr>
        <sz val="8"/>
        <color rgb="FF0070C0"/>
        <rFont val="Arial"/>
        <family val="2"/>
        <charset val="238"/>
      </rPr>
      <t xml:space="preserve">
Oprogramowanie obsługuje mechanizm rozłączania sesji m.in SNMP, komend CLI, RADIUS CoA zgodnie z RFC 5176.</t>
    </r>
  </si>
  <si>
    <r>
      <rPr>
        <b/>
        <sz val="8"/>
        <color rgb="FF0070C0"/>
        <rFont val="Arial"/>
        <family val="2"/>
        <charset val="238"/>
      </rPr>
      <t>Integracja z systemami zewnętrznymi</t>
    </r>
    <r>
      <rPr>
        <sz val="8"/>
        <color rgb="FF0070C0"/>
        <rFont val="Arial"/>
        <family val="2"/>
        <charset val="238"/>
      </rPr>
      <t xml:space="preserve">
Oprogramowanie obsługuje integracje z zewnętrznymi rozwiązaniami typu MD m.in.: AirWatch, IBM MaaS, MobileIron, Microsoft Intune, Google G Suite, Famoc.</t>
    </r>
  </si>
  <si>
    <r>
      <rPr>
        <b/>
        <sz val="8"/>
        <color rgb="FF0070C0"/>
        <rFont val="Arial"/>
        <family val="2"/>
        <charset val="238"/>
      </rPr>
      <t>Monitoring i audyt urządzeń sieciowych</t>
    </r>
    <r>
      <rPr>
        <sz val="8"/>
        <color rgb="FF0070C0"/>
        <rFont val="Arial"/>
        <family val="2"/>
        <charset val="238"/>
      </rPr>
      <t xml:space="preserve">
Oprogramowanie obsługuje mechanizm graficznego podglądu stanu przełącznika i portów w czasie rzeczywistym.</t>
    </r>
  </si>
  <si>
    <r>
      <rPr>
        <b/>
        <sz val="8"/>
        <color rgb="FF0070C0"/>
        <rFont val="Arial"/>
        <family val="2"/>
        <charset val="238"/>
      </rPr>
      <t>Monitoring i audyt urządzeń sieciowych</t>
    </r>
    <r>
      <rPr>
        <sz val="8"/>
        <color rgb="FF0070C0"/>
        <rFont val="Arial"/>
        <family val="2"/>
        <charset val="238"/>
      </rPr>
      <t xml:space="preserve">
Oprogramowanie obsługuje mechanizm podglądu wykrytych niezgodności vlan-ów w urządzeniach sieciowych działających w środowisku.</t>
    </r>
  </si>
  <si>
    <r>
      <rPr>
        <b/>
        <sz val="8"/>
        <color rgb="FF0070C0"/>
        <rFont val="Arial"/>
        <family val="2"/>
        <charset val="238"/>
      </rPr>
      <t>Monitoring i audyt urządzeń sieciowych</t>
    </r>
    <r>
      <rPr>
        <sz val="8"/>
        <color rgb="FF0070C0"/>
        <rFont val="Arial"/>
        <family val="2"/>
        <charset val="238"/>
      </rPr>
      <t xml:space="preserve">
Oprogramowanie obsługuje różne typu autoryzacji na pojedynczym porcie urządzenia sieciowego: m.in. autoryzację pojedynczą, autoryzację wielokrotną, uwierzytelnianie urządzeń typu Voice VLAN, równoczesną obsługę różnych typów autoryzacji skonfigurowanych na porcie i/lub autoryzację poprzez portal www.</t>
    </r>
  </si>
  <si>
    <r>
      <rPr>
        <b/>
        <sz val="8"/>
        <color rgb="FF0070C0"/>
        <rFont val="Arial"/>
        <family val="2"/>
        <charset val="238"/>
      </rPr>
      <t>Obsługa serwerów certyfikatów CA</t>
    </r>
    <r>
      <rPr>
        <sz val="8"/>
        <color rgb="FF0070C0"/>
        <rFont val="Arial"/>
        <family val="2"/>
        <charset val="238"/>
      </rPr>
      <t xml:space="preserve">
Oprogramowanie zawiera funkcjonalność zintegrowanego serwera certyfikacji CA (Certificate Authority) oraz umożliwia współpracę z zewnętrznymi serwerami CA.</t>
    </r>
  </si>
  <si>
    <r>
      <rPr>
        <b/>
        <sz val="8"/>
        <color rgb="FF0070C0"/>
        <rFont val="Arial"/>
        <family val="2"/>
        <charset val="238"/>
      </rPr>
      <t>Obsługa serwerów certyfikatów CA</t>
    </r>
    <r>
      <rPr>
        <sz val="8"/>
        <color rgb="FF0070C0"/>
        <rFont val="Arial"/>
        <family val="2"/>
        <charset val="238"/>
      </rPr>
      <t xml:space="preserve">
Funkcja serwera certyfikacji CA umożliwia generowanie i podpisywanie certyfikatów dla tożsamości i urządzeń końcowych.</t>
    </r>
  </si>
  <si>
    <r>
      <rPr>
        <b/>
        <sz val="8"/>
        <color rgb="FF0070C0"/>
        <rFont val="Arial"/>
        <family val="2"/>
        <charset val="238"/>
      </rPr>
      <t>Obsługa serwerów certyfikatów CA</t>
    </r>
    <r>
      <rPr>
        <sz val="8"/>
        <color rgb="FF0070C0"/>
        <rFont val="Arial"/>
        <family val="2"/>
        <charset val="238"/>
      </rPr>
      <t xml:space="preserve">
Funkcja serwera certyfikacji CA umożliwia bezpieczne przechowywanie certyfikatów tożsamości i urządzeń końcowych.</t>
    </r>
  </si>
  <si>
    <r>
      <rPr>
        <b/>
        <sz val="8"/>
        <color rgb="FF0070C0"/>
        <rFont val="Arial"/>
        <family val="2"/>
        <charset val="238"/>
      </rPr>
      <t>Obsługa serwerów certyfikatów CA</t>
    </r>
    <r>
      <rPr>
        <sz val="8"/>
        <color rgb="FF0070C0"/>
        <rFont val="Arial"/>
        <family val="2"/>
        <charset val="238"/>
      </rPr>
      <t xml:space="preserve">
Funkcja serwera certyfikacji CA umożliwia generowanie certyfikatów za pomocą protokołu SCEP (Simple Certificate Enrollment Protocol).</t>
    </r>
  </si>
  <si>
    <r>
      <rPr>
        <b/>
        <sz val="8"/>
        <color rgb="FF0070C0"/>
        <rFont val="Arial"/>
        <family val="2"/>
        <charset val="238"/>
      </rPr>
      <t>Funkcjonalność agenta na urządzeniach końcowych</t>
    </r>
    <r>
      <rPr>
        <sz val="8"/>
        <color rgb="FF0070C0"/>
        <rFont val="Arial"/>
        <family val="2"/>
        <charset val="238"/>
      </rPr>
      <t xml:space="preserve">
Oprogramowanie umożliwia utworzenie dedykowanego agenta dla systemu MS Windows i Mac OS w celu profilowania urządzenia końcowego i sprawdzenie systemu końcowego pod kątem zgodności z polityką bezpieczeństwa.</t>
    </r>
  </si>
  <si>
    <r>
      <rPr>
        <b/>
        <sz val="8"/>
        <color rgb="FF0070C0"/>
        <rFont val="Arial"/>
        <family val="2"/>
        <charset val="238"/>
      </rPr>
      <t>Funkcjonalność agenta na urządzeniach końcowych</t>
    </r>
    <r>
      <rPr>
        <sz val="8"/>
        <color rgb="FF0070C0"/>
        <rFont val="Arial"/>
        <family val="2"/>
        <charset val="238"/>
      </rPr>
      <t xml:space="preserve">
Agent posiada zaimplementowane mechanizmy sprawdzania na urządzeniu końcowym: 
- czy system operacyjny posiada ostatnie, krytyczne poprawki bezpieczeństwa.
- czy włączony jest firewall.
- czy jest uruchomiony system antywirusowy i aktualna jest baza sygnatur. 
- czy jest włączone szyfrowanie dysku systemowego. 
- czy urządzenie końcowe jest podłączone do domeny Microsoft Active Directory.
- czy na dysku znajdują się pliki lub katalogi wskazane przez administratora. 
- czy w systemie są uruchomione procesy wskazane przez administratora. 
- czy w systemie są uruchomione usługi wskazane przez administratora z możliwością automatycznego naprawienia niezgodności. </t>
    </r>
  </si>
  <si>
    <r>
      <rPr>
        <b/>
        <sz val="8"/>
        <color rgb="FF0070C0"/>
        <rFont val="Arial"/>
        <family val="2"/>
        <charset val="238"/>
      </rPr>
      <t>Funkcjonalność agenta na urządzeniach końcowych</t>
    </r>
    <r>
      <rPr>
        <sz val="8"/>
        <color rgb="FF0070C0"/>
        <rFont val="Arial"/>
        <family val="2"/>
        <charset val="238"/>
      </rPr>
      <t xml:space="preserve">
Agent posiada mechanizmy wysyłania komunikatów do użytkowników.</t>
    </r>
  </si>
  <si>
    <r>
      <rPr>
        <b/>
        <sz val="8"/>
        <color rgb="FF0070C0"/>
        <rFont val="Arial"/>
        <family val="2"/>
        <charset val="238"/>
      </rPr>
      <t>Funkcjonalność agenta na urządzeniach końcowych</t>
    </r>
    <r>
      <rPr>
        <sz val="8"/>
        <color rgb="FF0070C0"/>
        <rFont val="Arial"/>
        <family val="2"/>
        <charset val="238"/>
      </rPr>
      <t xml:space="preserve">
Oprogramowanie umożliwia utworzenie dedykowanego agenta do autokonfiguracji sieci na urządzeniach końcowych z systemami: Microsoft Windows, Mac OS, iOS, Android. Agent ten umożliwia instalację certyfikatu końcowego użytkownika.</t>
    </r>
  </si>
  <si>
    <t>1x port 1GbE RJ-45 LAN (zarządzanie)
2x porty 10GbE RJ-45 LAN
2x porty 12Gb SAS
4x porty 10GbE SFP+ wraz z kompletem wkładek 10Gb/s LC SR
2x porty 32Gb SFP28 Fibre Channel wraz z kompletem wkładek min. 16Gb/s LC SR</t>
  </si>
  <si>
    <t>8 portów Ethernet RJ-45 10Gbps +
4 porty combo (Ethernet RJ-45/SFP+) 10Gbps</t>
  </si>
  <si>
    <t>Zainstalowany jeden 64 bitowy procesor 16-rdzeniowy klasy x86 dedykowany do pracy z zaoferowanym serwerem umożliwiający osiągnięcie wyniku minimum 42085 punktów w teście PassMark – CPU Mark, jednocześnie jeden wątek procesora w teście PassMark - CPU Mark Single Thread Performance musi zapewniać osiągnięcie minimum 2,726 punktów (ocena według tabel załączonych do ninijeszego Arkusza)</t>
  </si>
  <si>
    <t>INSTRUKCJA WYPEŁNIANIA ARKUSZA CENOWEGO</t>
  </si>
  <si>
    <t>Zamawiający informuje, że nieprzestrzeganie wymogów zawartych w niniejszej instrukcji będzie skutkowało odrzuceniem oferty za niespełnienie warunków określonych w SIWZ.</t>
  </si>
  <si>
    <r>
      <t>Poprawnie wypełniony oryginalny Arkusz Cenowy, w kolumnie „</t>
    </r>
    <r>
      <rPr>
        <b/>
        <sz val="11"/>
        <rFont val="Czcionka tekstu podstawowego"/>
        <charset val="238"/>
      </rPr>
      <t>Parametry oferowane</t>
    </r>
    <r>
      <rPr>
        <sz val="11"/>
        <rFont val="Czcionka tekstu podstawowego"/>
        <family val="2"/>
        <charset val="238"/>
      </rPr>
      <t xml:space="preserve">”, w poszczególnych wierszach określających zamawiany asortyment, musi zawierać </t>
    </r>
    <r>
      <rPr>
        <b/>
        <sz val="11"/>
        <rFont val="Czcionka tekstu podstawowego"/>
        <charset val="238"/>
      </rPr>
      <t>jego jednoznaczne określenie poprzez podanie nazwy producenta, typu/modelu, parametrów technicznych i „Kodu Producenta” (tzn. part number)</t>
    </r>
    <r>
      <rPr>
        <sz val="11"/>
        <rFont val="Czcionka tekstu podstawowego"/>
        <family val="2"/>
        <charset val="238"/>
      </rPr>
      <t xml:space="preserve">. Przez „Kod producenta” Zamawiający rozumie indywidualny numer nadany przez producenta swojemu produktowi, który określa jego charakterystyczne i indywidualne cechy i parametry. W przypadku gdy dany producent nie nadaje swojemu produktowi „kodu producenta” Zamawiający wymaga by Wykonawca wpisał dane techniczne oferowanego sprzętu wraz z informacją, że producent nie nadał takiego kodu swojemu produktowi.  </t>
    </r>
    <r>
      <rPr>
        <b/>
        <sz val="11"/>
        <rFont val="Czcionka tekstu podstawowego"/>
        <charset val="238"/>
      </rPr>
      <t>W przypadku oferowania urządzeń z konfiguratora producenta - Wykonawca obowiązany jest do załaczenia do oferty wydruku z konfiguratora producenta</t>
    </r>
    <r>
      <rPr>
        <sz val="11"/>
        <rFont val="Czcionka tekstu podstawowego"/>
        <family val="2"/>
        <charset val="238"/>
      </rPr>
      <t xml:space="preserve">.
Wykonawca zobowiązany jest również do wypełnienia kolumny 6 - arkusza, wiersz 8  „Wartość brutto” stanowiący sumę poszczególnych kwot brutto wylicza się automatycznie.  </t>
    </r>
  </si>
  <si>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SIWZ i taką ofertę wykonawcy odrzuci.</t>
  </si>
  <si>
    <t xml:space="preserve">Niedopuszczalne jest wprowadzanie przez Wykonawców jakichkolwiek zmian w Arkuszu cenowym stanowiącym załącznik nr 1. Wprowadzenie zmian skutkować będzie odrzuceniem oferty zgodnie z przepisami ustawy. Zamawiający zaleca wykorzystanie formularza załącznika nr 1 przekazanego przez Zamawiającego. Dopuszcza się w ofercie złożenie załącznika opracowanego przez Wykonawców pod warunkiem, że będzie on identyczny co do treści z arkuszem przygotowanym przez Zamawiającego. </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</si>
  <si>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</si>
  <si>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sprzetu a danymi występującymi pod podanym Kodem Producenta, Zamawiający przyjmie dane wynikające z Kodu Producenta.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</si>
</sst>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charset val="238"/>
    </font>
    <font>
      <b/>
      <sz val="8"/>
      <color indexed="8"/>
      <name val="Arial CE"/>
      <family val="2"/>
      <charset val="238"/>
    </font>
    <font>
      <sz val="12"/>
      <name val="Arial"/>
      <family val="2"/>
      <charset val="238"/>
    </font>
    <font>
      <b/>
      <sz val="12"/>
      <name val="Arial"/>
      <family val="2"/>
      <charset val="238"/>
    </font>
    <font>
      <sz val="8"/>
      <name val="Arial"/>
      <family val="2"/>
      <charset val="238"/>
    </font>
    <font>
      <sz val="11"/>
      <color theme="1"/>
      <name val="Calibri"/>
      <family val="2"/>
      <scheme val="minor"/>
    </font>
    <font>
      <b/>
      <sz val="11"/>
      <color rgb="FFFF0000"/>
      <name val="Calibri"/>
      <family val="2"/>
      <charset val="238"/>
      <scheme val="minor"/>
    </font>
    <font>
      <sz val="8"/>
      <color rgb="FF0070C0"/>
      <name val="Arial"/>
      <family val="2"/>
      <charset val="238"/>
    </font>
    <font>
      <sz val="12"/>
      <name val="Arial"/>
      <charset val="238"/>
    </font>
    <font>
      <sz val="8"/>
      <name val="Arial"/>
      <charset val="238"/>
    </font>
    <font>
      <b/>
      <sz val="8"/>
      <color indexed="8"/>
      <name val="Arial CE"/>
      <charset val="238"/>
    </font>
    <font>
      <b/>
      <sz val="12"/>
      <name val="Arial"/>
      <charset val="238"/>
    </font>
    <font>
      <b/>
      <sz val="8"/>
      <color rgb="FF0070C0"/>
      <name val="Arial"/>
      <family val="2"/>
      <charset val="238"/>
    </font>
    <font>
      <sz val="12"/>
      <color rgb="FF0070C0"/>
      <name val="Arial"/>
      <family val="2"/>
      <charset val="238"/>
    </font>
    <font>
      <b/>
      <sz val="10"/>
      <name val="Arial"/>
      <family val="2"/>
      <charset val="238"/>
    </font>
    <font>
      <sz val="11"/>
      <color theme="1"/>
      <name val="Czcionka tekstu podstawowego"/>
      <family val="2"/>
      <charset val="238"/>
    </font>
    <font>
      <b/>
      <sz val="11"/>
      <color theme="1"/>
      <name val="Czcionka tekstu podstawowego"/>
      <charset val="238"/>
    </font>
    <font>
      <sz val="8"/>
      <color theme="1"/>
      <name val="Czcionka tekstu podstawowego"/>
      <family val="2"/>
      <charset val="238"/>
    </font>
    <font>
      <sz val="11"/>
      <name val="Czcionka tekstu podstawowego"/>
      <family val="2"/>
      <charset val="238"/>
    </font>
    <font>
      <b/>
      <sz val="11"/>
      <name val="Czcionka tekstu podstawowego"/>
      <charset val="238"/>
    </font>
    <font>
      <sz val="11"/>
      <color rgb="FFFF0000"/>
      <name val="Czcionka tekstu podstawowego"/>
      <family val="2"/>
      <charset val="238"/>
    </font>
    <font>
      <sz val="8"/>
      <color rgb="FFFF0000"/>
      <name val="Czcionka tekstu podstawowego"/>
      <family val="2"/>
      <charset val="238"/>
    </font>
  </fonts>
  <fills count="5">
    <fill>
      <patternFill patternType="none"/>
    </fill>
    <fill>
      <patternFill patternType="gray125"/>
    </fill>
    <fill>
      <patternFill patternType="solid">
        <fgColor indexed="42"/>
        <bgColor indexed="27"/>
      </patternFill>
    </fill>
    <fill>
      <patternFill patternType="solid">
        <fgColor rgb="FFCCFF9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6" fillId="0" borderId="0"/>
    <xf numFmtId="0" fontId="5" fillId="0" borderId="0"/>
    <xf numFmtId="0" fontId="4" fillId="0" borderId="0"/>
    <xf numFmtId="0" fontId="3" fillId="0" borderId="0"/>
    <xf numFmtId="9" fontId="11" fillId="0" borderId="0" applyFont="0" applyFill="0" applyBorder="0" applyAlignment="0" applyProtection="0"/>
    <xf numFmtId="0" fontId="2" fillId="0" borderId="0"/>
    <xf numFmtId="0" fontId="21" fillId="0" borderId="0"/>
    <xf numFmtId="0" fontId="1" fillId="0" borderId="0"/>
  </cellStyleXfs>
  <cellXfs count="91">
    <xf numFmtId="0" fontId="0" fillId="0" borderId="0" xfId="0"/>
    <xf numFmtId="49"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0" borderId="0" xfId="3"/>
    <xf numFmtId="0" fontId="4" fillId="0" borderId="0" xfId="3" applyAlignment="1">
      <alignment horizontal="right"/>
    </xf>
    <xf numFmtId="0" fontId="12" fillId="0" borderId="0" xfId="0" applyFont="1"/>
    <xf numFmtId="0" fontId="0" fillId="0" borderId="0" xfId="0" applyAlignment="1">
      <alignment horizontal="right"/>
    </xf>
    <xf numFmtId="0" fontId="0" fillId="0" borderId="0" xfId="0" applyAlignment="1">
      <alignment horizontal="left"/>
    </xf>
    <xf numFmtId="0" fontId="10" fillId="0" borderId="1" xfId="0" applyFont="1" applyBorder="1" applyAlignment="1">
      <alignment horizontal="left" vertical="center" wrapText="1"/>
    </xf>
    <xf numFmtId="0" fontId="10" fillId="0" borderId="1" xfId="0" quotePrefix="1" applyFont="1" applyBorder="1" applyAlignment="1">
      <alignment horizontal="left" vertical="center" wrapText="1"/>
    </xf>
    <xf numFmtId="44" fontId="9" fillId="3" borderId="1" xfId="0" applyNumberFormat="1" applyFont="1" applyFill="1" applyBorder="1" applyAlignment="1">
      <alignment horizontal="right" vertical="center" wrapText="1"/>
    </xf>
    <xf numFmtId="0" fontId="10" fillId="0" borderId="2" xfId="0" quotePrefix="1" applyFont="1" applyBorder="1" applyAlignment="1">
      <alignment horizontal="left" vertical="center" wrapText="1"/>
    </xf>
    <xf numFmtId="0" fontId="10" fillId="0" borderId="4" xfId="0" quotePrefix="1" applyFont="1" applyBorder="1" applyAlignment="1">
      <alignment horizontal="left" vertical="top" wrapText="1"/>
    </xf>
    <xf numFmtId="0" fontId="10"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quotePrefix="1" applyFont="1" applyBorder="1" applyAlignment="1">
      <alignment horizontal="left" vertical="center" wrapText="1"/>
    </xf>
    <xf numFmtId="0" fontId="9" fillId="0" borderId="1" xfId="0" applyFont="1" applyBorder="1" applyAlignment="1">
      <alignment horizontal="center" vertical="top" wrapText="1"/>
    </xf>
    <xf numFmtId="9" fontId="8" fillId="0" borderId="1" xfId="0" applyNumberFormat="1" applyFont="1" applyBorder="1" applyAlignment="1">
      <alignment horizontal="right" vertical="top" wrapText="1"/>
    </xf>
    <xf numFmtId="44" fontId="8" fillId="0" borderId="1" xfId="0" applyNumberFormat="1" applyFont="1" applyBorder="1" applyAlignment="1">
      <alignment horizontal="right" vertical="top" wrapText="1"/>
    </xf>
    <xf numFmtId="44" fontId="0" fillId="0" borderId="0" xfId="0" applyNumberFormat="1"/>
    <xf numFmtId="9" fontId="8" fillId="0" borderId="1" xfId="0" applyNumberFormat="1" applyFont="1" applyBorder="1" applyAlignment="1">
      <alignment vertical="top" wrapText="1"/>
    </xf>
    <xf numFmtId="0" fontId="15" fillId="0" borderId="1" xfId="0" applyFont="1" applyBorder="1" applyAlignment="1">
      <alignment horizontal="left" vertical="center" wrapText="1"/>
    </xf>
    <xf numFmtId="0" fontId="15" fillId="0" borderId="1" xfId="0" quotePrefix="1" applyFont="1" applyBorder="1" applyAlignment="1">
      <alignment horizontal="left" vertical="center" wrapText="1"/>
    </xf>
    <xf numFmtId="0" fontId="19" fillId="3" borderId="4" xfId="2" applyFont="1" applyFill="1" applyBorder="1" applyAlignment="1">
      <alignment vertical="center" wrapText="1"/>
    </xf>
    <xf numFmtId="0" fontId="18" fillId="0" borderId="1" xfId="0" applyFont="1" applyBorder="1" applyAlignment="1">
      <alignment horizontal="center" vertical="center" wrapText="1"/>
    </xf>
    <xf numFmtId="0" fontId="18" fillId="0" borderId="6" xfId="0" applyFont="1" applyBorder="1" applyAlignment="1">
      <alignment vertical="center" wrapText="1"/>
    </xf>
    <xf numFmtId="0" fontId="19" fillId="3" borderId="4" xfId="2" applyFont="1" applyFill="1" applyBorder="1" applyAlignment="1">
      <alignment horizontal="center" vertical="center" wrapText="1"/>
    </xf>
    <xf numFmtId="0" fontId="13" fillId="0" borderId="1" xfId="0" applyFont="1" applyBorder="1" applyAlignment="1">
      <alignment horizontal="center" vertical="center" wrapText="1"/>
    </xf>
    <xf numFmtId="0" fontId="15" fillId="0" borderId="5" xfId="0" quotePrefix="1"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4" xfId="2"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6" xfId="0" applyFont="1" applyBorder="1" applyAlignment="1">
      <alignment horizontal="center" vertical="center" wrapText="1"/>
    </xf>
    <xf numFmtId="0" fontId="7" fillId="2" borderId="1" xfId="1" applyFont="1" applyFill="1" applyBorder="1" applyAlignment="1">
      <alignment horizontal="center" vertical="center" wrapText="1"/>
    </xf>
    <xf numFmtId="0" fontId="9" fillId="3" borderId="1" xfId="0" applyFont="1" applyFill="1" applyBorder="1" applyAlignment="1">
      <alignment horizontal="center" vertical="center" wrapText="1"/>
    </xf>
    <xf numFmtId="49" fontId="16" fillId="2" borderId="5" xfId="1" applyNumberFormat="1" applyFont="1" applyFill="1" applyBorder="1" applyAlignment="1">
      <alignment horizontal="center" vertical="center" wrapText="1"/>
    </xf>
    <xf numFmtId="49" fontId="16" fillId="2" borderId="6" xfId="1"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44" fontId="14" fillId="0" borderId="2" xfId="0" applyNumberFormat="1" applyFont="1" applyBorder="1" applyAlignment="1">
      <alignment horizontal="right" vertical="top" wrapText="1"/>
    </xf>
    <xf numFmtId="44" fontId="14" fillId="0" borderId="3" xfId="0" applyNumberFormat="1" applyFont="1" applyBorder="1" applyAlignment="1">
      <alignment horizontal="right" vertical="top" wrapText="1"/>
    </xf>
    <xf numFmtId="44" fontId="14" fillId="0" borderId="4" xfId="0" applyNumberFormat="1" applyFont="1" applyBorder="1" applyAlignment="1">
      <alignment horizontal="righ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9" fontId="14" fillId="0" borderId="2" xfId="5" applyFont="1" applyBorder="1" applyAlignment="1">
      <alignment horizontal="right" vertical="top" wrapText="1"/>
    </xf>
    <xf numFmtId="9" fontId="14" fillId="0" borderId="3" xfId="5" applyFont="1" applyBorder="1" applyAlignment="1">
      <alignment horizontal="right" vertical="top" wrapText="1"/>
    </xf>
    <xf numFmtId="9" fontId="14" fillId="0" borderId="4" xfId="5" applyFont="1" applyBorder="1" applyAlignment="1">
      <alignment horizontal="right" vertical="top" wrapText="1"/>
    </xf>
    <xf numFmtId="0" fontId="8" fillId="3" borderId="2"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9" fillId="0" borderId="1" xfId="0" applyFont="1" applyBorder="1" applyAlignment="1">
      <alignment horizontal="center" vertical="top" wrapText="1"/>
    </xf>
    <xf numFmtId="9" fontId="8" fillId="0" borderId="1" xfId="0" applyNumberFormat="1" applyFont="1" applyBorder="1" applyAlignment="1">
      <alignment horizontal="right" vertical="top" wrapText="1"/>
    </xf>
    <xf numFmtId="44" fontId="8" fillId="0" borderId="1" xfId="0" applyNumberFormat="1" applyFont="1" applyBorder="1" applyAlignment="1">
      <alignment horizontal="right" vertical="top" wrapText="1"/>
    </xf>
    <xf numFmtId="0" fontId="9" fillId="3" borderId="1" xfId="0" applyFont="1" applyFill="1" applyBorder="1" applyAlignment="1">
      <alignment horizontal="right" vertical="center"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9" fontId="8" fillId="0" borderId="2" xfId="0" applyNumberFormat="1" applyFont="1" applyBorder="1" applyAlignment="1">
      <alignment horizontal="center" vertical="top" wrapText="1"/>
    </xf>
    <xf numFmtId="9" fontId="8" fillId="0" borderId="3" xfId="0" applyNumberFormat="1" applyFont="1" applyBorder="1" applyAlignment="1">
      <alignment horizontal="center" vertical="top" wrapText="1"/>
    </xf>
    <xf numFmtId="9" fontId="8" fillId="0" borderId="4" xfId="0" applyNumberFormat="1" applyFont="1" applyBorder="1" applyAlignment="1">
      <alignment horizontal="center" vertical="top" wrapText="1"/>
    </xf>
    <xf numFmtId="44" fontId="8" fillId="0" borderId="2" xfId="0" applyNumberFormat="1" applyFont="1" applyBorder="1" applyAlignment="1">
      <alignment horizontal="center" vertical="top" wrapText="1"/>
    </xf>
    <xf numFmtId="44" fontId="8" fillId="0" borderId="3" xfId="0" applyNumberFormat="1" applyFont="1" applyBorder="1" applyAlignment="1">
      <alignment horizontal="center" vertical="top" wrapText="1"/>
    </xf>
    <xf numFmtId="44" fontId="8" fillId="0" borderId="4" xfId="0" applyNumberFormat="1" applyFont="1" applyBorder="1" applyAlignment="1">
      <alignment horizontal="center" vertical="top" wrapText="1"/>
    </xf>
    <xf numFmtId="0" fontId="22" fillId="4" borderId="10" xfId="7" applyFont="1" applyFill="1" applyBorder="1" applyAlignment="1">
      <alignment horizontal="center" vertical="center" wrapText="1"/>
    </xf>
    <xf numFmtId="0" fontId="23" fillId="0" borderId="0" xfId="7" applyFont="1"/>
    <xf numFmtId="0" fontId="21" fillId="0" borderId="0" xfId="7"/>
    <xf numFmtId="0" fontId="25" fillId="0" borderId="11" xfId="7" applyFont="1" applyBorder="1" applyAlignment="1">
      <alignment horizontal="left" vertical="top" wrapText="1"/>
    </xf>
    <xf numFmtId="0" fontId="25" fillId="0" borderId="1" xfId="7" applyFont="1" applyBorder="1" applyAlignment="1">
      <alignment horizontal="left" vertical="top" wrapText="1"/>
    </xf>
    <xf numFmtId="0" fontId="25" fillId="0" borderId="12" xfId="7" applyFont="1" applyBorder="1" applyAlignment="1">
      <alignment horizontal="left" vertical="top" wrapText="1"/>
    </xf>
    <xf numFmtId="0" fontId="24" fillId="0" borderId="11" xfId="7" applyFont="1" applyBorder="1" applyAlignment="1">
      <alignment horizontal="left" vertical="top" wrapText="1"/>
    </xf>
    <xf numFmtId="0" fontId="24" fillId="0" borderId="1" xfId="7" applyFont="1" applyBorder="1" applyAlignment="1">
      <alignment horizontal="left" vertical="top" wrapText="1"/>
    </xf>
    <xf numFmtId="0" fontId="24" fillId="0" borderId="12" xfId="7" applyFont="1" applyBorder="1" applyAlignment="1">
      <alignment horizontal="left" vertical="top" wrapText="1"/>
    </xf>
    <xf numFmtId="0" fontId="23" fillId="0" borderId="0" xfId="7" applyFont="1" applyAlignment="1">
      <alignment horizontal="left"/>
    </xf>
    <xf numFmtId="0" fontId="21" fillId="0" borderId="0" xfId="7" applyAlignment="1">
      <alignment horizontal="left"/>
    </xf>
    <xf numFmtId="0" fontId="24" fillId="0" borderId="13" xfId="7" applyFont="1" applyBorder="1" applyAlignment="1">
      <alignment horizontal="left" vertical="top" wrapText="1"/>
    </xf>
    <xf numFmtId="0" fontId="24" fillId="0" borderId="14" xfId="7" applyFont="1" applyBorder="1" applyAlignment="1">
      <alignment horizontal="left" vertical="top" wrapText="1"/>
    </xf>
    <xf numFmtId="0" fontId="24" fillId="0" borderId="15" xfId="7" applyFont="1" applyBorder="1" applyAlignment="1">
      <alignment horizontal="left" vertical="top" wrapText="1"/>
    </xf>
    <xf numFmtId="0" fontId="24" fillId="0" borderId="13" xfId="8" applyFont="1" applyBorder="1" applyAlignment="1">
      <alignment horizontal="left" vertical="top" wrapText="1"/>
    </xf>
    <xf numFmtId="0" fontId="24" fillId="0" borderId="14" xfId="8" applyFont="1" applyBorder="1" applyAlignment="1">
      <alignment horizontal="left" vertical="top" wrapText="1"/>
    </xf>
    <xf numFmtId="0" fontId="24" fillId="0" borderId="15" xfId="8" applyFont="1" applyBorder="1" applyAlignment="1">
      <alignment horizontal="left" vertical="top" wrapText="1"/>
    </xf>
    <xf numFmtId="0" fontId="26" fillId="0" borderId="0" xfId="7" applyFont="1"/>
    <xf numFmtId="0" fontId="27" fillId="0" borderId="0" xfId="7" applyFont="1"/>
  </cellXfs>
  <cellStyles count="9">
    <cellStyle name="Excel Built-in Normal 1" xfId="1" xr:uid="{C5005B92-BCAA-4164-9753-B234E9EA0B3F}"/>
    <cellStyle name="Normalny" xfId="0" builtinId="0"/>
    <cellStyle name="Normalny 2" xfId="3" xr:uid="{645CF193-A882-46F9-A6FB-6F27A9FDC5F9}"/>
    <cellStyle name="Normalny 3" xfId="4" xr:uid="{A9652CE3-2EF4-431F-A9BC-24CD25EEB0AE}"/>
    <cellStyle name="Normalny 4" xfId="6" xr:uid="{3A566855-BE28-441B-AD4C-D1FA8F37E89C}"/>
    <cellStyle name="Normalny 5" xfId="8" xr:uid="{CB3DD358-CCA5-481B-A5DB-BEE6DC2E3637}"/>
    <cellStyle name="Normalny 7" xfId="2" xr:uid="{B163EBFF-77BA-460D-9278-5A4202770299}"/>
    <cellStyle name="Normalny 9 2" xfId="7" xr:uid="{274D5060-87E4-4B11-A185-0790BF18D680}"/>
    <cellStyle name="Procentowy" xfId="5" builtinId="5"/>
  </cellStyles>
  <dxfs count="2">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neZewnętrzne_4" connectionId="1" xr16:uid="{80B703F7-A435-4B24-A204-99D15938BCAD}" autoFormatId="16" applyNumberFormats="0" applyBorderFormats="0" applyFontFormats="0" applyPatternFormats="0" applyAlignmentFormats="0" applyWidthHeightFormats="0">
  <queryTableRefresh nextId="3">
    <queryTableFields count="2">
      <queryTableField id="1" name="CPU" tableColumnId="1"/>
      <queryTableField id="2" name="CPU Mark"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0C4668-193F-4A72-9CAF-363D8417EF5B}" name="PassMark___High_End_CPUs" displayName="PassMark___High_End_CPUs" ref="A1:B78" totalsRowShown="0">
  <autoFilter ref="A1:B78" xr:uid="{16FD3FE9-FEA8-4277-AAD3-4367AF989DDA}"/>
  <tableColumns count="2">
    <tableColumn id="1" xr3:uid="{C47CFC1E-C6C4-4A39-A8CD-FEDC87F0FC81}" name="CPU"/>
    <tableColumn id="2" xr3:uid="{81AE3481-07E9-4F9F-A440-6A8E731F3344}" name="CPU Mark" dataDxfId="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A50C8C-EF0F-4B49-A83D-6F1FC844BBAE}" name="PassMark___Single_Thread" displayName="PassMark___Single_Thread" ref="A1:B95" tableType="queryTable" totalsRowShown="0">
  <autoFilter ref="A1:B95" xr:uid="{50A50C8C-EF0F-4B49-A83D-6F1FC844BBAE}"/>
  <tableColumns count="2">
    <tableColumn id="1" xr3:uid="{688DACDA-EDA3-4996-B6C4-D6AC3D0E9DC6}" uniqueName="1" name="CPU" queryTableFieldId="1"/>
    <tableColumn id="2" xr3:uid="{211E25A5-18E3-4BC7-8554-835D70E3CB61}" uniqueName="2" name="CPU Mark" queryTableFieldId="2"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4ED62-A455-4DEB-893F-156A23DBF6BF}">
  <sheetPr>
    <tabColor rgb="FFFF0000"/>
  </sheetPr>
  <dimension ref="A1:I12"/>
  <sheetViews>
    <sheetView zoomScaleNormal="100" zoomScaleSheetLayoutView="100" workbookViewId="0">
      <selection activeCell="M4" sqref="M4"/>
    </sheetView>
  </sheetViews>
  <sheetFormatPr defaultColWidth="9.109375" defaultRowHeight="13.8"/>
  <cols>
    <col min="1" max="1" width="4" style="74" customWidth="1"/>
    <col min="2" max="2" width="13.6640625" style="74" customWidth="1"/>
    <col min="3" max="3" width="40.44140625" style="74" customWidth="1"/>
    <col min="4" max="4" width="24.44140625" style="74" customWidth="1"/>
    <col min="5" max="5" width="6.88671875" style="74" customWidth="1"/>
    <col min="6" max="6" width="8.88671875" style="74" customWidth="1"/>
    <col min="7" max="7" width="12.6640625" style="74" customWidth="1"/>
    <col min="8" max="8" width="14.88671875" style="74" customWidth="1"/>
    <col min="9" max="9" width="33.44140625" style="73" customWidth="1"/>
    <col min="10" max="16384" width="9.109375" style="74"/>
  </cols>
  <sheetData>
    <row r="1" spans="1:9" ht="14.4" thickBot="1">
      <c r="A1" s="72" t="s">
        <v>508</v>
      </c>
      <c r="B1" s="72"/>
      <c r="C1" s="72"/>
      <c r="D1" s="72"/>
      <c r="E1" s="72"/>
      <c r="F1" s="72"/>
      <c r="G1" s="72"/>
      <c r="H1" s="72"/>
    </row>
    <row r="2" spans="1:9" ht="31.2" customHeight="1">
      <c r="A2" s="75" t="s">
        <v>509</v>
      </c>
      <c r="B2" s="76"/>
      <c r="C2" s="76"/>
      <c r="D2" s="76"/>
      <c r="E2" s="76"/>
      <c r="F2" s="76"/>
      <c r="G2" s="76"/>
      <c r="H2" s="77"/>
    </row>
    <row r="3" spans="1:9" ht="133.80000000000001" customHeight="1">
      <c r="A3" s="78" t="s">
        <v>510</v>
      </c>
      <c r="B3" s="79"/>
      <c r="C3" s="79"/>
      <c r="D3" s="79"/>
      <c r="E3" s="79"/>
      <c r="F3" s="79"/>
      <c r="G3" s="79"/>
      <c r="H3" s="80"/>
    </row>
    <row r="4" spans="1:9" s="82" customFormat="1" ht="54.75" customHeight="1">
      <c r="A4" s="78" t="s">
        <v>511</v>
      </c>
      <c r="B4" s="79"/>
      <c r="C4" s="79"/>
      <c r="D4" s="79"/>
      <c r="E4" s="79"/>
      <c r="F4" s="79"/>
      <c r="G4" s="79"/>
      <c r="H4" s="80"/>
      <c r="I4" s="81"/>
    </row>
    <row r="5" spans="1:9" s="82" customFormat="1" ht="76.5" customHeight="1">
      <c r="A5" s="78" t="s">
        <v>512</v>
      </c>
      <c r="B5" s="79"/>
      <c r="C5" s="79"/>
      <c r="D5" s="79"/>
      <c r="E5" s="79"/>
      <c r="F5" s="79"/>
      <c r="G5" s="79"/>
      <c r="H5" s="80"/>
      <c r="I5" s="81"/>
    </row>
    <row r="6" spans="1:9" ht="58.95" customHeight="1" thickBot="1">
      <c r="A6" s="83" t="s">
        <v>513</v>
      </c>
      <c r="B6" s="84"/>
      <c r="C6" s="84"/>
      <c r="D6" s="84"/>
      <c r="E6" s="84"/>
      <c r="F6" s="84"/>
      <c r="G6" s="84"/>
      <c r="H6" s="85"/>
    </row>
    <row r="7" spans="1:9" ht="34.950000000000003" customHeight="1" thickBot="1">
      <c r="A7" s="86" t="s">
        <v>514</v>
      </c>
      <c r="B7" s="87"/>
      <c r="C7" s="87"/>
      <c r="D7" s="87"/>
      <c r="E7" s="87"/>
      <c r="F7" s="87"/>
      <c r="G7" s="87"/>
      <c r="H7" s="88"/>
    </row>
    <row r="12" spans="1:9">
      <c r="H12" s="89"/>
      <c r="I12" s="90"/>
    </row>
  </sheetData>
  <mergeCells count="7">
    <mergeCell ref="A6:H6"/>
    <mergeCell ref="A7:H7"/>
    <mergeCell ref="A1:H1"/>
    <mergeCell ref="A2:H2"/>
    <mergeCell ref="A3:H3"/>
    <mergeCell ref="A4:H4"/>
    <mergeCell ref="A5:H5"/>
  </mergeCells>
  <pageMargins left="0.70866141732283472" right="0.70866141732283472" top="0.74803149606299213" bottom="0.74803149606299213" header="0.31496062992125984" footer="0.31496062992125984"/>
  <pageSetup paperSize="9" scale="60" orientation="portrait" r:id="rId1"/>
  <headerFooter>
    <oddHeader>&amp;L9/ZP/2023&amp;CArkusz asortymentowo-cenowy&amp;RZałącznik nr 1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95AE0-126C-4CC9-8D2F-B2B8229BE5B2}">
  <dimension ref="A1:L58"/>
  <sheetViews>
    <sheetView zoomScaleNormal="100" workbookViewId="0">
      <selection sqref="A1:I58"/>
    </sheetView>
  </sheetViews>
  <sheetFormatPr defaultRowHeight="14.4"/>
  <cols>
    <col min="1" max="1" width="6.6640625" customWidth="1"/>
    <col min="2" max="2" width="25.88671875" bestFit="1" customWidth="1"/>
    <col min="3" max="3" width="51.6640625" customWidth="1"/>
    <col min="4" max="4" width="15.6640625" customWidth="1"/>
    <col min="5" max="5" width="42.33203125" customWidth="1"/>
    <col min="6" max="6" width="9.33203125" bestFit="1" customWidth="1"/>
    <col min="7" max="7" width="10.6640625" bestFit="1" customWidth="1"/>
    <col min="8" max="10" width="18" bestFit="1" customWidth="1"/>
    <col min="12" max="12" width="9.109375" style="5"/>
  </cols>
  <sheetData>
    <row r="1" spans="1:10" ht="20.399999999999999">
      <c r="A1" s="2" t="s">
        <v>0</v>
      </c>
      <c r="B1" s="39" t="s">
        <v>1</v>
      </c>
      <c r="C1" s="39"/>
      <c r="D1" s="41" t="s">
        <v>2</v>
      </c>
      <c r="E1" s="42"/>
      <c r="F1" s="1" t="s">
        <v>3</v>
      </c>
      <c r="G1" s="2" t="s">
        <v>4</v>
      </c>
      <c r="H1" s="2" t="s">
        <v>5</v>
      </c>
      <c r="I1" s="2" t="s">
        <v>6</v>
      </c>
      <c r="J1" s="2" t="s">
        <v>7</v>
      </c>
    </row>
    <row r="2" spans="1:10">
      <c r="A2" s="2" t="s">
        <v>8</v>
      </c>
      <c r="B2" s="39" t="s">
        <v>9</v>
      </c>
      <c r="C2" s="39"/>
      <c r="D2" s="41" t="s">
        <v>10</v>
      </c>
      <c r="E2" s="42"/>
      <c r="F2" s="1" t="s">
        <v>11</v>
      </c>
      <c r="G2" s="2" t="s">
        <v>12</v>
      </c>
      <c r="H2" s="2" t="s">
        <v>13</v>
      </c>
      <c r="I2" s="2" t="s">
        <v>14</v>
      </c>
      <c r="J2" s="2" t="s">
        <v>15</v>
      </c>
    </row>
    <row r="3" spans="1:10" ht="15.75" customHeight="1">
      <c r="A3" s="31">
        <v>1</v>
      </c>
      <c r="B3" s="40" t="s">
        <v>376</v>
      </c>
      <c r="C3" s="40"/>
      <c r="D3" s="40"/>
      <c r="E3" s="40"/>
      <c r="F3" s="40" t="s">
        <v>16</v>
      </c>
      <c r="G3" s="40"/>
      <c r="H3" s="40"/>
      <c r="I3" s="40"/>
      <c r="J3" s="10">
        <f>J4</f>
        <v>0</v>
      </c>
    </row>
    <row r="4" spans="1:10" ht="15.75" customHeight="1">
      <c r="A4" s="32"/>
      <c r="B4" s="36" t="s">
        <v>377</v>
      </c>
      <c r="C4" s="37"/>
      <c r="D4" s="37"/>
      <c r="E4" s="38"/>
      <c r="F4" s="50">
        <v>1</v>
      </c>
      <c r="G4" s="53">
        <v>0.23</v>
      </c>
      <c r="H4" s="47"/>
      <c r="I4" s="47">
        <f>F4*H4</f>
        <v>0</v>
      </c>
      <c r="J4" s="47">
        <f>I4+(G4*I4)</f>
        <v>0</v>
      </c>
    </row>
    <row r="5" spans="1:10" ht="81.599999999999994">
      <c r="A5" s="32"/>
      <c r="B5" s="8" t="s">
        <v>17</v>
      </c>
      <c r="C5" s="9" t="s">
        <v>205</v>
      </c>
      <c r="D5" s="28"/>
      <c r="E5" s="29"/>
      <c r="F5" s="51"/>
      <c r="G5" s="54"/>
      <c r="H5" s="48"/>
      <c r="I5" s="48"/>
      <c r="J5" s="48"/>
    </row>
    <row r="6" spans="1:10" ht="30.6">
      <c r="A6" s="32"/>
      <c r="B6" s="8" t="s">
        <v>19</v>
      </c>
      <c r="C6" s="9" t="s">
        <v>206</v>
      </c>
      <c r="D6" s="28"/>
      <c r="E6" s="29"/>
      <c r="F6" s="51"/>
      <c r="G6" s="54"/>
      <c r="H6" s="48"/>
      <c r="I6" s="48"/>
      <c r="J6" s="48"/>
    </row>
    <row r="7" spans="1:10" ht="15" customHeight="1">
      <c r="A7" s="32"/>
      <c r="B7" s="8" t="s">
        <v>207</v>
      </c>
      <c r="C7" s="9" t="s">
        <v>208</v>
      </c>
      <c r="D7" s="28"/>
      <c r="E7" s="29"/>
      <c r="F7" s="51"/>
      <c r="G7" s="54"/>
      <c r="H7" s="48"/>
      <c r="I7" s="48"/>
      <c r="J7" s="48"/>
    </row>
    <row r="8" spans="1:10" ht="61.2">
      <c r="A8" s="32"/>
      <c r="B8" s="8" t="s">
        <v>18</v>
      </c>
      <c r="C8" s="9" t="s">
        <v>507</v>
      </c>
      <c r="D8" s="28"/>
      <c r="E8" s="29"/>
      <c r="F8" s="51"/>
      <c r="G8" s="54"/>
      <c r="H8" s="48"/>
      <c r="I8" s="48"/>
      <c r="J8" s="48"/>
    </row>
    <row r="9" spans="1:10" ht="30.6">
      <c r="A9" s="32"/>
      <c r="B9" s="8" t="s">
        <v>20</v>
      </c>
      <c r="C9" s="9" t="s">
        <v>209</v>
      </c>
      <c r="D9" s="28"/>
      <c r="E9" s="29"/>
      <c r="F9" s="51"/>
      <c r="G9" s="54"/>
      <c r="H9" s="48"/>
      <c r="I9" s="48"/>
      <c r="J9" s="48"/>
    </row>
    <row r="10" spans="1:10" ht="30.6">
      <c r="A10" s="32"/>
      <c r="B10" s="8" t="s">
        <v>211</v>
      </c>
      <c r="C10" s="9" t="s">
        <v>210</v>
      </c>
      <c r="D10" s="28"/>
      <c r="E10" s="29"/>
      <c r="F10" s="51"/>
      <c r="G10" s="54"/>
      <c r="H10" s="48"/>
      <c r="I10" s="48"/>
      <c r="J10" s="48"/>
    </row>
    <row r="11" spans="1:10" ht="29.25" customHeight="1">
      <c r="A11" s="32"/>
      <c r="B11" s="8" t="s">
        <v>212</v>
      </c>
      <c r="C11" s="8" t="s">
        <v>213</v>
      </c>
      <c r="D11" s="30"/>
      <c r="E11" s="29"/>
      <c r="F11" s="51"/>
      <c r="G11" s="54"/>
      <c r="H11" s="48"/>
      <c r="I11" s="48"/>
      <c r="J11" s="48"/>
    </row>
    <row r="12" spans="1:10" ht="61.2">
      <c r="A12" s="32"/>
      <c r="B12" s="8" t="s">
        <v>214</v>
      </c>
      <c r="C12" s="9" t="s">
        <v>403</v>
      </c>
      <c r="D12" s="28"/>
      <c r="E12" s="29"/>
      <c r="F12" s="51"/>
      <c r="G12" s="54"/>
      <c r="H12" s="48"/>
      <c r="I12" s="48"/>
      <c r="J12" s="48"/>
    </row>
    <row r="13" spans="1:10" ht="102">
      <c r="A13" s="32"/>
      <c r="B13" s="8" t="s">
        <v>215</v>
      </c>
      <c r="C13" s="9" t="s">
        <v>466</v>
      </c>
      <c r="D13" s="28"/>
      <c r="E13" s="29"/>
      <c r="F13" s="51"/>
      <c r="G13" s="54"/>
      <c r="H13" s="48"/>
      <c r="I13" s="48"/>
      <c r="J13" s="48"/>
    </row>
    <row r="14" spans="1:10" ht="30.6">
      <c r="A14" s="32"/>
      <c r="B14" s="8" t="s">
        <v>21</v>
      </c>
      <c r="C14" s="8" t="s">
        <v>216</v>
      </c>
      <c r="D14" s="30"/>
      <c r="E14" s="29"/>
      <c r="F14" s="51"/>
      <c r="G14" s="54"/>
      <c r="H14" s="48"/>
      <c r="I14" s="48"/>
      <c r="J14" s="48"/>
    </row>
    <row r="15" spans="1:10" ht="20.399999999999999">
      <c r="A15" s="32"/>
      <c r="B15" s="8" t="s">
        <v>217</v>
      </c>
      <c r="C15" s="8" t="s">
        <v>460</v>
      </c>
      <c r="D15" s="30"/>
      <c r="E15" s="29"/>
      <c r="F15" s="51"/>
      <c r="G15" s="54"/>
      <c r="H15" s="48"/>
      <c r="I15" s="48"/>
      <c r="J15" s="48"/>
    </row>
    <row r="16" spans="1:10" ht="20.399999999999999">
      <c r="A16" s="32"/>
      <c r="B16" s="8" t="s">
        <v>218</v>
      </c>
      <c r="C16" s="8" t="s">
        <v>219</v>
      </c>
      <c r="D16" s="30"/>
      <c r="E16" s="29"/>
      <c r="F16" s="51"/>
      <c r="G16" s="54"/>
      <c r="H16" s="48"/>
      <c r="I16" s="48"/>
      <c r="J16" s="48"/>
    </row>
    <row r="17" spans="1:10" ht="15" customHeight="1">
      <c r="A17" s="32"/>
      <c r="B17" s="8" t="s">
        <v>220</v>
      </c>
      <c r="C17" s="8" t="s">
        <v>221</v>
      </c>
      <c r="D17" s="30"/>
      <c r="E17" s="29"/>
      <c r="F17" s="51"/>
      <c r="G17" s="54"/>
      <c r="H17" s="48"/>
      <c r="I17" s="48"/>
      <c r="J17" s="48"/>
    </row>
    <row r="18" spans="1:10" ht="15" customHeight="1">
      <c r="A18" s="32"/>
      <c r="B18" s="8" t="s">
        <v>222</v>
      </c>
      <c r="C18" s="8" t="s">
        <v>223</v>
      </c>
      <c r="D18" s="30"/>
      <c r="E18" s="29"/>
      <c r="F18" s="51"/>
      <c r="G18" s="54"/>
      <c r="H18" s="48"/>
      <c r="I18" s="48"/>
      <c r="J18" s="48"/>
    </row>
    <row r="19" spans="1:10" ht="91.8">
      <c r="A19" s="32"/>
      <c r="B19" s="8" t="s">
        <v>224</v>
      </c>
      <c r="C19" s="8" t="s">
        <v>467</v>
      </c>
      <c r="D19" s="30"/>
      <c r="E19" s="29"/>
      <c r="F19" s="51"/>
      <c r="G19" s="54"/>
      <c r="H19" s="48"/>
      <c r="I19" s="48"/>
      <c r="J19" s="48"/>
    </row>
    <row r="20" spans="1:10" ht="30.6">
      <c r="A20" s="32"/>
      <c r="B20" s="8" t="s">
        <v>225</v>
      </c>
      <c r="C20" s="8" t="s">
        <v>231</v>
      </c>
      <c r="D20" s="30"/>
      <c r="E20" s="29"/>
      <c r="F20" s="51"/>
      <c r="G20" s="54"/>
      <c r="H20" s="48"/>
      <c r="I20" s="48"/>
      <c r="J20" s="48"/>
    </row>
    <row r="21" spans="1:10" ht="30.6">
      <c r="A21" s="32"/>
      <c r="B21" s="8" t="s">
        <v>25</v>
      </c>
      <c r="C21" s="8" t="s">
        <v>226</v>
      </c>
      <c r="D21" s="30"/>
      <c r="E21" s="29"/>
      <c r="F21" s="51"/>
      <c r="G21" s="54"/>
      <c r="H21" s="48"/>
      <c r="I21" s="48"/>
      <c r="J21" s="48"/>
    </row>
    <row r="22" spans="1:10" ht="265.2">
      <c r="A22" s="32"/>
      <c r="B22" s="8" t="s">
        <v>227</v>
      </c>
      <c r="C22" s="11" t="s">
        <v>233</v>
      </c>
      <c r="D22" s="28"/>
      <c r="E22" s="29"/>
      <c r="F22" s="51"/>
      <c r="G22" s="54"/>
      <c r="H22" s="48"/>
      <c r="I22" s="48"/>
      <c r="J22" s="48"/>
    </row>
    <row r="23" spans="1:10" ht="255">
      <c r="A23" s="32"/>
      <c r="B23" s="34" t="s">
        <v>24</v>
      </c>
      <c r="C23" s="11" t="s">
        <v>234</v>
      </c>
      <c r="D23" s="28"/>
      <c r="E23" s="29"/>
      <c r="F23" s="51"/>
      <c r="G23" s="54"/>
      <c r="H23" s="48"/>
      <c r="I23" s="48"/>
      <c r="J23" s="48"/>
    </row>
    <row r="24" spans="1:10" ht="336.6">
      <c r="A24" s="32"/>
      <c r="B24" s="35"/>
      <c r="C24" s="12" t="s">
        <v>235</v>
      </c>
      <c r="D24" s="28"/>
      <c r="E24" s="29"/>
      <c r="F24" s="51"/>
      <c r="G24" s="54"/>
      <c r="H24" s="48"/>
      <c r="I24" s="48"/>
      <c r="J24" s="48"/>
    </row>
    <row r="25" spans="1:10" ht="224.4">
      <c r="A25" s="32"/>
      <c r="B25" s="8" t="s">
        <v>228</v>
      </c>
      <c r="C25" s="11" t="s">
        <v>236</v>
      </c>
      <c r="D25" s="28"/>
      <c r="E25" s="29"/>
      <c r="F25" s="51"/>
      <c r="G25" s="54"/>
      <c r="H25" s="48"/>
      <c r="I25" s="48"/>
      <c r="J25" s="48"/>
    </row>
    <row r="26" spans="1:10" ht="234.6">
      <c r="A26" s="32"/>
      <c r="B26" s="34" t="s">
        <v>229</v>
      </c>
      <c r="C26" s="11" t="s">
        <v>238</v>
      </c>
      <c r="D26" s="28"/>
      <c r="E26" s="29"/>
      <c r="F26" s="51"/>
      <c r="G26" s="54"/>
      <c r="H26" s="48"/>
      <c r="I26" s="48"/>
      <c r="J26" s="48"/>
    </row>
    <row r="27" spans="1:10" ht="229.5" customHeight="1">
      <c r="A27" s="32"/>
      <c r="B27" s="35"/>
      <c r="C27" s="12" t="s">
        <v>237</v>
      </c>
      <c r="D27" s="28"/>
      <c r="E27" s="29"/>
      <c r="F27" s="51"/>
      <c r="G27" s="54"/>
      <c r="H27" s="48"/>
      <c r="I27" s="48"/>
      <c r="J27" s="48"/>
    </row>
    <row r="28" spans="1:10" ht="40.799999999999997">
      <c r="A28" s="32"/>
      <c r="B28" s="8" t="s">
        <v>230</v>
      </c>
      <c r="C28" s="13" t="s">
        <v>232</v>
      </c>
      <c r="D28" s="30"/>
      <c r="E28" s="29"/>
      <c r="F28" s="51"/>
      <c r="G28" s="54"/>
      <c r="H28" s="48"/>
      <c r="I28" s="48"/>
      <c r="J28" s="48"/>
    </row>
    <row r="29" spans="1:10" ht="15.75" customHeight="1">
      <c r="A29" s="32"/>
      <c r="B29" s="36" t="s">
        <v>378</v>
      </c>
      <c r="C29" s="37"/>
      <c r="D29" s="37"/>
      <c r="E29" s="38"/>
      <c r="F29" s="51"/>
      <c r="G29" s="54"/>
      <c r="H29" s="48"/>
      <c r="I29" s="48"/>
      <c r="J29" s="48"/>
    </row>
    <row r="30" spans="1:10" ht="214.2">
      <c r="A30" s="32"/>
      <c r="B30" s="8" t="s">
        <v>379</v>
      </c>
      <c r="C30" s="13" t="s">
        <v>380</v>
      </c>
      <c r="D30" s="30"/>
      <c r="E30" s="29"/>
      <c r="F30" s="51"/>
      <c r="G30" s="54"/>
      <c r="H30" s="48"/>
      <c r="I30" s="48"/>
      <c r="J30" s="48"/>
    </row>
    <row r="31" spans="1:10" ht="132.6">
      <c r="A31" s="32"/>
      <c r="B31" s="8" t="s">
        <v>381</v>
      </c>
      <c r="C31" s="13" t="s">
        <v>382</v>
      </c>
      <c r="D31" s="30"/>
      <c r="E31" s="29"/>
      <c r="F31" s="51"/>
      <c r="G31" s="54"/>
      <c r="H31" s="48"/>
      <c r="I31" s="48"/>
      <c r="J31" s="48"/>
    </row>
    <row r="32" spans="1:10" ht="193.8">
      <c r="A32" s="32"/>
      <c r="B32" s="8" t="s">
        <v>383</v>
      </c>
      <c r="C32" s="13" t="s">
        <v>384</v>
      </c>
      <c r="D32" s="30"/>
      <c r="E32" s="29"/>
      <c r="F32" s="51"/>
      <c r="G32" s="54"/>
      <c r="H32" s="48"/>
      <c r="I32" s="48"/>
      <c r="J32" s="48"/>
    </row>
    <row r="33" spans="1:10" ht="390" customHeight="1">
      <c r="A33" s="32"/>
      <c r="B33" s="8" t="s">
        <v>385</v>
      </c>
      <c r="C33" s="13" t="s">
        <v>386</v>
      </c>
      <c r="D33" s="30"/>
      <c r="E33" s="29"/>
      <c r="F33" s="51"/>
      <c r="G33" s="54"/>
      <c r="H33" s="48"/>
      <c r="I33" s="48"/>
      <c r="J33" s="48"/>
    </row>
    <row r="34" spans="1:10" ht="250.5" customHeight="1">
      <c r="A34" s="32"/>
      <c r="B34" s="8" t="s">
        <v>387</v>
      </c>
      <c r="C34" s="13" t="s">
        <v>388</v>
      </c>
      <c r="D34" s="30"/>
      <c r="E34" s="29"/>
      <c r="F34" s="51"/>
      <c r="G34" s="54"/>
      <c r="H34" s="48"/>
      <c r="I34" s="48"/>
      <c r="J34" s="48"/>
    </row>
    <row r="35" spans="1:10" ht="183.6">
      <c r="A35" s="32"/>
      <c r="B35" s="8" t="s">
        <v>389</v>
      </c>
      <c r="C35" s="13" t="s">
        <v>390</v>
      </c>
      <c r="D35" s="30"/>
      <c r="E35" s="29"/>
      <c r="F35" s="51"/>
      <c r="G35" s="54"/>
      <c r="H35" s="48"/>
      <c r="I35" s="48"/>
      <c r="J35" s="48"/>
    </row>
    <row r="36" spans="1:10" ht="295.8">
      <c r="A36" s="32"/>
      <c r="B36" s="8" t="s">
        <v>391</v>
      </c>
      <c r="C36" s="13" t="s">
        <v>392</v>
      </c>
      <c r="D36" s="30"/>
      <c r="E36" s="29"/>
      <c r="F36" s="51"/>
      <c r="G36" s="54"/>
      <c r="H36" s="48"/>
      <c r="I36" s="48"/>
      <c r="J36" s="48"/>
    </row>
    <row r="37" spans="1:10" ht="204">
      <c r="A37" s="32"/>
      <c r="B37" s="8" t="s">
        <v>393</v>
      </c>
      <c r="C37" s="13" t="s">
        <v>394</v>
      </c>
      <c r="D37" s="30"/>
      <c r="E37" s="29"/>
      <c r="F37" s="51"/>
      <c r="G37" s="54"/>
      <c r="H37" s="48"/>
      <c r="I37" s="48"/>
      <c r="J37" s="48"/>
    </row>
    <row r="38" spans="1:10" ht="234.6">
      <c r="A38" s="32"/>
      <c r="B38" s="8" t="s">
        <v>395</v>
      </c>
      <c r="C38" s="13" t="s">
        <v>396</v>
      </c>
      <c r="D38" s="30"/>
      <c r="E38" s="29"/>
      <c r="F38" s="51"/>
      <c r="G38" s="54"/>
      <c r="H38" s="48"/>
      <c r="I38" s="48"/>
      <c r="J38" s="48"/>
    </row>
    <row r="39" spans="1:10" ht="91.8">
      <c r="A39" s="32"/>
      <c r="B39" s="8" t="s">
        <v>397</v>
      </c>
      <c r="C39" s="13" t="s">
        <v>398</v>
      </c>
      <c r="D39" s="30"/>
      <c r="E39" s="29"/>
      <c r="F39" s="51"/>
      <c r="G39" s="54"/>
      <c r="H39" s="48"/>
      <c r="I39" s="48"/>
      <c r="J39" s="48"/>
    </row>
    <row r="40" spans="1:10" ht="81.599999999999994">
      <c r="A40" s="32"/>
      <c r="B40" s="8" t="s">
        <v>399</v>
      </c>
      <c r="C40" s="13" t="s">
        <v>400</v>
      </c>
      <c r="D40" s="30"/>
      <c r="E40" s="29"/>
      <c r="F40" s="51"/>
      <c r="G40" s="54"/>
      <c r="H40" s="48"/>
      <c r="I40" s="48"/>
      <c r="J40" s="48"/>
    </row>
    <row r="41" spans="1:10" ht="71.400000000000006">
      <c r="A41" s="33"/>
      <c r="B41" s="8" t="s">
        <v>401</v>
      </c>
      <c r="C41" s="13" t="s">
        <v>402</v>
      </c>
      <c r="D41" s="30"/>
      <c r="E41" s="29"/>
      <c r="F41" s="51"/>
      <c r="G41" s="54"/>
      <c r="H41" s="48"/>
      <c r="I41" s="48"/>
      <c r="J41" s="48"/>
    </row>
    <row r="42" spans="1:10" ht="22.5" customHeight="1">
      <c r="A42" s="23"/>
      <c r="B42" s="43" t="s">
        <v>473</v>
      </c>
      <c r="C42" s="44"/>
      <c r="D42" s="24" t="s">
        <v>472</v>
      </c>
      <c r="E42" s="25"/>
      <c r="F42" s="51"/>
      <c r="G42" s="54"/>
      <c r="H42" s="48"/>
      <c r="I42" s="48"/>
      <c r="J42" s="48"/>
    </row>
    <row r="43" spans="1:10" ht="47.25" customHeight="1">
      <c r="A43" s="26" t="s">
        <v>474</v>
      </c>
      <c r="B43" s="45" t="s">
        <v>490</v>
      </c>
      <c r="C43" s="46"/>
      <c r="D43" s="27">
        <v>1</v>
      </c>
      <c r="E43" s="25"/>
      <c r="F43" s="51"/>
      <c r="G43" s="54"/>
      <c r="H43" s="48"/>
      <c r="I43" s="48"/>
      <c r="J43" s="48"/>
    </row>
    <row r="44" spans="1:10" ht="40.5" customHeight="1">
      <c r="A44" s="26" t="s">
        <v>475</v>
      </c>
      <c r="B44" s="45" t="s">
        <v>491</v>
      </c>
      <c r="C44" s="46"/>
      <c r="D44" s="27">
        <v>1</v>
      </c>
      <c r="E44" s="25"/>
      <c r="F44" s="51"/>
      <c r="G44" s="54"/>
      <c r="H44" s="48"/>
      <c r="I44" s="48"/>
      <c r="J44" s="48"/>
    </row>
    <row r="45" spans="1:10" ht="35.25" customHeight="1">
      <c r="A45" s="26" t="s">
        <v>476</v>
      </c>
      <c r="B45" s="45" t="s">
        <v>492</v>
      </c>
      <c r="C45" s="46"/>
      <c r="D45" s="27">
        <v>1</v>
      </c>
      <c r="E45" s="25"/>
      <c r="F45" s="51"/>
      <c r="G45" s="54"/>
      <c r="H45" s="48"/>
      <c r="I45" s="48"/>
      <c r="J45" s="48"/>
    </row>
    <row r="46" spans="1:10" ht="37.5" customHeight="1">
      <c r="A46" s="26" t="s">
        <v>477</v>
      </c>
      <c r="B46" s="45" t="s">
        <v>493</v>
      </c>
      <c r="C46" s="46"/>
      <c r="D46" s="27">
        <v>1</v>
      </c>
      <c r="E46" s="25"/>
      <c r="F46" s="51"/>
      <c r="G46" s="54"/>
      <c r="H46" s="48"/>
      <c r="I46" s="48"/>
      <c r="J46" s="48"/>
    </row>
    <row r="47" spans="1:10" ht="38.25" customHeight="1">
      <c r="A47" s="26" t="s">
        <v>478</v>
      </c>
      <c r="B47" s="45" t="s">
        <v>493</v>
      </c>
      <c r="C47" s="46"/>
      <c r="D47" s="27">
        <v>1</v>
      </c>
      <c r="E47" s="25"/>
      <c r="F47" s="51"/>
      <c r="G47" s="54"/>
      <c r="H47" s="48"/>
      <c r="I47" s="48"/>
      <c r="J47" s="48"/>
    </row>
    <row r="48" spans="1:10" ht="37.5" customHeight="1">
      <c r="A48" s="26" t="s">
        <v>479</v>
      </c>
      <c r="B48" s="45" t="s">
        <v>494</v>
      </c>
      <c r="C48" s="46"/>
      <c r="D48" s="27">
        <v>1</v>
      </c>
      <c r="E48" s="25"/>
      <c r="F48" s="51"/>
      <c r="G48" s="54"/>
      <c r="H48" s="48"/>
      <c r="I48" s="48"/>
      <c r="J48" s="48"/>
    </row>
    <row r="49" spans="1:10" ht="39" customHeight="1">
      <c r="A49" s="26" t="s">
        <v>480</v>
      </c>
      <c r="B49" s="45" t="s">
        <v>495</v>
      </c>
      <c r="C49" s="46"/>
      <c r="D49" s="27">
        <v>1</v>
      </c>
      <c r="E49" s="25"/>
      <c r="F49" s="51"/>
      <c r="G49" s="54"/>
      <c r="H49" s="48"/>
      <c r="I49" s="48"/>
      <c r="J49" s="48"/>
    </row>
    <row r="50" spans="1:10" ht="51" customHeight="1">
      <c r="A50" s="26" t="s">
        <v>481</v>
      </c>
      <c r="B50" s="45" t="s">
        <v>496</v>
      </c>
      <c r="C50" s="46"/>
      <c r="D50" s="27">
        <v>1</v>
      </c>
      <c r="E50" s="25"/>
      <c r="F50" s="51"/>
      <c r="G50" s="54"/>
      <c r="H50" s="48"/>
      <c r="I50" s="48"/>
      <c r="J50" s="48"/>
    </row>
    <row r="51" spans="1:10" ht="40.5" customHeight="1">
      <c r="A51" s="26" t="s">
        <v>482</v>
      </c>
      <c r="B51" s="45" t="s">
        <v>497</v>
      </c>
      <c r="C51" s="46"/>
      <c r="D51" s="27">
        <v>3</v>
      </c>
      <c r="E51" s="25"/>
      <c r="F51" s="51"/>
      <c r="G51" s="54"/>
      <c r="H51" s="48"/>
      <c r="I51" s="48"/>
      <c r="J51" s="48"/>
    </row>
    <row r="52" spans="1:10" ht="37.5" customHeight="1">
      <c r="A52" s="26" t="s">
        <v>483</v>
      </c>
      <c r="B52" s="45" t="s">
        <v>498</v>
      </c>
      <c r="C52" s="46"/>
      <c r="D52" s="27">
        <v>3</v>
      </c>
      <c r="E52" s="25"/>
      <c r="F52" s="51"/>
      <c r="G52" s="54"/>
      <c r="H52" s="48"/>
      <c r="I52" s="48"/>
      <c r="J52" s="48"/>
    </row>
    <row r="53" spans="1:10" ht="41.25" customHeight="1">
      <c r="A53" s="26" t="s">
        <v>484</v>
      </c>
      <c r="B53" s="45" t="s">
        <v>499</v>
      </c>
      <c r="C53" s="46"/>
      <c r="D53" s="27">
        <v>3</v>
      </c>
      <c r="E53" s="25"/>
      <c r="F53" s="51"/>
      <c r="G53" s="54"/>
      <c r="H53" s="48"/>
      <c r="I53" s="48"/>
      <c r="J53" s="48"/>
    </row>
    <row r="54" spans="1:10" ht="36.75" customHeight="1">
      <c r="A54" s="26" t="s">
        <v>485</v>
      </c>
      <c r="B54" s="45" t="s">
        <v>500</v>
      </c>
      <c r="C54" s="46"/>
      <c r="D54" s="27">
        <v>3</v>
      </c>
      <c r="E54" s="25"/>
      <c r="F54" s="51"/>
      <c r="G54" s="54"/>
      <c r="H54" s="48"/>
      <c r="I54" s="48"/>
      <c r="J54" s="48"/>
    </row>
    <row r="55" spans="1:10" ht="50.25" customHeight="1">
      <c r="A55" s="26" t="s">
        <v>486</v>
      </c>
      <c r="B55" s="45" t="s">
        <v>501</v>
      </c>
      <c r="C55" s="46"/>
      <c r="D55" s="27">
        <v>5</v>
      </c>
      <c r="E55" s="25"/>
      <c r="F55" s="51"/>
      <c r="G55" s="54"/>
      <c r="H55" s="48"/>
      <c r="I55" s="48"/>
      <c r="J55" s="48"/>
    </row>
    <row r="56" spans="1:10" ht="130.5" customHeight="1">
      <c r="A56" s="26" t="s">
        <v>487</v>
      </c>
      <c r="B56" s="45" t="s">
        <v>502</v>
      </c>
      <c r="C56" s="46"/>
      <c r="D56" s="27">
        <v>5</v>
      </c>
      <c r="E56" s="25"/>
      <c r="F56" s="51"/>
      <c r="G56" s="54"/>
      <c r="H56" s="48"/>
      <c r="I56" s="48"/>
      <c r="J56" s="48"/>
    </row>
    <row r="57" spans="1:10" ht="26.25" customHeight="1">
      <c r="A57" s="26" t="s">
        <v>488</v>
      </c>
      <c r="B57" s="45" t="s">
        <v>503</v>
      </c>
      <c r="C57" s="46"/>
      <c r="D57" s="27">
        <v>5</v>
      </c>
      <c r="E57" s="25"/>
      <c r="F57" s="51"/>
      <c r="G57" s="54"/>
      <c r="H57" s="48"/>
      <c r="I57" s="48"/>
      <c r="J57" s="48"/>
    </row>
    <row r="58" spans="1:10" ht="48.75" customHeight="1">
      <c r="A58" s="26" t="s">
        <v>489</v>
      </c>
      <c r="B58" s="45" t="s">
        <v>504</v>
      </c>
      <c r="C58" s="46"/>
      <c r="D58" s="27">
        <v>5</v>
      </c>
      <c r="E58" s="25"/>
      <c r="F58" s="52"/>
      <c r="G58" s="55"/>
      <c r="H58" s="49"/>
      <c r="I58" s="49"/>
      <c r="J58" s="49"/>
    </row>
  </sheetData>
  <mergeCells count="69">
    <mergeCell ref="J4:J58"/>
    <mergeCell ref="F4:F58"/>
    <mergeCell ref="G4:G58"/>
    <mergeCell ref="H4:H58"/>
    <mergeCell ref="I4:I58"/>
    <mergeCell ref="B43:C43"/>
    <mergeCell ref="B44:C44"/>
    <mergeCell ref="B45:C45"/>
    <mergeCell ref="B46:C46"/>
    <mergeCell ref="B57:C57"/>
    <mergeCell ref="B47:C47"/>
    <mergeCell ref="B48:C48"/>
    <mergeCell ref="B49:C49"/>
    <mergeCell ref="B50:C50"/>
    <mergeCell ref="B51:C51"/>
    <mergeCell ref="B58:C58"/>
    <mergeCell ref="B52:C52"/>
    <mergeCell ref="B53:C53"/>
    <mergeCell ref="B54:C54"/>
    <mergeCell ref="B55:C55"/>
    <mergeCell ref="B56:C56"/>
    <mergeCell ref="B42:C42"/>
    <mergeCell ref="D37:E37"/>
    <mergeCell ref="D38:E38"/>
    <mergeCell ref="D39:E39"/>
    <mergeCell ref="D40:E40"/>
    <mergeCell ref="D41:E41"/>
    <mergeCell ref="D32:E32"/>
    <mergeCell ref="D33:E33"/>
    <mergeCell ref="D34:E34"/>
    <mergeCell ref="D35:E35"/>
    <mergeCell ref="D36:E36"/>
    <mergeCell ref="D26:E26"/>
    <mergeCell ref="D27:E27"/>
    <mergeCell ref="D28:E28"/>
    <mergeCell ref="D30:E30"/>
    <mergeCell ref="D31:E31"/>
    <mergeCell ref="D21:E21"/>
    <mergeCell ref="D22:E22"/>
    <mergeCell ref="D23:E23"/>
    <mergeCell ref="D24:E24"/>
    <mergeCell ref="D25:E25"/>
    <mergeCell ref="B1:C1"/>
    <mergeCell ref="B2:C2"/>
    <mergeCell ref="B3:E3"/>
    <mergeCell ref="F3:I3"/>
    <mergeCell ref="D1:E1"/>
    <mergeCell ref="D2:E2"/>
    <mergeCell ref="D5:E5"/>
    <mergeCell ref="D6:E6"/>
    <mergeCell ref="D7:E7"/>
    <mergeCell ref="D8:E8"/>
    <mergeCell ref="D9:E9"/>
    <mergeCell ref="D10:E10"/>
    <mergeCell ref="D11:E11"/>
    <mergeCell ref="D12:E12"/>
    <mergeCell ref="A3:A41"/>
    <mergeCell ref="B23:B24"/>
    <mergeCell ref="B26:B27"/>
    <mergeCell ref="B4:E4"/>
    <mergeCell ref="B29:E29"/>
    <mergeCell ref="D13:E13"/>
    <mergeCell ref="D14:E14"/>
    <mergeCell ref="D15:E15"/>
    <mergeCell ref="D16:E16"/>
    <mergeCell ref="D17:E17"/>
    <mergeCell ref="D18:E18"/>
    <mergeCell ref="D19:E19"/>
    <mergeCell ref="D20:E20"/>
  </mergeCells>
  <pageMargins left="0.70866141732283472" right="0.70866141732283472" top="0.74803149606299213" bottom="0.74803149606299213" header="0.31496062992125984" footer="0.31496062992125984"/>
  <pageSetup paperSize="9" orientation="portrait" r:id="rId1"/>
  <headerFooter>
    <oddHeader>&amp;L9/ZP/2023&amp;CArkusz asortymentowo-cenowy&amp;RZałącznik nr 1 do SWZ</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C6B0D-0DEB-4CE3-B467-AF790578BFB8}">
  <dimension ref="A1:I19"/>
  <sheetViews>
    <sheetView zoomScaleNormal="100" workbookViewId="0">
      <selection activeCell="C18" sqref="C18"/>
    </sheetView>
  </sheetViews>
  <sheetFormatPr defaultRowHeight="14.4"/>
  <cols>
    <col min="1" max="1" width="6.6640625" customWidth="1"/>
    <col min="2" max="2" width="21" customWidth="1"/>
    <col min="3" max="3" width="109.6640625" customWidth="1"/>
    <col min="4" max="4" width="45.6640625" customWidth="1"/>
    <col min="7" max="8" width="16" bestFit="1" customWidth="1"/>
    <col min="9" max="9" width="16.44140625" bestFit="1" customWidth="1"/>
  </cols>
  <sheetData>
    <row r="1" spans="1:9" ht="20.399999999999999">
      <c r="A1" s="2" t="s">
        <v>0</v>
      </c>
      <c r="B1" s="39" t="s">
        <v>1</v>
      </c>
      <c r="C1" s="39"/>
      <c r="D1" s="1" t="s">
        <v>2</v>
      </c>
      <c r="E1" s="1" t="s">
        <v>3</v>
      </c>
      <c r="F1" s="2" t="s">
        <v>4</v>
      </c>
      <c r="G1" s="2" t="s">
        <v>5</v>
      </c>
      <c r="H1" s="2" t="s">
        <v>6</v>
      </c>
      <c r="I1" s="2" t="s">
        <v>7</v>
      </c>
    </row>
    <row r="2" spans="1:9">
      <c r="A2" s="2" t="s">
        <v>8</v>
      </c>
      <c r="B2" s="39" t="s">
        <v>9</v>
      </c>
      <c r="C2" s="39"/>
      <c r="D2" s="1" t="s">
        <v>10</v>
      </c>
      <c r="E2" s="1" t="s">
        <v>11</v>
      </c>
      <c r="F2" s="2" t="s">
        <v>12</v>
      </c>
      <c r="G2" s="2" t="s">
        <v>13</v>
      </c>
      <c r="H2" s="2" t="s">
        <v>14</v>
      </c>
      <c r="I2" s="2" t="s">
        <v>15</v>
      </c>
    </row>
    <row r="3" spans="1:9" ht="15.6">
      <c r="A3" s="56">
        <v>1</v>
      </c>
      <c r="B3" s="40" t="s">
        <v>404</v>
      </c>
      <c r="C3" s="40"/>
      <c r="D3" s="40"/>
      <c r="E3" s="40" t="s">
        <v>16</v>
      </c>
      <c r="F3" s="40"/>
      <c r="G3" s="40"/>
      <c r="H3" s="40"/>
      <c r="I3" s="10">
        <f>I4</f>
        <v>0</v>
      </c>
    </row>
    <row r="4" spans="1:9" ht="40.799999999999997">
      <c r="A4" s="57"/>
      <c r="B4" s="8" t="s">
        <v>17</v>
      </c>
      <c r="C4" s="9" t="s">
        <v>464</v>
      </c>
      <c r="D4" s="8"/>
      <c r="E4" s="59">
        <v>1</v>
      </c>
      <c r="F4" s="60">
        <v>0.23</v>
      </c>
      <c r="G4" s="61"/>
      <c r="H4" s="61">
        <f>SUM(E4*G4)</f>
        <v>0</v>
      </c>
      <c r="I4" s="61">
        <f>H4+(H4*F4)</f>
        <v>0</v>
      </c>
    </row>
    <row r="5" spans="1:9" ht="15.75" customHeight="1">
      <c r="A5" s="57"/>
      <c r="B5" s="8" t="s">
        <v>405</v>
      </c>
      <c r="C5" s="9" t="s">
        <v>416</v>
      </c>
      <c r="D5" s="8"/>
      <c r="E5" s="59"/>
      <c r="F5" s="60"/>
      <c r="G5" s="61"/>
      <c r="H5" s="61"/>
      <c r="I5" s="61"/>
    </row>
    <row r="6" spans="1:9" ht="20.399999999999999">
      <c r="A6" s="57"/>
      <c r="B6" s="8" t="s">
        <v>406</v>
      </c>
      <c r="C6" s="9" t="s">
        <v>462</v>
      </c>
      <c r="D6" s="8"/>
      <c r="E6" s="59"/>
      <c r="F6" s="60"/>
      <c r="G6" s="61"/>
      <c r="H6" s="61"/>
      <c r="I6" s="61"/>
    </row>
    <row r="7" spans="1:9" ht="15.75" customHeight="1">
      <c r="A7" s="57"/>
      <c r="B7" s="8" t="s">
        <v>407</v>
      </c>
      <c r="C7" s="8" t="s">
        <v>417</v>
      </c>
      <c r="D7" s="8"/>
      <c r="E7" s="59"/>
      <c r="F7" s="60"/>
      <c r="G7" s="61"/>
      <c r="H7" s="61"/>
      <c r="I7" s="61"/>
    </row>
    <row r="8" spans="1:9" ht="15.75" customHeight="1">
      <c r="A8" s="57"/>
      <c r="B8" s="8" t="s">
        <v>408</v>
      </c>
      <c r="C8" s="8" t="s">
        <v>418</v>
      </c>
      <c r="D8" s="8"/>
      <c r="E8" s="59"/>
      <c r="F8" s="60"/>
      <c r="G8" s="61"/>
      <c r="H8" s="61"/>
      <c r="I8" s="61"/>
    </row>
    <row r="9" spans="1:9" ht="20.399999999999999">
      <c r="A9" s="57"/>
      <c r="B9" s="8" t="s">
        <v>409</v>
      </c>
      <c r="C9" s="8" t="s">
        <v>419</v>
      </c>
      <c r="D9" s="8"/>
      <c r="E9" s="59"/>
      <c r="F9" s="60"/>
      <c r="G9" s="61"/>
      <c r="H9" s="61"/>
      <c r="I9" s="61"/>
    </row>
    <row r="10" spans="1:9" ht="15.75" customHeight="1">
      <c r="A10" s="57"/>
      <c r="B10" s="8" t="s">
        <v>220</v>
      </c>
      <c r="C10" s="8" t="s">
        <v>424</v>
      </c>
      <c r="D10" s="8"/>
      <c r="E10" s="59"/>
      <c r="F10" s="60"/>
      <c r="G10" s="61"/>
      <c r="H10" s="61"/>
      <c r="I10" s="61"/>
    </row>
    <row r="11" spans="1:9" ht="20.399999999999999">
      <c r="A11" s="57"/>
      <c r="B11" s="8" t="s">
        <v>410</v>
      </c>
      <c r="C11" s="8" t="s">
        <v>425</v>
      </c>
      <c r="D11" s="8"/>
      <c r="E11" s="59"/>
      <c r="F11" s="60"/>
      <c r="G11" s="61"/>
      <c r="H11" s="61"/>
      <c r="I11" s="61"/>
    </row>
    <row r="12" spans="1:9" ht="15.75" customHeight="1">
      <c r="A12" s="57"/>
      <c r="B12" s="8" t="s">
        <v>411</v>
      </c>
      <c r="C12" s="8" t="s">
        <v>420</v>
      </c>
      <c r="D12" s="8"/>
      <c r="E12" s="59"/>
      <c r="F12" s="60"/>
      <c r="G12" s="61"/>
      <c r="H12" s="61"/>
      <c r="I12" s="61"/>
    </row>
    <row r="13" spans="1:9" ht="51">
      <c r="A13" s="57"/>
      <c r="B13" s="8" t="s">
        <v>412</v>
      </c>
      <c r="C13" s="8" t="s">
        <v>505</v>
      </c>
      <c r="D13" s="8"/>
      <c r="E13" s="59"/>
      <c r="F13" s="60"/>
      <c r="G13" s="61"/>
      <c r="H13" s="61"/>
      <c r="I13" s="61"/>
    </row>
    <row r="14" spans="1:9" ht="163.19999999999999">
      <c r="A14" s="57"/>
      <c r="B14" s="8" t="s">
        <v>413</v>
      </c>
      <c r="C14" s="9" t="s">
        <v>461</v>
      </c>
      <c r="D14" s="8"/>
      <c r="E14" s="59"/>
      <c r="F14" s="60"/>
      <c r="G14" s="61"/>
      <c r="H14" s="61"/>
      <c r="I14" s="61"/>
    </row>
    <row r="15" spans="1:9" ht="30.6">
      <c r="A15" s="57"/>
      <c r="B15" s="8" t="s">
        <v>414</v>
      </c>
      <c r="C15" s="8" t="s">
        <v>421</v>
      </c>
      <c r="D15" s="8"/>
      <c r="E15" s="59"/>
      <c r="F15" s="60"/>
      <c r="G15" s="61"/>
      <c r="H15" s="61"/>
      <c r="I15" s="61"/>
    </row>
    <row r="16" spans="1:9" ht="15.75" customHeight="1">
      <c r="A16" s="57"/>
      <c r="B16" s="8" t="s">
        <v>228</v>
      </c>
      <c r="C16" s="8" t="s">
        <v>423</v>
      </c>
      <c r="D16" s="8"/>
      <c r="E16" s="59"/>
      <c r="F16" s="60"/>
      <c r="G16" s="61"/>
      <c r="H16" s="61"/>
      <c r="I16" s="61"/>
    </row>
    <row r="17" spans="1:9" ht="22.5" customHeight="1">
      <c r="A17" s="57"/>
      <c r="B17" s="8" t="s">
        <v>230</v>
      </c>
      <c r="C17" s="8" t="s">
        <v>422</v>
      </c>
      <c r="D17" s="8"/>
      <c r="E17" s="59"/>
      <c r="F17" s="60"/>
      <c r="G17" s="61"/>
      <c r="H17" s="61"/>
      <c r="I17" s="61"/>
    </row>
    <row r="18" spans="1:9" ht="30.6">
      <c r="A18" s="57"/>
      <c r="B18" s="8" t="s">
        <v>415</v>
      </c>
      <c r="C18" s="8" t="s">
        <v>463</v>
      </c>
      <c r="D18" s="8"/>
      <c r="E18" s="59"/>
      <c r="F18" s="60"/>
      <c r="G18" s="61"/>
      <c r="H18" s="61"/>
      <c r="I18" s="61"/>
    </row>
    <row r="19" spans="1:9" ht="30.6">
      <c r="A19" s="58"/>
      <c r="B19" s="14" t="s">
        <v>444</v>
      </c>
      <c r="C19" s="14" t="s">
        <v>465</v>
      </c>
      <c r="D19" s="8"/>
      <c r="E19" s="59"/>
      <c r="F19" s="60"/>
      <c r="G19" s="61"/>
      <c r="H19" s="61"/>
      <c r="I19" s="61"/>
    </row>
  </sheetData>
  <mergeCells count="10">
    <mergeCell ref="B1:C1"/>
    <mergeCell ref="B2:C2"/>
    <mergeCell ref="B3:D3"/>
    <mergeCell ref="E3:H3"/>
    <mergeCell ref="I4:I19"/>
    <mergeCell ref="A3:A19"/>
    <mergeCell ref="E4:E19"/>
    <mergeCell ref="F4:F19"/>
    <mergeCell ref="G4:G19"/>
    <mergeCell ref="H4:H19"/>
  </mergeCells>
  <pageMargins left="0.70866141732283472" right="0.70866141732283472" top="0.74803149606299213" bottom="0.74803149606299213" header="0.31496062992125984" footer="0.31496062992125984"/>
  <pageSetup paperSize="9" orientation="portrait" r:id="rId1"/>
  <headerFooter>
    <oddHeader>&amp;L9/ZP/2023&amp;CArkusz asortymentowo-cenowy&amp;RZałącznik nr 1 do SWZ</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8EC91-7FAE-4ED1-9C7C-337FCF0821D8}">
  <dimension ref="A1:I9"/>
  <sheetViews>
    <sheetView zoomScaleNormal="100" workbookViewId="0">
      <selection activeCell="G8" sqref="G8"/>
    </sheetView>
  </sheetViews>
  <sheetFormatPr defaultRowHeight="14.4"/>
  <cols>
    <col min="1" max="1" width="6.6640625" customWidth="1"/>
    <col min="2" max="2" width="18.5546875" customWidth="1"/>
    <col min="3" max="4" width="45.6640625" customWidth="1"/>
    <col min="7" max="8" width="16" bestFit="1" customWidth="1"/>
    <col min="9" max="9" width="16.44140625" bestFit="1" customWidth="1"/>
  </cols>
  <sheetData>
    <row r="1" spans="1:9" ht="20.399999999999999">
      <c r="A1" s="2" t="s">
        <v>0</v>
      </c>
      <c r="B1" s="39" t="s">
        <v>1</v>
      </c>
      <c r="C1" s="39"/>
      <c r="D1" s="1" t="s">
        <v>2</v>
      </c>
      <c r="E1" s="1" t="s">
        <v>3</v>
      </c>
      <c r="F1" s="2" t="s">
        <v>4</v>
      </c>
      <c r="G1" s="2" t="s">
        <v>5</v>
      </c>
      <c r="H1" s="2" t="s">
        <v>6</v>
      </c>
      <c r="I1" s="2" t="s">
        <v>7</v>
      </c>
    </row>
    <row r="2" spans="1:9">
      <c r="A2" s="2" t="s">
        <v>8</v>
      </c>
      <c r="B2" s="39" t="s">
        <v>9</v>
      </c>
      <c r="C2" s="39"/>
      <c r="D2" s="1" t="s">
        <v>10</v>
      </c>
      <c r="E2" s="1" t="s">
        <v>11</v>
      </c>
      <c r="F2" s="2" t="s">
        <v>12</v>
      </c>
      <c r="G2" s="2" t="s">
        <v>13</v>
      </c>
      <c r="H2" s="2" t="s">
        <v>14</v>
      </c>
      <c r="I2" s="2" t="s">
        <v>15</v>
      </c>
    </row>
    <row r="3" spans="1:9" ht="15.6">
      <c r="A3" s="56">
        <v>1</v>
      </c>
      <c r="B3" s="40" t="s">
        <v>426</v>
      </c>
      <c r="C3" s="40"/>
      <c r="D3" s="40"/>
      <c r="E3" s="40" t="s">
        <v>16</v>
      </c>
      <c r="F3" s="40"/>
      <c r="G3" s="40"/>
      <c r="H3" s="40"/>
      <c r="I3" s="10">
        <f>I4</f>
        <v>0</v>
      </c>
    </row>
    <row r="4" spans="1:9" ht="61.2">
      <c r="A4" s="58"/>
      <c r="B4" s="8" t="s">
        <v>427</v>
      </c>
      <c r="C4" s="8" t="s">
        <v>457</v>
      </c>
      <c r="D4" s="8"/>
      <c r="E4" s="16">
        <v>2</v>
      </c>
      <c r="F4" s="17">
        <v>0.23</v>
      </c>
      <c r="G4" s="18"/>
      <c r="H4" s="18">
        <f>E4*G4</f>
        <v>0</v>
      </c>
      <c r="I4" s="18">
        <f>H4+(F4*H4)</f>
        <v>0</v>
      </c>
    </row>
    <row r="5" spans="1:9" ht="15.6">
      <c r="A5" s="56">
        <v>2</v>
      </c>
      <c r="B5" s="40" t="s">
        <v>451</v>
      </c>
      <c r="C5" s="40"/>
      <c r="D5" s="40"/>
      <c r="E5" s="40" t="s">
        <v>16</v>
      </c>
      <c r="F5" s="40"/>
      <c r="G5" s="40"/>
      <c r="H5" s="40"/>
      <c r="I5" s="10">
        <f>I6</f>
        <v>0</v>
      </c>
    </row>
    <row r="6" spans="1:9" ht="81.599999999999994">
      <c r="A6" s="58"/>
      <c r="B6" s="8" t="s">
        <v>428</v>
      </c>
      <c r="C6" s="8" t="s">
        <v>468</v>
      </c>
      <c r="D6" s="8"/>
      <c r="E6" s="16">
        <v>6</v>
      </c>
      <c r="F6" s="20">
        <v>0.23</v>
      </c>
      <c r="G6" s="18"/>
      <c r="H6" s="18">
        <f>E6*G6</f>
        <v>0</v>
      </c>
      <c r="I6" s="18">
        <f>H6+(F6*H6)</f>
        <v>0</v>
      </c>
    </row>
    <row r="7" spans="1:9" ht="15.6">
      <c r="A7" s="56">
        <v>3</v>
      </c>
      <c r="B7" s="40" t="s">
        <v>450</v>
      </c>
      <c r="C7" s="40"/>
      <c r="D7" s="40"/>
      <c r="E7" s="40" t="s">
        <v>16</v>
      </c>
      <c r="F7" s="40"/>
      <c r="G7" s="40"/>
      <c r="H7" s="40"/>
      <c r="I7" s="10">
        <f>I8</f>
        <v>0</v>
      </c>
    </row>
    <row r="8" spans="1:9" ht="61.2">
      <c r="A8" s="58"/>
      <c r="B8" s="8" t="s">
        <v>20</v>
      </c>
      <c r="C8" s="8" t="s">
        <v>456</v>
      </c>
      <c r="D8" s="8"/>
      <c r="E8" s="16">
        <v>12</v>
      </c>
      <c r="F8" s="17">
        <v>0.23</v>
      </c>
      <c r="G8" s="18"/>
      <c r="H8" s="18">
        <f>E8*G8</f>
        <v>0</v>
      </c>
      <c r="I8" s="18">
        <f>H8+(F8*H8)</f>
        <v>0</v>
      </c>
    </row>
    <row r="9" spans="1:9" ht="15.6">
      <c r="E9" s="62" t="s">
        <v>429</v>
      </c>
      <c r="F9" s="62"/>
      <c r="G9" s="62"/>
      <c r="H9" s="62" t="s">
        <v>429</v>
      </c>
      <c r="I9" s="10">
        <f>SUM(I3,I5,I7)</f>
        <v>0</v>
      </c>
    </row>
  </sheetData>
  <mergeCells count="12">
    <mergeCell ref="A5:A6"/>
    <mergeCell ref="A3:A4"/>
    <mergeCell ref="E9:H9"/>
    <mergeCell ref="B1:C1"/>
    <mergeCell ref="B2:C2"/>
    <mergeCell ref="B3:D3"/>
    <mergeCell ref="E3:H3"/>
    <mergeCell ref="B5:D5"/>
    <mergeCell ref="E5:H5"/>
    <mergeCell ref="A7:A8"/>
    <mergeCell ref="B7:D7"/>
    <mergeCell ref="E7:H7"/>
  </mergeCells>
  <pageMargins left="0.70866141732283472" right="0.70866141732283472" top="0.74803149606299213" bottom="0.74803149606299213" header="0.31496062992125984" footer="0.31496062992125984"/>
  <pageSetup paperSize="9" orientation="portrait" r:id="rId1"/>
  <headerFooter>
    <oddHeader>&amp;L9/ZP/2023&amp;CArkusz asortymentowo-cenowy&amp;RZałącznik nr 1 do SWZ</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D2AED-28D7-4042-8523-B98612A21CC5}">
  <dimension ref="A1:I30"/>
  <sheetViews>
    <sheetView topLeftCell="A26" zoomScaleNormal="100" workbookViewId="0">
      <selection activeCell="C10" sqref="C10"/>
    </sheetView>
  </sheetViews>
  <sheetFormatPr defaultRowHeight="14.4"/>
  <cols>
    <col min="1" max="1" width="6.6640625" customWidth="1"/>
    <col min="2" max="2" width="21.44140625" customWidth="1"/>
    <col min="3" max="4" width="45.6640625" customWidth="1"/>
    <col min="7" max="8" width="16" bestFit="1" customWidth="1"/>
    <col min="9" max="9" width="16.44140625" bestFit="1" customWidth="1"/>
  </cols>
  <sheetData>
    <row r="1" spans="1:9" ht="20.399999999999999">
      <c r="A1" s="2" t="s">
        <v>0</v>
      </c>
      <c r="B1" s="39" t="s">
        <v>1</v>
      </c>
      <c r="C1" s="39"/>
      <c r="D1" s="1" t="s">
        <v>2</v>
      </c>
      <c r="E1" s="1" t="s">
        <v>3</v>
      </c>
      <c r="F1" s="2" t="s">
        <v>4</v>
      </c>
      <c r="G1" s="2" t="s">
        <v>5</v>
      </c>
      <c r="H1" s="2" t="s">
        <v>6</v>
      </c>
      <c r="I1" s="2" t="s">
        <v>7</v>
      </c>
    </row>
    <row r="2" spans="1:9">
      <c r="A2" s="2" t="s">
        <v>8</v>
      </c>
      <c r="B2" s="39" t="s">
        <v>9</v>
      </c>
      <c r="C2" s="39"/>
      <c r="D2" s="1" t="s">
        <v>10</v>
      </c>
      <c r="E2" s="1" t="s">
        <v>11</v>
      </c>
      <c r="F2" s="2" t="s">
        <v>12</v>
      </c>
      <c r="G2" s="2" t="s">
        <v>13</v>
      </c>
      <c r="H2" s="2" t="s">
        <v>14</v>
      </c>
      <c r="I2" s="2" t="s">
        <v>15</v>
      </c>
    </row>
    <row r="3" spans="1:9" ht="15.6">
      <c r="A3" s="56">
        <v>1</v>
      </c>
      <c r="B3" s="40" t="s">
        <v>452</v>
      </c>
      <c r="C3" s="40"/>
      <c r="D3" s="40"/>
      <c r="E3" s="40" t="s">
        <v>16</v>
      </c>
      <c r="F3" s="40"/>
      <c r="G3" s="40"/>
      <c r="H3" s="40"/>
      <c r="I3" s="10">
        <f>I4</f>
        <v>0</v>
      </c>
    </row>
    <row r="4" spans="1:9" ht="15.75" customHeight="1">
      <c r="A4" s="57"/>
      <c r="B4" s="8" t="s">
        <v>17</v>
      </c>
      <c r="C4" s="9" t="s">
        <v>437</v>
      </c>
      <c r="D4" s="8"/>
      <c r="E4" s="63">
        <v>1</v>
      </c>
      <c r="F4" s="66">
        <v>0.23</v>
      </c>
      <c r="G4" s="69"/>
      <c r="H4" s="69">
        <f>E4*G4</f>
        <v>0</v>
      </c>
      <c r="I4" s="69">
        <f>H4+(F4*H4)</f>
        <v>0</v>
      </c>
    </row>
    <row r="5" spans="1:9" ht="15.75" customHeight="1">
      <c r="A5" s="57"/>
      <c r="B5" s="8" t="s">
        <v>20</v>
      </c>
      <c r="C5" s="9" t="s">
        <v>436</v>
      </c>
      <c r="D5" s="8"/>
      <c r="E5" s="64"/>
      <c r="F5" s="67"/>
      <c r="G5" s="70"/>
      <c r="H5" s="70"/>
      <c r="I5" s="70"/>
    </row>
    <row r="6" spans="1:9" ht="15.75" customHeight="1">
      <c r="A6" s="57"/>
      <c r="B6" s="8" t="s">
        <v>410</v>
      </c>
      <c r="C6" s="9" t="s">
        <v>430</v>
      </c>
      <c r="D6" s="8"/>
      <c r="E6" s="64"/>
      <c r="F6" s="67"/>
      <c r="G6" s="70"/>
      <c r="H6" s="70"/>
      <c r="I6" s="70"/>
    </row>
    <row r="7" spans="1:9" ht="20.399999999999999">
      <c r="A7" s="57"/>
      <c r="B7" s="8" t="s">
        <v>22</v>
      </c>
      <c r="C7" s="9" t="s">
        <v>440</v>
      </c>
      <c r="D7" s="8"/>
      <c r="E7" s="64"/>
      <c r="F7" s="67"/>
      <c r="G7" s="70"/>
      <c r="H7" s="70"/>
      <c r="I7" s="70"/>
    </row>
    <row r="8" spans="1:9" ht="15.75" customHeight="1">
      <c r="A8" s="57"/>
      <c r="B8" s="8" t="s">
        <v>431</v>
      </c>
      <c r="C8" s="9" t="s">
        <v>432</v>
      </c>
      <c r="D8" s="8"/>
      <c r="E8" s="64"/>
      <c r="F8" s="67"/>
      <c r="G8" s="70"/>
      <c r="H8" s="70"/>
      <c r="I8" s="70"/>
    </row>
    <row r="9" spans="1:9" ht="71.400000000000006">
      <c r="A9" s="57"/>
      <c r="B9" s="8" t="s">
        <v>433</v>
      </c>
      <c r="C9" s="9" t="s">
        <v>438</v>
      </c>
      <c r="D9" s="8"/>
      <c r="E9" s="64"/>
      <c r="F9" s="67"/>
      <c r="G9" s="70"/>
      <c r="H9" s="70"/>
      <c r="I9" s="70"/>
    </row>
    <row r="10" spans="1:9" ht="102">
      <c r="A10" s="57"/>
      <c r="B10" s="8" t="s">
        <v>23</v>
      </c>
      <c r="C10" s="9" t="s">
        <v>439</v>
      </c>
      <c r="D10" s="8"/>
      <c r="E10" s="64"/>
      <c r="F10" s="67"/>
      <c r="G10" s="70"/>
      <c r="H10" s="70"/>
      <c r="I10" s="70"/>
    </row>
    <row r="11" spans="1:9" ht="15.75" customHeight="1">
      <c r="A11" s="57"/>
      <c r="B11" s="8" t="s">
        <v>434</v>
      </c>
      <c r="C11" s="9" t="s">
        <v>435</v>
      </c>
      <c r="D11" s="8"/>
      <c r="E11" s="64"/>
      <c r="F11" s="67"/>
      <c r="G11" s="70"/>
      <c r="H11" s="70"/>
      <c r="I11" s="70"/>
    </row>
    <row r="12" spans="1:9" ht="15.75" customHeight="1">
      <c r="A12" s="57"/>
      <c r="B12" s="8" t="s">
        <v>470</v>
      </c>
      <c r="C12" s="9" t="s">
        <v>471</v>
      </c>
      <c r="D12" s="8"/>
      <c r="E12" s="64"/>
      <c r="F12" s="67"/>
      <c r="G12" s="70"/>
      <c r="H12" s="70"/>
      <c r="I12" s="70"/>
    </row>
    <row r="13" spans="1:9" ht="132.6">
      <c r="A13" s="58"/>
      <c r="B13" s="8" t="s">
        <v>453</v>
      </c>
      <c r="C13" s="9" t="s">
        <v>458</v>
      </c>
      <c r="D13" s="8"/>
      <c r="E13" s="65"/>
      <c r="F13" s="68"/>
      <c r="G13" s="71"/>
      <c r="H13" s="71"/>
      <c r="I13" s="71"/>
    </row>
    <row r="14" spans="1:9" ht="15.6">
      <c r="A14" s="56">
        <v>2</v>
      </c>
      <c r="B14" s="40" t="s">
        <v>448</v>
      </c>
      <c r="C14" s="40"/>
      <c r="D14" s="40"/>
      <c r="E14" s="40" t="s">
        <v>16</v>
      </c>
      <c r="F14" s="40"/>
      <c r="G14" s="40"/>
      <c r="H14" s="40"/>
      <c r="I14" s="10">
        <f>I15</f>
        <v>0</v>
      </c>
    </row>
    <row r="15" spans="1:9" ht="15.75" customHeight="1">
      <c r="A15" s="57"/>
      <c r="B15" s="8" t="s">
        <v>17</v>
      </c>
      <c r="C15" s="9" t="s">
        <v>437</v>
      </c>
      <c r="D15" s="8"/>
      <c r="E15" s="63">
        <v>1</v>
      </c>
      <c r="F15" s="66">
        <v>0.23</v>
      </c>
      <c r="G15" s="69"/>
      <c r="H15" s="69">
        <f>E15*G15</f>
        <v>0</v>
      </c>
      <c r="I15" s="69">
        <f>H15+(F15*H15)</f>
        <v>0</v>
      </c>
    </row>
    <row r="16" spans="1:9" ht="51">
      <c r="A16" s="57"/>
      <c r="B16" s="8" t="s">
        <v>22</v>
      </c>
      <c r="C16" s="9" t="s">
        <v>469</v>
      </c>
      <c r="D16" s="8"/>
      <c r="E16" s="64"/>
      <c r="F16" s="67"/>
      <c r="G16" s="70"/>
      <c r="H16" s="70"/>
      <c r="I16" s="70"/>
    </row>
    <row r="17" spans="1:9" ht="15.75" customHeight="1">
      <c r="A17" s="57"/>
      <c r="B17" s="8" t="s">
        <v>410</v>
      </c>
      <c r="C17" s="9" t="s">
        <v>441</v>
      </c>
      <c r="D17" s="8"/>
      <c r="E17" s="64"/>
      <c r="F17" s="67"/>
      <c r="G17" s="70"/>
      <c r="H17" s="70"/>
      <c r="I17" s="70"/>
    </row>
    <row r="18" spans="1:9" ht="91.8">
      <c r="A18" s="57"/>
      <c r="B18" s="8" t="s">
        <v>431</v>
      </c>
      <c r="C18" s="9" t="s">
        <v>445</v>
      </c>
      <c r="D18" s="8"/>
      <c r="E18" s="64"/>
      <c r="F18" s="67"/>
      <c r="G18" s="70"/>
      <c r="H18" s="70"/>
      <c r="I18" s="70"/>
    </row>
    <row r="19" spans="1:9" ht="15.75" customHeight="1">
      <c r="A19" s="57"/>
      <c r="B19" s="8" t="s">
        <v>442</v>
      </c>
      <c r="C19" s="9" t="s">
        <v>443</v>
      </c>
      <c r="D19" s="8"/>
      <c r="E19" s="64"/>
      <c r="F19" s="67"/>
      <c r="G19" s="70"/>
      <c r="H19" s="70"/>
      <c r="I19" s="70"/>
    </row>
    <row r="20" spans="1:9" ht="15.75" customHeight="1">
      <c r="A20" s="57"/>
      <c r="B20" s="21" t="s">
        <v>470</v>
      </c>
      <c r="C20" s="22" t="s">
        <v>471</v>
      </c>
      <c r="D20" s="21"/>
      <c r="E20" s="64"/>
      <c r="F20" s="67"/>
      <c r="G20" s="70"/>
      <c r="H20" s="70"/>
      <c r="I20" s="70"/>
    </row>
    <row r="21" spans="1:9" ht="224.4">
      <c r="A21" s="58"/>
      <c r="B21" s="14" t="s">
        <v>444</v>
      </c>
      <c r="C21" s="15" t="s">
        <v>447</v>
      </c>
      <c r="D21" s="8"/>
      <c r="E21" s="65"/>
      <c r="F21" s="68"/>
      <c r="G21" s="71"/>
      <c r="H21" s="71"/>
      <c r="I21" s="71"/>
    </row>
    <row r="22" spans="1:9" ht="15.6">
      <c r="A22" s="56">
        <v>3</v>
      </c>
      <c r="B22" s="40" t="s">
        <v>449</v>
      </c>
      <c r="C22" s="40"/>
      <c r="D22" s="40"/>
      <c r="E22" s="40" t="s">
        <v>16</v>
      </c>
      <c r="F22" s="40"/>
      <c r="G22" s="40"/>
      <c r="H22" s="40"/>
      <c r="I22" s="10">
        <f>I23</f>
        <v>0</v>
      </c>
    </row>
    <row r="23" spans="1:9" ht="15.75" customHeight="1">
      <c r="A23" s="57"/>
      <c r="B23" s="8" t="s">
        <v>17</v>
      </c>
      <c r="C23" s="9" t="s">
        <v>437</v>
      </c>
      <c r="D23" s="8"/>
      <c r="E23" s="63">
        <v>1</v>
      </c>
      <c r="F23" s="66">
        <v>0.23</v>
      </c>
      <c r="G23" s="69"/>
      <c r="H23" s="69">
        <f>E23*G23</f>
        <v>0</v>
      </c>
      <c r="I23" s="69">
        <f>H23+(F23*H23)</f>
        <v>0</v>
      </c>
    </row>
    <row r="24" spans="1:9" ht="20.399999999999999">
      <c r="A24" s="57"/>
      <c r="B24" s="8" t="s">
        <v>22</v>
      </c>
      <c r="C24" s="9" t="s">
        <v>506</v>
      </c>
      <c r="D24" s="8"/>
      <c r="E24" s="64"/>
      <c r="F24" s="67"/>
      <c r="G24" s="70"/>
      <c r="H24" s="70"/>
      <c r="I24" s="70"/>
    </row>
    <row r="25" spans="1:9" ht="15.75" customHeight="1">
      <c r="A25" s="57"/>
      <c r="B25" s="8" t="s">
        <v>410</v>
      </c>
      <c r="C25" s="9" t="s">
        <v>441</v>
      </c>
      <c r="D25" s="8"/>
      <c r="E25" s="64"/>
      <c r="F25" s="67"/>
      <c r="G25" s="70"/>
      <c r="H25" s="70"/>
      <c r="I25" s="70"/>
    </row>
    <row r="26" spans="1:9" ht="91.8">
      <c r="A26" s="57"/>
      <c r="B26" s="8" t="s">
        <v>431</v>
      </c>
      <c r="C26" s="9" t="s">
        <v>445</v>
      </c>
      <c r="D26" s="8"/>
      <c r="E26" s="64"/>
      <c r="F26" s="67"/>
      <c r="G26" s="70"/>
      <c r="H26" s="70"/>
      <c r="I26" s="70"/>
    </row>
    <row r="27" spans="1:9" ht="15.75" customHeight="1">
      <c r="A27" s="57"/>
      <c r="B27" s="8" t="s">
        <v>442</v>
      </c>
      <c r="C27" s="9" t="s">
        <v>446</v>
      </c>
      <c r="D27" s="8"/>
      <c r="E27" s="64"/>
      <c r="F27" s="67"/>
      <c r="G27" s="70"/>
      <c r="H27" s="70"/>
      <c r="I27" s="70"/>
    </row>
    <row r="28" spans="1:9" ht="15.75" customHeight="1">
      <c r="A28" s="57"/>
      <c r="B28" s="21" t="s">
        <v>470</v>
      </c>
      <c r="C28" s="22" t="s">
        <v>471</v>
      </c>
      <c r="D28" s="21"/>
      <c r="E28" s="64"/>
      <c r="F28" s="67"/>
      <c r="G28" s="70"/>
      <c r="H28" s="70"/>
      <c r="I28" s="70"/>
    </row>
    <row r="29" spans="1:9" ht="224.4">
      <c r="A29" s="58"/>
      <c r="B29" s="14" t="s">
        <v>444</v>
      </c>
      <c r="C29" s="15" t="s">
        <v>447</v>
      </c>
      <c r="D29" s="8"/>
      <c r="E29" s="65"/>
      <c r="F29" s="68"/>
      <c r="G29" s="71"/>
      <c r="H29" s="71"/>
      <c r="I29" s="71"/>
    </row>
    <row r="30" spans="1:9" ht="15.6">
      <c r="E30" s="62" t="s">
        <v>429</v>
      </c>
      <c r="F30" s="62"/>
      <c r="G30" s="62"/>
      <c r="H30" s="62" t="s">
        <v>429</v>
      </c>
      <c r="I30" s="10">
        <f>I3+I14+I22</f>
        <v>0</v>
      </c>
    </row>
  </sheetData>
  <mergeCells count="27">
    <mergeCell ref="I4:I13"/>
    <mergeCell ref="E30:H30"/>
    <mergeCell ref="G15:G21"/>
    <mergeCell ref="H15:H21"/>
    <mergeCell ref="B1:C1"/>
    <mergeCell ref="B2:C2"/>
    <mergeCell ref="B3:D3"/>
    <mergeCell ref="E3:H3"/>
    <mergeCell ref="I15:I21"/>
    <mergeCell ref="H23:H29"/>
    <mergeCell ref="I23:I29"/>
    <mergeCell ref="A3:A13"/>
    <mergeCell ref="E4:E13"/>
    <mergeCell ref="F4:F13"/>
    <mergeCell ref="G4:G13"/>
    <mergeCell ref="H4:H13"/>
    <mergeCell ref="A14:A21"/>
    <mergeCell ref="A22:A29"/>
    <mergeCell ref="E23:E29"/>
    <mergeCell ref="F23:F29"/>
    <mergeCell ref="G23:G29"/>
    <mergeCell ref="B22:D22"/>
    <mergeCell ref="E22:H22"/>
    <mergeCell ref="B14:D14"/>
    <mergeCell ref="E14:H14"/>
    <mergeCell ref="E15:E21"/>
    <mergeCell ref="F15:F21"/>
  </mergeCells>
  <pageMargins left="0.70866141732283472" right="0.70866141732283472" top="0.74803149606299213" bottom="0.74803149606299213" header="0.31496062992125984" footer="0.31496062992125984"/>
  <pageSetup paperSize="9" orientation="portrait" r:id="rId1"/>
  <headerFooter>
    <oddHeader>&amp;L9/ZP/2023&amp;CArkusz asortymentowo-cenowy&amp;RZałącznik nr 1 do SWZ</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057DA-EF30-4A38-A63E-645EE4BCD75F}">
  <dimension ref="A1:I15"/>
  <sheetViews>
    <sheetView zoomScaleNormal="100" workbookViewId="0">
      <selection activeCell="G6" sqref="G6"/>
    </sheetView>
  </sheetViews>
  <sheetFormatPr defaultRowHeight="14.4"/>
  <cols>
    <col min="1" max="1" width="6.6640625" customWidth="1"/>
    <col min="2" max="2" width="18.5546875" customWidth="1"/>
    <col min="3" max="4" width="45.6640625" customWidth="1"/>
    <col min="7" max="8" width="16" bestFit="1" customWidth="1"/>
    <col min="9" max="9" width="16.44140625" bestFit="1" customWidth="1"/>
  </cols>
  <sheetData>
    <row r="1" spans="1:9" ht="20.399999999999999">
      <c r="A1" s="2" t="s">
        <v>0</v>
      </c>
      <c r="B1" s="39" t="s">
        <v>1</v>
      </c>
      <c r="C1" s="39"/>
      <c r="D1" s="1" t="s">
        <v>2</v>
      </c>
      <c r="E1" s="1" t="s">
        <v>3</v>
      </c>
      <c r="F1" s="2" t="s">
        <v>4</v>
      </c>
      <c r="G1" s="2" t="s">
        <v>5</v>
      </c>
      <c r="H1" s="2" t="s">
        <v>6</v>
      </c>
      <c r="I1" s="2" t="s">
        <v>7</v>
      </c>
    </row>
    <row r="2" spans="1:9">
      <c r="A2" s="2" t="s">
        <v>8</v>
      </c>
      <c r="B2" s="39" t="s">
        <v>9</v>
      </c>
      <c r="C2" s="39"/>
      <c r="D2" s="1" t="s">
        <v>10</v>
      </c>
      <c r="E2" s="1" t="s">
        <v>11</v>
      </c>
      <c r="F2" s="2" t="s">
        <v>12</v>
      </c>
      <c r="G2" s="2" t="s">
        <v>13</v>
      </c>
      <c r="H2" s="2" t="s">
        <v>14</v>
      </c>
      <c r="I2" s="2" t="s">
        <v>15</v>
      </c>
    </row>
    <row r="3" spans="1:9" ht="15.6">
      <c r="A3" s="31">
        <v>1</v>
      </c>
      <c r="B3" s="40" t="s">
        <v>454</v>
      </c>
      <c r="C3" s="40"/>
      <c r="D3" s="40"/>
      <c r="E3" s="40" t="s">
        <v>16</v>
      </c>
      <c r="F3" s="40"/>
      <c r="G3" s="40"/>
      <c r="H3" s="40"/>
      <c r="I3" s="10">
        <f>I4</f>
        <v>0</v>
      </c>
    </row>
    <row r="4" spans="1:9" ht="132.6">
      <c r="A4" s="33"/>
      <c r="B4" s="8" t="s">
        <v>453</v>
      </c>
      <c r="C4" s="9" t="s">
        <v>458</v>
      </c>
      <c r="D4" s="8"/>
      <c r="E4" s="16">
        <v>2</v>
      </c>
      <c r="F4" s="17">
        <v>0.23</v>
      </c>
      <c r="G4" s="18"/>
      <c r="H4" s="18">
        <f>E4*G4</f>
        <v>0</v>
      </c>
      <c r="I4" s="18">
        <f>H4+(F4*H4)</f>
        <v>0</v>
      </c>
    </row>
    <row r="5" spans="1:9" ht="15.6">
      <c r="A5" s="31">
        <v>2</v>
      </c>
      <c r="B5" s="40" t="s">
        <v>455</v>
      </c>
      <c r="C5" s="40"/>
      <c r="D5" s="40"/>
      <c r="E5" s="40" t="s">
        <v>16</v>
      </c>
      <c r="F5" s="40"/>
      <c r="G5" s="40"/>
      <c r="H5" s="40"/>
      <c r="I5" s="10">
        <f>I6</f>
        <v>0</v>
      </c>
    </row>
    <row r="6" spans="1:9" ht="132.6">
      <c r="A6" s="32"/>
      <c r="B6" s="8" t="s">
        <v>453</v>
      </c>
      <c r="C6" s="9" t="s">
        <v>459</v>
      </c>
      <c r="D6" s="8"/>
      <c r="E6" s="16">
        <v>1</v>
      </c>
      <c r="F6" s="17">
        <v>0.23</v>
      </c>
      <c r="G6" s="18"/>
      <c r="H6" s="18">
        <f>E6*G6</f>
        <v>0</v>
      </c>
      <c r="I6" s="18">
        <f>H6+(F6*H6)</f>
        <v>0</v>
      </c>
    </row>
    <row r="7" spans="1:9" ht="15.6">
      <c r="E7" s="62" t="s">
        <v>429</v>
      </c>
      <c r="F7" s="62"/>
      <c r="G7" s="62"/>
      <c r="H7" s="62" t="s">
        <v>429</v>
      </c>
      <c r="I7" s="10">
        <f>I3+I5</f>
        <v>0</v>
      </c>
    </row>
    <row r="15" spans="1:9">
      <c r="H15" s="19"/>
    </row>
  </sheetData>
  <mergeCells count="9">
    <mergeCell ref="A3:A4"/>
    <mergeCell ref="A5:A6"/>
    <mergeCell ref="E7:H7"/>
    <mergeCell ref="B1:C1"/>
    <mergeCell ref="B2:C2"/>
    <mergeCell ref="B3:D3"/>
    <mergeCell ref="E3:H3"/>
    <mergeCell ref="B5:D5"/>
    <mergeCell ref="E5:H5"/>
  </mergeCells>
  <pageMargins left="0.70866141732283472" right="0.70866141732283472" top="0.74803149606299213" bottom="0.74803149606299213" header="0.31496062992125984" footer="0.31496062992125984"/>
  <pageSetup paperSize="9" orientation="portrait" r:id="rId1"/>
  <headerFooter>
    <oddHeader>&amp;L9/ZP/2023&amp;CArkusz asortymentowo-cenowy&amp;RZałącznik nr 1 do SWZ</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73347-2578-45F6-B2D2-CE1755052404}">
  <dimension ref="A1:B78"/>
  <sheetViews>
    <sheetView workbookViewId="0">
      <selection activeCell="A41" sqref="A41:XFD41"/>
    </sheetView>
  </sheetViews>
  <sheetFormatPr defaultColWidth="9.109375" defaultRowHeight="14.4"/>
  <cols>
    <col min="1" max="1" width="35.5546875" style="3" bestFit="1" customWidth="1"/>
    <col min="2" max="2" width="12" style="3" bestFit="1" customWidth="1"/>
    <col min="3" max="16384" width="9.109375" style="3"/>
  </cols>
  <sheetData>
    <row r="1" spans="1:2">
      <c r="A1" s="3" t="s">
        <v>26</v>
      </c>
      <c r="B1" s="3" t="s">
        <v>27</v>
      </c>
    </row>
    <row r="2" spans="1:2">
      <c r="A2" s="3" t="s">
        <v>28</v>
      </c>
      <c r="B2" s="4" t="s">
        <v>253</v>
      </c>
    </row>
    <row r="3" spans="1:2">
      <c r="A3" s="3" t="s">
        <v>239</v>
      </c>
      <c r="B3" s="4" t="s">
        <v>254</v>
      </c>
    </row>
    <row r="4" spans="1:2">
      <c r="A4" s="3" t="s">
        <v>29</v>
      </c>
      <c r="B4" s="4" t="s">
        <v>255</v>
      </c>
    </row>
    <row r="5" spans="1:2">
      <c r="A5" s="3" t="s">
        <v>30</v>
      </c>
      <c r="B5" s="4" t="s">
        <v>256</v>
      </c>
    </row>
    <row r="6" spans="1:2">
      <c r="A6" s="3" t="s">
        <v>31</v>
      </c>
      <c r="B6" s="4" t="s">
        <v>257</v>
      </c>
    </row>
    <row r="7" spans="1:2">
      <c r="A7" s="3" t="s">
        <v>86</v>
      </c>
      <c r="B7" s="4" t="s">
        <v>258</v>
      </c>
    </row>
    <row r="8" spans="1:2">
      <c r="A8" s="3" t="s">
        <v>32</v>
      </c>
      <c r="B8" s="4" t="s">
        <v>259</v>
      </c>
    </row>
    <row r="9" spans="1:2">
      <c r="A9" s="3" t="s">
        <v>240</v>
      </c>
      <c r="B9" s="4" t="s">
        <v>260</v>
      </c>
    </row>
    <row r="10" spans="1:2">
      <c r="A10" s="3" t="s">
        <v>33</v>
      </c>
      <c r="B10" s="4" t="s">
        <v>261</v>
      </c>
    </row>
    <row r="11" spans="1:2">
      <c r="A11" s="3" t="s">
        <v>35</v>
      </c>
      <c r="B11" s="4" t="s">
        <v>36</v>
      </c>
    </row>
    <row r="12" spans="1:2">
      <c r="A12" s="3" t="s">
        <v>34</v>
      </c>
      <c r="B12" s="4" t="s">
        <v>262</v>
      </c>
    </row>
    <row r="13" spans="1:2">
      <c r="A13" s="3" t="s">
        <v>37</v>
      </c>
      <c r="B13" s="4" t="s">
        <v>38</v>
      </c>
    </row>
    <row r="14" spans="1:2">
      <c r="A14" s="3" t="s">
        <v>40</v>
      </c>
      <c r="B14" s="4" t="s">
        <v>263</v>
      </c>
    </row>
    <row r="15" spans="1:2">
      <c r="A15" s="3" t="s">
        <v>39</v>
      </c>
      <c r="B15" s="4" t="s">
        <v>264</v>
      </c>
    </row>
    <row r="16" spans="1:2">
      <c r="A16" s="3" t="s">
        <v>41</v>
      </c>
      <c r="B16" s="4" t="s">
        <v>42</v>
      </c>
    </row>
    <row r="17" spans="1:2">
      <c r="A17" s="3" t="s">
        <v>43</v>
      </c>
      <c r="B17" s="4" t="s">
        <v>44</v>
      </c>
    </row>
    <row r="18" spans="1:2">
      <c r="A18" s="3" t="s">
        <v>45</v>
      </c>
      <c r="B18" s="4" t="s">
        <v>265</v>
      </c>
    </row>
    <row r="19" spans="1:2">
      <c r="A19" s="3" t="s">
        <v>46</v>
      </c>
      <c r="B19" s="4" t="s">
        <v>266</v>
      </c>
    </row>
    <row r="20" spans="1:2">
      <c r="A20" s="3" t="s">
        <v>47</v>
      </c>
      <c r="B20" s="4" t="s">
        <v>48</v>
      </c>
    </row>
    <row r="21" spans="1:2">
      <c r="A21" s="3" t="s">
        <v>49</v>
      </c>
      <c r="B21" s="4" t="s">
        <v>267</v>
      </c>
    </row>
    <row r="22" spans="1:2">
      <c r="A22" s="3" t="s">
        <v>241</v>
      </c>
      <c r="B22" s="4" t="s">
        <v>268</v>
      </c>
    </row>
    <row r="23" spans="1:2">
      <c r="A23" s="3" t="s">
        <v>50</v>
      </c>
      <c r="B23" s="4" t="s">
        <v>269</v>
      </c>
    </row>
    <row r="24" spans="1:2">
      <c r="A24" s="3" t="s">
        <v>51</v>
      </c>
      <c r="B24" s="4" t="s">
        <v>52</v>
      </c>
    </row>
    <row r="25" spans="1:2">
      <c r="A25" s="3" t="s">
        <v>53</v>
      </c>
      <c r="B25" s="4" t="s">
        <v>270</v>
      </c>
    </row>
    <row r="26" spans="1:2">
      <c r="A26" s="3" t="s">
        <v>54</v>
      </c>
      <c r="B26" s="4" t="s">
        <v>271</v>
      </c>
    </row>
    <row r="27" spans="1:2">
      <c r="A27" s="3" t="s">
        <v>242</v>
      </c>
      <c r="B27" s="4" t="s">
        <v>272</v>
      </c>
    </row>
    <row r="28" spans="1:2">
      <c r="A28" s="3" t="s">
        <v>56</v>
      </c>
      <c r="B28" s="4" t="s">
        <v>273</v>
      </c>
    </row>
    <row r="29" spans="1:2">
      <c r="A29" s="3" t="s">
        <v>55</v>
      </c>
      <c r="B29" s="4" t="s">
        <v>274</v>
      </c>
    </row>
    <row r="30" spans="1:2">
      <c r="A30" s="3" t="s">
        <v>243</v>
      </c>
      <c r="B30" s="4" t="s">
        <v>275</v>
      </c>
    </row>
    <row r="31" spans="1:2">
      <c r="A31" s="3" t="s">
        <v>57</v>
      </c>
      <c r="B31" s="4" t="s">
        <v>276</v>
      </c>
    </row>
    <row r="32" spans="1:2">
      <c r="A32" s="3" t="s">
        <v>58</v>
      </c>
      <c r="B32" s="4" t="s">
        <v>59</v>
      </c>
    </row>
    <row r="33" spans="1:2">
      <c r="A33" s="3" t="s">
        <v>60</v>
      </c>
      <c r="B33" s="4" t="s">
        <v>61</v>
      </c>
    </row>
    <row r="34" spans="1:2">
      <c r="A34" s="3" t="s">
        <v>62</v>
      </c>
      <c r="B34" s="4" t="s">
        <v>63</v>
      </c>
    </row>
    <row r="35" spans="1:2">
      <c r="A35" s="3" t="s">
        <v>64</v>
      </c>
      <c r="B35" s="4" t="s">
        <v>277</v>
      </c>
    </row>
    <row r="36" spans="1:2">
      <c r="A36" s="3" t="s">
        <v>65</v>
      </c>
      <c r="B36" s="4" t="s">
        <v>66</v>
      </c>
    </row>
    <row r="37" spans="1:2">
      <c r="A37" s="3" t="s">
        <v>244</v>
      </c>
      <c r="B37" s="4" t="s">
        <v>278</v>
      </c>
    </row>
    <row r="38" spans="1:2">
      <c r="A38" s="3" t="s">
        <v>68</v>
      </c>
      <c r="B38" s="4" t="s">
        <v>279</v>
      </c>
    </row>
    <row r="39" spans="1:2">
      <c r="A39" s="3" t="s">
        <v>245</v>
      </c>
      <c r="B39" s="4" t="s">
        <v>280</v>
      </c>
    </row>
    <row r="40" spans="1:2">
      <c r="A40" s="3" t="s">
        <v>69</v>
      </c>
      <c r="B40" s="4" t="s">
        <v>70</v>
      </c>
    </row>
    <row r="41" spans="1:2">
      <c r="A41" s="3" t="s">
        <v>246</v>
      </c>
      <c r="B41" s="4" t="s">
        <v>281</v>
      </c>
    </row>
    <row r="42" spans="1:2">
      <c r="A42" s="3" t="s">
        <v>247</v>
      </c>
      <c r="B42" s="4" t="s">
        <v>282</v>
      </c>
    </row>
    <row r="43" spans="1:2">
      <c r="A43" s="3" t="s">
        <v>79</v>
      </c>
      <c r="B43" s="4" t="s">
        <v>283</v>
      </c>
    </row>
    <row r="44" spans="1:2">
      <c r="A44" s="3" t="s">
        <v>67</v>
      </c>
      <c r="B44" s="4" t="s">
        <v>284</v>
      </c>
    </row>
    <row r="45" spans="1:2">
      <c r="A45" s="3" t="s">
        <v>72</v>
      </c>
      <c r="B45" s="4" t="s">
        <v>285</v>
      </c>
    </row>
    <row r="46" spans="1:2">
      <c r="A46" s="3" t="s">
        <v>73</v>
      </c>
      <c r="B46" s="4" t="s">
        <v>74</v>
      </c>
    </row>
    <row r="47" spans="1:2">
      <c r="A47" s="3" t="s">
        <v>75</v>
      </c>
      <c r="B47" s="4" t="s">
        <v>76</v>
      </c>
    </row>
    <row r="48" spans="1:2">
      <c r="A48" s="3" t="s">
        <v>77</v>
      </c>
      <c r="B48" s="4" t="s">
        <v>78</v>
      </c>
    </row>
    <row r="49" spans="1:2">
      <c r="A49" s="3" t="s">
        <v>80</v>
      </c>
      <c r="B49" s="4" t="s">
        <v>81</v>
      </c>
    </row>
    <row r="50" spans="1:2">
      <c r="A50" s="3" t="s">
        <v>248</v>
      </c>
      <c r="B50" s="4" t="s">
        <v>286</v>
      </c>
    </row>
    <row r="51" spans="1:2">
      <c r="A51" s="3" t="s">
        <v>71</v>
      </c>
      <c r="B51" s="4" t="s">
        <v>287</v>
      </c>
    </row>
    <row r="52" spans="1:2">
      <c r="A52" s="3" t="s">
        <v>249</v>
      </c>
      <c r="B52" s="4" t="s">
        <v>288</v>
      </c>
    </row>
    <row r="53" spans="1:2">
      <c r="A53" s="3" t="s">
        <v>250</v>
      </c>
      <c r="B53" s="4" t="s">
        <v>289</v>
      </c>
    </row>
    <row r="54" spans="1:2">
      <c r="A54" s="3" t="s">
        <v>251</v>
      </c>
      <c r="B54" s="4" t="s">
        <v>290</v>
      </c>
    </row>
    <row r="55" spans="1:2">
      <c r="A55" s="3" t="s">
        <v>252</v>
      </c>
      <c r="B55" s="4" t="s">
        <v>291</v>
      </c>
    </row>
    <row r="56" spans="1:2">
      <c r="A56" s="3" t="s">
        <v>83</v>
      </c>
      <c r="B56" s="4" t="s">
        <v>84</v>
      </c>
    </row>
    <row r="57" spans="1:2">
      <c r="A57" s="3" t="s">
        <v>82</v>
      </c>
      <c r="B57" s="4" t="s">
        <v>292</v>
      </c>
    </row>
    <row r="58" spans="1:2">
      <c r="A58" s="3" t="s">
        <v>87</v>
      </c>
      <c r="B58" s="4" t="s">
        <v>88</v>
      </c>
    </row>
    <row r="59" spans="1:2">
      <c r="A59" s="3" t="s">
        <v>89</v>
      </c>
      <c r="B59" s="4" t="s">
        <v>293</v>
      </c>
    </row>
    <row r="60" spans="1:2">
      <c r="A60" s="3" t="s">
        <v>90</v>
      </c>
      <c r="B60" s="4" t="s">
        <v>91</v>
      </c>
    </row>
    <row r="61" spans="1:2">
      <c r="A61" s="3" t="s">
        <v>118</v>
      </c>
      <c r="B61" s="4" t="s">
        <v>294</v>
      </c>
    </row>
    <row r="62" spans="1:2">
      <c r="A62" s="3" t="s">
        <v>92</v>
      </c>
      <c r="B62" s="4" t="s">
        <v>93</v>
      </c>
    </row>
    <row r="63" spans="1:2">
      <c r="A63" s="3" t="s">
        <v>85</v>
      </c>
      <c r="B63" s="4" t="s">
        <v>295</v>
      </c>
    </row>
    <row r="64" spans="1:2">
      <c r="A64" s="3" t="s">
        <v>104</v>
      </c>
      <c r="B64" s="4" t="s">
        <v>296</v>
      </c>
    </row>
    <row r="65" spans="1:2">
      <c r="A65" s="3" t="s">
        <v>94</v>
      </c>
      <c r="B65" s="4" t="s">
        <v>95</v>
      </c>
    </row>
    <row r="66" spans="1:2">
      <c r="A66" s="3" t="s">
        <v>113</v>
      </c>
      <c r="B66" s="4" t="s">
        <v>297</v>
      </c>
    </row>
    <row r="67" spans="1:2">
      <c r="A67" s="3" t="s">
        <v>96</v>
      </c>
      <c r="B67" s="4" t="s">
        <v>97</v>
      </c>
    </row>
    <row r="68" spans="1:2">
      <c r="A68" s="3" t="s">
        <v>102</v>
      </c>
      <c r="B68" s="4" t="s">
        <v>298</v>
      </c>
    </row>
    <row r="69" spans="1:2">
      <c r="A69" s="3" t="s">
        <v>103</v>
      </c>
      <c r="B69" s="4" t="s">
        <v>299</v>
      </c>
    </row>
    <row r="70" spans="1:2">
      <c r="A70" s="3" t="s">
        <v>98</v>
      </c>
      <c r="B70" s="4" t="s">
        <v>99</v>
      </c>
    </row>
    <row r="71" spans="1:2">
      <c r="A71" s="3" t="s">
        <v>109</v>
      </c>
      <c r="B71" s="4" t="s">
        <v>300</v>
      </c>
    </row>
    <row r="72" spans="1:2">
      <c r="A72" s="3" t="s">
        <v>101</v>
      </c>
      <c r="B72" s="4" t="s">
        <v>301</v>
      </c>
    </row>
    <row r="73" spans="1:2">
      <c r="A73" s="3" t="s">
        <v>105</v>
      </c>
      <c r="B73" s="4" t="s">
        <v>302</v>
      </c>
    </row>
    <row r="74" spans="1:2">
      <c r="A74" s="3" t="s">
        <v>106</v>
      </c>
      <c r="B74" s="4" t="s">
        <v>107</v>
      </c>
    </row>
    <row r="75" spans="1:2">
      <c r="A75" s="3" t="s">
        <v>100</v>
      </c>
      <c r="B75" s="4" t="s">
        <v>303</v>
      </c>
    </row>
    <row r="76" spans="1:2">
      <c r="A76" s="3" t="s">
        <v>110</v>
      </c>
      <c r="B76" s="4" t="s">
        <v>111</v>
      </c>
    </row>
    <row r="77" spans="1:2">
      <c r="A77" s="3" t="s">
        <v>108</v>
      </c>
      <c r="B77" s="4" t="s">
        <v>304</v>
      </c>
    </row>
    <row r="78" spans="1:2">
      <c r="A78" s="3" t="s">
        <v>112</v>
      </c>
      <c r="B78" s="4" t="s">
        <v>305</v>
      </c>
    </row>
  </sheetData>
  <pageMargins left="0.70866141732283472" right="0.70866141732283472" top="0.74803149606299213" bottom="0.74803149606299213" header="0.31496062992125984" footer="0.31496062992125984"/>
  <pageSetup paperSize="9" orientation="portrait" r:id="rId1"/>
  <headerFooter>
    <oddHeader>&amp;L9/ZP/2023</oddHeader>
  </headerFooter>
  <ignoredErrors>
    <ignoredError sqref="B2:B78" numberStoredAsText="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B7927-302F-4CA0-96B2-422890D1A95F}">
  <dimension ref="A1:B95"/>
  <sheetViews>
    <sheetView tabSelected="1" workbookViewId="0">
      <selection activeCell="E102" sqref="E102"/>
    </sheetView>
  </sheetViews>
  <sheetFormatPr defaultColWidth="9.109375" defaultRowHeight="14.4"/>
  <cols>
    <col min="1" max="1" width="35.44140625" style="3" bestFit="1" customWidth="1"/>
    <col min="2" max="2" width="12" style="4" bestFit="1" customWidth="1"/>
    <col min="3" max="16384" width="9.109375" style="3"/>
  </cols>
  <sheetData>
    <row r="1" spans="1:2">
      <c r="A1" t="s">
        <v>26</v>
      </c>
      <c r="B1" s="7" t="s">
        <v>27</v>
      </c>
    </row>
    <row r="2" spans="1:2">
      <c r="A2" t="s">
        <v>119</v>
      </c>
      <c r="B2" s="6" t="s">
        <v>306</v>
      </c>
    </row>
    <row r="3" spans="1:2">
      <c r="A3" t="s">
        <v>135</v>
      </c>
      <c r="B3" s="6" t="s">
        <v>307</v>
      </c>
    </row>
    <row r="4" spans="1:2">
      <c r="A4" t="s">
        <v>124</v>
      </c>
      <c r="B4" s="6" t="s">
        <v>179</v>
      </c>
    </row>
    <row r="5" spans="1:2">
      <c r="A5" t="s">
        <v>123</v>
      </c>
      <c r="B5" s="6" t="s">
        <v>308</v>
      </c>
    </row>
    <row r="6" spans="1:2">
      <c r="A6" t="s">
        <v>127</v>
      </c>
      <c r="B6" s="6" t="s">
        <v>309</v>
      </c>
    </row>
    <row r="7" spans="1:2">
      <c r="A7" t="s">
        <v>138</v>
      </c>
      <c r="B7" s="6" t="s">
        <v>310</v>
      </c>
    </row>
    <row r="8" spans="1:2">
      <c r="A8" t="s">
        <v>311</v>
      </c>
      <c r="B8" s="6" t="s">
        <v>312</v>
      </c>
    </row>
    <row r="9" spans="1:2">
      <c r="A9" t="s">
        <v>313</v>
      </c>
      <c r="B9" s="6" t="s">
        <v>314</v>
      </c>
    </row>
    <row r="10" spans="1:2">
      <c r="A10" t="s">
        <v>125</v>
      </c>
      <c r="B10" s="6" t="s">
        <v>315</v>
      </c>
    </row>
    <row r="11" spans="1:2">
      <c r="A11" t="s">
        <v>140</v>
      </c>
      <c r="B11" s="6" t="s">
        <v>316</v>
      </c>
    </row>
    <row r="12" spans="1:2">
      <c r="A12" t="s">
        <v>148</v>
      </c>
      <c r="B12" s="6" t="s">
        <v>317</v>
      </c>
    </row>
    <row r="13" spans="1:2">
      <c r="A13" t="s">
        <v>126</v>
      </c>
      <c r="B13" s="6" t="s">
        <v>318</v>
      </c>
    </row>
    <row r="14" spans="1:2">
      <c r="A14" t="s">
        <v>155</v>
      </c>
      <c r="B14" s="6" t="s">
        <v>319</v>
      </c>
    </row>
    <row r="15" spans="1:2">
      <c r="A15" t="s">
        <v>45</v>
      </c>
      <c r="B15" s="6" t="s">
        <v>319</v>
      </c>
    </row>
    <row r="16" spans="1:2">
      <c r="A16" t="s">
        <v>100</v>
      </c>
      <c r="B16" s="6" t="s">
        <v>320</v>
      </c>
    </row>
    <row r="17" spans="1:2">
      <c r="A17" t="s">
        <v>72</v>
      </c>
      <c r="B17" s="6" t="s">
        <v>320</v>
      </c>
    </row>
    <row r="18" spans="1:2">
      <c r="A18" t="s">
        <v>34</v>
      </c>
      <c r="B18" s="6" t="s">
        <v>321</v>
      </c>
    </row>
    <row r="19" spans="1:2">
      <c r="A19" t="s">
        <v>322</v>
      </c>
      <c r="B19" s="6" t="s">
        <v>323</v>
      </c>
    </row>
    <row r="20" spans="1:2">
      <c r="A20" t="s">
        <v>143</v>
      </c>
      <c r="B20" s="6" t="s">
        <v>324</v>
      </c>
    </row>
    <row r="21" spans="1:2">
      <c r="A21" t="s">
        <v>139</v>
      </c>
      <c r="B21" s="6" t="s">
        <v>325</v>
      </c>
    </row>
    <row r="22" spans="1:2">
      <c r="A22" t="s">
        <v>28</v>
      </c>
      <c r="B22" s="6" t="s">
        <v>326</v>
      </c>
    </row>
    <row r="23" spans="1:2">
      <c r="A23" t="s">
        <v>164</v>
      </c>
      <c r="B23" s="6" t="s">
        <v>180</v>
      </c>
    </row>
    <row r="24" spans="1:2">
      <c r="A24" t="s">
        <v>128</v>
      </c>
      <c r="B24" s="6" t="s">
        <v>327</v>
      </c>
    </row>
    <row r="25" spans="1:2">
      <c r="A25" t="s">
        <v>328</v>
      </c>
      <c r="B25" s="6" t="s">
        <v>329</v>
      </c>
    </row>
    <row r="26" spans="1:2">
      <c r="A26" t="s">
        <v>133</v>
      </c>
      <c r="B26" s="6" t="s">
        <v>181</v>
      </c>
    </row>
    <row r="27" spans="1:2">
      <c r="A27" t="s">
        <v>137</v>
      </c>
      <c r="B27" s="6" t="s">
        <v>182</v>
      </c>
    </row>
    <row r="28" spans="1:2">
      <c r="A28" t="s">
        <v>145</v>
      </c>
      <c r="B28" s="6" t="s">
        <v>330</v>
      </c>
    </row>
    <row r="29" spans="1:2">
      <c r="A29" t="s">
        <v>151</v>
      </c>
      <c r="B29" s="6" t="s">
        <v>331</v>
      </c>
    </row>
    <row r="30" spans="1:2">
      <c r="A30" t="s">
        <v>141</v>
      </c>
      <c r="B30" s="6" t="s">
        <v>183</v>
      </c>
    </row>
    <row r="31" spans="1:2">
      <c r="A31" t="s">
        <v>246</v>
      </c>
      <c r="B31" s="6" t="s">
        <v>332</v>
      </c>
    </row>
    <row r="32" spans="1:2">
      <c r="A32" t="s">
        <v>142</v>
      </c>
      <c r="B32" s="6" t="s">
        <v>184</v>
      </c>
    </row>
    <row r="33" spans="1:2">
      <c r="A33" t="s">
        <v>333</v>
      </c>
      <c r="B33" s="6" t="s">
        <v>334</v>
      </c>
    </row>
    <row r="34" spans="1:2">
      <c r="A34" t="s">
        <v>146</v>
      </c>
      <c r="B34" s="6" t="s">
        <v>335</v>
      </c>
    </row>
    <row r="35" spans="1:2">
      <c r="A35" t="s">
        <v>57</v>
      </c>
      <c r="B35" s="6" t="s">
        <v>185</v>
      </c>
    </row>
    <row r="36" spans="1:2">
      <c r="A36" t="s">
        <v>54</v>
      </c>
      <c r="B36" s="6" t="s">
        <v>336</v>
      </c>
    </row>
    <row r="37" spans="1:2">
      <c r="A37" t="s">
        <v>147</v>
      </c>
      <c r="B37" s="6" t="s">
        <v>337</v>
      </c>
    </row>
    <row r="38" spans="1:2">
      <c r="A38" t="s">
        <v>176</v>
      </c>
      <c r="B38" s="6" t="s">
        <v>338</v>
      </c>
    </row>
    <row r="39" spans="1:2">
      <c r="A39" t="s">
        <v>83</v>
      </c>
      <c r="B39" s="6" t="s">
        <v>186</v>
      </c>
    </row>
    <row r="40" spans="1:2">
      <c r="A40" t="s">
        <v>161</v>
      </c>
      <c r="B40" s="6" t="s">
        <v>339</v>
      </c>
    </row>
    <row r="41" spans="1:2">
      <c r="A41" t="s">
        <v>170</v>
      </c>
      <c r="B41" s="6" t="s">
        <v>187</v>
      </c>
    </row>
    <row r="42" spans="1:2">
      <c r="A42" t="s">
        <v>158</v>
      </c>
      <c r="B42" s="6" t="s">
        <v>340</v>
      </c>
    </row>
    <row r="43" spans="1:2">
      <c r="A43" t="s">
        <v>154</v>
      </c>
      <c r="B43" s="6" t="s">
        <v>341</v>
      </c>
    </row>
    <row r="44" spans="1:2">
      <c r="A44" t="s">
        <v>152</v>
      </c>
      <c r="B44" s="6" t="s">
        <v>342</v>
      </c>
    </row>
    <row r="45" spans="1:2">
      <c r="A45" t="s">
        <v>121</v>
      </c>
      <c r="B45" s="6" t="s">
        <v>343</v>
      </c>
    </row>
    <row r="46" spans="1:2">
      <c r="A46" t="s">
        <v>156</v>
      </c>
      <c r="B46" s="6" t="s">
        <v>188</v>
      </c>
    </row>
    <row r="47" spans="1:2">
      <c r="A47" t="s">
        <v>166</v>
      </c>
      <c r="B47" s="6" t="s">
        <v>344</v>
      </c>
    </row>
    <row r="48" spans="1:2">
      <c r="A48" t="s">
        <v>345</v>
      </c>
      <c r="B48" s="6" t="s">
        <v>346</v>
      </c>
    </row>
    <row r="49" spans="1:2">
      <c r="A49" t="s">
        <v>160</v>
      </c>
      <c r="B49" s="6" t="s">
        <v>189</v>
      </c>
    </row>
    <row r="50" spans="1:2">
      <c r="A50" t="s">
        <v>149</v>
      </c>
      <c r="B50" s="6" t="s">
        <v>347</v>
      </c>
    </row>
    <row r="51" spans="1:2">
      <c r="A51" t="s">
        <v>165</v>
      </c>
      <c r="B51" s="6" t="s">
        <v>348</v>
      </c>
    </row>
    <row r="52" spans="1:2">
      <c r="A52" t="s">
        <v>130</v>
      </c>
      <c r="B52" s="6" t="s">
        <v>349</v>
      </c>
    </row>
    <row r="53" spans="1:2">
      <c r="A53" t="s">
        <v>43</v>
      </c>
      <c r="B53" s="6" t="s">
        <v>190</v>
      </c>
    </row>
    <row r="54" spans="1:2">
      <c r="A54" t="s">
        <v>157</v>
      </c>
      <c r="B54" s="6" t="s">
        <v>350</v>
      </c>
    </row>
    <row r="55" spans="1:2">
      <c r="A55" t="s">
        <v>171</v>
      </c>
      <c r="B55" s="6" t="s">
        <v>351</v>
      </c>
    </row>
    <row r="56" spans="1:2">
      <c r="A56" t="s">
        <v>172</v>
      </c>
      <c r="B56" s="6" t="s">
        <v>191</v>
      </c>
    </row>
    <row r="57" spans="1:2">
      <c r="A57" t="s">
        <v>136</v>
      </c>
      <c r="B57" s="6" t="s">
        <v>352</v>
      </c>
    </row>
    <row r="58" spans="1:2">
      <c r="A58" t="s">
        <v>86</v>
      </c>
      <c r="B58" s="6" t="s">
        <v>192</v>
      </c>
    </row>
    <row r="59" spans="1:2">
      <c r="A59" t="s">
        <v>159</v>
      </c>
      <c r="B59" s="6" t="s">
        <v>353</v>
      </c>
    </row>
    <row r="60" spans="1:2">
      <c r="A60" t="s">
        <v>46</v>
      </c>
      <c r="B60" s="6" t="s">
        <v>193</v>
      </c>
    </row>
    <row r="61" spans="1:2">
      <c r="A61" t="s">
        <v>129</v>
      </c>
      <c r="B61" s="6" t="s">
        <v>354</v>
      </c>
    </row>
    <row r="62" spans="1:2">
      <c r="A62" t="s">
        <v>177</v>
      </c>
      <c r="B62" s="6" t="s">
        <v>194</v>
      </c>
    </row>
    <row r="63" spans="1:2">
      <c r="A63" t="s">
        <v>178</v>
      </c>
      <c r="B63" s="6" t="s">
        <v>194</v>
      </c>
    </row>
    <row r="64" spans="1:2">
      <c r="A64" t="s">
        <v>240</v>
      </c>
      <c r="B64" s="6" t="s">
        <v>355</v>
      </c>
    </row>
    <row r="65" spans="1:2">
      <c r="A65" t="s">
        <v>113</v>
      </c>
      <c r="B65" s="6" t="s">
        <v>356</v>
      </c>
    </row>
    <row r="66" spans="1:2">
      <c r="A66" t="s">
        <v>31</v>
      </c>
      <c r="B66" s="6" t="s">
        <v>357</v>
      </c>
    </row>
    <row r="67" spans="1:2">
      <c r="A67" t="s">
        <v>358</v>
      </c>
      <c r="B67" s="6" t="s">
        <v>359</v>
      </c>
    </row>
    <row r="68" spans="1:2">
      <c r="A68" t="s">
        <v>108</v>
      </c>
      <c r="B68" s="6" t="s">
        <v>360</v>
      </c>
    </row>
    <row r="69" spans="1:2">
      <c r="A69" t="s">
        <v>116</v>
      </c>
      <c r="B69" s="6" t="s">
        <v>361</v>
      </c>
    </row>
    <row r="70" spans="1:2">
      <c r="A70" t="s">
        <v>162</v>
      </c>
      <c r="B70" s="6" t="s">
        <v>362</v>
      </c>
    </row>
    <row r="71" spans="1:2">
      <c r="A71" t="s">
        <v>114</v>
      </c>
      <c r="B71" s="6" t="s">
        <v>195</v>
      </c>
    </row>
    <row r="72" spans="1:2">
      <c r="A72" t="s">
        <v>37</v>
      </c>
      <c r="B72" s="6" t="s">
        <v>196</v>
      </c>
    </row>
    <row r="73" spans="1:2">
      <c r="A73" t="s">
        <v>132</v>
      </c>
      <c r="B73" s="6" t="s">
        <v>363</v>
      </c>
    </row>
    <row r="74" spans="1:2">
      <c r="A74" t="s">
        <v>175</v>
      </c>
      <c r="B74" s="6" t="s">
        <v>197</v>
      </c>
    </row>
    <row r="75" spans="1:2">
      <c r="A75" t="s">
        <v>112</v>
      </c>
      <c r="B75" s="6" t="s">
        <v>364</v>
      </c>
    </row>
    <row r="76" spans="1:2">
      <c r="A76" t="s">
        <v>174</v>
      </c>
      <c r="B76" s="6" t="s">
        <v>198</v>
      </c>
    </row>
    <row r="77" spans="1:2">
      <c r="A77" t="s">
        <v>163</v>
      </c>
      <c r="B77" s="6" t="s">
        <v>365</v>
      </c>
    </row>
    <row r="78" spans="1:2">
      <c r="A78" t="s">
        <v>167</v>
      </c>
      <c r="B78" s="6" t="s">
        <v>366</v>
      </c>
    </row>
    <row r="79" spans="1:2">
      <c r="A79" t="s">
        <v>117</v>
      </c>
      <c r="B79" s="6" t="s">
        <v>366</v>
      </c>
    </row>
    <row r="80" spans="1:2">
      <c r="A80" t="s">
        <v>153</v>
      </c>
      <c r="B80" s="6" t="s">
        <v>367</v>
      </c>
    </row>
    <row r="81" spans="1:2">
      <c r="A81" t="s">
        <v>50</v>
      </c>
      <c r="B81" s="6" t="s">
        <v>199</v>
      </c>
    </row>
    <row r="82" spans="1:2">
      <c r="A82" t="s">
        <v>134</v>
      </c>
      <c r="B82" s="6" t="s">
        <v>368</v>
      </c>
    </row>
    <row r="83" spans="1:2">
      <c r="A83" t="s">
        <v>168</v>
      </c>
      <c r="B83" s="6" t="s">
        <v>200</v>
      </c>
    </row>
    <row r="84" spans="1:2">
      <c r="A84" t="s">
        <v>173</v>
      </c>
      <c r="B84" s="6" t="s">
        <v>200</v>
      </c>
    </row>
    <row r="85" spans="1:2">
      <c r="A85" t="s">
        <v>120</v>
      </c>
      <c r="B85" s="6" t="s">
        <v>369</v>
      </c>
    </row>
    <row r="86" spans="1:2">
      <c r="A86" t="s">
        <v>109</v>
      </c>
      <c r="B86" s="6" t="s">
        <v>370</v>
      </c>
    </row>
    <row r="87" spans="1:2">
      <c r="A87" t="s">
        <v>169</v>
      </c>
      <c r="B87" s="6" t="s">
        <v>371</v>
      </c>
    </row>
    <row r="88" spans="1:2">
      <c r="A88" t="s">
        <v>150</v>
      </c>
      <c r="B88" s="6" t="s">
        <v>201</v>
      </c>
    </row>
    <row r="89" spans="1:2">
      <c r="A89" t="s">
        <v>115</v>
      </c>
      <c r="B89" s="6" t="s">
        <v>202</v>
      </c>
    </row>
    <row r="90" spans="1:2">
      <c r="A90" t="s">
        <v>248</v>
      </c>
      <c r="B90" s="6" t="s">
        <v>372</v>
      </c>
    </row>
    <row r="91" spans="1:2">
      <c r="A91" t="s">
        <v>122</v>
      </c>
      <c r="B91" s="6" t="s">
        <v>203</v>
      </c>
    </row>
    <row r="92" spans="1:2">
      <c r="A92" t="s">
        <v>373</v>
      </c>
      <c r="B92" s="6" t="s">
        <v>374</v>
      </c>
    </row>
    <row r="93" spans="1:2">
      <c r="A93" t="s">
        <v>144</v>
      </c>
      <c r="B93" s="6" t="s">
        <v>204</v>
      </c>
    </row>
    <row r="94" spans="1:2">
      <c r="A94" t="s">
        <v>131</v>
      </c>
      <c r="B94" s="6" t="s">
        <v>204</v>
      </c>
    </row>
    <row r="95" spans="1:2">
      <c r="A95" t="s">
        <v>32</v>
      </c>
      <c r="B95" s="6" t="s">
        <v>375</v>
      </c>
    </row>
  </sheetData>
  <pageMargins left="0.70866141732283472" right="0.70866141732283472" top="0.74803149606299213" bottom="0.74803149606299213" header="0.31496062992125984" footer="0.31496062992125984"/>
  <pageSetup paperSize="9" orientation="portrait" r:id="rId1"/>
  <headerFooter>
    <oddHeader>&amp;L9/ZP/2023</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0F11CFD8ED7A4D8AF37A767342EDAB" ma:contentTypeVersion="16" ma:contentTypeDescription="Utwórz nowy dokument." ma:contentTypeScope="" ma:versionID="48f912edb41bffde34b5e5e10c860e5f">
  <xsd:schema xmlns:xsd="http://www.w3.org/2001/XMLSchema" xmlns:xs="http://www.w3.org/2001/XMLSchema" xmlns:p="http://schemas.microsoft.com/office/2006/metadata/properties" xmlns:ns2="fee3cafa-a009-44c5-a1f7-e39fbb251b56" xmlns:ns3="c0be9721-bae9-453b-a162-68631eaa5c83" targetNamespace="http://schemas.microsoft.com/office/2006/metadata/properties" ma:root="true" ma:fieldsID="1cf917f6319568a03f87bfadd92b0a62" ns2:_="" ns3:_="">
    <xsd:import namespace="fee3cafa-a009-44c5-a1f7-e39fbb251b56"/>
    <xsd:import namespace="c0be9721-bae9-453b-a162-68631eaa5c8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e3cafa-a009-44c5-a1f7-e39fbb251b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Tagi obrazów" ma:readOnly="false" ma:fieldId="{5cf76f15-5ced-4ddc-b409-7134ff3c332f}" ma:taxonomyMulti="true" ma:sspId="e202bf10-4f99-490d-b6a4-1cff37ab84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e9721-bae9-453b-a162-68631eaa5c83"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TaxCatchAll" ma:index="23" nillable="true" ma:displayName="Taxonomy Catch All Column" ma:hidden="true" ma:list="{c4076df7-6b64-4d8f-9b99-1546f0b737c1}" ma:internalName="TaxCatchAll" ma:showField="CatchAllData" ma:web="c0be9721-bae9-453b-a162-68631eaa5c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ee3cafa-a009-44c5-a1f7-e39fbb251b56">
      <Terms xmlns="http://schemas.microsoft.com/office/infopath/2007/PartnerControls"/>
    </lcf76f155ced4ddcb4097134ff3c332f>
    <TaxCatchAll xmlns="c0be9721-bae9-453b-a162-68631eaa5c8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A A G A A B Q S w M E F A A C A A g A S n m M V T c Z Y x K k A A A A 9 g A A A B I A H A B D b 2 5 m a W c v U G F j a 2 F n Z S 5 4 b W w g o h g A K K A U A A A A A A A A A A A A A A A A A A A A A A A A A A A A h Y 9 N D o I w G E S v Q r q n f y b G k I + y c A s J i Y l x 2 5 S K j V A I L Z a 7 u f B I X k G M o u 5 c z p u 3 m L l f b 5 B N b R N d 9 O B M Z 1 P E M E W R t q q r j K 1 T N P p j v E G Z g F K q s 6 x 1 N M v W J Z O r U n T y v k 8 I C S H g s M L d U B N O K S O H I t + p k 2 4 l + s j m v x w b 6 7 y 0 S i M B + 9 c Y w T F j D K 8 p x x T I A q E w 9 i v w e e + z / Y G w H R s / D l r 0 T V z m Q J Y I 5 P 1 B P A B Q S w M E F A A C A A g A S n m M 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p 5 j F W w 6 c h V + g I A A B k I A A A T A B w A R m 9 y b X V s Y X M v U 2 V j d G l v b j E u b S C i G A A o o B Q A A A A A A A A A A A A A A A A A A A A A A A A A A A C 1 V U 9 P 2 z A U v y P x H Z 7 C D o k U K j J N X B A H B k y q B g x B G R J V h d z 4 Q a 0 6 d m U 7 l L T q Z d K 0 z 4 D 2 M X a a t N v K 9 9 p L 2 q Y B 2 o o d 6 C F N L P v 9 / r w / t h g 7 o R W c T / 6 j n f W 1 9 T X b Y Q Y 5 b H i n z N p j Z r q w C e d C 3 U q E R s c g 4 x 7 s g k S 3 B v R 7 / G 3 + / u K P 3 z S t H d 7 H K G v 7 q T G o 3 K U 2 3 b b W X T 8 Y N k 9 Y g r t e g 7 V R s m 2 v N W r u a + V o T y s s Y m x 4 F z Z V Y v z g N P R S 6 x D 6 A o 0 d Y A 5 E p y T W z l E S x T P d t 3 6 J G A K y u A N K O z g S 1 t X q 9 j D p u c w v P s 4 w 0 X d 4 z F z c I e p 1 h 4 n 1 z z D W h t c + C Z T 8 K 5 M p W v 8 6 C G H o e S G o V M p R E A Q z R l e J Q E W W a H B Z b 8 6 j Y Z i y N 9 o k + 1 q m i W p k P Q q y n H 8 4 H H q f i 5 0 s I h A K h e D w 3 o 1 G J d C B 5 o x Q u s W u 8 Q P 0 m U l V V / f H 3 + e o e 5 x P 8 P z n x E L w T g R a x x R n h u s + Q U 5 c E T e F M Q 0 C q + V u M 6 G s 3 5 x x a d G 5 z a 3 Q C 8 B 1 U M F 8 H V B a L M w I X u Z m w j G b 8 5 q Y P K G W 2 7 B C S 1 g x Y r Q g 9 h P f o o W J X 0 T l T W t g K k c o j l 3 7 J B t 1 W r o v U 7 J U B b l c n x w O Y S u E K I S 6 c t s f a n n Z l C h T W y B 9 / J P 1 G b 3 0 N I 8 H z A I f E E n K N Y M 2 D s C g H b h s a S V W 7 B c z S C q + E r 6 w 6 S R N 2 m h q R A J v 0 R y I O 8 H R v w 7 h f V B l 9 r I 4 J x G j F R b 8 n 4 j S l 1 q 0 y p k v b S n i g V Y I i e a p 1 K 8 X H 1 X V F y B V / c e a z 1 Q X H a m K 5 Y r s m Z q e G e S 9 1 V d s D n 0 q 7 r T z V 0 6 D F 7 y f k 6 n M A b K i J z d P j z w i U x T t A T 2 E i t 8 E o j n b 0 A q e p u D 5 E F n e / N H y 7 l / g W l h W 4 N z c K 1 Z O M J o P T j / + H P + o B u 1 J F m P R m o s 6 n t h 6 J 3 v 0 e O e F 0 7 1 m d i g f d o R Y H T C X m e Z m / N D O 8 T L y o 2 t d w Y + D v i V n y U M l u g K T l a W 1 k H F h e F l Z x Z z 9 i H Q O D 1 C K R D g 0 e Y 0 R z W D x 3 J / P c c U G / W y q r 2 q E o l t z T u L V S v I 7 Z y v P 6 f 7 p h T f K R 1 s 0 / Y L 8 M v e I w 5 p Q q 1 n s / A N Q S w E C L Q A U A A I A C A B K e Y x V N x l j E q Q A A A D 2 A A A A E g A A A A A A A A A A A A A A A A A A A A A A Q 2 9 u Z m l n L 1 B h Y 2 t h Z 2 U u e G 1 s U E s B A i 0 A F A A C A A g A S n m M V Q / K 6 a u k A A A A 6 Q A A A B M A A A A A A A A A A A A A A A A A 8 A A A A F t D b 2 5 0 Z W 5 0 X 1 R 5 c G V z X S 5 4 b W x Q S w E C L Q A U A A I A C A B K e Y x V s O n I V f o C A A A Z C A A A E w A A A A A A A A A A A A A A A A D h A Q A A R m 9 y b X V s Y X M v U 2 V j d G l v b j E u b V B L B Q Y A A A A A A w A D A M I A A A A o 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g E g A A A A A A A H 4 S 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Q Y X N z T W F y a y U y M C 0 l M j B T a W 5 n b G U l M j B U a H J l Y W 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2 l n Y W N q Y S I g L z 4 8 R W 5 0 c n k g V H l w Z T 0 i T m F t Z V V w Z G F 0 Z W R B Z n R l c k Z p b G w i I F Z h b H V l P S J s M C I g L z 4 8 R W 5 0 c n k g V H l w Z T 0 i U m V z d W x 0 V H l w Z S I g V m F s d W U 9 I n N U Y W J s Z S I g L z 4 8 R W 5 0 c n k g V H l w Z T 0 i Q n V m Z m V y T m V 4 d F J l Z n J l c 2 g i I F Z h b H V l P S J s M S I g L z 4 8 R W 5 0 c n k g V H l w Z T 0 i R m l s b F R h c m d l d C I g V m F s d W U 9 I n N Q Y X N z T W F y a 1 9 f X 1 N p b m d s Z V 9 U a H J l Y W Q i I C 8 + P E V u d H J 5 I F R 5 c G U 9 I k Z p b G x l Z E N v b X B s Z X R l U m V z d W x 0 V G 9 X b 3 J r c 2 h l Z X Q i I F Z h b H V l P S J s M S I g L z 4 8 R W 5 0 c n k g V H l w Z T 0 i R m l s b E N v d W 5 0 I i B W Y W x 1 Z T 0 i b D k 0 I i A v P j x F b n R y e S B U e X B l P S J G a W x s R X J y b 3 J D b 2 R l I i B W Y W x 1 Z T 0 i c 1 V u a 2 5 v d 2 4 i I C 8 + P E V u d H J 5 I F R 5 c G U 9 I k Z p b G x F c n J v c k N v d W 5 0 I i B W Y W x 1 Z T 0 i b D A i I C 8 + P E V u d H J 5 I F R 5 c G U 9 I k Z p b G x M Y X N 0 V X B k Y X R l Z C I g V m F s d W U 9 I m Q y M D I y L T E y L T E y V D E 0 O j A 5 O j A 3 L j Y x N z U x N j N a I i A v P j x F b n R y e S B U e X B l P S J G a W x s Q 2 9 s d W 1 u V H l w Z X M i I F Z h b H V l P S J z Q U F Z P S I g L z 4 8 R W 5 0 c n k g V H l w Z T 0 i R m l s b E N v b H V t b k 5 h b W V z I i B W Y W x 1 Z T 0 i c 1 s m c X V v d D t D U F U m c X V v d D s s J n F 1 b 3 Q 7 Q 1 B V I E 1 h c m s m c X V v d D t d I i A v P j x F b n R y e S B U e X B l P S J G a W x s U 3 R h d H V z I i B W Y W x 1 Z T 0 i c 0 N v b X B s Z X R l I i A v P j x F b n R y e S B U e X B l P S J R d W V y e U l E I i B W Y W x 1 Z T 0 i c z k 3 M j A 1 Z T U 4 L T E 2 Y z E t N G Z k Z C 0 5 Z T R k L W Z k M j h h Y T Y 0 Z T E 4 O S I g L z 4 8 R W 5 0 c n k g V H l w Z T 0 i U m V s Y X R p b 2 5 z a G l w S W 5 m b 0 N v b n R h a W 5 l c i I g V m F s d W U 9 I n N 7 J n F 1 b 3 Q 7 Y 2 9 s d W 1 u Q 2 9 1 b n Q m c X V v d D s 6 M i w m c X V v d D t r Z X l D b 2 x 1 b W 5 O Y W 1 l c y Z x d W 9 0 O z p b X S w m c X V v d D t x d W V y e V J l b G F 0 a W 9 u c 2 h p c H M m c X V v d D s 6 W 1 0 s J n F 1 b 3 Q 7 Y 2 9 s d W 1 u S W R l b n R p d G l l c y Z x d W 9 0 O z p b J n F 1 b 3 Q 7 U 2 V j d G l v b j E v U G F z c 0 1 h c m s g L S B T a W 5 n b G U g V G h y Z W F k L 0 F 1 d G 9 S Z W 1 v d m V k Q 2 9 s d W 1 u c z E u e 0 N Q V S w w f S Z x d W 9 0 O y w m c X V v d D t T Z W N 0 a W 9 u M S 9 Q Y X N z T W F y a y A t I F N p b m d s Z S B U a H J l Y W Q v Q X V 0 b 1 J l b W 9 2 Z W R D b 2 x 1 b W 5 z M S 5 7 Q 1 B V I E 1 h c m s s M X 0 m c X V v d D t d L C Z x d W 9 0 O 0 N v b H V t b k N v d W 5 0 J n F 1 b 3 Q 7 O j I s J n F 1 b 3 Q 7 S 2 V 5 Q 2 9 s d W 1 u T m F t Z X M m c X V v d D s 6 W 1 0 s J n F 1 b 3 Q 7 Q 2 9 s d W 1 u S W R l b n R p d G l l c y Z x d W 9 0 O z p b J n F 1 b 3 Q 7 U 2 V j d G l v b j E v U G F z c 0 1 h c m s g L S B T a W 5 n b G U g V G h y Z W F k L 0 F 1 d G 9 S Z W 1 v d m V k Q 2 9 s d W 1 u c z E u e 0 N Q V S w w f S Z x d W 9 0 O y w m c X V v d D t T Z W N 0 a W 9 u M S 9 Q Y X N z T W F y a y A t I F N p b m d s Z S B U a H J l Y W Q v Q X V 0 b 1 J l b W 9 2 Z W R D b 2 x 1 b W 5 z M S 5 7 Q 1 B V I E 1 h c m s s M X 0 m c X V v d D t d L C Z x d W 9 0 O 1 J l b G F 0 a W 9 u c 2 h p c E l u Z m 8 m c X V v d D s 6 W 1 1 9 I i A v P j x F b n R y e S B U e X B l P S J B Z G R l Z F R v R G F 0 Y U 1 v Z G V s I i B W Y W x 1 Z T 0 i b D A i I C 8 + P C 9 T d G F i b G V F b n R y a W V z P j w v S X R l b T 4 8 S X R l b T 4 8 S X R l b U x v Y 2 F 0 a W 9 u P j x J d G V t V H l w Z T 5 G b 3 J t d W x h P C 9 J d G V t V H l w Z T 4 8 S X R l b V B h d G g + U 2 V j d G l v b j E v U G F z c 0 1 h c m s l M j A t J T I w U 2 l u Z 2 x l J T I w V G h y Z W F k L y V D N S V C O X I l Q z M l Q j N k J U M 1 J T g y b z w v S X R l b V B h d G g + P C 9 J d G V t T G 9 j Y X R p b 2 4 + P F N 0 Y W J s Z U V u d H J p Z X M g L z 4 8 L 0 l 0 Z W 0 + P E l 0 Z W 0 + P E l 0 Z W 1 M b 2 N h d G l v b j 4 8 S X R l b V R 5 c G U + R m 9 y b X V s Y T w v S X R l b V R 5 c G U + P E l 0 Z W 1 Q Y X R o P l N l Y 3 R p b 2 4 x L 1 B h c 3 N N Y X J r J T I w L S U y M F N p b m d s Z S U y M F R o c m V h Z C 9 V c 3 V u a S V D N C U 5 O X R v J T I w c H V z d G U l M j B 3 a W V y c 3 p l P C 9 J d G V t U G F 0 a D 4 8 L 0 l 0 Z W 1 M b 2 N h d G l v b j 4 8 U 3 R h Y m x l R W 5 0 c m l l c y A v P j w v S X R l b T 4 8 S X R l b T 4 8 S X R l b U x v Y 2 F 0 a W 9 u P j x J d G V t V H l w Z T 5 G b 3 J t d W x h P C 9 J d G V t V H l w Z T 4 8 S X R l b V B h d G g + U 2 V j d G l v b j E v U G F z c 0 1 h c m s l M j A t J T I w U 2 l u Z 2 x l J T I w V G h y Z W F k L 1 p t a W V u a W 9 u b y U y M H R 5 c D w v S X R l b V B h d G g + P C 9 J d G V t T G 9 j Y X R p b 2 4 + P F N 0 Y W J s Z U V u d H J p Z X M g L z 4 8 L 0 l 0 Z W 0 + P E l 0 Z W 0 + P E l 0 Z W 1 M b 2 N h d G l v b j 4 8 S X R l b V R 5 c G U + R m 9 y b X V s Y T w v S X R l b V R 5 c G U + P E l 0 Z W 1 Q Y X R o P l N l Y 3 R p b 2 4 x L 1 B h c 3 N N Y X J r J T I w L S U y M F N p b m d s Z S U y M F R o c m V h Z C 9 E b 2 R h b m 8 l M j B r b 2 x 1 b W 4 l Q z Q l O T k l M j B 3 Y X J 1 b m t v d y V D N C U 4 N T w v S X R l b V B h d G g + P C 9 J d G V t T G 9 j Y X R p b 2 4 + P F N 0 Y W J s Z U V u d H J p Z X M g L z 4 8 L 0 l 0 Z W 0 + P E l 0 Z W 0 + P E l 0 Z W 1 M b 2 N h d G l v b j 4 8 S X R l b V R 5 c G U + R m 9 y b X V s Y T w v S X R l b V R 5 c G U + P E l 0 Z W 1 Q Y X R o P l N l Y 3 R p b 2 4 x L 1 B h c 3 N N Y X J r J T I w L S U y M F N p b m d s Z S U y M F R o c m V h Z C 9 V c 3 V u a S V D N C U 5 O X R v J T I w a 2 9 s d W 1 u e T w v S X R l b V B h d G g + P C 9 J d G V t T G 9 j Y X R p b 2 4 + P F N 0 Y W J s Z U V u d H J p Z X M g L z 4 8 L 0 l 0 Z W 0 + P E l 0 Z W 0 + P E l 0 Z W 1 M b 2 N h d G l v b j 4 8 S X R l b V R 5 c G U + R m 9 y b X V s Y T w v S X R l b V R 5 c G U + P E l 0 Z W 1 Q Y X R o P l N l Y 3 R p b 2 4 x L 1 B h c 3 N N Y X J r J T I w L S U y M F N p b m d s Z S U y M F R o c m V h Z C 9 V c 3 V u a S V D N C U 5 O X R v J T I w c H V z d G U l M j B 3 a W V y c 3 p l M T w v S X R l b V B h d G g + P C 9 J d G V t T G 9 j Y X R p b 2 4 + P F N 0 Y W J s Z U V u d H J p Z X M g L z 4 8 L 0 l 0 Z W 0 + P E l 0 Z W 0 + P E l 0 Z W 1 M b 2 N h d G l v b j 4 8 S X R l b V R 5 c G U + R m 9 y b X V s Y T w v S X R l b V R 5 c G U + P E l 0 Z W 1 Q Y X R o P l N l Y 3 R p b 2 4 x L 1 B h c 3 N N Y X J r J T I w L S U y M F N p b m d s Z S U y M F R o c m V h Z C 9 E b 2 R h b m 8 l M j B p b m R l a 3 M 8 L 0 l 0 Z W 1 Q Y X R o P j w v S X R l b U x v Y 2 F 0 a W 9 u P j x T d G F i b G V F b n R y a W V z I C 8 + P C 9 J d G V t P j x J d G V t P j x J d G V t T G 9 j Y X R p b 2 4 + P E l 0 Z W 1 U e X B l P k Z v c m 1 1 b G E 8 L 0 l 0 Z W 1 U e X B l P j x J d G V t U G F 0 a D 5 T Z W N 0 a W 9 u M S 9 Q Y X N z T W F y a y U y M C 0 l M j B T a W 5 n b G U l M j B U a H J l Y W Q v S 2 9 s d W 1 u Y S U y M H U l Q z U l Q k N 5 d 2 F u Y S U y M H B v Z G N 6 Y X M l M j B k e m l l b G V u a W E l M j B i Z X o l M j B y Z X N 6 d H k 8 L 0 l 0 Z W 1 Q Y X R o P j w v S X R l b U x v Y 2 F 0 a W 9 u P j x T d G F i b G V F b n R y a W V z I C 8 + P C 9 J d G V t P j x J d G V t P j x J d G V t T G 9 j Y X R p b 2 4 + P E l 0 Z W 1 U e X B l P k Z v c m 1 1 b G E 8 L 0 l 0 Z W 1 U e X B l P j x J d G V t U G F 0 a D 5 T Z W N 0 a W 9 u M S 9 Q Y X N z T W F y a y U y M C 0 l M j B T a W 5 n b G U l M j B U a H J l Y W Q v R G 9 k Y W 5 v J T I w a W 5 k Z W t z M T w v S X R l b V B h d G g + P C 9 J d G V t T G 9 j Y X R p b 2 4 + P F N 0 Y W J s Z U V u d H J p Z X M g L z 4 8 L 0 l 0 Z W 0 + P E l 0 Z W 0 + P E l 0 Z W 1 M b 2 N h d G l v b j 4 8 S X R l b V R 5 c G U + R m 9 y b X V s Y T w v S X R l b V R 5 c G U + P E l 0 Z W 1 Q Y X R o P l N l Y 3 R p b 2 4 x L 1 B h c 3 N N Y X J r J T I w L S U y M F N p b m d s Z S U y M F R o c m V h Z C 9 P Y m x p Y 3 p v b m U l M j B t b 2 R 1 b G 8 8 L 0 l 0 Z W 1 Q Y X R o P j w v S X R l b U x v Y 2 F 0 a W 9 u P j x T d G F i b G V F b n R y a W V z I C 8 + P C 9 J d G V t P j x J d G V t P j x J d G V t T G 9 j Y X R p b 2 4 + P E l 0 Z W 1 U e X B l P k Z v c m 1 1 b G E 8 L 0 l 0 Z W 1 U e X B l P j x J d G V t U G F 0 a D 5 T Z W N 0 a W 9 u M S 9 Q Y X N z T W F y a y U y M C 0 l M j B T a W 5 n b G U l M j B U a H J l Y W Q v S 2 9 s d W 1 u Y S U y M H B y e m V z d G F 3 b m E 8 L 0 l 0 Z W 1 Q Y X R o P j w v S X R l b U x v Y 2 F 0 a W 9 u P j x T d G F i b G V F b n R y a W V z I C 8 + P C 9 J d G V t P j x J d G V t P j x J d G V t T G 9 j Y X R p b 2 4 + P E l 0 Z W 1 U e X B l P k Z v c m 1 1 b G E 8 L 0 l 0 Z W 1 U e X B l P j x J d G V t U G F 0 a D 5 T Z W N 0 a W 9 u M S 9 Q Y X N z T W F y a y U y M C 0 l M j B T a W 5 n b G U l M j B U a H J l Y W Q v V X N 1 b m k l Q z Q l O T l 0 b y U y M G t v b H V t b n k x P C 9 J d G V t U G F 0 a D 4 8 L 0 l 0 Z W 1 M b 2 N h d G l v b j 4 8 U 3 R h Y m x l R W 5 0 c m l l c y A v P j w v S X R l b T 4 8 S X R l b T 4 8 S X R l b U x v Y 2 F 0 a W 9 u P j x J d G V t V H l w Z T 5 G b 3 J t d W x h P C 9 J d G V t V H l w Z T 4 8 S X R l b V B h d G g + U 2 V j d G l v b j E v U G F z c 0 1 h c m s l M j A t J T I w U 2 l u Z 2 x l J T I w V G h y Z W F k L 1 p h b W l l b m l v b m 8 l M j B 3 Y X J 0 b y V D N S U 5 Q i V D N C U 4 N z w v S X R l b V B h d G g + P C 9 J d G V t T G 9 j Y X R p b 2 4 + P F N 0 Y W J s Z U V u d H J p Z X M g L z 4 8 L 0 l 0 Z W 0 + P E l 0 Z W 0 + P E l 0 Z W 1 M b 2 N h d G l v b j 4 8 S X R l b V R 5 c G U + R m 9 y b X V s Y T w v S X R l b V R 5 c G U + P E l 0 Z W 1 Q Y X R o P l N l Y 3 R p b 2 4 x L 1 B h c 3 N N Y X J r J T I w L S U y M F N p b m d s Z S U y M F R o c m V h Z C 9 X e W 9 k c i V D N C U 5 O W J u a W 9 u e S U y M H R l a 3 N 0 J T I w c H J 6 Z W Q l M j B v Z 3 J h b m l j e m 5 p a 2 l l b T w v S X R l b V B h d G g + P C 9 J d G V t T G 9 j Y X R p b 2 4 + P F N 0 Y W J s Z U V u d H J p Z X M g L z 4 8 L 0 l 0 Z W 0 + P E l 0 Z W 0 + P E l 0 Z W 1 M b 2 N h d G l v b j 4 8 S X R l b V R 5 c G U + R m 9 y b X V s Y T w v S X R l b V R 5 c G U + P E l 0 Z W 1 Q Y X R o P l N l Y 3 R p b 2 4 x L 1 B h c 3 N N Y X J r J T I w L S U y M F N p b m d s Z S U y M F R o c m V h Z C 9 a b W l l b m l v b m 8 l M j B u Y X p 3 e S U y M G t v b H V t b j w v S X R l b V B h d G g + P C 9 J d G V t T G 9 j Y X R p b 2 4 + P F N 0 Y W J s Z U V u d H J p Z X M g L z 4 8 L 0 l 0 Z W 0 + P C 9 J d G V t c z 4 8 L 0 x v Y 2 F s U G F j a 2 F n Z U 1 l d G F k Y X R h R m l s Z T 4 W A A A A U E s F B g A A A A A A A A A A A A A A A A A A A A A A A N o A A A A B A A A A 0 I y d 3 w E V 0 R G M e g D A T 8 K X 6 w E A A A D Z I B h F g b m 0 S Z 5 2 T p K O + j x 0 A A A A A A I A A A A A A A N m A A D A A A A A E A A A A D C g t t V R 0 w G I k 9 d m g i b I f Y 8 A A A A A B I A A A K A A A A A Q A A A A x X f 2 K Y n c 5 9 O E K k O P w C w y A V A A A A C 1 v m 5 c x M e n Z L / j a 6 l k m E 4 G H 4 u n g t e m g j f / 0 b d O L Q E a L F l d O N Y t P A 0 T 4 g d s k a P Q 6 K A O c j 6 d R i p i / N d 1 b N w u s L b 3 J i 2 U C w 0 h X m B b 9 Q U o o O J t d R Q A A A B f w L 1 E r q O h A L q b J 3 U t 2 i D I Q p o l H w = = < / D a t a M a s h u p > 
</file>

<file path=customXml/itemProps1.xml><?xml version="1.0" encoding="utf-8"?>
<ds:datastoreItem xmlns:ds="http://schemas.openxmlformats.org/officeDocument/2006/customXml" ds:itemID="{F8E66744-BA62-4C3A-B942-AFAA950BE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e3cafa-a009-44c5-a1f7-e39fbb251b56"/>
    <ds:schemaRef ds:uri="c0be9721-bae9-453b-a162-68631eaa5c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5C3C9A-9A4D-4A2F-92E9-18BC409C1EAD}">
  <ds:schemaRefs>
    <ds:schemaRef ds:uri="http://purl.org/dc/dcmitype/"/>
    <ds:schemaRef ds:uri="c0be9721-bae9-453b-a162-68631eaa5c83"/>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fee3cafa-a009-44c5-a1f7-e39fbb251b56"/>
  </ds:schemaRefs>
</ds:datastoreItem>
</file>

<file path=customXml/itemProps3.xml><?xml version="1.0" encoding="utf-8"?>
<ds:datastoreItem xmlns:ds="http://schemas.openxmlformats.org/officeDocument/2006/customXml" ds:itemID="{D5ACD70B-6289-4BE6-97C5-BA60B305806D}">
  <ds:schemaRefs>
    <ds:schemaRef ds:uri="http://schemas.microsoft.com/sharepoint/v3/contenttype/forms"/>
  </ds:schemaRefs>
</ds:datastoreItem>
</file>

<file path=customXml/itemProps4.xml><?xml version="1.0" encoding="utf-8"?>
<ds:datastoreItem xmlns:ds="http://schemas.openxmlformats.org/officeDocument/2006/customXml" ds:itemID="{D201943F-78D7-41B8-940D-6E4047BB74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INSTRUKCJA</vt:lpstr>
      <vt:lpstr>cz.1</vt:lpstr>
      <vt:lpstr>cz.2</vt:lpstr>
      <vt:lpstr>cz.3</vt:lpstr>
      <vt:lpstr>cz.4</vt:lpstr>
      <vt:lpstr>cz.5</vt:lpstr>
      <vt:lpstr>PassMark - CPU Mark</vt:lpstr>
      <vt:lpstr>PassMark - Single Thread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Łukasz Cieślak</dc:creator>
  <cp:keywords/>
  <dc:description/>
  <cp:lastModifiedBy>Sebastian Rudziński</cp:lastModifiedBy>
  <cp:revision/>
  <cp:lastPrinted>2023-01-13T14:27:25Z</cp:lastPrinted>
  <dcterms:created xsi:type="dcterms:W3CDTF">2015-06-05T18:19:34Z</dcterms:created>
  <dcterms:modified xsi:type="dcterms:W3CDTF">2023-01-13T14:27:31Z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0x010100840F11CFD8ED7A4D8AF37A767342EDAB</vt:lpwstr>
  </property>
  <property fmtid="{D5CDD505-2E9C-101B-9397-08002B2CF9AE}" pid="3" name="MediaServiceImageTags">
    <vt:lpwstr/>
  </property>
</Properties>
</file>