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defaultThemeVersion="124226"/>
  <xr:revisionPtr revIDLastSave="0" documentId="13_ncr:1_{AC292838-E11F-8E49-9A05-28D3E4836A12}" xr6:coauthVersionLast="47" xr6:coauthVersionMax="47" xr10:uidLastSave="{00000000-0000-0000-0000-000000000000}"/>
  <bookViews>
    <workbookView xWindow="0" yWindow="760" windowWidth="27540" windowHeight="17500" firstSheet="1" activeTab="2" xr2:uid="{00000000-000D-0000-FFFF-FFFF00000000}"/>
  </bookViews>
  <sheets>
    <sheet name="kalkulacja kosztów" sheetId="1" r:id="rId1"/>
    <sheet name="formularz asortymentowo-cenowy" sheetId="2" r:id="rId2"/>
    <sheet name="opis przedmiotu zamówienia" sheetId="3" r:id="rId3"/>
  </sheets>
  <definedNames>
    <definedName name="_xlnm.Print_Area" localSheetId="1">'formularz asortymentowo-cenowy'!$A$1:$N$36</definedName>
    <definedName name="_xlnm.Print_Area" localSheetId="0">'kalkulacja kosztów'!$A$1:$H$41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G24" i="1"/>
  <c r="F22" i="1"/>
  <c r="H22" i="1" s="1"/>
  <c r="G22" i="1"/>
  <c r="F16" i="1"/>
  <c r="H16" i="1" s="1"/>
  <c r="G16" i="1"/>
  <c r="F21" i="1"/>
  <c r="H21" i="1" s="1"/>
  <c r="G21" i="1"/>
  <c r="G33" i="1" l="1"/>
  <c r="F33" i="1"/>
  <c r="H33" i="1" s="1"/>
  <c r="G30" i="1"/>
  <c r="F30" i="1"/>
  <c r="H30" i="1" s="1"/>
  <c r="G29" i="1"/>
  <c r="F29" i="1"/>
  <c r="H29" i="1" s="1"/>
  <c r="G28" i="1"/>
  <c r="F28" i="1"/>
  <c r="H28" i="1" s="1"/>
  <c r="G27" i="1"/>
  <c r="F27" i="1"/>
  <c r="H27" i="1" s="1"/>
  <c r="G26" i="1"/>
  <c r="F26" i="1"/>
  <c r="H26" i="1" s="1"/>
  <c r="G25" i="1"/>
  <c r="F25" i="1"/>
  <c r="H25" i="1" s="1"/>
  <c r="G23" i="1"/>
  <c r="F23" i="1"/>
  <c r="H23" i="1" s="1"/>
  <c r="G20" i="1"/>
  <c r="F20" i="1"/>
  <c r="H20" i="1" s="1"/>
  <c r="G19" i="1"/>
  <c r="F19" i="1"/>
  <c r="H19" i="1" s="1"/>
  <c r="G18" i="1"/>
  <c r="F18" i="1"/>
  <c r="H18" i="1" s="1"/>
  <c r="G17" i="1"/>
  <c r="F17" i="1"/>
  <c r="H17" i="1" s="1"/>
  <c r="G15" i="1"/>
  <c r="F15" i="1"/>
  <c r="H15" i="1" s="1"/>
  <c r="G14" i="1"/>
  <c r="F14" i="1"/>
  <c r="H14" i="1" s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F9" i="1"/>
  <c r="H9" i="1" s="1"/>
  <c r="G8" i="1"/>
  <c r="F8" i="1"/>
  <c r="H8" i="1" s="1"/>
  <c r="G7" i="1"/>
  <c r="F7" i="1"/>
  <c r="H7" i="1" s="1"/>
  <c r="G31" i="1" l="1"/>
  <c r="H31" i="1"/>
  <c r="G35" i="1"/>
  <c r="G36" i="1" s="1"/>
  <c r="H35" i="1"/>
  <c r="H36" i="1" s="1"/>
</calcChain>
</file>

<file path=xl/sharedStrings.xml><?xml version="1.0" encoding="utf-8"?>
<sst xmlns="http://schemas.openxmlformats.org/spreadsheetml/2006/main" count="207" uniqueCount="154">
  <si>
    <t>NAZWA</t>
  </si>
  <si>
    <t>Cena opakow. netto</t>
  </si>
  <si>
    <t>VAT</t>
  </si>
  <si>
    <t>Cena opakow. brutto</t>
  </si>
  <si>
    <t>S1 Rinse Solution</t>
  </si>
  <si>
    <t>S2 Fluid Pack</t>
  </si>
  <si>
    <t>Ca MIKROELEKTRODE</t>
  </si>
  <si>
    <t>CL MIKROELEKTRODE</t>
  </si>
  <si>
    <t>K MIKROELEKTRODE</t>
  </si>
  <si>
    <t>Na MIKROELEKTRODE</t>
  </si>
  <si>
    <t>PCO2 Micro electrode</t>
  </si>
  <si>
    <t>PH Micro electrode</t>
  </si>
  <si>
    <t>PO2 Micro electrode</t>
  </si>
  <si>
    <t>THb calibrator</t>
  </si>
  <si>
    <t>COMBITOL L1</t>
  </si>
  <si>
    <t xml:space="preserve"> COMBITROL L3</t>
  </si>
  <si>
    <t>COMBITROL L2</t>
  </si>
  <si>
    <t>Air filter</t>
  </si>
  <si>
    <t>Deproteinizer</t>
  </si>
  <si>
    <t>Fill Port</t>
  </si>
  <si>
    <t>Printer Paper</t>
  </si>
  <si>
    <t>Tube Holder</t>
  </si>
  <si>
    <t>AMPOULE ADAPTER</t>
  </si>
  <si>
    <t>CLOT CATCHER</t>
  </si>
  <si>
    <t>RAZEM</t>
  </si>
  <si>
    <t>DZIERŻAWA</t>
  </si>
  <si>
    <t>łącznie</t>
  </si>
  <si>
    <t>Lp</t>
  </si>
  <si>
    <t>Ilość opak.*</t>
  </si>
  <si>
    <t>Nazwa handlowa</t>
  </si>
  <si>
    <t>Nr katalogowy</t>
  </si>
  <si>
    <t>Cena netto 1 opak. w PLN</t>
  </si>
  <si>
    <t>Cena brutto 1 opak. w PLN</t>
  </si>
  <si>
    <t>Wartość netto w PLN</t>
  </si>
  <si>
    <t>Wartość brutto w PLN</t>
  </si>
  <si>
    <t>Producent</t>
  </si>
  <si>
    <t>Podanie próbki bezpośrednio ze strzykawki lub kapilary</t>
  </si>
  <si>
    <t>Prosta komunikacja z operatorem-przejrzyste oprogramowanie  w języku polskim</t>
  </si>
  <si>
    <t>Automatyczna kalibracja ,jedno i dwupunktowa bez użycia zewnętrznych gazów kalibracyjnych</t>
  </si>
  <si>
    <t>Odczynniki w zamkniętych oddzielnych pojemnikach,wymieniane zależnie od zużycia</t>
  </si>
  <si>
    <t>Bezobsługowe elektrody, niewymagające membran czy dodawania płynów</t>
  </si>
  <si>
    <t>A</t>
  </si>
  <si>
    <t>B</t>
  </si>
  <si>
    <t>Rok produkcji</t>
  </si>
  <si>
    <t>Rata miesięczna dzierżawy netto</t>
  </si>
  <si>
    <t>Rata miesięczna dzierżawy brutto</t>
  </si>
  <si>
    <t>Wartość całego pakietu netto:</t>
  </si>
  <si>
    <t>Wartość całego pakietu brutto:</t>
  </si>
  <si>
    <t>B. WYMAGANIA SERWISOWE</t>
  </si>
  <si>
    <t>C. WYMAGANE DOKUMENTY</t>
  </si>
  <si>
    <t>Paszport techniczny zawierający dane techniczne urządzenia przy pierwszej dostawie</t>
  </si>
  <si>
    <t>Punktacja</t>
  </si>
  <si>
    <t>Warunek graniczny</t>
  </si>
  <si>
    <t>Potwierdzenie (opis, dane techniczne, parametry)</t>
  </si>
  <si>
    <t>Stawka podatku VAT</t>
  </si>
  <si>
    <t>Opis parametrów</t>
  </si>
  <si>
    <t>I. PARAMETRY GRANICZNE DOTYCZĄCE OFEROWANCH ANALIZATORÓW I ODCZYNNIKÓW</t>
  </si>
  <si>
    <t>I. ZESTAWIENIE KOSZTÓW ODCZYNNIKÓW, KALIBRATORÓW, MATERIAŁÓW KONTROLNYCH I ZUŻYWALNYCH</t>
  </si>
  <si>
    <t>Suma</t>
  </si>
  <si>
    <t>Razem wartość pakietu (I+II) brutto:</t>
  </si>
  <si>
    <t>Razem wartość pakietu (I+II) netto:</t>
  </si>
  <si>
    <t>Świadectwo  dopuszczenia, atest itp..</t>
  </si>
  <si>
    <t>Nazwa analizatora/model</t>
  </si>
  <si>
    <t>Wartość podatku VAT</t>
  </si>
  <si>
    <t>Stawka podat. VAT</t>
  </si>
  <si>
    <t>WYMAGANIA</t>
  </si>
  <si>
    <t>kalkulacja kosztów</t>
  </si>
  <si>
    <r>
      <t xml:space="preserve">Uwaga! </t>
    </r>
    <r>
      <rPr>
        <b/>
        <sz val="12"/>
        <rFont val="Times New Roman"/>
        <family val="1"/>
      </rPr>
      <t>Oferta, która nie będzie spełniać wszystkich wymogów granicznych zawartych w załączniku, będzie uznana za nieważną!</t>
    </r>
  </si>
  <si>
    <t>cleaning kit for Cl electrode</t>
  </si>
  <si>
    <t>Ref  microelectrode</t>
  </si>
  <si>
    <t>THB CUVETTE</t>
  </si>
  <si>
    <t>WASTE CONTEINER</t>
  </si>
  <si>
    <t xml:space="preserve"> Ilość testów/3 lata**</t>
  </si>
  <si>
    <t>Ilość ozn. na 3 lata</t>
  </si>
  <si>
    <t>Ilość opak. na 3 lata</t>
  </si>
  <si>
    <t>Koszt  dzierżawy/3 lata netto</t>
  </si>
  <si>
    <t>Koszt  dzierżawy/3 lata brutto</t>
  </si>
  <si>
    <t>II. PARAMETRY OCENIANE DOTYCZĄCE OFEROWANCH ANALIZATORÓW I ODCZYNNIKÓW (jakość, funkcjonalność, parametry techniczne)</t>
  </si>
  <si>
    <t>* Oferowane odczynniki i materiały  zużywalne zaokraglamy do pełnych opakowań w górę i podajemy w ilości uwzględniającej pracę analizatora 24h /dobę i trwałość odczynnika na pokładzie</t>
  </si>
  <si>
    <t>D. WYMAGANIA DODATKOWE</t>
  </si>
  <si>
    <t>TAK</t>
  </si>
  <si>
    <t>Zapewnienie pakietu startowego (tj.wszelkie akcesoria, płyny i odczynniki w ilości niezbędnej do uruchomienia analizatora oraz jego walidacji)</t>
  </si>
  <si>
    <t>Wartość netto/3 lata</t>
  </si>
  <si>
    <t>Wartość brutto/3 lata</t>
  </si>
  <si>
    <t>Przeprowadzenie szkolenia personelu Laboratorium Analityki Medycznej w zakresie obsługi analizatora w terminie ustalonym z Kierownikiem Laboratorium</t>
  </si>
  <si>
    <t>II. ZESTAWIENIE KOSZTÓW DZIERŻAWY ANALIZATORA</t>
  </si>
  <si>
    <t>kalkulacja na podstawie cen z aktualnie obowiązującej umowy i informacji cenowych producenta z dodatkiem 5% na uwzględnienie różnic w ofertach rynkowych</t>
  </si>
  <si>
    <r>
      <rPr>
        <b/>
        <sz val="14"/>
        <rFont val="Arial"/>
        <family val="2"/>
        <charset val="238"/>
      </rPr>
      <t xml:space="preserve"> PAKIET NR 9: </t>
    </r>
    <r>
      <rPr>
        <b/>
        <sz val="12"/>
        <rFont val="Arial"/>
        <family val="2"/>
        <charset val="238"/>
      </rPr>
      <t>Zakup i dostawa odczynników, kalibratorów, materiałów kontrolnych, materiałów zużywalnych i płynów systemowych do oznaczeń parametrów krytycznych wraz z dzierżawą  analizatora na okres 36 m-cy</t>
    </r>
  </si>
  <si>
    <t>Elektrody umieszczone poza kasetą odczynnikową, pojemnikiem odczynnikowym  lub kartridżem</t>
  </si>
  <si>
    <t>Analizator wyposażony w wewnętrzny lub zewnętrzny skaner służący do odczytu ID pacjenta</t>
  </si>
  <si>
    <t>Dotykowy ekran</t>
  </si>
  <si>
    <t xml:space="preserve"> Analizator parametrów krytycznych dokonujący oceny   pH, pCO2, pO2, tHb, O2Hb, MetHB, HHb, COHb, sO2, Na+, K+, Ca2+, Cl– , glukoza, mleczany pracujący w systemie ciągłym 24h/dobę w Laboratorium Analityki Medycznej</t>
  </si>
  <si>
    <t>W przypadku źle obliczonych ilości odczynników, płynów systemowych i materiałów zużywalnych (niedoszacowanie) na założoną ilość badań ( przy pracy analizatora 24h /dobę), koszty dodatkowych dostaw ponosi Wykonawca</t>
  </si>
  <si>
    <t>Koszt zakupu odczynników, płynów systemowych i materiałów koniecznych do wykonania badań, a nie ujętych w ofercie ponosi Wykonawca</t>
  </si>
  <si>
    <t>Wykonawca zapewni na swój koszt  udział w niezależnej zewnętrznej kontroli jakości Riqas wszystkich parametrów (materiał niemianowany)- częstotliwość minimum raz na kwartał , chyba, że parametr kontrolowany ma inny cykl dostępnych kontroli.</t>
  </si>
  <si>
    <t>Podłączenie analizatora do systemu InfoMedica Zamawiającego leżące po stronie Wykonawcy , w czasie maksymalnie 1 m-ca od daty podpisania umowy.</t>
  </si>
  <si>
    <t>W przypadku 3 kolejnych awarii  dotyczących tych samych podzespołów Wykonawca zobowiązuje się wymienić analizator na nowy</t>
  </si>
  <si>
    <t>Odpowiedź Wykonawcy</t>
  </si>
  <si>
    <t>Możliwość zgłaszania awarii 24 godz./dobę, 7 dni w tygodniu (podać numer infolinii)</t>
  </si>
  <si>
    <t xml:space="preserve"> Karty charakterystyk substancji niebezpiecznych w postaci dokumentacji papierowej  i elektronicznej przy pierwszej dostawie lub oświadczenie,że oferowane odczynniki nie wymagają kart charakterystyki</t>
  </si>
  <si>
    <t>PRZEDMIOT ZAMÓWIENIA:</t>
  </si>
  <si>
    <t xml:space="preserve">Nazwa                  </t>
  </si>
  <si>
    <t>Cecha dodatkowa opak. jednost./konfekcjonowanie</t>
  </si>
  <si>
    <t>ODCZYNNIKI (wypełnia oferent)</t>
  </si>
  <si>
    <t>B I.</t>
  </si>
  <si>
    <t>B II.</t>
  </si>
  <si>
    <t>KALIBRATORY</t>
  </si>
  <si>
    <t>B III.</t>
  </si>
  <si>
    <t>PŁYNY SYSTEMOWE</t>
  </si>
  <si>
    <t>B IV.</t>
  </si>
  <si>
    <t>INNE ODCZYNNIKI I MATERIAŁY</t>
  </si>
  <si>
    <t>POZOSTAŁE MATERIAŁY(wypełnia oferent)</t>
  </si>
  <si>
    <t>Nr fabryczny/nr identyfikacyjny</t>
  </si>
  <si>
    <t>Wartość analizatora netto</t>
  </si>
  <si>
    <t>Wartość analizatora brutto</t>
  </si>
  <si>
    <t>NR PAKIETU: 1</t>
  </si>
  <si>
    <t>Pomiar wszystkich parametrów wyszczególnionych w punkcie I.1 jednocześnie</t>
  </si>
  <si>
    <t>Oprogramowanie analizatora umożliwiające monitorowanie zużycia odczynników i ich stabilności na pokładzie</t>
  </si>
  <si>
    <t>UPS i wbudowana bateria jako integralne części analizatora</t>
  </si>
  <si>
    <t>Analizator wyposażony w moduł automatycznej kontroli jakości -przynajmniej 1 raz dziennie  dla 3 poziomów kontroli</t>
  </si>
  <si>
    <t>Pojemnik na ścieki wbudowany w pakiet odczynnikowy</t>
  </si>
  <si>
    <t>Analizator posiadający mapę równowagi kwasowo-zasadowej zawierającą wykresy wyników pacjenta w odniesieniu do wyników standardowych</t>
  </si>
  <si>
    <t>Czas wykonania pomiaru ≤ 40 sek</t>
  </si>
  <si>
    <t xml:space="preserve"> Możliwość wyjęcia i ponownego użycia wszystkich materiałów zużywalnych w tym samym analizatorze, bez utraty pozostałych testów/cykli, przez cały okres ważności materiałów zużywalnych na pokładzie analizatora</t>
  </si>
  <si>
    <t>tak-5 pkt, nie -0pkt</t>
  </si>
  <si>
    <t>Instrukcja obsługi urządzeń w języku polskim  przy pierwszej dostawie (w formie papierowej i elektronicznej)</t>
  </si>
  <si>
    <t>Instrukcje metodyczne w j. polskim umieszczone w każdym opakowaniu lub zebrane w postaci przewodnika metodycznego w wersji papierowej i/lub elektronicznej przy pierwszej dostawie</t>
  </si>
  <si>
    <t>Możliwość zdalnego nadzoru serwisowego</t>
  </si>
  <si>
    <t>Bezpośredni kontakt z dedykowanym inżynierem serwisu (podać dane kontaktowe)</t>
  </si>
  <si>
    <t>A1.WYMAGANIA TECHNICZNE - analizator główny</t>
  </si>
  <si>
    <t>A2.WYMAGANIA TECHNICZNE - analizator  "back up"</t>
  </si>
  <si>
    <t>2-18</t>
  </si>
  <si>
    <t>Warunki jak dla analizatora głównego</t>
  </si>
  <si>
    <t>System kontroli jakości z graficzną interpretacją QC – wykresy Levey-Jenningsa,pamięć wyników kontroli</t>
  </si>
  <si>
    <t xml:space="preserve">** Podana ilość testów odzwierciedla ilość zleceń, w ofercie należy uwzględnić kalibracje (wg zaleceń producenta) i kontrole  wykonywane codziennie na  3 poziomach
</t>
  </si>
  <si>
    <t>MATERIAŁY KONTROLNE</t>
  </si>
  <si>
    <t>Uzyskanie wyniku (wszystkich parametrów) z maksymalnej objętośći próbki 100ul</t>
  </si>
  <si>
    <t>Termin ważności odczynników przed instalacją min 4 m-cy, a po instalacji w aparacie nie krótszy niż 30 dni</t>
  </si>
  <si>
    <t xml:space="preserve"> Przeglądy techniczne analizatorów wraz z  materiałami serisowymi co najmniej 1x w roku w czasie trwania umowy w ramach czynszu dzierżawnego</t>
  </si>
  <si>
    <r>
      <t xml:space="preserve"> Specyfikacja  techniczna producenta  dla wszystkich urządzeń  w j. polskim - zawierająca szczegółowy ich opis </t>
    </r>
    <r>
      <rPr>
        <sz val="11"/>
        <color rgb="FFFF0000"/>
        <rFont val="Arial"/>
        <family val="2"/>
        <charset val="238"/>
      </rPr>
      <t>(przedmiotowy środek dowodowy do oferty</t>
    </r>
    <r>
      <rPr>
        <sz val="11"/>
        <color theme="1"/>
        <rFont val="Arial"/>
        <family val="2"/>
        <charset val="238"/>
      </rPr>
      <t>)</t>
    </r>
  </si>
  <si>
    <r>
      <t xml:space="preserve"> Deklaracje CE dla wszystkich oferowanych odczynników i aparatury (</t>
    </r>
    <r>
      <rPr>
        <sz val="11"/>
        <color rgb="FFFF0000"/>
        <rFont val="Arial"/>
        <family val="2"/>
        <charset val="238"/>
      </rPr>
      <t>przedmiotowy środek dowodowy do oferty)</t>
    </r>
  </si>
  <si>
    <r>
      <t xml:space="preserve">Oświadczenie o  zgłoszeniu produktu / lub rejestracji / do Urzędu Rejestracji Produktów Leczniczych , Wyrobów Medycznych i Produktów Biobiójczych - dla wyrobów, których dotyczy </t>
    </r>
    <r>
      <rPr>
        <sz val="11"/>
        <color rgb="FFFF0000"/>
        <rFont val="Arial"/>
        <family val="2"/>
        <charset val="238"/>
      </rPr>
      <t>(przedmiotowy środek dowodowy do oferty)</t>
    </r>
  </si>
  <si>
    <t xml:space="preserve">  Dostawa odczynników i materiałów eksploatacyjnych do równowagi kwasowo-zasadowej wraz z dzierżawą  2 analizatorów (głównego i back up) na okres 36 m-cy dla potrzeb Laboratorium Analityki Medycznej</t>
  </si>
  <si>
    <t>Analizator nr 1 - główny</t>
  </si>
  <si>
    <t>Analizator nr 2 - zastępczy</t>
  </si>
  <si>
    <t>Możliwość poszerzenia panelu badań o kreatyninę i mocznik</t>
  </si>
  <si>
    <t>Możliwość pracy w trybie mikropróbki tj 45-55 ul</t>
  </si>
  <si>
    <t>1a</t>
  </si>
  <si>
    <t>Wszelkie koszty licencji oraz usług koniecznych do integracji analizatora z systemem InfoMedica/AMMS są pokrywane przez Wykonawcę</t>
  </si>
  <si>
    <t>Oprogramowanie systemowe analizatora ma mieć zapewnione wsparcie producenta w  zakresie aktualizacji bezpieczeństwa oraz funkcjonalnościach w całym okresie trwania zamówienia</t>
  </si>
  <si>
    <r>
      <t>Analizator  fabrycznie nowy lub używany (</t>
    </r>
    <r>
      <rPr>
        <sz val="12"/>
        <color rgb="FF0070C0"/>
        <rFont val="Arial"/>
        <family val="2"/>
        <charset val="238"/>
      </rPr>
      <t>rok prod nie wczesniej niż 2022</t>
    </r>
    <r>
      <rPr>
        <sz val="12"/>
        <rFont val="Arial"/>
        <family val="2"/>
        <charset val="238"/>
      </rPr>
      <t>)</t>
    </r>
  </si>
  <si>
    <r>
      <t xml:space="preserve">Analizator  fabrycznie nowy </t>
    </r>
    <r>
      <rPr>
        <sz val="12"/>
        <color rgb="FF0070C0"/>
        <rFont val="Arial"/>
        <family val="2"/>
        <charset val="238"/>
      </rPr>
      <t/>
    </r>
  </si>
  <si>
    <t xml:space="preserve"> Autoryzowany serwis (awarie, naprawy, części serwisowe, dojazd inżyniera serwisu) w okresie trwania umowy w ramach czynszu dzierżawnego</t>
  </si>
  <si>
    <t>Pozostałe wizyty serwisu związane z użytkowaniem analizatora, np.. zmiana lokalizacji analizatora itp.., Wykonawca zapewni  w ramach czynszu dzierżawnego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</si>
</sst>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zł&quot;;\-#,##0.00\ &quot;zł&quot;"/>
    <numFmt numFmtId="165" formatCode="#,##0.00\ &quot;zł&quot;;[Red]\-#,##0.00\ &quot;zł&quot;"/>
    <numFmt numFmtId="166" formatCode="_-* #,##0.00\ &quot;zł&quot;_-;\-* #,##0.00\ &quot;zł&quot;_-;_-* &quot;-&quot;??\ &quot;zł&quot;_-;_-@_-"/>
    <numFmt numFmtId="167" formatCode="_-* #,##0.00\ _z_ł_-;\-* #,##0.00\ _z_ł_-;_-* &quot;-&quot;??\ _z_ł_-;_-@_-"/>
    <numFmt numFmtId="168" formatCode="_-* #,##0.0\ &quot;zł&quot;_-;\-* #,##0.0\ &quot;zł&quot;_-;_-* &quot;-&quot;\ &quot;zł&quot;_-;_-@_-"/>
    <numFmt numFmtId="169" formatCode="_-* #,##0\ _z_ł_-;\-* #,##0\ _z_ł_-;_-* &quot;-&quot;??\ _z_ł_-;_-@_-"/>
    <numFmt numFmtId="170" formatCode="_-* #,##0.00\ &quot;zł&quot;_-;\-* #,##0.00\ &quot;zł&quot;_-;_-* &quot;-&quot;\ &quot;zł&quot;_-;_-@_-"/>
    <numFmt numFmtId="171" formatCode="_-* #,##0.00\ [$zł-415]_-;\-* #,##0.00\ [$zł-415]_-;_-* &quot;-&quot;??\ [$zł-415]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CE"/>
      <charset val="238"/>
    </font>
    <font>
      <sz val="10"/>
      <name val="Arial CE"/>
      <charset val="238"/>
    </font>
    <font>
      <b/>
      <sz val="14"/>
      <name val="Arial"/>
      <family val="2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2"/>
      <name val="Arial CE"/>
      <charset val="238"/>
    </font>
    <font>
      <sz val="14"/>
      <name val="Arial"/>
      <family val="2"/>
    </font>
    <font>
      <sz val="1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2"/>
      <name val="Times New Roman"/>
      <family val="1"/>
      <charset val="238"/>
    </font>
    <font>
      <b/>
      <u/>
      <sz val="12"/>
      <name val="Arial"/>
      <family val="2"/>
    </font>
    <font>
      <sz val="10"/>
      <color indexed="8"/>
      <name val="Arial CE"/>
    </font>
    <font>
      <b/>
      <sz val="10"/>
      <color indexed="8"/>
      <name val="Arial CE"/>
    </font>
    <font>
      <b/>
      <sz val="12"/>
      <color theme="1"/>
      <name val="Calibri"/>
      <family val="2"/>
      <charset val="238"/>
      <scheme val="minor"/>
    </font>
    <font>
      <b/>
      <sz val="14"/>
      <color indexed="8"/>
      <name val="Arial CE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1"/>
      <name val="Arial CE"/>
      <charset val="238"/>
    </font>
    <font>
      <sz val="11"/>
      <name val="Arial CE"/>
      <charset val="238"/>
    </font>
    <font>
      <sz val="11"/>
      <color indexed="56"/>
      <name val="Arial CE"/>
      <charset val="238"/>
    </font>
    <font>
      <sz val="10"/>
      <color indexed="56"/>
      <name val="Arial CE"/>
      <charset val="238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</font>
    <font>
      <b/>
      <sz val="14"/>
      <color theme="1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name val="Arial CE"/>
      <charset val="238"/>
    </font>
    <font>
      <b/>
      <sz val="16"/>
      <name val="Arial CE"/>
      <family val="2"/>
      <charset val="238"/>
    </font>
    <font>
      <sz val="12"/>
      <name val="Times New Roman"/>
      <family val="1"/>
    </font>
    <font>
      <sz val="11"/>
      <name val="Times New Roman"/>
      <family val="1"/>
    </font>
    <font>
      <sz val="12"/>
      <color indexed="56"/>
      <name val="Arial CE"/>
      <charset val="238"/>
    </font>
    <font>
      <sz val="11"/>
      <color indexed="8"/>
      <name val="Arial"/>
      <family val="2"/>
      <charset val="238"/>
    </font>
    <font>
      <sz val="8"/>
      <color indexed="8"/>
      <name val="Arial CE"/>
      <charset val="238"/>
    </font>
    <font>
      <b/>
      <sz val="18"/>
      <color theme="3"/>
      <name val="Cambria"/>
      <family val="2"/>
      <charset val="238"/>
      <scheme val="major"/>
    </font>
    <font>
      <sz val="14"/>
      <name val="Arial"/>
      <family val="2"/>
      <charset val="238"/>
    </font>
    <font>
      <b/>
      <sz val="16"/>
      <color theme="3"/>
      <name val="Cambria"/>
      <family val="2"/>
      <charset val="238"/>
      <scheme val="major"/>
    </font>
    <font>
      <b/>
      <sz val="14"/>
      <color theme="3"/>
      <name val="Cambria"/>
      <family val="2"/>
      <charset val="238"/>
      <scheme val="major"/>
    </font>
    <font>
      <b/>
      <sz val="12"/>
      <color theme="1"/>
      <name val="Calibri"/>
      <family val="2"/>
      <scheme val="minor"/>
    </font>
    <font>
      <sz val="11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9" applyNumberFormat="0" applyFill="0" applyAlignment="0" applyProtection="0"/>
    <xf numFmtId="0" fontId="17" fillId="0" borderId="0"/>
    <xf numFmtId="0" fontId="58" fillId="0" borderId="0" applyNumberFormat="0" applyFill="0" applyBorder="0" applyAlignment="0" applyProtection="0"/>
    <xf numFmtId="0" fontId="1" fillId="4" borderId="10" applyNumberFormat="0" applyFont="0" applyAlignment="0" applyProtection="0"/>
  </cellStyleXfs>
  <cellXfs count="259">
    <xf numFmtId="0" fontId="0" fillId="0" borderId="0" xfId="0"/>
    <xf numFmtId="0" fontId="2" fillId="0" borderId="0" xfId="0" applyFont="1"/>
    <xf numFmtId="166" fontId="2" fillId="0" borderId="0" xfId="2" applyFont="1"/>
    <xf numFmtId="164" fontId="2" fillId="0" borderId="0" xfId="0" applyNumberFormat="1" applyFont="1"/>
    <xf numFmtId="166" fontId="2" fillId="0" borderId="0" xfId="2" applyFont="1" applyFill="1"/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16" fontId="7" fillId="0" borderId="0" xfId="0" applyNumberFormat="1" applyFont="1" applyAlignment="1">
      <alignment wrapText="1"/>
    </xf>
    <xf numFmtId="16" fontId="7" fillId="2" borderId="0" xfId="0" applyNumberFormat="1" applyFont="1" applyFill="1" applyAlignment="1">
      <alignment wrapText="1"/>
    </xf>
    <xf numFmtId="0" fontId="8" fillId="0" borderId="0" xfId="0" applyFont="1"/>
    <xf numFmtId="0" fontId="9" fillId="0" borderId="0" xfId="0" applyFont="1"/>
    <xf numFmtId="166" fontId="8" fillId="0" borderId="0" xfId="2" applyFont="1"/>
    <xf numFmtId="164" fontId="8" fillId="0" borderId="0" xfId="0" applyNumberFormat="1" applyFont="1"/>
    <xf numFmtId="0" fontId="10" fillId="0" borderId="0" xfId="0" applyFont="1"/>
    <xf numFmtId="164" fontId="11" fillId="0" borderId="0" xfId="0" applyNumberFormat="1" applyFont="1"/>
    <xf numFmtId="0" fontId="3" fillId="0" borderId="0" xfId="0" applyFont="1"/>
    <xf numFmtId="164" fontId="10" fillId="0" borderId="0" xfId="0" applyNumberFormat="1" applyFont="1"/>
    <xf numFmtId="168" fontId="3" fillId="0" borderId="0" xfId="2" applyNumberFormat="1" applyFont="1"/>
    <xf numFmtId="168" fontId="3" fillId="0" borderId="0" xfId="2" applyNumberFormat="1" applyFont="1" applyFill="1"/>
    <xf numFmtId="0" fontId="12" fillId="0" borderId="0" xfId="0" applyFont="1"/>
    <xf numFmtId="169" fontId="9" fillId="0" borderId="0" xfId="2" applyNumberFormat="1" applyFont="1"/>
    <xf numFmtId="0" fontId="4" fillId="0" borderId="0" xfId="0" applyFont="1"/>
    <xf numFmtId="168" fontId="7" fillId="0" borderId="0" xfId="2" applyNumberFormat="1" applyFont="1"/>
    <xf numFmtId="164" fontId="13" fillId="0" borderId="0" xfId="0" applyNumberFormat="1" applyFont="1"/>
    <xf numFmtId="0" fontId="14" fillId="0" borderId="0" xfId="0" applyFont="1"/>
    <xf numFmtId="169" fontId="15" fillId="0" borderId="0" xfId="1" applyNumberFormat="1" applyFont="1"/>
    <xf numFmtId="165" fontId="15" fillId="0" borderId="0" xfId="0" applyNumberFormat="1" applyFont="1"/>
    <xf numFmtId="9" fontId="15" fillId="0" borderId="0" xfId="0" applyNumberFormat="1" applyFont="1"/>
    <xf numFmtId="0" fontId="5" fillId="0" borderId="0" xfId="0" applyFont="1"/>
    <xf numFmtId="166" fontId="0" fillId="0" borderId="0" xfId="2" applyFont="1"/>
    <xf numFmtId="164" fontId="0" fillId="0" borderId="0" xfId="0" applyNumberFormat="1"/>
    <xf numFmtId="0" fontId="6" fillId="0" borderId="0" xfId="0" applyFont="1"/>
    <xf numFmtId="0" fontId="0" fillId="0" borderId="0" xfId="0" applyAlignment="1">
      <alignment vertical="justify" wrapText="1"/>
    </xf>
    <xf numFmtId="0" fontId="0" fillId="0" borderId="0" xfId="0" applyAlignment="1">
      <alignment horizontal="left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vertical="justify" wrapText="1"/>
    </xf>
    <xf numFmtId="0" fontId="17" fillId="0" borderId="2" xfId="0" applyFont="1" applyBorder="1" applyAlignment="1">
      <alignment vertical="justify" wrapText="1"/>
    </xf>
    <xf numFmtId="0" fontId="0" fillId="0" borderId="0" xfId="0" applyAlignment="1">
      <alignment vertical="top"/>
    </xf>
    <xf numFmtId="9" fontId="0" fillId="0" borderId="0" xfId="0" applyNumberFormat="1" applyAlignment="1">
      <alignment vertical="top" wrapText="1"/>
    </xf>
    <xf numFmtId="0" fontId="18" fillId="3" borderId="2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66" fontId="25" fillId="0" borderId="0" xfId="2" applyFont="1" applyBorder="1"/>
    <xf numFmtId="166" fontId="0" fillId="0" borderId="0" xfId="2" applyFont="1" applyBorder="1"/>
    <xf numFmtId="0" fontId="26" fillId="0" borderId="0" xfId="0" applyFont="1"/>
    <xf numFmtId="166" fontId="27" fillId="0" borderId="0" xfId="2" applyFont="1" applyBorder="1"/>
    <xf numFmtId="0" fontId="29" fillId="0" borderId="0" xfId="0" applyFont="1"/>
    <xf numFmtId="0" fontId="28" fillId="0" borderId="0" xfId="0" applyFont="1"/>
    <xf numFmtId="0" fontId="31" fillId="0" borderId="0" xfId="0" applyFont="1"/>
    <xf numFmtId="0" fontId="32" fillId="0" borderId="0" xfId="0" applyFont="1"/>
    <xf numFmtId="0" fontId="35" fillId="0" borderId="2" xfId="0" applyFont="1" applyBorder="1"/>
    <xf numFmtId="0" fontId="35" fillId="0" borderId="0" xfId="0" applyFont="1"/>
    <xf numFmtId="0" fontId="36" fillId="0" borderId="0" xfId="0" applyFont="1"/>
    <xf numFmtId="0" fontId="3" fillId="0" borderId="2" xfId="0" applyFont="1" applyBorder="1"/>
    <xf numFmtId="0" fontId="37" fillId="0" borderId="0" xfId="0" applyFont="1"/>
    <xf numFmtId="0" fontId="7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0" fillId="0" borderId="2" xfId="0" applyBorder="1"/>
    <xf numFmtId="0" fontId="25" fillId="0" borderId="0" xfId="0" applyFont="1"/>
    <xf numFmtId="0" fontId="33" fillId="0" borderId="0" xfId="0" applyFont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/>
    <xf numFmtId="0" fontId="18" fillId="0" borderId="0" xfId="0" applyFont="1" applyAlignment="1">
      <alignment horizontal="center" vertical="top" wrapText="1"/>
    </xf>
    <xf numFmtId="0" fontId="40" fillId="0" borderId="0" xfId="0" applyFont="1"/>
    <xf numFmtId="0" fontId="38" fillId="0" borderId="2" xfId="0" applyFont="1" applyBorder="1" applyAlignment="1">
      <alignment horizontal="center" vertical="center"/>
    </xf>
    <xf numFmtId="166" fontId="7" fillId="0" borderId="2" xfId="2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169" fontId="8" fillId="0" borderId="2" xfId="1" applyNumberFormat="1" applyFont="1" applyBorder="1"/>
    <xf numFmtId="165" fontId="9" fillId="0" borderId="2" xfId="0" applyNumberFormat="1" applyFont="1" applyBorder="1"/>
    <xf numFmtId="9" fontId="8" fillId="0" borderId="2" xfId="3" applyFont="1" applyBorder="1"/>
    <xf numFmtId="166" fontId="8" fillId="0" borderId="2" xfId="2" applyFont="1" applyBorder="1"/>
    <xf numFmtId="164" fontId="8" fillId="0" borderId="2" xfId="0" applyNumberFormat="1" applyFont="1" applyBorder="1"/>
    <xf numFmtId="2" fontId="9" fillId="0" borderId="2" xfId="0" applyNumberFormat="1" applyFont="1" applyBorder="1"/>
    <xf numFmtId="168" fontId="8" fillId="0" borderId="2" xfId="2" applyNumberFormat="1" applyFont="1" applyBorder="1"/>
    <xf numFmtId="169" fontId="12" fillId="0" borderId="2" xfId="1" applyNumberFormat="1" applyFont="1" applyBorder="1"/>
    <xf numFmtId="170" fontId="9" fillId="0" borderId="2" xfId="2" applyNumberFormat="1" applyFont="1" applyBorder="1"/>
    <xf numFmtId="169" fontId="12" fillId="0" borderId="2" xfId="2" applyNumberFormat="1" applyFont="1" applyBorder="1"/>
    <xf numFmtId="0" fontId="12" fillId="0" borderId="2" xfId="0" applyFont="1" applyBorder="1"/>
    <xf numFmtId="0" fontId="9" fillId="0" borderId="2" xfId="0" applyFont="1" applyBorder="1"/>
    <xf numFmtId="169" fontId="9" fillId="0" borderId="2" xfId="2" applyNumberFormat="1" applyFont="1" applyBorder="1"/>
    <xf numFmtId="164" fontId="9" fillId="0" borderId="2" xfId="0" applyNumberFormat="1" applyFont="1" applyBorder="1"/>
    <xf numFmtId="0" fontId="45" fillId="0" borderId="2" xfId="0" applyFont="1" applyBorder="1" applyAlignment="1">
      <alignment vertical="justify" wrapText="1"/>
    </xf>
    <xf numFmtId="0" fontId="45" fillId="0" borderId="0" xfId="0" applyFont="1"/>
    <xf numFmtId="0" fontId="39" fillId="0" borderId="0" xfId="0" applyFont="1" applyAlignment="1">
      <alignment horizontal="left"/>
    </xf>
    <xf numFmtId="0" fontId="44" fillId="0" borderId="9" xfId="4" applyFill="1"/>
    <xf numFmtId="0" fontId="31" fillId="0" borderId="0" xfId="0" applyFont="1" applyAlignment="1">
      <alignment vertical="center" wrapText="1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48" fillId="0" borderId="0" xfId="0" applyFont="1"/>
    <xf numFmtId="0" fontId="45" fillId="0" borderId="2" xfId="0" applyFont="1" applyBorder="1" applyAlignment="1">
      <alignment horizontal="center" vertical="center" wrapText="1"/>
    </xf>
    <xf numFmtId="171" fontId="9" fillId="0" borderId="2" xfId="0" applyNumberFormat="1" applyFont="1" applyBorder="1"/>
    <xf numFmtId="0" fontId="4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4" fillId="0" borderId="8" xfId="0" applyFont="1" applyBorder="1" applyAlignment="1">
      <alignment vertical="center"/>
    </xf>
    <xf numFmtId="0" fontId="55" fillId="0" borderId="0" xfId="0" applyFont="1"/>
    <xf numFmtId="0" fontId="3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53" fillId="0" borderId="4" xfId="0" applyFont="1" applyBorder="1" applyAlignment="1">
      <alignment vertical="top" wrapText="1"/>
    </xf>
    <xf numFmtId="0" fontId="47" fillId="0" borderId="2" xfId="0" applyFont="1" applyBorder="1"/>
    <xf numFmtId="0" fontId="47" fillId="0" borderId="0" xfId="0" applyFont="1"/>
    <xf numFmtId="0" fontId="17" fillId="0" borderId="2" xfId="5" applyBorder="1"/>
    <xf numFmtId="0" fontId="17" fillId="0" borderId="0" xfId="5"/>
    <xf numFmtId="0" fontId="57" fillId="0" borderId="0" xfId="5" applyFont="1"/>
    <xf numFmtId="0" fontId="47" fillId="0" borderId="6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56" fillId="0" borderId="6" xfId="5" applyFont="1" applyBorder="1" applyAlignment="1">
      <alignment wrapText="1"/>
    </xf>
    <xf numFmtId="0" fontId="46" fillId="0" borderId="2" xfId="0" applyFont="1" applyBorder="1" applyAlignment="1">
      <alignment vertical="center" wrapText="1"/>
    </xf>
    <xf numFmtId="0" fontId="45" fillId="0" borderId="0" xfId="0" applyFont="1" applyAlignment="1">
      <alignment vertical="top"/>
    </xf>
    <xf numFmtId="0" fontId="9" fillId="0" borderId="0" xfId="0" applyFont="1" applyAlignment="1">
      <alignment wrapText="1"/>
    </xf>
    <xf numFmtId="9" fontId="29" fillId="0" borderId="0" xfId="2" applyNumberFormat="1" applyFont="1"/>
    <xf numFmtId="164" fontId="29" fillId="0" borderId="0" xfId="0" applyNumberFormat="1" applyFont="1"/>
    <xf numFmtId="165" fontId="28" fillId="0" borderId="0" xfId="2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45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45" fillId="0" borderId="6" xfId="0" applyFont="1" applyBorder="1" applyAlignment="1">
      <alignment horizontal="left" vertical="center" wrapText="1"/>
    </xf>
    <xf numFmtId="0" fontId="45" fillId="0" borderId="8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textRotation="90" wrapText="1"/>
    </xf>
    <xf numFmtId="0" fontId="43" fillId="0" borderId="0" xfId="0" applyFont="1"/>
    <xf numFmtId="0" fontId="38" fillId="0" borderId="0" xfId="0" applyFont="1"/>
    <xf numFmtId="0" fontId="43" fillId="5" borderId="0" xfId="0" applyFont="1" applyFill="1"/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vertical="top" wrapText="1"/>
    </xf>
    <xf numFmtId="0" fontId="59" fillId="0" borderId="0" xfId="0" applyFont="1"/>
    <xf numFmtId="0" fontId="40" fillId="0" borderId="2" xfId="0" applyFont="1" applyBorder="1" applyAlignment="1">
      <alignment horizontal="center" vertical="center"/>
    </xf>
    <xf numFmtId="0" fontId="61" fillId="5" borderId="4" xfId="6" applyFont="1" applyFill="1" applyBorder="1" applyAlignment="1">
      <alignment horizontal="center" vertical="top" wrapText="1"/>
    </xf>
    <xf numFmtId="0" fontId="61" fillId="0" borderId="2" xfId="6" applyFont="1" applyBorder="1" applyAlignment="1">
      <alignment horizontal="center" vertical="center" wrapText="1"/>
    </xf>
    <xf numFmtId="0" fontId="60" fillId="4" borderId="10" xfId="7" applyFont="1" applyAlignment="1">
      <alignment horizontal="left" vertical="center" wrapText="1"/>
    </xf>
    <xf numFmtId="0" fontId="61" fillId="0" borderId="0" xfId="6" applyFont="1"/>
    <xf numFmtId="0" fontId="61" fillId="0" borderId="2" xfId="6" applyFont="1" applyBorder="1" applyAlignment="1">
      <alignment horizontal="left" vertical="center" wrapText="1"/>
    </xf>
    <xf numFmtId="0" fontId="61" fillId="0" borderId="2" xfId="6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43" fillId="0" borderId="0" xfId="0" applyFont="1" applyAlignment="1">
      <alignment horizontal="left"/>
    </xf>
    <xf numFmtId="0" fontId="40" fillId="0" borderId="4" xfId="0" applyFont="1" applyBorder="1" applyAlignment="1">
      <alignment horizontal="center" textRotation="90" wrapText="1"/>
    </xf>
    <xf numFmtId="0" fontId="8" fillId="0" borderId="0" xfId="0" applyFont="1" applyAlignment="1">
      <alignment vertical="top" wrapText="1"/>
    </xf>
    <xf numFmtId="0" fontId="42" fillId="0" borderId="2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top"/>
    </xf>
    <xf numFmtId="0" fontId="18" fillId="0" borderId="5" xfId="0" applyFont="1" applyBorder="1" applyAlignment="1">
      <alignment horizontal="center" textRotation="90" wrapText="1"/>
    </xf>
    <xf numFmtId="0" fontId="18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textRotation="90" wrapText="1"/>
    </xf>
    <xf numFmtId="0" fontId="40" fillId="0" borderId="2" xfId="0" applyFont="1" applyBorder="1" applyAlignment="1">
      <alignment horizontal="center" vertical="center" textRotation="90" wrapText="1"/>
    </xf>
    <xf numFmtId="0" fontId="40" fillId="0" borderId="2" xfId="0" applyFont="1" applyBorder="1"/>
    <xf numFmtId="0" fontId="25" fillId="0" borderId="0" xfId="0" applyFont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vertical="center"/>
    </xf>
    <xf numFmtId="0" fontId="34" fillId="6" borderId="2" xfId="0" applyFont="1" applyFill="1" applyBorder="1" applyAlignment="1">
      <alignment vertical="center"/>
    </xf>
    <xf numFmtId="0" fontId="34" fillId="6" borderId="8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/>
    <xf numFmtId="0" fontId="54" fillId="6" borderId="2" xfId="0" applyFont="1" applyFill="1" applyBorder="1" applyAlignment="1">
      <alignment horizontal="center" vertical="center" wrapText="1"/>
    </xf>
    <xf numFmtId="0" fontId="48" fillId="0" borderId="6" xfId="0" applyFont="1" applyBorder="1" applyAlignment="1">
      <alignment vertical="center" wrapText="1"/>
    </xf>
    <xf numFmtId="0" fontId="0" fillId="0" borderId="8" xfId="0" applyBorder="1" applyAlignment="1">
      <alignment vertical="justify" wrapText="1"/>
    </xf>
    <xf numFmtId="49" fontId="45" fillId="0" borderId="2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 textRotation="90" wrapText="1"/>
    </xf>
    <xf numFmtId="0" fontId="40" fillId="0" borderId="0" xfId="0" applyFont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textRotation="90" wrapText="1"/>
    </xf>
    <xf numFmtId="0" fontId="48" fillId="0" borderId="2" xfId="0" applyFont="1" applyBorder="1" applyAlignment="1">
      <alignment vertical="center" wrapText="1"/>
    </xf>
    <xf numFmtId="0" fontId="47" fillId="0" borderId="2" xfId="0" applyFont="1" applyBorder="1" applyAlignment="1">
      <alignment horizontal="center" vertical="center"/>
    </xf>
    <xf numFmtId="0" fontId="65" fillId="0" borderId="2" xfId="0" applyFont="1" applyBorder="1" applyAlignment="1">
      <alignment vertical="justify" wrapText="1"/>
    </xf>
    <xf numFmtId="0" fontId="65" fillId="0" borderId="0" xfId="0" applyFont="1"/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31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4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8" fillId="0" borderId="11" xfId="0" applyFont="1" applyBorder="1" applyAlignment="1">
      <alignment horizontal="center" textRotation="90" wrapText="1"/>
    </xf>
    <xf numFmtId="0" fontId="18" fillId="0" borderId="5" xfId="0" applyFont="1" applyBorder="1" applyAlignment="1">
      <alignment horizontal="center" textRotation="90" wrapText="1"/>
    </xf>
    <xf numFmtId="0" fontId="19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textRotation="90" wrapText="1"/>
    </xf>
    <xf numFmtId="0" fontId="41" fillId="0" borderId="4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textRotation="90" wrapText="1"/>
    </xf>
    <xf numFmtId="0" fontId="40" fillId="0" borderId="4" xfId="0" applyFont="1" applyBorder="1" applyAlignment="1">
      <alignment horizontal="center" textRotation="90" wrapText="1"/>
    </xf>
    <xf numFmtId="0" fontId="38" fillId="0" borderId="0" xfId="0" applyFont="1" applyAlignment="1">
      <alignment horizontal="left" vertical="center" wrapText="1"/>
    </xf>
    <xf numFmtId="0" fontId="40" fillId="0" borderId="1" xfId="0" applyFont="1" applyBorder="1" applyAlignment="1">
      <alignment horizontal="center" vertical="center" textRotation="90" wrapText="1"/>
    </xf>
    <xf numFmtId="0" fontId="40" fillId="0" borderId="4" xfId="0" applyFont="1" applyBorder="1" applyAlignment="1">
      <alignment horizontal="center" vertical="center" textRotation="90" wrapText="1"/>
    </xf>
    <xf numFmtId="0" fontId="21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6" fillId="0" borderId="2" xfId="0" applyFont="1" applyBorder="1" applyAlignment="1">
      <alignment vertical="center" wrapText="1"/>
    </xf>
    <xf numFmtId="0" fontId="34" fillId="6" borderId="7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48" fillId="0" borderId="7" xfId="0" applyFont="1" applyBorder="1" applyAlignment="1">
      <alignment horizontal="left" vertical="center" wrapText="1"/>
    </xf>
    <xf numFmtId="0" fontId="4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45" fillId="0" borderId="7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7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8" xfId="0" applyFont="1" applyBorder="1" applyAlignment="1">
      <alignment vertical="center" wrapText="1"/>
    </xf>
    <xf numFmtId="0" fontId="46" fillId="0" borderId="7" xfId="0" applyFont="1" applyBorder="1" applyAlignment="1">
      <alignment horizontal="left" vertical="center" wrapText="1"/>
    </xf>
    <xf numFmtId="0" fontId="46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8" fillId="0" borderId="2" xfId="0" applyFont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vertical="center" wrapText="1"/>
    </xf>
    <xf numFmtId="0" fontId="56" fillId="0" borderId="7" xfId="5" applyFont="1" applyBorder="1" applyAlignment="1">
      <alignment horizontal="left" wrapText="1"/>
    </xf>
    <xf numFmtId="0" fontId="56" fillId="0" borderId="6" xfId="5" applyFont="1" applyBorder="1" applyAlignment="1">
      <alignment horizontal="left" wrapText="1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5" fillId="0" borderId="2" xfId="0" applyFont="1" applyBorder="1" applyAlignment="1">
      <alignment vertical="center" wrapText="1"/>
    </xf>
    <xf numFmtId="0" fontId="31" fillId="0" borderId="0" xfId="0" applyFont="1" applyAlignment="1">
      <alignment horizontal="left" wrapText="1"/>
    </xf>
    <xf numFmtId="0" fontId="30" fillId="0" borderId="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48" fillId="0" borderId="6" xfId="0" applyFont="1" applyBorder="1" applyAlignment="1">
      <alignment horizontal="left" vertical="center" wrapText="1"/>
    </xf>
    <xf numFmtId="0" fontId="47" fillId="0" borderId="7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left" vertical="center" wrapText="1"/>
    </xf>
  </cellXfs>
  <cellStyles count="8">
    <cellStyle name="Dziesiętny" xfId="1" builtinId="3"/>
    <cellStyle name="Nagłówek 1" xfId="4" builtinId="16"/>
    <cellStyle name="Normalny" xfId="0" builtinId="0"/>
    <cellStyle name="Normalny 2" xfId="5" xr:uid="{00000000-0005-0000-0000-000003000000}"/>
    <cellStyle name="Procentowy" xfId="3" builtinId="5"/>
    <cellStyle name="Tytuł" xfId="6" builtinId="15"/>
    <cellStyle name="Uwaga" xfId="7" builtinId="1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43"/>
  <sheetViews>
    <sheetView view="pageLayout" zoomScaleNormal="110" workbookViewId="0">
      <selection activeCell="A4" sqref="A4:M4"/>
    </sheetView>
  </sheetViews>
  <sheetFormatPr baseColWidth="10" defaultColWidth="8.83203125" defaultRowHeight="15"/>
  <cols>
    <col min="1" max="1" width="30.1640625" customWidth="1"/>
    <col min="2" max="2" width="10.83203125" customWidth="1"/>
    <col min="3" max="3" width="9.1640625" style="29" customWidth="1"/>
    <col min="4" max="4" width="18" customWidth="1"/>
    <col min="5" max="5" width="7.33203125" style="30" customWidth="1"/>
    <col min="6" max="6" width="15.5" style="29" customWidth="1"/>
    <col min="7" max="7" width="18.1640625" style="30" customWidth="1"/>
    <col min="8" max="8" width="18.5" style="30" customWidth="1"/>
    <col min="9" max="9" width="12.1640625" customWidth="1"/>
    <col min="10" max="10" width="13.83203125" customWidth="1"/>
    <col min="11" max="17" width="9" hidden="1" customWidth="1"/>
    <col min="18" max="18" width="11.1640625" hidden="1" customWidth="1"/>
    <col min="19" max="20" width="8.83203125" customWidth="1"/>
    <col min="255" max="255" width="34" customWidth="1"/>
    <col min="256" max="256" width="10.83203125" customWidth="1"/>
    <col min="257" max="257" width="9.1640625" customWidth="1"/>
    <col min="258" max="258" width="12.1640625" customWidth="1"/>
    <col min="259" max="260" width="0" hidden="1" customWidth="1"/>
    <col min="261" max="261" width="7.6640625" customWidth="1"/>
    <col min="262" max="262" width="13.6640625" customWidth="1"/>
    <col min="263" max="263" width="15" customWidth="1"/>
    <col min="264" max="264" width="14.6640625" customWidth="1"/>
    <col min="265" max="265" width="12.1640625" customWidth="1"/>
    <col min="266" max="266" width="13.83203125" customWidth="1"/>
    <col min="267" max="274" width="0" hidden="1" customWidth="1"/>
    <col min="275" max="276" width="8.83203125" customWidth="1"/>
    <col min="511" max="511" width="34" customWidth="1"/>
    <col min="512" max="512" width="10.83203125" customWidth="1"/>
    <col min="513" max="513" width="9.1640625" customWidth="1"/>
    <col min="514" max="514" width="12.1640625" customWidth="1"/>
    <col min="515" max="516" width="0" hidden="1" customWidth="1"/>
    <col min="517" max="517" width="7.6640625" customWidth="1"/>
    <col min="518" max="518" width="13.6640625" customWidth="1"/>
    <col min="519" max="519" width="15" customWidth="1"/>
    <col min="520" max="520" width="14.6640625" customWidth="1"/>
    <col min="521" max="521" width="12.1640625" customWidth="1"/>
    <col min="522" max="522" width="13.83203125" customWidth="1"/>
    <col min="523" max="530" width="0" hidden="1" customWidth="1"/>
    <col min="531" max="532" width="8.83203125" customWidth="1"/>
    <col min="767" max="767" width="34" customWidth="1"/>
    <col min="768" max="768" width="10.83203125" customWidth="1"/>
    <col min="769" max="769" width="9.1640625" customWidth="1"/>
    <col min="770" max="770" width="12.1640625" customWidth="1"/>
    <col min="771" max="772" width="0" hidden="1" customWidth="1"/>
    <col min="773" max="773" width="7.6640625" customWidth="1"/>
    <col min="774" max="774" width="13.6640625" customWidth="1"/>
    <col min="775" max="775" width="15" customWidth="1"/>
    <col min="776" max="776" width="14.6640625" customWidth="1"/>
    <col min="777" max="777" width="12.1640625" customWidth="1"/>
    <col min="778" max="778" width="13.83203125" customWidth="1"/>
    <col min="779" max="786" width="0" hidden="1" customWidth="1"/>
    <col min="787" max="788" width="8.83203125" customWidth="1"/>
    <col min="1023" max="1023" width="34" customWidth="1"/>
    <col min="1024" max="1024" width="10.83203125" customWidth="1"/>
    <col min="1025" max="1025" width="9.1640625" customWidth="1"/>
    <col min="1026" max="1026" width="12.1640625" customWidth="1"/>
    <col min="1027" max="1028" width="0" hidden="1" customWidth="1"/>
    <col min="1029" max="1029" width="7.6640625" customWidth="1"/>
    <col min="1030" max="1030" width="13.6640625" customWidth="1"/>
    <col min="1031" max="1031" width="15" customWidth="1"/>
    <col min="1032" max="1032" width="14.6640625" customWidth="1"/>
    <col min="1033" max="1033" width="12.1640625" customWidth="1"/>
    <col min="1034" max="1034" width="13.83203125" customWidth="1"/>
    <col min="1035" max="1042" width="0" hidden="1" customWidth="1"/>
    <col min="1043" max="1044" width="8.83203125" customWidth="1"/>
    <col min="1279" max="1279" width="34" customWidth="1"/>
    <col min="1280" max="1280" width="10.83203125" customWidth="1"/>
    <col min="1281" max="1281" width="9.1640625" customWidth="1"/>
    <col min="1282" max="1282" width="12.1640625" customWidth="1"/>
    <col min="1283" max="1284" width="0" hidden="1" customWidth="1"/>
    <col min="1285" max="1285" width="7.6640625" customWidth="1"/>
    <col min="1286" max="1286" width="13.6640625" customWidth="1"/>
    <col min="1287" max="1287" width="15" customWidth="1"/>
    <col min="1288" max="1288" width="14.6640625" customWidth="1"/>
    <col min="1289" max="1289" width="12.1640625" customWidth="1"/>
    <col min="1290" max="1290" width="13.83203125" customWidth="1"/>
    <col min="1291" max="1298" width="0" hidden="1" customWidth="1"/>
    <col min="1299" max="1300" width="8.83203125" customWidth="1"/>
    <col min="1535" max="1535" width="34" customWidth="1"/>
    <col min="1536" max="1536" width="10.83203125" customWidth="1"/>
    <col min="1537" max="1537" width="9.1640625" customWidth="1"/>
    <col min="1538" max="1538" width="12.1640625" customWidth="1"/>
    <col min="1539" max="1540" width="0" hidden="1" customWidth="1"/>
    <col min="1541" max="1541" width="7.6640625" customWidth="1"/>
    <col min="1542" max="1542" width="13.6640625" customWidth="1"/>
    <col min="1543" max="1543" width="15" customWidth="1"/>
    <col min="1544" max="1544" width="14.6640625" customWidth="1"/>
    <col min="1545" max="1545" width="12.1640625" customWidth="1"/>
    <col min="1546" max="1546" width="13.83203125" customWidth="1"/>
    <col min="1547" max="1554" width="0" hidden="1" customWidth="1"/>
    <col min="1555" max="1556" width="8.83203125" customWidth="1"/>
    <col min="1791" max="1791" width="34" customWidth="1"/>
    <col min="1792" max="1792" width="10.83203125" customWidth="1"/>
    <col min="1793" max="1793" width="9.1640625" customWidth="1"/>
    <col min="1794" max="1794" width="12.1640625" customWidth="1"/>
    <col min="1795" max="1796" width="0" hidden="1" customWidth="1"/>
    <col min="1797" max="1797" width="7.6640625" customWidth="1"/>
    <col min="1798" max="1798" width="13.6640625" customWidth="1"/>
    <col min="1799" max="1799" width="15" customWidth="1"/>
    <col min="1800" max="1800" width="14.6640625" customWidth="1"/>
    <col min="1801" max="1801" width="12.1640625" customWidth="1"/>
    <col min="1802" max="1802" width="13.83203125" customWidth="1"/>
    <col min="1803" max="1810" width="0" hidden="1" customWidth="1"/>
    <col min="1811" max="1812" width="8.83203125" customWidth="1"/>
    <col min="2047" max="2047" width="34" customWidth="1"/>
    <col min="2048" max="2048" width="10.83203125" customWidth="1"/>
    <col min="2049" max="2049" width="9.1640625" customWidth="1"/>
    <col min="2050" max="2050" width="12.1640625" customWidth="1"/>
    <col min="2051" max="2052" width="0" hidden="1" customWidth="1"/>
    <col min="2053" max="2053" width="7.6640625" customWidth="1"/>
    <col min="2054" max="2054" width="13.6640625" customWidth="1"/>
    <col min="2055" max="2055" width="15" customWidth="1"/>
    <col min="2056" max="2056" width="14.6640625" customWidth="1"/>
    <col min="2057" max="2057" width="12.1640625" customWidth="1"/>
    <col min="2058" max="2058" width="13.83203125" customWidth="1"/>
    <col min="2059" max="2066" width="0" hidden="1" customWidth="1"/>
    <col min="2067" max="2068" width="8.83203125" customWidth="1"/>
    <col min="2303" max="2303" width="34" customWidth="1"/>
    <col min="2304" max="2304" width="10.83203125" customWidth="1"/>
    <col min="2305" max="2305" width="9.1640625" customWidth="1"/>
    <col min="2306" max="2306" width="12.1640625" customWidth="1"/>
    <col min="2307" max="2308" width="0" hidden="1" customWidth="1"/>
    <col min="2309" max="2309" width="7.6640625" customWidth="1"/>
    <col min="2310" max="2310" width="13.6640625" customWidth="1"/>
    <col min="2311" max="2311" width="15" customWidth="1"/>
    <col min="2312" max="2312" width="14.6640625" customWidth="1"/>
    <col min="2313" max="2313" width="12.1640625" customWidth="1"/>
    <col min="2314" max="2314" width="13.83203125" customWidth="1"/>
    <col min="2315" max="2322" width="0" hidden="1" customWidth="1"/>
    <col min="2323" max="2324" width="8.83203125" customWidth="1"/>
    <col min="2559" max="2559" width="34" customWidth="1"/>
    <col min="2560" max="2560" width="10.83203125" customWidth="1"/>
    <col min="2561" max="2561" width="9.1640625" customWidth="1"/>
    <col min="2562" max="2562" width="12.1640625" customWidth="1"/>
    <col min="2563" max="2564" width="0" hidden="1" customWidth="1"/>
    <col min="2565" max="2565" width="7.6640625" customWidth="1"/>
    <col min="2566" max="2566" width="13.6640625" customWidth="1"/>
    <col min="2567" max="2567" width="15" customWidth="1"/>
    <col min="2568" max="2568" width="14.6640625" customWidth="1"/>
    <col min="2569" max="2569" width="12.1640625" customWidth="1"/>
    <col min="2570" max="2570" width="13.83203125" customWidth="1"/>
    <col min="2571" max="2578" width="0" hidden="1" customWidth="1"/>
    <col min="2579" max="2580" width="8.83203125" customWidth="1"/>
    <col min="2815" max="2815" width="34" customWidth="1"/>
    <col min="2816" max="2816" width="10.83203125" customWidth="1"/>
    <col min="2817" max="2817" width="9.1640625" customWidth="1"/>
    <col min="2818" max="2818" width="12.1640625" customWidth="1"/>
    <col min="2819" max="2820" width="0" hidden="1" customWidth="1"/>
    <col min="2821" max="2821" width="7.6640625" customWidth="1"/>
    <col min="2822" max="2822" width="13.6640625" customWidth="1"/>
    <col min="2823" max="2823" width="15" customWidth="1"/>
    <col min="2824" max="2824" width="14.6640625" customWidth="1"/>
    <col min="2825" max="2825" width="12.1640625" customWidth="1"/>
    <col min="2826" max="2826" width="13.83203125" customWidth="1"/>
    <col min="2827" max="2834" width="0" hidden="1" customWidth="1"/>
    <col min="2835" max="2836" width="8.83203125" customWidth="1"/>
    <col min="3071" max="3071" width="34" customWidth="1"/>
    <col min="3072" max="3072" width="10.83203125" customWidth="1"/>
    <col min="3073" max="3073" width="9.1640625" customWidth="1"/>
    <col min="3074" max="3074" width="12.1640625" customWidth="1"/>
    <col min="3075" max="3076" width="0" hidden="1" customWidth="1"/>
    <col min="3077" max="3077" width="7.6640625" customWidth="1"/>
    <col min="3078" max="3078" width="13.6640625" customWidth="1"/>
    <col min="3079" max="3079" width="15" customWidth="1"/>
    <col min="3080" max="3080" width="14.6640625" customWidth="1"/>
    <col min="3081" max="3081" width="12.1640625" customWidth="1"/>
    <col min="3082" max="3082" width="13.83203125" customWidth="1"/>
    <col min="3083" max="3090" width="0" hidden="1" customWidth="1"/>
    <col min="3091" max="3092" width="8.83203125" customWidth="1"/>
    <col min="3327" max="3327" width="34" customWidth="1"/>
    <col min="3328" max="3328" width="10.83203125" customWidth="1"/>
    <col min="3329" max="3329" width="9.1640625" customWidth="1"/>
    <col min="3330" max="3330" width="12.1640625" customWidth="1"/>
    <col min="3331" max="3332" width="0" hidden="1" customWidth="1"/>
    <col min="3333" max="3333" width="7.6640625" customWidth="1"/>
    <col min="3334" max="3334" width="13.6640625" customWidth="1"/>
    <col min="3335" max="3335" width="15" customWidth="1"/>
    <col min="3336" max="3336" width="14.6640625" customWidth="1"/>
    <col min="3337" max="3337" width="12.1640625" customWidth="1"/>
    <col min="3338" max="3338" width="13.83203125" customWidth="1"/>
    <col min="3339" max="3346" width="0" hidden="1" customWidth="1"/>
    <col min="3347" max="3348" width="8.83203125" customWidth="1"/>
    <col min="3583" max="3583" width="34" customWidth="1"/>
    <col min="3584" max="3584" width="10.83203125" customWidth="1"/>
    <col min="3585" max="3585" width="9.1640625" customWidth="1"/>
    <col min="3586" max="3586" width="12.1640625" customWidth="1"/>
    <col min="3587" max="3588" width="0" hidden="1" customWidth="1"/>
    <col min="3589" max="3589" width="7.6640625" customWidth="1"/>
    <col min="3590" max="3590" width="13.6640625" customWidth="1"/>
    <col min="3591" max="3591" width="15" customWidth="1"/>
    <col min="3592" max="3592" width="14.6640625" customWidth="1"/>
    <col min="3593" max="3593" width="12.1640625" customWidth="1"/>
    <col min="3594" max="3594" width="13.83203125" customWidth="1"/>
    <col min="3595" max="3602" width="0" hidden="1" customWidth="1"/>
    <col min="3603" max="3604" width="8.83203125" customWidth="1"/>
    <col min="3839" max="3839" width="34" customWidth="1"/>
    <col min="3840" max="3840" width="10.83203125" customWidth="1"/>
    <col min="3841" max="3841" width="9.1640625" customWidth="1"/>
    <col min="3842" max="3842" width="12.1640625" customWidth="1"/>
    <col min="3843" max="3844" width="0" hidden="1" customWidth="1"/>
    <col min="3845" max="3845" width="7.6640625" customWidth="1"/>
    <col min="3846" max="3846" width="13.6640625" customWidth="1"/>
    <col min="3847" max="3847" width="15" customWidth="1"/>
    <col min="3848" max="3848" width="14.6640625" customWidth="1"/>
    <col min="3849" max="3849" width="12.1640625" customWidth="1"/>
    <col min="3850" max="3850" width="13.83203125" customWidth="1"/>
    <col min="3851" max="3858" width="0" hidden="1" customWidth="1"/>
    <col min="3859" max="3860" width="8.83203125" customWidth="1"/>
    <col min="4095" max="4095" width="34" customWidth="1"/>
    <col min="4096" max="4096" width="10.83203125" customWidth="1"/>
    <col min="4097" max="4097" width="9.1640625" customWidth="1"/>
    <col min="4098" max="4098" width="12.1640625" customWidth="1"/>
    <col min="4099" max="4100" width="0" hidden="1" customWidth="1"/>
    <col min="4101" max="4101" width="7.6640625" customWidth="1"/>
    <col min="4102" max="4102" width="13.6640625" customWidth="1"/>
    <col min="4103" max="4103" width="15" customWidth="1"/>
    <col min="4104" max="4104" width="14.6640625" customWidth="1"/>
    <col min="4105" max="4105" width="12.1640625" customWidth="1"/>
    <col min="4106" max="4106" width="13.83203125" customWidth="1"/>
    <col min="4107" max="4114" width="0" hidden="1" customWidth="1"/>
    <col min="4115" max="4116" width="8.83203125" customWidth="1"/>
    <col min="4351" max="4351" width="34" customWidth="1"/>
    <col min="4352" max="4352" width="10.83203125" customWidth="1"/>
    <col min="4353" max="4353" width="9.1640625" customWidth="1"/>
    <col min="4354" max="4354" width="12.1640625" customWidth="1"/>
    <col min="4355" max="4356" width="0" hidden="1" customWidth="1"/>
    <col min="4357" max="4357" width="7.6640625" customWidth="1"/>
    <col min="4358" max="4358" width="13.6640625" customWidth="1"/>
    <col min="4359" max="4359" width="15" customWidth="1"/>
    <col min="4360" max="4360" width="14.6640625" customWidth="1"/>
    <col min="4361" max="4361" width="12.1640625" customWidth="1"/>
    <col min="4362" max="4362" width="13.83203125" customWidth="1"/>
    <col min="4363" max="4370" width="0" hidden="1" customWidth="1"/>
    <col min="4371" max="4372" width="8.83203125" customWidth="1"/>
    <col min="4607" max="4607" width="34" customWidth="1"/>
    <col min="4608" max="4608" width="10.83203125" customWidth="1"/>
    <col min="4609" max="4609" width="9.1640625" customWidth="1"/>
    <col min="4610" max="4610" width="12.1640625" customWidth="1"/>
    <col min="4611" max="4612" width="0" hidden="1" customWidth="1"/>
    <col min="4613" max="4613" width="7.6640625" customWidth="1"/>
    <col min="4614" max="4614" width="13.6640625" customWidth="1"/>
    <col min="4615" max="4615" width="15" customWidth="1"/>
    <col min="4616" max="4616" width="14.6640625" customWidth="1"/>
    <col min="4617" max="4617" width="12.1640625" customWidth="1"/>
    <col min="4618" max="4618" width="13.83203125" customWidth="1"/>
    <col min="4619" max="4626" width="0" hidden="1" customWidth="1"/>
    <col min="4627" max="4628" width="8.83203125" customWidth="1"/>
    <col min="4863" max="4863" width="34" customWidth="1"/>
    <col min="4864" max="4864" width="10.83203125" customWidth="1"/>
    <col min="4865" max="4865" width="9.1640625" customWidth="1"/>
    <col min="4866" max="4866" width="12.1640625" customWidth="1"/>
    <col min="4867" max="4868" width="0" hidden="1" customWidth="1"/>
    <col min="4869" max="4869" width="7.6640625" customWidth="1"/>
    <col min="4870" max="4870" width="13.6640625" customWidth="1"/>
    <col min="4871" max="4871" width="15" customWidth="1"/>
    <col min="4872" max="4872" width="14.6640625" customWidth="1"/>
    <col min="4873" max="4873" width="12.1640625" customWidth="1"/>
    <col min="4874" max="4874" width="13.83203125" customWidth="1"/>
    <col min="4875" max="4882" width="0" hidden="1" customWidth="1"/>
    <col min="4883" max="4884" width="8.83203125" customWidth="1"/>
    <col min="5119" max="5119" width="34" customWidth="1"/>
    <col min="5120" max="5120" width="10.83203125" customWidth="1"/>
    <col min="5121" max="5121" width="9.1640625" customWidth="1"/>
    <col min="5122" max="5122" width="12.1640625" customWidth="1"/>
    <col min="5123" max="5124" width="0" hidden="1" customWidth="1"/>
    <col min="5125" max="5125" width="7.6640625" customWidth="1"/>
    <col min="5126" max="5126" width="13.6640625" customWidth="1"/>
    <col min="5127" max="5127" width="15" customWidth="1"/>
    <col min="5128" max="5128" width="14.6640625" customWidth="1"/>
    <col min="5129" max="5129" width="12.1640625" customWidth="1"/>
    <col min="5130" max="5130" width="13.83203125" customWidth="1"/>
    <col min="5131" max="5138" width="0" hidden="1" customWidth="1"/>
    <col min="5139" max="5140" width="8.83203125" customWidth="1"/>
    <col min="5375" max="5375" width="34" customWidth="1"/>
    <col min="5376" max="5376" width="10.83203125" customWidth="1"/>
    <col min="5377" max="5377" width="9.1640625" customWidth="1"/>
    <col min="5378" max="5378" width="12.1640625" customWidth="1"/>
    <col min="5379" max="5380" width="0" hidden="1" customWidth="1"/>
    <col min="5381" max="5381" width="7.6640625" customWidth="1"/>
    <col min="5382" max="5382" width="13.6640625" customWidth="1"/>
    <col min="5383" max="5383" width="15" customWidth="1"/>
    <col min="5384" max="5384" width="14.6640625" customWidth="1"/>
    <col min="5385" max="5385" width="12.1640625" customWidth="1"/>
    <col min="5386" max="5386" width="13.83203125" customWidth="1"/>
    <col min="5387" max="5394" width="0" hidden="1" customWidth="1"/>
    <col min="5395" max="5396" width="8.83203125" customWidth="1"/>
    <col min="5631" max="5631" width="34" customWidth="1"/>
    <col min="5632" max="5632" width="10.83203125" customWidth="1"/>
    <col min="5633" max="5633" width="9.1640625" customWidth="1"/>
    <col min="5634" max="5634" width="12.1640625" customWidth="1"/>
    <col min="5635" max="5636" width="0" hidden="1" customWidth="1"/>
    <col min="5637" max="5637" width="7.6640625" customWidth="1"/>
    <col min="5638" max="5638" width="13.6640625" customWidth="1"/>
    <col min="5639" max="5639" width="15" customWidth="1"/>
    <col min="5640" max="5640" width="14.6640625" customWidth="1"/>
    <col min="5641" max="5641" width="12.1640625" customWidth="1"/>
    <col min="5642" max="5642" width="13.83203125" customWidth="1"/>
    <col min="5643" max="5650" width="0" hidden="1" customWidth="1"/>
    <col min="5651" max="5652" width="8.83203125" customWidth="1"/>
    <col min="5887" max="5887" width="34" customWidth="1"/>
    <col min="5888" max="5888" width="10.83203125" customWidth="1"/>
    <col min="5889" max="5889" width="9.1640625" customWidth="1"/>
    <col min="5890" max="5890" width="12.1640625" customWidth="1"/>
    <col min="5891" max="5892" width="0" hidden="1" customWidth="1"/>
    <col min="5893" max="5893" width="7.6640625" customWidth="1"/>
    <col min="5894" max="5894" width="13.6640625" customWidth="1"/>
    <col min="5895" max="5895" width="15" customWidth="1"/>
    <col min="5896" max="5896" width="14.6640625" customWidth="1"/>
    <col min="5897" max="5897" width="12.1640625" customWidth="1"/>
    <col min="5898" max="5898" width="13.83203125" customWidth="1"/>
    <col min="5899" max="5906" width="0" hidden="1" customWidth="1"/>
    <col min="5907" max="5908" width="8.83203125" customWidth="1"/>
    <col min="6143" max="6143" width="34" customWidth="1"/>
    <col min="6144" max="6144" width="10.83203125" customWidth="1"/>
    <col min="6145" max="6145" width="9.1640625" customWidth="1"/>
    <col min="6146" max="6146" width="12.1640625" customWidth="1"/>
    <col min="6147" max="6148" width="0" hidden="1" customWidth="1"/>
    <col min="6149" max="6149" width="7.6640625" customWidth="1"/>
    <col min="6150" max="6150" width="13.6640625" customWidth="1"/>
    <col min="6151" max="6151" width="15" customWidth="1"/>
    <col min="6152" max="6152" width="14.6640625" customWidth="1"/>
    <col min="6153" max="6153" width="12.1640625" customWidth="1"/>
    <col min="6154" max="6154" width="13.83203125" customWidth="1"/>
    <col min="6155" max="6162" width="0" hidden="1" customWidth="1"/>
    <col min="6163" max="6164" width="8.83203125" customWidth="1"/>
    <col min="6399" max="6399" width="34" customWidth="1"/>
    <col min="6400" max="6400" width="10.83203125" customWidth="1"/>
    <col min="6401" max="6401" width="9.1640625" customWidth="1"/>
    <col min="6402" max="6402" width="12.1640625" customWidth="1"/>
    <col min="6403" max="6404" width="0" hidden="1" customWidth="1"/>
    <col min="6405" max="6405" width="7.6640625" customWidth="1"/>
    <col min="6406" max="6406" width="13.6640625" customWidth="1"/>
    <col min="6407" max="6407" width="15" customWidth="1"/>
    <col min="6408" max="6408" width="14.6640625" customWidth="1"/>
    <col min="6409" max="6409" width="12.1640625" customWidth="1"/>
    <col min="6410" max="6410" width="13.83203125" customWidth="1"/>
    <col min="6411" max="6418" width="0" hidden="1" customWidth="1"/>
    <col min="6419" max="6420" width="8.83203125" customWidth="1"/>
    <col min="6655" max="6655" width="34" customWidth="1"/>
    <col min="6656" max="6656" width="10.83203125" customWidth="1"/>
    <col min="6657" max="6657" width="9.1640625" customWidth="1"/>
    <col min="6658" max="6658" width="12.1640625" customWidth="1"/>
    <col min="6659" max="6660" width="0" hidden="1" customWidth="1"/>
    <col min="6661" max="6661" width="7.6640625" customWidth="1"/>
    <col min="6662" max="6662" width="13.6640625" customWidth="1"/>
    <col min="6663" max="6663" width="15" customWidth="1"/>
    <col min="6664" max="6664" width="14.6640625" customWidth="1"/>
    <col min="6665" max="6665" width="12.1640625" customWidth="1"/>
    <col min="6666" max="6666" width="13.83203125" customWidth="1"/>
    <col min="6667" max="6674" width="0" hidden="1" customWidth="1"/>
    <col min="6675" max="6676" width="8.83203125" customWidth="1"/>
    <col min="6911" max="6911" width="34" customWidth="1"/>
    <col min="6912" max="6912" width="10.83203125" customWidth="1"/>
    <col min="6913" max="6913" width="9.1640625" customWidth="1"/>
    <col min="6914" max="6914" width="12.1640625" customWidth="1"/>
    <col min="6915" max="6916" width="0" hidden="1" customWidth="1"/>
    <col min="6917" max="6917" width="7.6640625" customWidth="1"/>
    <col min="6918" max="6918" width="13.6640625" customWidth="1"/>
    <col min="6919" max="6919" width="15" customWidth="1"/>
    <col min="6920" max="6920" width="14.6640625" customWidth="1"/>
    <col min="6921" max="6921" width="12.1640625" customWidth="1"/>
    <col min="6922" max="6922" width="13.83203125" customWidth="1"/>
    <col min="6923" max="6930" width="0" hidden="1" customWidth="1"/>
    <col min="6931" max="6932" width="8.83203125" customWidth="1"/>
    <col min="7167" max="7167" width="34" customWidth="1"/>
    <col min="7168" max="7168" width="10.83203125" customWidth="1"/>
    <col min="7169" max="7169" width="9.1640625" customWidth="1"/>
    <col min="7170" max="7170" width="12.1640625" customWidth="1"/>
    <col min="7171" max="7172" width="0" hidden="1" customWidth="1"/>
    <col min="7173" max="7173" width="7.6640625" customWidth="1"/>
    <col min="7174" max="7174" width="13.6640625" customWidth="1"/>
    <col min="7175" max="7175" width="15" customWidth="1"/>
    <col min="7176" max="7176" width="14.6640625" customWidth="1"/>
    <col min="7177" max="7177" width="12.1640625" customWidth="1"/>
    <col min="7178" max="7178" width="13.83203125" customWidth="1"/>
    <col min="7179" max="7186" width="0" hidden="1" customWidth="1"/>
    <col min="7187" max="7188" width="8.83203125" customWidth="1"/>
    <col min="7423" max="7423" width="34" customWidth="1"/>
    <col min="7424" max="7424" width="10.83203125" customWidth="1"/>
    <col min="7425" max="7425" width="9.1640625" customWidth="1"/>
    <col min="7426" max="7426" width="12.1640625" customWidth="1"/>
    <col min="7427" max="7428" width="0" hidden="1" customWidth="1"/>
    <col min="7429" max="7429" width="7.6640625" customWidth="1"/>
    <col min="7430" max="7430" width="13.6640625" customWidth="1"/>
    <col min="7431" max="7431" width="15" customWidth="1"/>
    <col min="7432" max="7432" width="14.6640625" customWidth="1"/>
    <col min="7433" max="7433" width="12.1640625" customWidth="1"/>
    <col min="7434" max="7434" width="13.83203125" customWidth="1"/>
    <col min="7435" max="7442" width="0" hidden="1" customWidth="1"/>
    <col min="7443" max="7444" width="8.83203125" customWidth="1"/>
    <col min="7679" max="7679" width="34" customWidth="1"/>
    <col min="7680" max="7680" width="10.83203125" customWidth="1"/>
    <col min="7681" max="7681" width="9.1640625" customWidth="1"/>
    <col min="7682" max="7682" width="12.1640625" customWidth="1"/>
    <col min="7683" max="7684" width="0" hidden="1" customWidth="1"/>
    <col min="7685" max="7685" width="7.6640625" customWidth="1"/>
    <col min="7686" max="7686" width="13.6640625" customWidth="1"/>
    <col min="7687" max="7687" width="15" customWidth="1"/>
    <col min="7688" max="7688" width="14.6640625" customWidth="1"/>
    <col min="7689" max="7689" width="12.1640625" customWidth="1"/>
    <col min="7690" max="7690" width="13.83203125" customWidth="1"/>
    <col min="7691" max="7698" width="0" hidden="1" customWidth="1"/>
    <col min="7699" max="7700" width="8.83203125" customWidth="1"/>
    <col min="7935" max="7935" width="34" customWidth="1"/>
    <col min="7936" max="7936" width="10.83203125" customWidth="1"/>
    <col min="7937" max="7937" width="9.1640625" customWidth="1"/>
    <col min="7938" max="7938" width="12.1640625" customWidth="1"/>
    <col min="7939" max="7940" width="0" hidden="1" customWidth="1"/>
    <col min="7941" max="7941" width="7.6640625" customWidth="1"/>
    <col min="7942" max="7942" width="13.6640625" customWidth="1"/>
    <col min="7943" max="7943" width="15" customWidth="1"/>
    <col min="7944" max="7944" width="14.6640625" customWidth="1"/>
    <col min="7945" max="7945" width="12.1640625" customWidth="1"/>
    <col min="7946" max="7946" width="13.83203125" customWidth="1"/>
    <col min="7947" max="7954" width="0" hidden="1" customWidth="1"/>
    <col min="7955" max="7956" width="8.83203125" customWidth="1"/>
    <col min="8191" max="8191" width="34" customWidth="1"/>
    <col min="8192" max="8192" width="10.83203125" customWidth="1"/>
    <col min="8193" max="8193" width="9.1640625" customWidth="1"/>
    <col min="8194" max="8194" width="12.1640625" customWidth="1"/>
    <col min="8195" max="8196" width="0" hidden="1" customWidth="1"/>
    <col min="8197" max="8197" width="7.6640625" customWidth="1"/>
    <col min="8198" max="8198" width="13.6640625" customWidth="1"/>
    <col min="8199" max="8199" width="15" customWidth="1"/>
    <col min="8200" max="8200" width="14.6640625" customWidth="1"/>
    <col min="8201" max="8201" width="12.1640625" customWidth="1"/>
    <col min="8202" max="8202" width="13.83203125" customWidth="1"/>
    <col min="8203" max="8210" width="0" hidden="1" customWidth="1"/>
    <col min="8211" max="8212" width="8.83203125" customWidth="1"/>
    <col min="8447" max="8447" width="34" customWidth="1"/>
    <col min="8448" max="8448" width="10.83203125" customWidth="1"/>
    <col min="8449" max="8449" width="9.1640625" customWidth="1"/>
    <col min="8450" max="8450" width="12.1640625" customWidth="1"/>
    <col min="8451" max="8452" width="0" hidden="1" customWidth="1"/>
    <col min="8453" max="8453" width="7.6640625" customWidth="1"/>
    <col min="8454" max="8454" width="13.6640625" customWidth="1"/>
    <col min="8455" max="8455" width="15" customWidth="1"/>
    <col min="8456" max="8456" width="14.6640625" customWidth="1"/>
    <col min="8457" max="8457" width="12.1640625" customWidth="1"/>
    <col min="8458" max="8458" width="13.83203125" customWidth="1"/>
    <col min="8459" max="8466" width="0" hidden="1" customWidth="1"/>
    <col min="8467" max="8468" width="8.83203125" customWidth="1"/>
    <col min="8703" max="8703" width="34" customWidth="1"/>
    <col min="8704" max="8704" width="10.83203125" customWidth="1"/>
    <col min="8705" max="8705" width="9.1640625" customWidth="1"/>
    <col min="8706" max="8706" width="12.1640625" customWidth="1"/>
    <col min="8707" max="8708" width="0" hidden="1" customWidth="1"/>
    <col min="8709" max="8709" width="7.6640625" customWidth="1"/>
    <col min="8710" max="8710" width="13.6640625" customWidth="1"/>
    <col min="8711" max="8711" width="15" customWidth="1"/>
    <col min="8712" max="8712" width="14.6640625" customWidth="1"/>
    <col min="8713" max="8713" width="12.1640625" customWidth="1"/>
    <col min="8714" max="8714" width="13.83203125" customWidth="1"/>
    <col min="8715" max="8722" width="0" hidden="1" customWidth="1"/>
    <col min="8723" max="8724" width="8.83203125" customWidth="1"/>
    <col min="8959" max="8959" width="34" customWidth="1"/>
    <col min="8960" max="8960" width="10.83203125" customWidth="1"/>
    <col min="8961" max="8961" width="9.1640625" customWidth="1"/>
    <col min="8962" max="8962" width="12.1640625" customWidth="1"/>
    <col min="8963" max="8964" width="0" hidden="1" customWidth="1"/>
    <col min="8965" max="8965" width="7.6640625" customWidth="1"/>
    <col min="8966" max="8966" width="13.6640625" customWidth="1"/>
    <col min="8967" max="8967" width="15" customWidth="1"/>
    <col min="8968" max="8968" width="14.6640625" customWidth="1"/>
    <col min="8969" max="8969" width="12.1640625" customWidth="1"/>
    <col min="8970" max="8970" width="13.83203125" customWidth="1"/>
    <col min="8971" max="8978" width="0" hidden="1" customWidth="1"/>
    <col min="8979" max="8980" width="8.83203125" customWidth="1"/>
    <col min="9215" max="9215" width="34" customWidth="1"/>
    <col min="9216" max="9216" width="10.83203125" customWidth="1"/>
    <col min="9217" max="9217" width="9.1640625" customWidth="1"/>
    <col min="9218" max="9218" width="12.1640625" customWidth="1"/>
    <col min="9219" max="9220" width="0" hidden="1" customWidth="1"/>
    <col min="9221" max="9221" width="7.6640625" customWidth="1"/>
    <col min="9222" max="9222" width="13.6640625" customWidth="1"/>
    <col min="9223" max="9223" width="15" customWidth="1"/>
    <col min="9224" max="9224" width="14.6640625" customWidth="1"/>
    <col min="9225" max="9225" width="12.1640625" customWidth="1"/>
    <col min="9226" max="9226" width="13.83203125" customWidth="1"/>
    <col min="9227" max="9234" width="0" hidden="1" customWidth="1"/>
    <col min="9235" max="9236" width="8.83203125" customWidth="1"/>
    <col min="9471" max="9471" width="34" customWidth="1"/>
    <col min="9472" max="9472" width="10.83203125" customWidth="1"/>
    <col min="9473" max="9473" width="9.1640625" customWidth="1"/>
    <col min="9474" max="9474" width="12.1640625" customWidth="1"/>
    <col min="9475" max="9476" width="0" hidden="1" customWidth="1"/>
    <col min="9477" max="9477" width="7.6640625" customWidth="1"/>
    <col min="9478" max="9478" width="13.6640625" customWidth="1"/>
    <col min="9479" max="9479" width="15" customWidth="1"/>
    <col min="9480" max="9480" width="14.6640625" customWidth="1"/>
    <col min="9481" max="9481" width="12.1640625" customWidth="1"/>
    <col min="9482" max="9482" width="13.83203125" customWidth="1"/>
    <col min="9483" max="9490" width="0" hidden="1" customWidth="1"/>
    <col min="9491" max="9492" width="8.83203125" customWidth="1"/>
    <col min="9727" max="9727" width="34" customWidth="1"/>
    <col min="9728" max="9728" width="10.83203125" customWidth="1"/>
    <col min="9729" max="9729" width="9.1640625" customWidth="1"/>
    <col min="9730" max="9730" width="12.1640625" customWidth="1"/>
    <col min="9731" max="9732" width="0" hidden="1" customWidth="1"/>
    <col min="9733" max="9733" width="7.6640625" customWidth="1"/>
    <col min="9734" max="9734" width="13.6640625" customWidth="1"/>
    <col min="9735" max="9735" width="15" customWidth="1"/>
    <col min="9736" max="9736" width="14.6640625" customWidth="1"/>
    <col min="9737" max="9737" width="12.1640625" customWidth="1"/>
    <col min="9738" max="9738" width="13.83203125" customWidth="1"/>
    <col min="9739" max="9746" width="0" hidden="1" customWidth="1"/>
    <col min="9747" max="9748" width="8.83203125" customWidth="1"/>
    <col min="9983" max="9983" width="34" customWidth="1"/>
    <col min="9984" max="9984" width="10.83203125" customWidth="1"/>
    <col min="9985" max="9985" width="9.1640625" customWidth="1"/>
    <col min="9986" max="9986" width="12.1640625" customWidth="1"/>
    <col min="9987" max="9988" width="0" hidden="1" customWidth="1"/>
    <col min="9989" max="9989" width="7.6640625" customWidth="1"/>
    <col min="9990" max="9990" width="13.6640625" customWidth="1"/>
    <col min="9991" max="9991" width="15" customWidth="1"/>
    <col min="9992" max="9992" width="14.6640625" customWidth="1"/>
    <col min="9993" max="9993" width="12.1640625" customWidth="1"/>
    <col min="9994" max="9994" width="13.83203125" customWidth="1"/>
    <col min="9995" max="10002" width="0" hidden="1" customWidth="1"/>
    <col min="10003" max="10004" width="8.83203125" customWidth="1"/>
    <col min="10239" max="10239" width="34" customWidth="1"/>
    <col min="10240" max="10240" width="10.83203125" customWidth="1"/>
    <col min="10241" max="10241" width="9.1640625" customWidth="1"/>
    <col min="10242" max="10242" width="12.1640625" customWidth="1"/>
    <col min="10243" max="10244" width="0" hidden="1" customWidth="1"/>
    <col min="10245" max="10245" width="7.6640625" customWidth="1"/>
    <col min="10246" max="10246" width="13.6640625" customWidth="1"/>
    <col min="10247" max="10247" width="15" customWidth="1"/>
    <col min="10248" max="10248" width="14.6640625" customWidth="1"/>
    <col min="10249" max="10249" width="12.1640625" customWidth="1"/>
    <col min="10250" max="10250" width="13.83203125" customWidth="1"/>
    <col min="10251" max="10258" width="0" hidden="1" customWidth="1"/>
    <col min="10259" max="10260" width="8.83203125" customWidth="1"/>
    <col min="10495" max="10495" width="34" customWidth="1"/>
    <col min="10496" max="10496" width="10.83203125" customWidth="1"/>
    <col min="10497" max="10497" width="9.1640625" customWidth="1"/>
    <col min="10498" max="10498" width="12.1640625" customWidth="1"/>
    <col min="10499" max="10500" width="0" hidden="1" customWidth="1"/>
    <col min="10501" max="10501" width="7.6640625" customWidth="1"/>
    <col min="10502" max="10502" width="13.6640625" customWidth="1"/>
    <col min="10503" max="10503" width="15" customWidth="1"/>
    <col min="10504" max="10504" width="14.6640625" customWidth="1"/>
    <col min="10505" max="10505" width="12.1640625" customWidth="1"/>
    <col min="10506" max="10506" width="13.83203125" customWidth="1"/>
    <col min="10507" max="10514" width="0" hidden="1" customWidth="1"/>
    <col min="10515" max="10516" width="8.83203125" customWidth="1"/>
    <col min="10751" max="10751" width="34" customWidth="1"/>
    <col min="10752" max="10752" width="10.83203125" customWidth="1"/>
    <col min="10753" max="10753" width="9.1640625" customWidth="1"/>
    <col min="10754" max="10754" width="12.1640625" customWidth="1"/>
    <col min="10755" max="10756" width="0" hidden="1" customWidth="1"/>
    <col min="10757" max="10757" width="7.6640625" customWidth="1"/>
    <col min="10758" max="10758" width="13.6640625" customWidth="1"/>
    <col min="10759" max="10759" width="15" customWidth="1"/>
    <col min="10760" max="10760" width="14.6640625" customWidth="1"/>
    <col min="10761" max="10761" width="12.1640625" customWidth="1"/>
    <col min="10762" max="10762" width="13.83203125" customWidth="1"/>
    <col min="10763" max="10770" width="0" hidden="1" customWidth="1"/>
    <col min="10771" max="10772" width="8.83203125" customWidth="1"/>
    <col min="11007" max="11007" width="34" customWidth="1"/>
    <col min="11008" max="11008" width="10.83203125" customWidth="1"/>
    <col min="11009" max="11009" width="9.1640625" customWidth="1"/>
    <col min="11010" max="11010" width="12.1640625" customWidth="1"/>
    <col min="11011" max="11012" width="0" hidden="1" customWidth="1"/>
    <col min="11013" max="11013" width="7.6640625" customWidth="1"/>
    <col min="11014" max="11014" width="13.6640625" customWidth="1"/>
    <col min="11015" max="11015" width="15" customWidth="1"/>
    <col min="11016" max="11016" width="14.6640625" customWidth="1"/>
    <col min="11017" max="11017" width="12.1640625" customWidth="1"/>
    <col min="11018" max="11018" width="13.83203125" customWidth="1"/>
    <col min="11019" max="11026" width="0" hidden="1" customWidth="1"/>
    <col min="11027" max="11028" width="8.83203125" customWidth="1"/>
    <col min="11263" max="11263" width="34" customWidth="1"/>
    <col min="11264" max="11264" width="10.83203125" customWidth="1"/>
    <col min="11265" max="11265" width="9.1640625" customWidth="1"/>
    <col min="11266" max="11266" width="12.1640625" customWidth="1"/>
    <col min="11267" max="11268" width="0" hidden="1" customWidth="1"/>
    <col min="11269" max="11269" width="7.6640625" customWidth="1"/>
    <col min="11270" max="11270" width="13.6640625" customWidth="1"/>
    <col min="11271" max="11271" width="15" customWidth="1"/>
    <col min="11272" max="11272" width="14.6640625" customWidth="1"/>
    <col min="11273" max="11273" width="12.1640625" customWidth="1"/>
    <col min="11274" max="11274" width="13.83203125" customWidth="1"/>
    <col min="11275" max="11282" width="0" hidden="1" customWidth="1"/>
    <col min="11283" max="11284" width="8.83203125" customWidth="1"/>
    <col min="11519" max="11519" width="34" customWidth="1"/>
    <col min="11520" max="11520" width="10.83203125" customWidth="1"/>
    <col min="11521" max="11521" width="9.1640625" customWidth="1"/>
    <col min="11522" max="11522" width="12.1640625" customWidth="1"/>
    <col min="11523" max="11524" width="0" hidden="1" customWidth="1"/>
    <col min="11525" max="11525" width="7.6640625" customWidth="1"/>
    <col min="11526" max="11526" width="13.6640625" customWidth="1"/>
    <col min="11527" max="11527" width="15" customWidth="1"/>
    <col min="11528" max="11528" width="14.6640625" customWidth="1"/>
    <col min="11529" max="11529" width="12.1640625" customWidth="1"/>
    <col min="11530" max="11530" width="13.83203125" customWidth="1"/>
    <col min="11531" max="11538" width="0" hidden="1" customWidth="1"/>
    <col min="11539" max="11540" width="8.83203125" customWidth="1"/>
    <col min="11775" max="11775" width="34" customWidth="1"/>
    <col min="11776" max="11776" width="10.83203125" customWidth="1"/>
    <col min="11777" max="11777" width="9.1640625" customWidth="1"/>
    <col min="11778" max="11778" width="12.1640625" customWidth="1"/>
    <col min="11779" max="11780" width="0" hidden="1" customWidth="1"/>
    <col min="11781" max="11781" width="7.6640625" customWidth="1"/>
    <col min="11782" max="11782" width="13.6640625" customWidth="1"/>
    <col min="11783" max="11783" width="15" customWidth="1"/>
    <col min="11784" max="11784" width="14.6640625" customWidth="1"/>
    <col min="11785" max="11785" width="12.1640625" customWidth="1"/>
    <col min="11786" max="11786" width="13.83203125" customWidth="1"/>
    <col min="11787" max="11794" width="0" hidden="1" customWidth="1"/>
    <col min="11795" max="11796" width="8.83203125" customWidth="1"/>
    <col min="12031" max="12031" width="34" customWidth="1"/>
    <col min="12032" max="12032" width="10.83203125" customWidth="1"/>
    <col min="12033" max="12033" width="9.1640625" customWidth="1"/>
    <col min="12034" max="12034" width="12.1640625" customWidth="1"/>
    <col min="12035" max="12036" width="0" hidden="1" customWidth="1"/>
    <col min="12037" max="12037" width="7.6640625" customWidth="1"/>
    <col min="12038" max="12038" width="13.6640625" customWidth="1"/>
    <col min="12039" max="12039" width="15" customWidth="1"/>
    <col min="12040" max="12040" width="14.6640625" customWidth="1"/>
    <col min="12041" max="12041" width="12.1640625" customWidth="1"/>
    <col min="12042" max="12042" width="13.83203125" customWidth="1"/>
    <col min="12043" max="12050" width="0" hidden="1" customWidth="1"/>
    <col min="12051" max="12052" width="8.83203125" customWidth="1"/>
    <col min="12287" max="12287" width="34" customWidth="1"/>
    <col min="12288" max="12288" width="10.83203125" customWidth="1"/>
    <col min="12289" max="12289" width="9.1640625" customWidth="1"/>
    <col min="12290" max="12290" width="12.1640625" customWidth="1"/>
    <col min="12291" max="12292" width="0" hidden="1" customWidth="1"/>
    <col min="12293" max="12293" width="7.6640625" customWidth="1"/>
    <col min="12294" max="12294" width="13.6640625" customWidth="1"/>
    <col min="12295" max="12295" width="15" customWidth="1"/>
    <col min="12296" max="12296" width="14.6640625" customWidth="1"/>
    <col min="12297" max="12297" width="12.1640625" customWidth="1"/>
    <col min="12298" max="12298" width="13.83203125" customWidth="1"/>
    <col min="12299" max="12306" width="0" hidden="1" customWidth="1"/>
    <col min="12307" max="12308" width="8.83203125" customWidth="1"/>
    <col min="12543" max="12543" width="34" customWidth="1"/>
    <col min="12544" max="12544" width="10.83203125" customWidth="1"/>
    <col min="12545" max="12545" width="9.1640625" customWidth="1"/>
    <col min="12546" max="12546" width="12.1640625" customWidth="1"/>
    <col min="12547" max="12548" width="0" hidden="1" customWidth="1"/>
    <col min="12549" max="12549" width="7.6640625" customWidth="1"/>
    <col min="12550" max="12550" width="13.6640625" customWidth="1"/>
    <col min="12551" max="12551" width="15" customWidth="1"/>
    <col min="12552" max="12552" width="14.6640625" customWidth="1"/>
    <col min="12553" max="12553" width="12.1640625" customWidth="1"/>
    <col min="12554" max="12554" width="13.83203125" customWidth="1"/>
    <col min="12555" max="12562" width="0" hidden="1" customWidth="1"/>
    <col min="12563" max="12564" width="8.83203125" customWidth="1"/>
    <col min="12799" max="12799" width="34" customWidth="1"/>
    <col min="12800" max="12800" width="10.83203125" customWidth="1"/>
    <col min="12801" max="12801" width="9.1640625" customWidth="1"/>
    <col min="12802" max="12802" width="12.1640625" customWidth="1"/>
    <col min="12803" max="12804" width="0" hidden="1" customWidth="1"/>
    <col min="12805" max="12805" width="7.6640625" customWidth="1"/>
    <col min="12806" max="12806" width="13.6640625" customWidth="1"/>
    <col min="12807" max="12807" width="15" customWidth="1"/>
    <col min="12808" max="12808" width="14.6640625" customWidth="1"/>
    <col min="12809" max="12809" width="12.1640625" customWidth="1"/>
    <col min="12810" max="12810" width="13.83203125" customWidth="1"/>
    <col min="12811" max="12818" width="0" hidden="1" customWidth="1"/>
    <col min="12819" max="12820" width="8.83203125" customWidth="1"/>
    <col min="13055" max="13055" width="34" customWidth="1"/>
    <col min="13056" max="13056" width="10.83203125" customWidth="1"/>
    <col min="13057" max="13057" width="9.1640625" customWidth="1"/>
    <col min="13058" max="13058" width="12.1640625" customWidth="1"/>
    <col min="13059" max="13060" width="0" hidden="1" customWidth="1"/>
    <col min="13061" max="13061" width="7.6640625" customWidth="1"/>
    <col min="13062" max="13062" width="13.6640625" customWidth="1"/>
    <col min="13063" max="13063" width="15" customWidth="1"/>
    <col min="13064" max="13064" width="14.6640625" customWidth="1"/>
    <col min="13065" max="13065" width="12.1640625" customWidth="1"/>
    <col min="13066" max="13066" width="13.83203125" customWidth="1"/>
    <col min="13067" max="13074" width="0" hidden="1" customWidth="1"/>
    <col min="13075" max="13076" width="8.83203125" customWidth="1"/>
    <col min="13311" max="13311" width="34" customWidth="1"/>
    <col min="13312" max="13312" width="10.83203125" customWidth="1"/>
    <col min="13313" max="13313" width="9.1640625" customWidth="1"/>
    <col min="13314" max="13314" width="12.1640625" customWidth="1"/>
    <col min="13315" max="13316" width="0" hidden="1" customWidth="1"/>
    <col min="13317" max="13317" width="7.6640625" customWidth="1"/>
    <col min="13318" max="13318" width="13.6640625" customWidth="1"/>
    <col min="13319" max="13319" width="15" customWidth="1"/>
    <col min="13320" max="13320" width="14.6640625" customWidth="1"/>
    <col min="13321" max="13321" width="12.1640625" customWidth="1"/>
    <col min="13322" max="13322" width="13.83203125" customWidth="1"/>
    <col min="13323" max="13330" width="0" hidden="1" customWidth="1"/>
    <col min="13331" max="13332" width="8.83203125" customWidth="1"/>
    <col min="13567" max="13567" width="34" customWidth="1"/>
    <col min="13568" max="13568" width="10.83203125" customWidth="1"/>
    <col min="13569" max="13569" width="9.1640625" customWidth="1"/>
    <col min="13570" max="13570" width="12.1640625" customWidth="1"/>
    <col min="13571" max="13572" width="0" hidden="1" customWidth="1"/>
    <col min="13573" max="13573" width="7.6640625" customWidth="1"/>
    <col min="13574" max="13574" width="13.6640625" customWidth="1"/>
    <col min="13575" max="13575" width="15" customWidth="1"/>
    <col min="13576" max="13576" width="14.6640625" customWidth="1"/>
    <col min="13577" max="13577" width="12.1640625" customWidth="1"/>
    <col min="13578" max="13578" width="13.83203125" customWidth="1"/>
    <col min="13579" max="13586" width="0" hidden="1" customWidth="1"/>
    <col min="13587" max="13588" width="8.83203125" customWidth="1"/>
    <col min="13823" max="13823" width="34" customWidth="1"/>
    <col min="13824" max="13824" width="10.83203125" customWidth="1"/>
    <col min="13825" max="13825" width="9.1640625" customWidth="1"/>
    <col min="13826" max="13826" width="12.1640625" customWidth="1"/>
    <col min="13827" max="13828" width="0" hidden="1" customWidth="1"/>
    <col min="13829" max="13829" width="7.6640625" customWidth="1"/>
    <col min="13830" max="13830" width="13.6640625" customWidth="1"/>
    <col min="13831" max="13831" width="15" customWidth="1"/>
    <col min="13832" max="13832" width="14.6640625" customWidth="1"/>
    <col min="13833" max="13833" width="12.1640625" customWidth="1"/>
    <col min="13834" max="13834" width="13.83203125" customWidth="1"/>
    <col min="13835" max="13842" width="0" hidden="1" customWidth="1"/>
    <col min="13843" max="13844" width="8.83203125" customWidth="1"/>
    <col min="14079" max="14079" width="34" customWidth="1"/>
    <col min="14080" max="14080" width="10.83203125" customWidth="1"/>
    <col min="14081" max="14081" width="9.1640625" customWidth="1"/>
    <col min="14082" max="14082" width="12.1640625" customWidth="1"/>
    <col min="14083" max="14084" width="0" hidden="1" customWidth="1"/>
    <col min="14085" max="14085" width="7.6640625" customWidth="1"/>
    <col min="14086" max="14086" width="13.6640625" customWidth="1"/>
    <col min="14087" max="14087" width="15" customWidth="1"/>
    <col min="14088" max="14088" width="14.6640625" customWidth="1"/>
    <col min="14089" max="14089" width="12.1640625" customWidth="1"/>
    <col min="14090" max="14090" width="13.83203125" customWidth="1"/>
    <col min="14091" max="14098" width="0" hidden="1" customWidth="1"/>
    <col min="14099" max="14100" width="8.83203125" customWidth="1"/>
    <col min="14335" max="14335" width="34" customWidth="1"/>
    <col min="14336" max="14336" width="10.83203125" customWidth="1"/>
    <col min="14337" max="14337" width="9.1640625" customWidth="1"/>
    <col min="14338" max="14338" width="12.1640625" customWidth="1"/>
    <col min="14339" max="14340" width="0" hidden="1" customWidth="1"/>
    <col min="14341" max="14341" width="7.6640625" customWidth="1"/>
    <col min="14342" max="14342" width="13.6640625" customWidth="1"/>
    <col min="14343" max="14343" width="15" customWidth="1"/>
    <col min="14344" max="14344" width="14.6640625" customWidth="1"/>
    <col min="14345" max="14345" width="12.1640625" customWidth="1"/>
    <col min="14346" max="14346" width="13.83203125" customWidth="1"/>
    <col min="14347" max="14354" width="0" hidden="1" customWidth="1"/>
    <col min="14355" max="14356" width="8.83203125" customWidth="1"/>
    <col min="14591" max="14591" width="34" customWidth="1"/>
    <col min="14592" max="14592" width="10.83203125" customWidth="1"/>
    <col min="14593" max="14593" width="9.1640625" customWidth="1"/>
    <col min="14594" max="14594" width="12.1640625" customWidth="1"/>
    <col min="14595" max="14596" width="0" hidden="1" customWidth="1"/>
    <col min="14597" max="14597" width="7.6640625" customWidth="1"/>
    <col min="14598" max="14598" width="13.6640625" customWidth="1"/>
    <col min="14599" max="14599" width="15" customWidth="1"/>
    <col min="14600" max="14600" width="14.6640625" customWidth="1"/>
    <col min="14601" max="14601" width="12.1640625" customWidth="1"/>
    <col min="14602" max="14602" width="13.83203125" customWidth="1"/>
    <col min="14603" max="14610" width="0" hidden="1" customWidth="1"/>
    <col min="14611" max="14612" width="8.83203125" customWidth="1"/>
    <col min="14847" max="14847" width="34" customWidth="1"/>
    <col min="14848" max="14848" width="10.83203125" customWidth="1"/>
    <col min="14849" max="14849" width="9.1640625" customWidth="1"/>
    <col min="14850" max="14850" width="12.1640625" customWidth="1"/>
    <col min="14851" max="14852" width="0" hidden="1" customWidth="1"/>
    <col min="14853" max="14853" width="7.6640625" customWidth="1"/>
    <col min="14854" max="14854" width="13.6640625" customWidth="1"/>
    <col min="14855" max="14855" width="15" customWidth="1"/>
    <col min="14856" max="14856" width="14.6640625" customWidth="1"/>
    <col min="14857" max="14857" width="12.1640625" customWidth="1"/>
    <col min="14858" max="14858" width="13.83203125" customWidth="1"/>
    <col min="14859" max="14866" width="0" hidden="1" customWidth="1"/>
    <col min="14867" max="14868" width="8.83203125" customWidth="1"/>
    <col min="15103" max="15103" width="34" customWidth="1"/>
    <col min="15104" max="15104" width="10.83203125" customWidth="1"/>
    <col min="15105" max="15105" width="9.1640625" customWidth="1"/>
    <col min="15106" max="15106" width="12.1640625" customWidth="1"/>
    <col min="15107" max="15108" width="0" hidden="1" customWidth="1"/>
    <col min="15109" max="15109" width="7.6640625" customWidth="1"/>
    <col min="15110" max="15110" width="13.6640625" customWidth="1"/>
    <col min="15111" max="15111" width="15" customWidth="1"/>
    <col min="15112" max="15112" width="14.6640625" customWidth="1"/>
    <col min="15113" max="15113" width="12.1640625" customWidth="1"/>
    <col min="15114" max="15114" width="13.83203125" customWidth="1"/>
    <col min="15115" max="15122" width="0" hidden="1" customWidth="1"/>
    <col min="15123" max="15124" width="8.83203125" customWidth="1"/>
    <col min="15359" max="15359" width="34" customWidth="1"/>
    <col min="15360" max="15360" width="10.83203125" customWidth="1"/>
    <col min="15361" max="15361" width="9.1640625" customWidth="1"/>
    <col min="15362" max="15362" width="12.1640625" customWidth="1"/>
    <col min="15363" max="15364" width="0" hidden="1" customWidth="1"/>
    <col min="15365" max="15365" width="7.6640625" customWidth="1"/>
    <col min="15366" max="15366" width="13.6640625" customWidth="1"/>
    <col min="15367" max="15367" width="15" customWidth="1"/>
    <col min="15368" max="15368" width="14.6640625" customWidth="1"/>
    <col min="15369" max="15369" width="12.1640625" customWidth="1"/>
    <col min="15370" max="15370" width="13.83203125" customWidth="1"/>
    <col min="15371" max="15378" width="0" hidden="1" customWidth="1"/>
    <col min="15379" max="15380" width="8.83203125" customWidth="1"/>
    <col min="15615" max="15615" width="34" customWidth="1"/>
    <col min="15616" max="15616" width="10.83203125" customWidth="1"/>
    <col min="15617" max="15617" width="9.1640625" customWidth="1"/>
    <col min="15618" max="15618" width="12.1640625" customWidth="1"/>
    <col min="15619" max="15620" width="0" hidden="1" customWidth="1"/>
    <col min="15621" max="15621" width="7.6640625" customWidth="1"/>
    <col min="15622" max="15622" width="13.6640625" customWidth="1"/>
    <col min="15623" max="15623" width="15" customWidth="1"/>
    <col min="15624" max="15624" width="14.6640625" customWidth="1"/>
    <col min="15625" max="15625" width="12.1640625" customWidth="1"/>
    <col min="15626" max="15626" width="13.83203125" customWidth="1"/>
    <col min="15627" max="15634" width="0" hidden="1" customWidth="1"/>
    <col min="15635" max="15636" width="8.83203125" customWidth="1"/>
    <col min="15871" max="15871" width="34" customWidth="1"/>
    <col min="15872" max="15872" width="10.83203125" customWidth="1"/>
    <col min="15873" max="15873" width="9.1640625" customWidth="1"/>
    <col min="15874" max="15874" width="12.1640625" customWidth="1"/>
    <col min="15875" max="15876" width="0" hidden="1" customWidth="1"/>
    <col min="15877" max="15877" width="7.6640625" customWidth="1"/>
    <col min="15878" max="15878" width="13.6640625" customWidth="1"/>
    <col min="15879" max="15879" width="15" customWidth="1"/>
    <col min="15880" max="15880" width="14.6640625" customWidth="1"/>
    <col min="15881" max="15881" width="12.1640625" customWidth="1"/>
    <col min="15882" max="15882" width="13.83203125" customWidth="1"/>
    <col min="15883" max="15890" width="0" hidden="1" customWidth="1"/>
    <col min="15891" max="15892" width="8.83203125" customWidth="1"/>
    <col min="16127" max="16127" width="34" customWidth="1"/>
    <col min="16128" max="16128" width="10.83203125" customWidth="1"/>
    <col min="16129" max="16129" width="9.1640625" customWidth="1"/>
    <col min="16130" max="16130" width="12.1640625" customWidth="1"/>
    <col min="16131" max="16132" width="0" hidden="1" customWidth="1"/>
    <col min="16133" max="16133" width="7.6640625" customWidth="1"/>
    <col min="16134" max="16134" width="13.6640625" customWidth="1"/>
    <col min="16135" max="16135" width="15" customWidth="1"/>
    <col min="16136" max="16136" width="14.6640625" customWidth="1"/>
    <col min="16137" max="16137" width="12.1640625" customWidth="1"/>
    <col min="16138" max="16138" width="13.83203125" customWidth="1"/>
    <col min="16139" max="16146" width="0" hidden="1" customWidth="1"/>
    <col min="16147" max="16148" width="8.83203125" customWidth="1"/>
  </cols>
  <sheetData>
    <row r="2" spans="1:29" ht="21" thickBot="1">
      <c r="A2" s="91" t="s">
        <v>66</v>
      </c>
    </row>
    <row r="3" spans="1:29" ht="16" thickTop="1">
      <c r="C3"/>
      <c r="E3"/>
      <c r="F3"/>
      <c r="G3"/>
      <c r="H3"/>
    </row>
    <row r="4" spans="1:29" s="63" customFormat="1" ht="47.25" customHeight="1">
      <c r="A4" s="191" t="s">
        <v>87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92"/>
    </row>
    <row r="5" spans="1:29" ht="18">
      <c r="A5" s="1"/>
      <c r="B5" s="1"/>
      <c r="C5" s="4"/>
      <c r="D5" s="1"/>
      <c r="E5" s="3"/>
      <c r="F5" s="4"/>
      <c r="G5" s="3"/>
      <c r="H5" s="3"/>
      <c r="I5" s="1"/>
    </row>
    <row r="6" spans="1:29" s="5" customFormat="1" ht="51">
      <c r="A6" s="59" t="s">
        <v>0</v>
      </c>
      <c r="B6" s="59" t="s">
        <v>73</v>
      </c>
      <c r="C6" s="71" t="s">
        <v>74</v>
      </c>
      <c r="D6" s="59" t="s">
        <v>1</v>
      </c>
      <c r="E6" s="72" t="s">
        <v>2</v>
      </c>
      <c r="F6" s="71" t="s">
        <v>3</v>
      </c>
      <c r="G6" s="72" t="s">
        <v>82</v>
      </c>
      <c r="H6" s="71" t="s">
        <v>83</v>
      </c>
      <c r="J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/>
      <c r="Y6" s="7"/>
      <c r="Z6" s="7"/>
      <c r="AA6" s="7"/>
      <c r="AB6" s="7"/>
      <c r="AC6" s="7"/>
    </row>
    <row r="7" spans="1:29" s="15" customFormat="1" ht="18">
      <c r="A7" s="73" t="s">
        <v>4</v>
      </c>
      <c r="B7" s="73">
        <v>30000</v>
      </c>
      <c r="C7" s="74">
        <v>36</v>
      </c>
      <c r="D7" s="75">
        <v>450</v>
      </c>
      <c r="E7" s="76">
        <v>0.08</v>
      </c>
      <c r="F7" s="77">
        <f t="shared" ref="F7:F30" si="0">D7+D7*E7</f>
        <v>486</v>
      </c>
      <c r="G7" s="78">
        <f t="shared" ref="G7:G30" si="1">D7*C7</f>
        <v>16200</v>
      </c>
      <c r="H7" s="78">
        <f t="shared" ref="H7:H30" si="2">F7*C7</f>
        <v>17496</v>
      </c>
      <c r="I7" s="13"/>
      <c r="J7" s="14"/>
    </row>
    <row r="8" spans="1:29" s="15" customFormat="1" ht="18">
      <c r="A8" s="73" t="s">
        <v>5</v>
      </c>
      <c r="B8" s="73"/>
      <c r="C8" s="74">
        <v>36</v>
      </c>
      <c r="D8" s="75">
        <v>950</v>
      </c>
      <c r="E8" s="76">
        <v>0.08</v>
      </c>
      <c r="F8" s="77">
        <f t="shared" si="0"/>
        <v>1026</v>
      </c>
      <c r="G8" s="78">
        <f t="shared" si="1"/>
        <v>34200</v>
      </c>
      <c r="H8" s="78">
        <f t="shared" si="2"/>
        <v>36936</v>
      </c>
      <c r="I8" s="13"/>
      <c r="J8" s="14"/>
    </row>
    <row r="9" spans="1:29" s="15" customFormat="1" ht="18">
      <c r="A9" s="73" t="s">
        <v>6</v>
      </c>
      <c r="B9" s="73"/>
      <c r="C9" s="74">
        <v>3</v>
      </c>
      <c r="D9" s="75">
        <v>540.54999999999995</v>
      </c>
      <c r="E9" s="76">
        <v>0.08</v>
      </c>
      <c r="F9" s="77">
        <f t="shared" si="0"/>
        <v>583.79399999999998</v>
      </c>
      <c r="G9" s="78">
        <f t="shared" si="1"/>
        <v>1621.6499999999999</v>
      </c>
      <c r="H9" s="78">
        <f t="shared" si="2"/>
        <v>1751.3820000000001</v>
      </c>
      <c r="I9" s="16"/>
      <c r="J9" s="14"/>
    </row>
    <row r="10" spans="1:29" s="15" customFormat="1" ht="17.25" customHeight="1">
      <c r="A10" s="73" t="s">
        <v>7</v>
      </c>
      <c r="B10" s="73"/>
      <c r="C10" s="74">
        <v>3</v>
      </c>
      <c r="D10" s="75">
        <v>534.47</v>
      </c>
      <c r="E10" s="76">
        <v>0.08</v>
      </c>
      <c r="F10" s="77">
        <f t="shared" si="0"/>
        <v>577.22760000000005</v>
      </c>
      <c r="G10" s="78">
        <f t="shared" si="1"/>
        <v>1603.41</v>
      </c>
      <c r="H10" s="78">
        <f t="shared" si="2"/>
        <v>1731.6828</v>
      </c>
      <c r="I10" s="13"/>
      <c r="J10" s="14"/>
    </row>
    <row r="11" spans="1:29" s="15" customFormat="1" ht="18">
      <c r="A11" s="73" t="s">
        <v>8</v>
      </c>
      <c r="B11" s="73"/>
      <c r="C11" s="74">
        <v>3</v>
      </c>
      <c r="D11" s="75">
        <v>582.74</v>
      </c>
      <c r="E11" s="76">
        <v>0.08</v>
      </c>
      <c r="F11" s="77">
        <f t="shared" si="0"/>
        <v>629.35919999999999</v>
      </c>
      <c r="G11" s="78">
        <f t="shared" si="1"/>
        <v>1748.22</v>
      </c>
      <c r="H11" s="78">
        <f t="shared" si="2"/>
        <v>1888.0776000000001</v>
      </c>
      <c r="I11" s="13"/>
      <c r="J11" s="14"/>
    </row>
    <row r="12" spans="1:29" s="15" customFormat="1" ht="18">
      <c r="A12" s="73" t="s">
        <v>9</v>
      </c>
      <c r="B12" s="73"/>
      <c r="C12" s="74">
        <v>3</v>
      </c>
      <c r="D12" s="79">
        <v>1167</v>
      </c>
      <c r="E12" s="76">
        <v>0.08</v>
      </c>
      <c r="F12" s="77">
        <f t="shared" si="0"/>
        <v>1260.3599999999999</v>
      </c>
      <c r="G12" s="78">
        <f t="shared" si="1"/>
        <v>3501</v>
      </c>
      <c r="H12" s="78">
        <f t="shared" si="2"/>
        <v>3781.08</v>
      </c>
      <c r="I12" s="13"/>
      <c r="J12" s="14"/>
    </row>
    <row r="13" spans="1:29" s="15" customFormat="1" ht="18">
      <c r="A13" s="73" t="s">
        <v>10</v>
      </c>
      <c r="B13" s="73"/>
      <c r="C13" s="74">
        <v>3</v>
      </c>
      <c r="D13" s="79">
        <v>1499.27</v>
      </c>
      <c r="E13" s="76">
        <v>0.08</v>
      </c>
      <c r="F13" s="77">
        <f t="shared" si="0"/>
        <v>1619.2116000000001</v>
      </c>
      <c r="G13" s="78">
        <f t="shared" si="1"/>
        <v>4497.8099999999995</v>
      </c>
      <c r="H13" s="78">
        <f t="shared" si="2"/>
        <v>4857.6347999999998</v>
      </c>
      <c r="I13" s="13"/>
      <c r="J13" s="14"/>
    </row>
    <row r="14" spans="1:29" s="15" customFormat="1" ht="18">
      <c r="A14" s="73" t="s">
        <v>11</v>
      </c>
      <c r="B14" s="73"/>
      <c r="C14" s="74">
        <v>3</v>
      </c>
      <c r="D14" s="79">
        <v>860.48</v>
      </c>
      <c r="E14" s="76">
        <v>0.08</v>
      </c>
      <c r="F14" s="77">
        <f t="shared" si="0"/>
        <v>929.3184</v>
      </c>
      <c r="G14" s="78">
        <f t="shared" si="1"/>
        <v>2581.44</v>
      </c>
      <c r="H14" s="78">
        <f t="shared" si="2"/>
        <v>2787.9551999999999</v>
      </c>
      <c r="I14" s="13"/>
      <c r="J14" s="14"/>
    </row>
    <row r="15" spans="1:29" s="15" customFormat="1" ht="18">
      <c r="A15" s="73" t="s">
        <v>12</v>
      </c>
      <c r="B15" s="73"/>
      <c r="C15" s="74">
        <v>3</v>
      </c>
      <c r="D15" s="79">
        <v>1287.95</v>
      </c>
      <c r="E15" s="76">
        <v>0.08</v>
      </c>
      <c r="F15" s="77">
        <f t="shared" si="0"/>
        <v>1390.9860000000001</v>
      </c>
      <c r="G15" s="78">
        <f t="shared" si="1"/>
        <v>3863.8500000000004</v>
      </c>
      <c r="H15" s="78">
        <f t="shared" si="2"/>
        <v>4172.9580000000005</v>
      </c>
      <c r="I15" s="13"/>
      <c r="J15" s="14"/>
    </row>
    <row r="16" spans="1:29" s="15" customFormat="1" ht="18">
      <c r="A16" s="73" t="s">
        <v>69</v>
      </c>
      <c r="B16" s="73"/>
      <c r="C16" s="74">
        <v>6</v>
      </c>
      <c r="D16" s="79">
        <v>624.34</v>
      </c>
      <c r="E16" s="76">
        <v>0.08</v>
      </c>
      <c r="F16" s="77">
        <f t="shared" si="0"/>
        <v>674.28719999999998</v>
      </c>
      <c r="G16" s="78">
        <f t="shared" si="1"/>
        <v>3746.04</v>
      </c>
      <c r="H16" s="78">
        <f t="shared" si="2"/>
        <v>4045.7231999999999</v>
      </c>
      <c r="I16" s="13"/>
      <c r="J16" s="14"/>
    </row>
    <row r="17" spans="1:23" s="15" customFormat="1" ht="18">
      <c r="A17" s="73" t="s">
        <v>13</v>
      </c>
      <c r="B17" s="73"/>
      <c r="C17" s="74">
        <v>3</v>
      </c>
      <c r="D17" s="79">
        <v>260</v>
      </c>
      <c r="E17" s="76">
        <v>0.08</v>
      </c>
      <c r="F17" s="77">
        <f t="shared" si="0"/>
        <v>280.8</v>
      </c>
      <c r="G17" s="78">
        <f t="shared" si="1"/>
        <v>780</v>
      </c>
      <c r="H17" s="78">
        <f t="shared" si="2"/>
        <v>842.40000000000009</v>
      </c>
      <c r="I17" s="13"/>
      <c r="J17" s="14"/>
    </row>
    <row r="18" spans="1:23" s="15" customFormat="1" ht="18">
      <c r="A18" s="80" t="s">
        <v>14</v>
      </c>
      <c r="B18" s="80"/>
      <c r="C18" s="81">
        <v>15</v>
      </c>
      <c r="D18" s="82">
        <v>700</v>
      </c>
      <c r="E18" s="76">
        <v>0.08</v>
      </c>
      <c r="F18" s="77">
        <f t="shared" si="0"/>
        <v>756</v>
      </c>
      <c r="G18" s="78">
        <f t="shared" si="1"/>
        <v>10500</v>
      </c>
      <c r="H18" s="78">
        <f t="shared" si="2"/>
        <v>11340</v>
      </c>
      <c r="I18" s="13"/>
      <c r="J18" s="14"/>
    </row>
    <row r="19" spans="1:23" s="17" customFormat="1" ht="18">
      <c r="A19" s="73" t="s">
        <v>15</v>
      </c>
      <c r="B19" s="73"/>
      <c r="C19" s="81">
        <v>15</v>
      </c>
      <c r="D19" s="82">
        <v>700</v>
      </c>
      <c r="E19" s="76">
        <v>0.08</v>
      </c>
      <c r="F19" s="77">
        <f t="shared" si="0"/>
        <v>756</v>
      </c>
      <c r="G19" s="78">
        <f t="shared" si="1"/>
        <v>10500</v>
      </c>
      <c r="H19" s="78">
        <f t="shared" si="2"/>
        <v>11340</v>
      </c>
      <c r="I19" s="13"/>
      <c r="J19" s="14"/>
      <c r="U19" s="18"/>
      <c r="V19" s="18"/>
      <c r="W19" s="18"/>
    </row>
    <row r="20" spans="1:23" s="17" customFormat="1" ht="18">
      <c r="A20" s="80" t="s">
        <v>16</v>
      </c>
      <c r="B20" s="80"/>
      <c r="C20" s="81">
        <v>15</v>
      </c>
      <c r="D20" s="82">
        <v>700</v>
      </c>
      <c r="E20" s="76">
        <v>0.08</v>
      </c>
      <c r="F20" s="77">
        <f t="shared" si="0"/>
        <v>756</v>
      </c>
      <c r="G20" s="78">
        <f t="shared" si="1"/>
        <v>10500</v>
      </c>
      <c r="H20" s="78">
        <f t="shared" si="2"/>
        <v>11340</v>
      </c>
      <c r="I20" s="13"/>
      <c r="J20" s="14"/>
      <c r="U20" s="18"/>
      <c r="V20" s="18"/>
      <c r="W20" s="18"/>
    </row>
    <row r="21" spans="1:23" s="17" customFormat="1" ht="18">
      <c r="A21" s="80" t="s">
        <v>68</v>
      </c>
      <c r="B21" s="80"/>
      <c r="C21" s="81">
        <v>3</v>
      </c>
      <c r="D21" s="82">
        <v>59.9</v>
      </c>
      <c r="E21" s="76">
        <v>0.23</v>
      </c>
      <c r="F21" s="77">
        <f t="shared" si="0"/>
        <v>73.676999999999992</v>
      </c>
      <c r="G21" s="78">
        <f t="shared" si="1"/>
        <v>179.7</v>
      </c>
      <c r="H21" s="78">
        <f t="shared" si="2"/>
        <v>221.03099999999998</v>
      </c>
      <c r="I21" s="13"/>
      <c r="J21" s="14"/>
      <c r="U21" s="18"/>
      <c r="V21" s="18"/>
      <c r="W21" s="18"/>
    </row>
    <row r="22" spans="1:23" s="17" customFormat="1" ht="18">
      <c r="A22" s="80" t="s">
        <v>70</v>
      </c>
      <c r="B22" s="80"/>
      <c r="C22" s="81">
        <v>12</v>
      </c>
      <c r="D22" s="82">
        <v>95</v>
      </c>
      <c r="E22" s="76">
        <v>0.08</v>
      </c>
      <c r="F22" s="77">
        <f t="shared" si="0"/>
        <v>102.6</v>
      </c>
      <c r="G22" s="78">
        <f t="shared" si="1"/>
        <v>1140</v>
      </c>
      <c r="H22" s="78">
        <f t="shared" si="2"/>
        <v>1231.1999999999998</v>
      </c>
      <c r="I22" s="13"/>
      <c r="J22" s="14"/>
      <c r="U22" s="18"/>
      <c r="V22" s="18"/>
      <c r="W22" s="18"/>
    </row>
    <row r="23" spans="1:23" s="17" customFormat="1" ht="18">
      <c r="A23" s="80" t="s">
        <v>17</v>
      </c>
      <c r="B23" s="80"/>
      <c r="C23" s="74">
        <v>3</v>
      </c>
      <c r="D23" s="82">
        <v>124</v>
      </c>
      <c r="E23" s="76">
        <v>0.23</v>
      </c>
      <c r="F23" s="77">
        <f t="shared" si="0"/>
        <v>152.52000000000001</v>
      </c>
      <c r="G23" s="78">
        <f t="shared" si="1"/>
        <v>372</v>
      </c>
      <c r="H23" s="78">
        <f t="shared" si="2"/>
        <v>457.56000000000006</v>
      </c>
      <c r="I23" s="13"/>
      <c r="J23" s="14"/>
      <c r="U23" s="18"/>
      <c r="V23" s="18"/>
      <c r="W23" s="18"/>
    </row>
    <row r="24" spans="1:23" s="17" customFormat="1" ht="18">
      <c r="A24" s="80" t="s">
        <v>71</v>
      </c>
      <c r="B24" s="80"/>
      <c r="C24" s="74">
        <v>12</v>
      </c>
      <c r="D24" s="82">
        <v>72</v>
      </c>
      <c r="E24" s="76">
        <v>0.08</v>
      </c>
      <c r="F24" s="77">
        <f t="shared" si="0"/>
        <v>77.760000000000005</v>
      </c>
      <c r="G24" s="78">
        <f t="shared" si="1"/>
        <v>864</v>
      </c>
      <c r="H24" s="78">
        <f t="shared" si="2"/>
        <v>933.12000000000012</v>
      </c>
      <c r="I24" s="13"/>
      <c r="J24" s="14"/>
      <c r="U24" s="18"/>
      <c r="V24" s="18"/>
      <c r="W24" s="18"/>
    </row>
    <row r="25" spans="1:23" s="17" customFormat="1" ht="18">
      <c r="A25" s="80" t="s">
        <v>18</v>
      </c>
      <c r="B25" s="80"/>
      <c r="C25" s="83">
        <v>9</v>
      </c>
      <c r="D25" s="82">
        <v>115</v>
      </c>
      <c r="E25" s="76">
        <v>0.08</v>
      </c>
      <c r="F25" s="77">
        <f t="shared" si="0"/>
        <v>124.2</v>
      </c>
      <c r="G25" s="78">
        <f t="shared" si="1"/>
        <v>1035</v>
      </c>
      <c r="H25" s="78">
        <f t="shared" si="2"/>
        <v>1117.8</v>
      </c>
      <c r="I25" s="13"/>
      <c r="J25" s="14"/>
      <c r="U25" s="18"/>
      <c r="V25" s="18"/>
      <c r="W25" s="18"/>
    </row>
    <row r="26" spans="1:23" s="17" customFormat="1" ht="18">
      <c r="A26" s="84" t="s">
        <v>19</v>
      </c>
      <c r="B26" s="84"/>
      <c r="C26" s="83">
        <v>9</v>
      </c>
      <c r="D26" s="82">
        <v>282.64</v>
      </c>
      <c r="E26" s="76">
        <v>0.08</v>
      </c>
      <c r="F26" s="77">
        <f t="shared" si="0"/>
        <v>305.25119999999998</v>
      </c>
      <c r="G26" s="78">
        <f t="shared" si="1"/>
        <v>2543.7599999999998</v>
      </c>
      <c r="H26" s="78">
        <f t="shared" si="2"/>
        <v>2747.2608</v>
      </c>
      <c r="I26" s="13"/>
      <c r="J26" s="14"/>
      <c r="U26" s="18"/>
      <c r="V26" s="18"/>
      <c r="W26" s="18"/>
    </row>
    <row r="27" spans="1:23" s="15" customFormat="1" ht="18">
      <c r="A27" s="80" t="s">
        <v>20</v>
      </c>
      <c r="B27" s="80"/>
      <c r="C27" s="83">
        <v>2</v>
      </c>
      <c r="D27" s="79">
        <v>61.37</v>
      </c>
      <c r="E27" s="76">
        <v>0.23</v>
      </c>
      <c r="F27" s="77">
        <f t="shared" si="0"/>
        <v>75.485100000000003</v>
      </c>
      <c r="G27" s="78">
        <f t="shared" si="1"/>
        <v>122.74</v>
      </c>
      <c r="H27" s="78">
        <f t="shared" si="2"/>
        <v>150.97020000000001</v>
      </c>
      <c r="I27" s="13"/>
      <c r="J27" s="14"/>
    </row>
    <row r="28" spans="1:23" ht="18">
      <c r="A28" s="85" t="s">
        <v>21</v>
      </c>
      <c r="B28" s="85"/>
      <c r="C28" s="86">
        <v>6</v>
      </c>
      <c r="D28" s="99">
        <v>218</v>
      </c>
      <c r="E28" s="76">
        <v>0.23</v>
      </c>
      <c r="F28" s="77">
        <f t="shared" si="0"/>
        <v>268.14</v>
      </c>
      <c r="G28" s="78">
        <f t="shared" si="1"/>
        <v>1308</v>
      </c>
      <c r="H28" s="78">
        <f t="shared" si="2"/>
        <v>1608.84</v>
      </c>
      <c r="I28" s="21"/>
    </row>
    <row r="29" spans="1:23" ht="18">
      <c r="A29" s="85" t="s">
        <v>22</v>
      </c>
      <c r="B29" s="85"/>
      <c r="C29" s="86">
        <v>12</v>
      </c>
      <c r="D29" s="99">
        <v>45</v>
      </c>
      <c r="E29" s="76">
        <v>0.08</v>
      </c>
      <c r="F29" s="77">
        <f t="shared" si="0"/>
        <v>48.6</v>
      </c>
      <c r="G29" s="87">
        <f t="shared" si="1"/>
        <v>540</v>
      </c>
      <c r="H29" s="87">
        <f t="shared" si="2"/>
        <v>583.20000000000005</v>
      </c>
      <c r="I29" s="21"/>
    </row>
    <row r="30" spans="1:23" ht="18">
      <c r="A30" s="85" t="s">
        <v>23</v>
      </c>
      <c r="B30" s="85"/>
      <c r="C30" s="86">
        <v>200</v>
      </c>
      <c r="D30" s="99">
        <v>25</v>
      </c>
      <c r="E30" s="76">
        <v>0.08</v>
      </c>
      <c r="F30" s="77">
        <f t="shared" si="0"/>
        <v>27</v>
      </c>
      <c r="G30" s="87">
        <f t="shared" si="1"/>
        <v>5000</v>
      </c>
      <c r="H30" s="87">
        <f t="shared" si="2"/>
        <v>5400</v>
      </c>
      <c r="I30" s="21"/>
    </row>
    <row r="31" spans="1:23" ht="18">
      <c r="A31" s="22" t="s">
        <v>24</v>
      </c>
      <c r="B31" s="22"/>
      <c r="C31" s="20"/>
      <c r="D31" s="10"/>
      <c r="E31" s="23"/>
      <c r="F31" s="11"/>
      <c r="G31" s="23">
        <f>SUM(G7:G30)</f>
        <v>118948.62</v>
      </c>
      <c r="H31" s="23">
        <f>SUM(H7:H30)</f>
        <v>128761.87559999997</v>
      </c>
      <c r="I31" s="1"/>
    </row>
    <row r="32" spans="1:23" ht="18">
      <c r="A32" s="1"/>
      <c r="B32" s="1"/>
      <c r="C32" s="2"/>
      <c r="D32" s="1"/>
      <c r="E32" s="3"/>
      <c r="F32" s="11"/>
      <c r="G32" s="3"/>
      <c r="H32" s="3"/>
      <c r="I32" s="1"/>
      <c r="J32" s="24"/>
    </row>
    <row r="33" spans="1:19" ht="18">
      <c r="A33" s="1" t="s">
        <v>25</v>
      </c>
      <c r="B33" s="1"/>
      <c r="C33" s="25">
        <v>36</v>
      </c>
      <c r="D33" s="26">
        <v>375</v>
      </c>
      <c r="E33" s="27">
        <v>0.23</v>
      </c>
      <c r="F33" s="11">
        <f>D33+D33*E33</f>
        <v>461.25</v>
      </c>
      <c r="G33" s="12">
        <f>D33*C33</f>
        <v>13500</v>
      </c>
      <c r="H33" s="12">
        <f>F33*C33</f>
        <v>16605</v>
      </c>
      <c r="I33" s="1"/>
    </row>
    <row r="34" spans="1:19" ht="18">
      <c r="A34" s="1"/>
      <c r="B34" s="1"/>
      <c r="C34" s="2"/>
      <c r="D34" s="1"/>
      <c r="E34" s="3"/>
      <c r="F34" s="2"/>
      <c r="G34" s="3"/>
      <c r="H34" s="3"/>
      <c r="I34" s="1"/>
    </row>
    <row r="35" spans="1:19" ht="18">
      <c r="A35" s="1" t="s">
        <v>26</v>
      </c>
      <c r="B35" s="28"/>
      <c r="C35" s="2"/>
      <c r="D35" s="1"/>
      <c r="E35" s="3"/>
      <c r="F35" s="2"/>
      <c r="G35" s="23">
        <f>SUM(G31:G34)</f>
        <v>132448.62</v>
      </c>
      <c r="H35" s="23">
        <f>SUM(H28:H34)</f>
        <v>152958.91559999998</v>
      </c>
      <c r="I35" s="1"/>
    </row>
    <row r="36" spans="1:19" ht="18">
      <c r="A36" s="1"/>
      <c r="B36" s="28"/>
      <c r="C36" s="2"/>
      <c r="D36" s="1"/>
      <c r="E36" s="3"/>
      <c r="F36" s="119">
        <v>0.05</v>
      </c>
      <c r="G36" s="120">
        <f>G35*105%</f>
        <v>139071.05100000001</v>
      </c>
      <c r="H36" s="120">
        <f>H35*105%</f>
        <v>160606.86137999999</v>
      </c>
      <c r="I36" s="1"/>
    </row>
    <row r="37" spans="1:19" ht="18">
      <c r="A37" s="1"/>
      <c r="B37" s="28"/>
      <c r="C37" s="2"/>
      <c r="D37" s="1"/>
      <c r="E37" s="3"/>
      <c r="F37" s="2"/>
      <c r="G37" s="23"/>
      <c r="H37" s="23"/>
      <c r="I37" s="1"/>
    </row>
    <row r="38" spans="1:19" s="51" customFormat="1" ht="19">
      <c r="A38" s="48" t="s">
        <v>46</v>
      </c>
      <c r="B38" s="48"/>
      <c r="C38" s="49"/>
      <c r="D38" s="121">
        <v>139071.04999999999</v>
      </c>
      <c r="E38" s="50"/>
    </row>
    <row r="39" spans="1:19" s="51" customFormat="1" ht="19">
      <c r="A39" s="48" t="s">
        <v>47</v>
      </c>
      <c r="B39" s="48"/>
      <c r="C39" s="49"/>
      <c r="D39" s="121">
        <v>160606.85999999999</v>
      </c>
      <c r="E39" s="50"/>
    </row>
    <row r="40" spans="1:19" ht="16">
      <c r="A40" s="44"/>
      <c r="B40" s="45"/>
      <c r="C40" s="46"/>
      <c r="D40" s="47"/>
      <c r="E40" s="10"/>
      <c r="F40"/>
      <c r="G40"/>
      <c r="H40"/>
    </row>
    <row r="41" spans="1:19" ht="44.25" customHeight="1">
      <c r="A41" s="190" t="s">
        <v>86</v>
      </c>
      <c r="B41" s="190"/>
      <c r="C41" s="190"/>
      <c r="D41" s="190"/>
      <c r="E41" s="190"/>
      <c r="F41" s="190"/>
      <c r="G41" s="190"/>
      <c r="H41" s="190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</row>
    <row r="42" spans="1:19" ht="18">
      <c r="A42" s="1"/>
      <c r="B42" s="1"/>
      <c r="C42" s="2"/>
      <c r="D42" s="1"/>
      <c r="E42" s="3"/>
      <c r="F42" s="2"/>
      <c r="G42" s="3"/>
      <c r="H42" s="3"/>
      <c r="I42" s="1"/>
    </row>
    <row r="43" spans="1:19" ht="18">
      <c r="A43" s="1"/>
      <c r="B43" s="1"/>
      <c r="C43" s="2"/>
      <c r="D43" s="1"/>
      <c r="E43" s="3"/>
      <c r="F43" s="2"/>
      <c r="G43" s="3"/>
      <c r="H43" s="3"/>
      <c r="I43" s="1"/>
    </row>
  </sheetData>
  <mergeCells count="2">
    <mergeCell ref="A41:H41"/>
    <mergeCell ref="A4:M4"/>
  </mergeCells>
  <pageMargins left="0.7" right="0.7" top="0.75" bottom="0.75" header="0.3" footer="0.3"/>
  <pageSetup paperSize="9" scale="92" fitToHeight="0" orientation="landscape" horizontalDpi="4294967293" r:id="rId1"/>
  <headerFooter>
    <oddHeader xml:space="preserve">&amp;Ckalkulacja kosztów
</oddHeader>
    <oddFooter>Strona &amp;P&amp;R&amp;A</oddFooter>
  </headerFooter>
  <rowBreaks count="1" manualBreakCount="1">
    <brk id="2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41"/>
  <sheetViews>
    <sheetView view="pageLayout" topLeftCell="A25" zoomScale="65" zoomScaleNormal="100" zoomScalePageLayoutView="65" workbookViewId="0">
      <selection activeCell="B37" sqref="B37"/>
    </sheetView>
  </sheetViews>
  <sheetFormatPr baseColWidth="10" defaultColWidth="8.83203125" defaultRowHeight="15"/>
  <cols>
    <col min="1" max="1" width="8.83203125" customWidth="1"/>
    <col min="2" max="2" width="64" customWidth="1"/>
    <col min="3" max="3" width="29.1640625" customWidth="1"/>
    <col min="4" max="4" width="13.1640625" customWidth="1"/>
    <col min="6" max="6" width="12" customWidth="1"/>
    <col min="7" max="7" width="13" customWidth="1"/>
    <col min="10" max="10" width="11.5" customWidth="1"/>
    <col min="11" max="11" width="10.5" customWidth="1"/>
    <col min="12" max="12" width="10.1640625" customWidth="1"/>
    <col min="13" max="13" width="13.33203125" customWidth="1"/>
    <col min="14" max="14" width="10.6640625" customWidth="1"/>
    <col min="258" max="258" width="12.33203125" customWidth="1"/>
    <col min="259" max="259" width="96.1640625" customWidth="1"/>
    <col min="260" max="260" width="11.5" customWidth="1"/>
    <col min="261" max="261" width="12" customWidth="1"/>
    <col min="263" max="263" width="10.83203125" customWidth="1"/>
    <col min="264" max="264" width="12.33203125" customWidth="1"/>
    <col min="269" max="269" width="13.33203125" customWidth="1"/>
    <col min="514" max="514" width="12.33203125" customWidth="1"/>
    <col min="515" max="515" width="96.1640625" customWidth="1"/>
    <col min="516" max="516" width="11.5" customWidth="1"/>
    <col min="517" max="517" width="12" customWidth="1"/>
    <col min="519" max="519" width="10.83203125" customWidth="1"/>
    <col min="520" max="520" width="12.33203125" customWidth="1"/>
    <col min="525" max="525" width="13.33203125" customWidth="1"/>
    <col min="770" max="770" width="12.33203125" customWidth="1"/>
    <col min="771" max="771" width="96.1640625" customWidth="1"/>
    <col min="772" max="772" width="11.5" customWidth="1"/>
    <col min="773" max="773" width="12" customWidth="1"/>
    <col min="775" max="775" width="10.83203125" customWidth="1"/>
    <col min="776" max="776" width="12.33203125" customWidth="1"/>
    <col min="781" max="781" width="13.33203125" customWidth="1"/>
    <col min="1026" max="1026" width="12.33203125" customWidth="1"/>
    <col min="1027" max="1027" width="96.1640625" customWidth="1"/>
    <col min="1028" max="1028" width="11.5" customWidth="1"/>
    <col min="1029" max="1029" width="12" customWidth="1"/>
    <col min="1031" max="1031" width="10.83203125" customWidth="1"/>
    <col min="1032" max="1032" width="12.33203125" customWidth="1"/>
    <col min="1037" max="1037" width="13.33203125" customWidth="1"/>
    <col min="1282" max="1282" width="12.33203125" customWidth="1"/>
    <col min="1283" max="1283" width="96.1640625" customWidth="1"/>
    <col min="1284" max="1284" width="11.5" customWidth="1"/>
    <col min="1285" max="1285" width="12" customWidth="1"/>
    <col min="1287" max="1287" width="10.83203125" customWidth="1"/>
    <col min="1288" max="1288" width="12.33203125" customWidth="1"/>
    <col min="1293" max="1293" width="13.33203125" customWidth="1"/>
    <col min="1538" max="1538" width="12.33203125" customWidth="1"/>
    <col min="1539" max="1539" width="96.1640625" customWidth="1"/>
    <col min="1540" max="1540" width="11.5" customWidth="1"/>
    <col min="1541" max="1541" width="12" customWidth="1"/>
    <col min="1543" max="1543" width="10.83203125" customWidth="1"/>
    <col min="1544" max="1544" width="12.33203125" customWidth="1"/>
    <col min="1549" max="1549" width="13.33203125" customWidth="1"/>
    <col min="1794" max="1794" width="12.33203125" customWidth="1"/>
    <col min="1795" max="1795" width="96.1640625" customWidth="1"/>
    <col min="1796" max="1796" width="11.5" customWidth="1"/>
    <col min="1797" max="1797" width="12" customWidth="1"/>
    <col min="1799" max="1799" width="10.83203125" customWidth="1"/>
    <col min="1800" max="1800" width="12.33203125" customWidth="1"/>
    <col min="1805" max="1805" width="13.33203125" customWidth="1"/>
    <col min="2050" max="2050" width="12.33203125" customWidth="1"/>
    <col min="2051" max="2051" width="96.1640625" customWidth="1"/>
    <col min="2052" max="2052" width="11.5" customWidth="1"/>
    <col min="2053" max="2053" width="12" customWidth="1"/>
    <col min="2055" max="2055" width="10.83203125" customWidth="1"/>
    <col min="2056" max="2056" width="12.33203125" customWidth="1"/>
    <col min="2061" max="2061" width="13.33203125" customWidth="1"/>
    <col min="2306" max="2306" width="12.33203125" customWidth="1"/>
    <col min="2307" max="2307" width="96.1640625" customWidth="1"/>
    <col min="2308" max="2308" width="11.5" customWidth="1"/>
    <col min="2309" max="2309" width="12" customWidth="1"/>
    <col min="2311" max="2311" width="10.83203125" customWidth="1"/>
    <col min="2312" max="2312" width="12.33203125" customWidth="1"/>
    <col min="2317" max="2317" width="13.33203125" customWidth="1"/>
    <col min="2562" max="2562" width="12.33203125" customWidth="1"/>
    <col min="2563" max="2563" width="96.1640625" customWidth="1"/>
    <col min="2564" max="2564" width="11.5" customWidth="1"/>
    <col min="2565" max="2565" width="12" customWidth="1"/>
    <col min="2567" max="2567" width="10.83203125" customWidth="1"/>
    <col min="2568" max="2568" width="12.33203125" customWidth="1"/>
    <col min="2573" max="2573" width="13.33203125" customWidth="1"/>
    <col min="2818" max="2818" width="12.33203125" customWidth="1"/>
    <col min="2819" max="2819" width="96.1640625" customWidth="1"/>
    <col min="2820" max="2820" width="11.5" customWidth="1"/>
    <col min="2821" max="2821" width="12" customWidth="1"/>
    <col min="2823" max="2823" width="10.83203125" customWidth="1"/>
    <col min="2824" max="2824" width="12.33203125" customWidth="1"/>
    <col min="2829" max="2829" width="13.33203125" customWidth="1"/>
    <col min="3074" max="3074" width="12.33203125" customWidth="1"/>
    <col min="3075" max="3075" width="96.1640625" customWidth="1"/>
    <col min="3076" max="3076" width="11.5" customWidth="1"/>
    <col min="3077" max="3077" width="12" customWidth="1"/>
    <col min="3079" max="3079" width="10.83203125" customWidth="1"/>
    <col min="3080" max="3080" width="12.33203125" customWidth="1"/>
    <col min="3085" max="3085" width="13.33203125" customWidth="1"/>
    <col min="3330" max="3330" width="12.33203125" customWidth="1"/>
    <col min="3331" max="3331" width="96.1640625" customWidth="1"/>
    <col min="3332" max="3332" width="11.5" customWidth="1"/>
    <col min="3333" max="3333" width="12" customWidth="1"/>
    <col min="3335" max="3335" width="10.83203125" customWidth="1"/>
    <col min="3336" max="3336" width="12.33203125" customWidth="1"/>
    <col min="3341" max="3341" width="13.33203125" customWidth="1"/>
    <col min="3586" max="3586" width="12.33203125" customWidth="1"/>
    <col min="3587" max="3587" width="96.1640625" customWidth="1"/>
    <col min="3588" max="3588" width="11.5" customWidth="1"/>
    <col min="3589" max="3589" width="12" customWidth="1"/>
    <col min="3591" max="3591" width="10.83203125" customWidth="1"/>
    <col min="3592" max="3592" width="12.33203125" customWidth="1"/>
    <col min="3597" max="3597" width="13.33203125" customWidth="1"/>
    <col min="3842" max="3842" width="12.33203125" customWidth="1"/>
    <col min="3843" max="3843" width="96.1640625" customWidth="1"/>
    <col min="3844" max="3844" width="11.5" customWidth="1"/>
    <col min="3845" max="3845" width="12" customWidth="1"/>
    <col min="3847" max="3847" width="10.83203125" customWidth="1"/>
    <col min="3848" max="3848" width="12.33203125" customWidth="1"/>
    <col min="3853" max="3853" width="13.33203125" customWidth="1"/>
    <col min="4098" max="4098" width="12.33203125" customWidth="1"/>
    <col min="4099" max="4099" width="96.1640625" customWidth="1"/>
    <col min="4100" max="4100" width="11.5" customWidth="1"/>
    <col min="4101" max="4101" width="12" customWidth="1"/>
    <col min="4103" max="4103" width="10.83203125" customWidth="1"/>
    <col min="4104" max="4104" width="12.33203125" customWidth="1"/>
    <col min="4109" max="4109" width="13.33203125" customWidth="1"/>
    <col min="4354" max="4354" width="12.33203125" customWidth="1"/>
    <col min="4355" max="4355" width="96.1640625" customWidth="1"/>
    <col min="4356" max="4356" width="11.5" customWidth="1"/>
    <col min="4357" max="4357" width="12" customWidth="1"/>
    <col min="4359" max="4359" width="10.83203125" customWidth="1"/>
    <col min="4360" max="4360" width="12.33203125" customWidth="1"/>
    <col min="4365" max="4365" width="13.33203125" customWidth="1"/>
    <col min="4610" max="4610" width="12.33203125" customWidth="1"/>
    <col min="4611" max="4611" width="96.1640625" customWidth="1"/>
    <col min="4612" max="4612" width="11.5" customWidth="1"/>
    <col min="4613" max="4613" width="12" customWidth="1"/>
    <col min="4615" max="4615" width="10.83203125" customWidth="1"/>
    <col min="4616" max="4616" width="12.33203125" customWidth="1"/>
    <col min="4621" max="4621" width="13.33203125" customWidth="1"/>
    <col min="4866" max="4866" width="12.33203125" customWidth="1"/>
    <col min="4867" max="4867" width="96.1640625" customWidth="1"/>
    <col min="4868" max="4868" width="11.5" customWidth="1"/>
    <col min="4869" max="4869" width="12" customWidth="1"/>
    <col min="4871" max="4871" width="10.83203125" customWidth="1"/>
    <col min="4872" max="4872" width="12.33203125" customWidth="1"/>
    <col min="4877" max="4877" width="13.33203125" customWidth="1"/>
    <col min="5122" max="5122" width="12.33203125" customWidth="1"/>
    <col min="5123" max="5123" width="96.1640625" customWidth="1"/>
    <col min="5124" max="5124" width="11.5" customWidth="1"/>
    <col min="5125" max="5125" width="12" customWidth="1"/>
    <col min="5127" max="5127" width="10.83203125" customWidth="1"/>
    <col min="5128" max="5128" width="12.33203125" customWidth="1"/>
    <col min="5133" max="5133" width="13.33203125" customWidth="1"/>
    <col min="5378" max="5378" width="12.33203125" customWidth="1"/>
    <col min="5379" max="5379" width="96.1640625" customWidth="1"/>
    <col min="5380" max="5380" width="11.5" customWidth="1"/>
    <col min="5381" max="5381" width="12" customWidth="1"/>
    <col min="5383" max="5383" width="10.83203125" customWidth="1"/>
    <col min="5384" max="5384" width="12.33203125" customWidth="1"/>
    <col min="5389" max="5389" width="13.33203125" customWidth="1"/>
    <col min="5634" max="5634" width="12.33203125" customWidth="1"/>
    <col min="5635" max="5635" width="96.1640625" customWidth="1"/>
    <col min="5636" max="5636" width="11.5" customWidth="1"/>
    <col min="5637" max="5637" width="12" customWidth="1"/>
    <col min="5639" max="5639" width="10.83203125" customWidth="1"/>
    <col min="5640" max="5640" width="12.33203125" customWidth="1"/>
    <col min="5645" max="5645" width="13.33203125" customWidth="1"/>
    <col min="5890" max="5890" width="12.33203125" customWidth="1"/>
    <col min="5891" max="5891" width="96.1640625" customWidth="1"/>
    <col min="5892" max="5892" width="11.5" customWidth="1"/>
    <col min="5893" max="5893" width="12" customWidth="1"/>
    <col min="5895" max="5895" width="10.83203125" customWidth="1"/>
    <col min="5896" max="5896" width="12.33203125" customWidth="1"/>
    <col min="5901" max="5901" width="13.33203125" customWidth="1"/>
    <col min="6146" max="6146" width="12.33203125" customWidth="1"/>
    <col min="6147" max="6147" width="96.1640625" customWidth="1"/>
    <col min="6148" max="6148" width="11.5" customWidth="1"/>
    <col min="6149" max="6149" width="12" customWidth="1"/>
    <col min="6151" max="6151" width="10.83203125" customWidth="1"/>
    <col min="6152" max="6152" width="12.33203125" customWidth="1"/>
    <col min="6157" max="6157" width="13.33203125" customWidth="1"/>
    <col min="6402" max="6402" width="12.33203125" customWidth="1"/>
    <col min="6403" max="6403" width="96.1640625" customWidth="1"/>
    <col min="6404" max="6404" width="11.5" customWidth="1"/>
    <col min="6405" max="6405" width="12" customWidth="1"/>
    <col min="6407" max="6407" width="10.83203125" customWidth="1"/>
    <col min="6408" max="6408" width="12.33203125" customWidth="1"/>
    <col min="6413" max="6413" width="13.33203125" customWidth="1"/>
    <col min="6658" max="6658" width="12.33203125" customWidth="1"/>
    <col min="6659" max="6659" width="96.1640625" customWidth="1"/>
    <col min="6660" max="6660" width="11.5" customWidth="1"/>
    <col min="6661" max="6661" width="12" customWidth="1"/>
    <col min="6663" max="6663" width="10.83203125" customWidth="1"/>
    <col min="6664" max="6664" width="12.33203125" customWidth="1"/>
    <col min="6669" max="6669" width="13.33203125" customWidth="1"/>
    <col min="6914" max="6914" width="12.33203125" customWidth="1"/>
    <col min="6915" max="6915" width="96.1640625" customWidth="1"/>
    <col min="6916" max="6916" width="11.5" customWidth="1"/>
    <col min="6917" max="6917" width="12" customWidth="1"/>
    <col min="6919" max="6919" width="10.83203125" customWidth="1"/>
    <col min="6920" max="6920" width="12.33203125" customWidth="1"/>
    <col min="6925" max="6925" width="13.33203125" customWidth="1"/>
    <col min="7170" max="7170" width="12.33203125" customWidth="1"/>
    <col min="7171" max="7171" width="96.1640625" customWidth="1"/>
    <col min="7172" max="7172" width="11.5" customWidth="1"/>
    <col min="7173" max="7173" width="12" customWidth="1"/>
    <col min="7175" max="7175" width="10.83203125" customWidth="1"/>
    <col min="7176" max="7176" width="12.33203125" customWidth="1"/>
    <col min="7181" max="7181" width="13.33203125" customWidth="1"/>
    <col min="7426" max="7426" width="12.33203125" customWidth="1"/>
    <col min="7427" max="7427" width="96.1640625" customWidth="1"/>
    <col min="7428" max="7428" width="11.5" customWidth="1"/>
    <col min="7429" max="7429" width="12" customWidth="1"/>
    <col min="7431" max="7431" width="10.83203125" customWidth="1"/>
    <col min="7432" max="7432" width="12.33203125" customWidth="1"/>
    <col min="7437" max="7437" width="13.33203125" customWidth="1"/>
    <col min="7682" max="7682" width="12.33203125" customWidth="1"/>
    <col min="7683" max="7683" width="96.1640625" customWidth="1"/>
    <col min="7684" max="7684" width="11.5" customWidth="1"/>
    <col min="7685" max="7685" width="12" customWidth="1"/>
    <col min="7687" max="7687" width="10.83203125" customWidth="1"/>
    <col min="7688" max="7688" width="12.33203125" customWidth="1"/>
    <col min="7693" max="7693" width="13.33203125" customWidth="1"/>
    <col min="7938" max="7938" width="12.33203125" customWidth="1"/>
    <col min="7939" max="7939" width="96.1640625" customWidth="1"/>
    <col min="7940" max="7940" width="11.5" customWidth="1"/>
    <col min="7941" max="7941" width="12" customWidth="1"/>
    <col min="7943" max="7943" width="10.83203125" customWidth="1"/>
    <col min="7944" max="7944" width="12.33203125" customWidth="1"/>
    <col min="7949" max="7949" width="13.33203125" customWidth="1"/>
    <col min="8194" max="8194" width="12.33203125" customWidth="1"/>
    <col min="8195" max="8195" width="96.1640625" customWidth="1"/>
    <col min="8196" max="8196" width="11.5" customWidth="1"/>
    <col min="8197" max="8197" width="12" customWidth="1"/>
    <col min="8199" max="8199" width="10.83203125" customWidth="1"/>
    <col min="8200" max="8200" width="12.33203125" customWidth="1"/>
    <col min="8205" max="8205" width="13.33203125" customWidth="1"/>
    <col min="8450" max="8450" width="12.33203125" customWidth="1"/>
    <col min="8451" max="8451" width="96.1640625" customWidth="1"/>
    <col min="8452" max="8452" width="11.5" customWidth="1"/>
    <col min="8453" max="8453" width="12" customWidth="1"/>
    <col min="8455" max="8455" width="10.83203125" customWidth="1"/>
    <col min="8456" max="8456" width="12.33203125" customWidth="1"/>
    <col min="8461" max="8461" width="13.33203125" customWidth="1"/>
    <col min="8706" max="8706" width="12.33203125" customWidth="1"/>
    <col min="8707" max="8707" width="96.1640625" customWidth="1"/>
    <col min="8708" max="8708" width="11.5" customWidth="1"/>
    <col min="8709" max="8709" width="12" customWidth="1"/>
    <col min="8711" max="8711" width="10.83203125" customWidth="1"/>
    <col min="8712" max="8712" width="12.33203125" customWidth="1"/>
    <col min="8717" max="8717" width="13.33203125" customWidth="1"/>
    <col min="8962" max="8962" width="12.33203125" customWidth="1"/>
    <col min="8963" max="8963" width="96.1640625" customWidth="1"/>
    <col min="8964" max="8964" width="11.5" customWidth="1"/>
    <col min="8965" max="8965" width="12" customWidth="1"/>
    <col min="8967" max="8967" width="10.83203125" customWidth="1"/>
    <col min="8968" max="8968" width="12.33203125" customWidth="1"/>
    <col min="8973" max="8973" width="13.33203125" customWidth="1"/>
    <col min="9218" max="9218" width="12.33203125" customWidth="1"/>
    <col min="9219" max="9219" width="96.1640625" customWidth="1"/>
    <col min="9220" max="9220" width="11.5" customWidth="1"/>
    <col min="9221" max="9221" width="12" customWidth="1"/>
    <col min="9223" max="9223" width="10.83203125" customWidth="1"/>
    <col min="9224" max="9224" width="12.33203125" customWidth="1"/>
    <col min="9229" max="9229" width="13.33203125" customWidth="1"/>
    <col min="9474" max="9474" width="12.33203125" customWidth="1"/>
    <col min="9475" max="9475" width="96.1640625" customWidth="1"/>
    <col min="9476" max="9476" width="11.5" customWidth="1"/>
    <col min="9477" max="9477" width="12" customWidth="1"/>
    <col min="9479" max="9479" width="10.83203125" customWidth="1"/>
    <col min="9480" max="9480" width="12.33203125" customWidth="1"/>
    <col min="9485" max="9485" width="13.33203125" customWidth="1"/>
    <col min="9730" max="9730" width="12.33203125" customWidth="1"/>
    <col min="9731" max="9731" width="96.1640625" customWidth="1"/>
    <col min="9732" max="9732" width="11.5" customWidth="1"/>
    <col min="9733" max="9733" width="12" customWidth="1"/>
    <col min="9735" max="9735" width="10.83203125" customWidth="1"/>
    <col min="9736" max="9736" width="12.33203125" customWidth="1"/>
    <col min="9741" max="9741" width="13.33203125" customWidth="1"/>
    <col min="9986" max="9986" width="12.33203125" customWidth="1"/>
    <col min="9987" max="9987" width="96.1640625" customWidth="1"/>
    <col min="9988" max="9988" width="11.5" customWidth="1"/>
    <col min="9989" max="9989" width="12" customWidth="1"/>
    <col min="9991" max="9991" width="10.83203125" customWidth="1"/>
    <col min="9992" max="9992" width="12.33203125" customWidth="1"/>
    <col min="9997" max="9997" width="13.33203125" customWidth="1"/>
    <col min="10242" max="10242" width="12.33203125" customWidth="1"/>
    <col min="10243" max="10243" width="96.1640625" customWidth="1"/>
    <col min="10244" max="10244" width="11.5" customWidth="1"/>
    <col min="10245" max="10245" width="12" customWidth="1"/>
    <col min="10247" max="10247" width="10.83203125" customWidth="1"/>
    <col min="10248" max="10248" width="12.33203125" customWidth="1"/>
    <col min="10253" max="10253" width="13.33203125" customWidth="1"/>
    <col min="10498" max="10498" width="12.33203125" customWidth="1"/>
    <col min="10499" max="10499" width="96.1640625" customWidth="1"/>
    <col min="10500" max="10500" width="11.5" customWidth="1"/>
    <col min="10501" max="10501" width="12" customWidth="1"/>
    <col min="10503" max="10503" width="10.83203125" customWidth="1"/>
    <col min="10504" max="10504" width="12.33203125" customWidth="1"/>
    <col min="10509" max="10509" width="13.33203125" customWidth="1"/>
    <col min="10754" max="10754" width="12.33203125" customWidth="1"/>
    <col min="10755" max="10755" width="96.1640625" customWidth="1"/>
    <col min="10756" max="10756" width="11.5" customWidth="1"/>
    <col min="10757" max="10757" width="12" customWidth="1"/>
    <col min="10759" max="10759" width="10.83203125" customWidth="1"/>
    <col min="10760" max="10760" width="12.33203125" customWidth="1"/>
    <col min="10765" max="10765" width="13.33203125" customWidth="1"/>
    <col min="11010" max="11010" width="12.33203125" customWidth="1"/>
    <col min="11011" max="11011" width="96.1640625" customWidth="1"/>
    <col min="11012" max="11012" width="11.5" customWidth="1"/>
    <col min="11013" max="11013" width="12" customWidth="1"/>
    <col min="11015" max="11015" width="10.83203125" customWidth="1"/>
    <col min="11016" max="11016" width="12.33203125" customWidth="1"/>
    <col min="11021" max="11021" width="13.33203125" customWidth="1"/>
    <col min="11266" max="11266" width="12.33203125" customWidth="1"/>
    <col min="11267" max="11267" width="96.1640625" customWidth="1"/>
    <col min="11268" max="11268" width="11.5" customWidth="1"/>
    <col min="11269" max="11269" width="12" customWidth="1"/>
    <col min="11271" max="11271" width="10.83203125" customWidth="1"/>
    <col min="11272" max="11272" width="12.33203125" customWidth="1"/>
    <col min="11277" max="11277" width="13.33203125" customWidth="1"/>
    <col min="11522" max="11522" width="12.33203125" customWidth="1"/>
    <col min="11523" max="11523" width="96.1640625" customWidth="1"/>
    <col min="11524" max="11524" width="11.5" customWidth="1"/>
    <col min="11525" max="11525" width="12" customWidth="1"/>
    <col min="11527" max="11527" width="10.83203125" customWidth="1"/>
    <col min="11528" max="11528" width="12.33203125" customWidth="1"/>
    <col min="11533" max="11533" width="13.33203125" customWidth="1"/>
    <col min="11778" max="11778" width="12.33203125" customWidth="1"/>
    <col min="11779" max="11779" width="96.1640625" customWidth="1"/>
    <col min="11780" max="11780" width="11.5" customWidth="1"/>
    <col min="11781" max="11781" width="12" customWidth="1"/>
    <col min="11783" max="11783" width="10.83203125" customWidth="1"/>
    <col min="11784" max="11784" width="12.33203125" customWidth="1"/>
    <col min="11789" max="11789" width="13.33203125" customWidth="1"/>
    <col min="12034" max="12034" width="12.33203125" customWidth="1"/>
    <col min="12035" max="12035" width="96.1640625" customWidth="1"/>
    <col min="12036" max="12036" width="11.5" customWidth="1"/>
    <col min="12037" max="12037" width="12" customWidth="1"/>
    <col min="12039" max="12039" width="10.83203125" customWidth="1"/>
    <col min="12040" max="12040" width="12.33203125" customWidth="1"/>
    <col min="12045" max="12045" width="13.33203125" customWidth="1"/>
    <col min="12290" max="12290" width="12.33203125" customWidth="1"/>
    <col min="12291" max="12291" width="96.1640625" customWidth="1"/>
    <col min="12292" max="12292" width="11.5" customWidth="1"/>
    <col min="12293" max="12293" width="12" customWidth="1"/>
    <col min="12295" max="12295" width="10.83203125" customWidth="1"/>
    <col min="12296" max="12296" width="12.33203125" customWidth="1"/>
    <col min="12301" max="12301" width="13.33203125" customWidth="1"/>
    <col min="12546" max="12546" width="12.33203125" customWidth="1"/>
    <col min="12547" max="12547" width="96.1640625" customWidth="1"/>
    <col min="12548" max="12548" width="11.5" customWidth="1"/>
    <col min="12549" max="12549" width="12" customWidth="1"/>
    <col min="12551" max="12551" width="10.83203125" customWidth="1"/>
    <col min="12552" max="12552" width="12.33203125" customWidth="1"/>
    <col min="12557" max="12557" width="13.33203125" customWidth="1"/>
    <col min="12802" max="12802" width="12.33203125" customWidth="1"/>
    <col min="12803" max="12803" width="96.1640625" customWidth="1"/>
    <col min="12804" max="12804" width="11.5" customWidth="1"/>
    <col min="12805" max="12805" width="12" customWidth="1"/>
    <col min="12807" max="12807" width="10.83203125" customWidth="1"/>
    <col min="12808" max="12808" width="12.33203125" customWidth="1"/>
    <col min="12813" max="12813" width="13.33203125" customWidth="1"/>
    <col min="13058" max="13058" width="12.33203125" customWidth="1"/>
    <col min="13059" max="13059" width="96.1640625" customWidth="1"/>
    <col min="13060" max="13060" width="11.5" customWidth="1"/>
    <col min="13061" max="13061" width="12" customWidth="1"/>
    <col min="13063" max="13063" width="10.83203125" customWidth="1"/>
    <col min="13064" max="13064" width="12.33203125" customWidth="1"/>
    <col min="13069" max="13069" width="13.33203125" customWidth="1"/>
    <col min="13314" max="13314" width="12.33203125" customWidth="1"/>
    <col min="13315" max="13315" width="96.1640625" customWidth="1"/>
    <col min="13316" max="13316" width="11.5" customWidth="1"/>
    <col min="13317" max="13317" width="12" customWidth="1"/>
    <col min="13319" max="13319" width="10.83203125" customWidth="1"/>
    <col min="13320" max="13320" width="12.33203125" customWidth="1"/>
    <col min="13325" max="13325" width="13.33203125" customWidth="1"/>
    <col min="13570" max="13570" width="12.33203125" customWidth="1"/>
    <col min="13571" max="13571" width="96.1640625" customWidth="1"/>
    <col min="13572" max="13572" width="11.5" customWidth="1"/>
    <col min="13573" max="13573" width="12" customWidth="1"/>
    <col min="13575" max="13575" width="10.83203125" customWidth="1"/>
    <col min="13576" max="13576" width="12.33203125" customWidth="1"/>
    <col min="13581" max="13581" width="13.33203125" customWidth="1"/>
    <col min="13826" max="13826" width="12.33203125" customWidth="1"/>
    <col min="13827" max="13827" width="96.1640625" customWidth="1"/>
    <col min="13828" max="13828" width="11.5" customWidth="1"/>
    <col min="13829" max="13829" width="12" customWidth="1"/>
    <col min="13831" max="13831" width="10.83203125" customWidth="1"/>
    <col min="13832" max="13832" width="12.33203125" customWidth="1"/>
    <col min="13837" max="13837" width="13.33203125" customWidth="1"/>
    <col min="14082" max="14082" width="12.33203125" customWidth="1"/>
    <col min="14083" max="14083" width="96.1640625" customWidth="1"/>
    <col min="14084" max="14084" width="11.5" customWidth="1"/>
    <col min="14085" max="14085" width="12" customWidth="1"/>
    <col min="14087" max="14087" width="10.83203125" customWidth="1"/>
    <col min="14088" max="14088" width="12.33203125" customWidth="1"/>
    <col min="14093" max="14093" width="13.33203125" customWidth="1"/>
    <col min="14338" max="14338" width="12.33203125" customWidth="1"/>
    <col min="14339" max="14339" width="96.1640625" customWidth="1"/>
    <col min="14340" max="14340" width="11.5" customWidth="1"/>
    <col min="14341" max="14341" width="12" customWidth="1"/>
    <col min="14343" max="14343" width="10.83203125" customWidth="1"/>
    <col min="14344" max="14344" width="12.33203125" customWidth="1"/>
    <col min="14349" max="14349" width="13.33203125" customWidth="1"/>
    <col min="14594" max="14594" width="12.33203125" customWidth="1"/>
    <col min="14595" max="14595" width="96.1640625" customWidth="1"/>
    <col min="14596" max="14596" width="11.5" customWidth="1"/>
    <col min="14597" max="14597" width="12" customWidth="1"/>
    <col min="14599" max="14599" width="10.83203125" customWidth="1"/>
    <col min="14600" max="14600" width="12.33203125" customWidth="1"/>
    <col min="14605" max="14605" width="13.33203125" customWidth="1"/>
    <col min="14850" max="14850" width="12.33203125" customWidth="1"/>
    <col min="14851" max="14851" width="96.1640625" customWidth="1"/>
    <col min="14852" max="14852" width="11.5" customWidth="1"/>
    <col min="14853" max="14853" width="12" customWidth="1"/>
    <col min="14855" max="14855" width="10.83203125" customWidth="1"/>
    <col min="14856" max="14856" width="12.33203125" customWidth="1"/>
    <col min="14861" max="14861" width="13.33203125" customWidth="1"/>
    <col min="15106" max="15106" width="12.33203125" customWidth="1"/>
    <col min="15107" max="15107" width="96.1640625" customWidth="1"/>
    <col min="15108" max="15108" width="11.5" customWidth="1"/>
    <col min="15109" max="15109" width="12" customWidth="1"/>
    <col min="15111" max="15111" width="10.83203125" customWidth="1"/>
    <col min="15112" max="15112" width="12.33203125" customWidth="1"/>
    <col min="15117" max="15117" width="13.33203125" customWidth="1"/>
    <col min="15362" max="15362" width="12.33203125" customWidth="1"/>
    <col min="15363" max="15363" width="96.1640625" customWidth="1"/>
    <col min="15364" max="15364" width="11.5" customWidth="1"/>
    <col min="15365" max="15365" width="12" customWidth="1"/>
    <col min="15367" max="15367" width="10.83203125" customWidth="1"/>
    <col min="15368" max="15368" width="12.33203125" customWidth="1"/>
    <col min="15373" max="15373" width="13.33203125" customWidth="1"/>
    <col min="15618" max="15618" width="12.33203125" customWidth="1"/>
    <col min="15619" max="15619" width="96.1640625" customWidth="1"/>
    <col min="15620" max="15620" width="11.5" customWidth="1"/>
    <col min="15621" max="15621" width="12" customWidth="1"/>
    <col min="15623" max="15623" width="10.83203125" customWidth="1"/>
    <col min="15624" max="15624" width="12.33203125" customWidth="1"/>
    <col min="15629" max="15629" width="13.33203125" customWidth="1"/>
    <col min="15874" max="15874" width="12.33203125" customWidth="1"/>
    <col min="15875" max="15875" width="96.1640625" customWidth="1"/>
    <col min="15876" max="15876" width="11.5" customWidth="1"/>
    <col min="15877" max="15877" width="12" customWidth="1"/>
    <col min="15879" max="15879" width="10.83203125" customWidth="1"/>
    <col min="15880" max="15880" width="12.33203125" customWidth="1"/>
    <col min="15885" max="15885" width="13.33203125" customWidth="1"/>
    <col min="16130" max="16130" width="12.33203125" customWidth="1"/>
    <col min="16131" max="16131" width="96.1640625" customWidth="1"/>
    <col min="16132" max="16132" width="11.5" customWidth="1"/>
    <col min="16133" max="16133" width="12" customWidth="1"/>
    <col min="16135" max="16135" width="10.83203125" customWidth="1"/>
    <col min="16136" max="16136" width="12.33203125" customWidth="1"/>
    <col min="16141" max="16141" width="13.33203125" customWidth="1"/>
  </cols>
  <sheetData>
    <row r="3" spans="1:16" ht="18">
      <c r="B3" s="136" t="s">
        <v>115</v>
      </c>
    </row>
    <row r="5" spans="1:16" ht="18">
      <c r="B5" s="134" t="s">
        <v>100</v>
      </c>
      <c r="C5" s="39"/>
      <c r="D5" s="32"/>
    </row>
    <row r="6" spans="1:16" s="63" customFormat="1" ht="47.25" customHeight="1">
      <c r="A6" s="62"/>
      <c r="B6" s="191" t="s">
        <v>142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</row>
    <row r="7" spans="1:16" s="63" customFormat="1" ht="47.25" customHeight="1">
      <c r="A7" s="62"/>
      <c r="B7" s="209" t="s">
        <v>57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</row>
    <row r="9" spans="1:16" ht="15.75" customHeight="1">
      <c r="A9" s="194" t="s">
        <v>27</v>
      </c>
      <c r="B9" s="204" t="s">
        <v>101</v>
      </c>
      <c r="C9" s="204" t="s">
        <v>102</v>
      </c>
      <c r="D9" s="204" t="s">
        <v>72</v>
      </c>
      <c r="E9" s="204" t="s">
        <v>28</v>
      </c>
      <c r="F9" s="204" t="s">
        <v>29</v>
      </c>
      <c r="G9" s="204" t="s">
        <v>30</v>
      </c>
      <c r="H9" s="204" t="s">
        <v>31</v>
      </c>
      <c r="I9" s="199" t="s">
        <v>54</v>
      </c>
      <c r="J9" s="204" t="s">
        <v>32</v>
      </c>
      <c r="K9" s="199" t="s">
        <v>33</v>
      </c>
      <c r="L9" s="199" t="s">
        <v>63</v>
      </c>
      <c r="M9" s="199" t="s">
        <v>34</v>
      </c>
      <c r="N9" s="199" t="s">
        <v>35</v>
      </c>
    </row>
    <row r="10" spans="1:16" ht="15" customHeight="1">
      <c r="A10" s="195"/>
      <c r="B10" s="200"/>
      <c r="C10" s="200"/>
      <c r="D10" s="200"/>
      <c r="E10" s="200"/>
      <c r="F10" s="205"/>
      <c r="G10" s="205"/>
      <c r="H10" s="200"/>
      <c r="I10" s="200"/>
      <c r="J10" s="200"/>
      <c r="K10" s="200"/>
      <c r="L10" s="200"/>
      <c r="M10" s="213"/>
      <c r="N10" s="213"/>
    </row>
    <row r="11" spans="1:16" ht="15" customHeight="1">
      <c r="A11" s="195"/>
      <c r="B11" s="200"/>
      <c r="C11" s="200"/>
      <c r="D11" s="200"/>
      <c r="E11" s="200"/>
      <c r="F11" s="205"/>
      <c r="G11" s="205"/>
      <c r="H11" s="200"/>
      <c r="I11" s="200"/>
      <c r="J11" s="200"/>
      <c r="K11" s="200"/>
      <c r="L11" s="200"/>
      <c r="M11" s="213"/>
      <c r="N11" s="213"/>
    </row>
    <row r="12" spans="1:16" ht="27.75" customHeight="1">
      <c r="A12" s="196"/>
      <c r="B12" s="201"/>
      <c r="C12" s="201"/>
      <c r="D12" s="201"/>
      <c r="E12" s="201"/>
      <c r="F12" s="206"/>
      <c r="G12" s="206"/>
      <c r="H12" s="201"/>
      <c r="I12" s="201"/>
      <c r="J12" s="201"/>
      <c r="K12" s="201"/>
      <c r="L12" s="201"/>
      <c r="M12" s="214"/>
      <c r="N12" s="214"/>
    </row>
    <row r="13" spans="1:16" ht="16">
      <c r="A13" s="40">
        <v>1</v>
      </c>
      <c r="B13" s="40">
        <v>2</v>
      </c>
      <c r="C13" s="40">
        <v>3</v>
      </c>
      <c r="D13" s="40">
        <v>4</v>
      </c>
      <c r="E13" s="40">
        <v>5</v>
      </c>
      <c r="F13" s="40">
        <v>6</v>
      </c>
      <c r="G13" s="40">
        <v>7</v>
      </c>
      <c r="H13" s="40">
        <v>8</v>
      </c>
      <c r="I13" s="40">
        <v>9</v>
      </c>
      <c r="J13" s="40">
        <v>10</v>
      </c>
      <c r="K13" s="40">
        <v>11</v>
      </c>
      <c r="L13" s="40">
        <v>12</v>
      </c>
      <c r="M13" s="40">
        <v>13</v>
      </c>
      <c r="N13" s="40">
        <v>14</v>
      </c>
    </row>
    <row r="14" spans="1:16" ht="22">
      <c r="A14" s="141" t="s">
        <v>41</v>
      </c>
      <c r="B14" s="143" t="s">
        <v>103</v>
      </c>
      <c r="C14" s="41"/>
      <c r="D14" s="41">
        <v>20000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6" ht="22">
      <c r="A15" s="141" t="s">
        <v>42</v>
      </c>
      <c r="B15" s="143" t="s">
        <v>111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6" ht="25.5" customHeight="1">
      <c r="A16" s="142" t="s">
        <v>104</v>
      </c>
      <c r="B16" s="144" t="s">
        <v>135</v>
      </c>
      <c r="C16" s="140"/>
      <c r="D16" s="61"/>
      <c r="E16" s="137"/>
      <c r="F16" s="138"/>
      <c r="G16" s="138"/>
      <c r="H16" s="138"/>
      <c r="I16" s="138"/>
      <c r="J16" s="138"/>
      <c r="K16" s="138"/>
      <c r="L16" s="138"/>
      <c r="M16" s="138"/>
      <c r="N16" s="61"/>
      <c r="P16" s="139"/>
    </row>
    <row r="17" spans="1:16" ht="25.5" customHeight="1">
      <c r="A17" s="142" t="s">
        <v>105</v>
      </c>
      <c r="B17" s="145" t="s">
        <v>106</v>
      </c>
      <c r="C17" s="140"/>
      <c r="D17" s="61"/>
      <c r="E17" s="137"/>
      <c r="F17" s="138"/>
      <c r="G17" s="138"/>
      <c r="H17" s="138"/>
      <c r="I17" s="138"/>
      <c r="J17" s="138"/>
      <c r="K17" s="138"/>
      <c r="L17" s="138"/>
      <c r="M17" s="138"/>
      <c r="N17" s="61"/>
      <c r="P17" s="139"/>
    </row>
    <row r="18" spans="1:16" ht="25.5" customHeight="1">
      <c r="A18" s="142" t="s">
        <v>107</v>
      </c>
      <c r="B18" s="146" t="s">
        <v>108</v>
      </c>
      <c r="C18" s="140"/>
      <c r="D18" s="61"/>
      <c r="E18" s="137"/>
      <c r="F18" s="138"/>
      <c r="G18" s="138"/>
      <c r="H18" s="138"/>
      <c r="I18" s="138"/>
      <c r="J18" s="138"/>
      <c r="K18" s="138"/>
      <c r="L18" s="138"/>
      <c r="M18" s="138"/>
      <c r="N18" s="61"/>
      <c r="P18" s="139"/>
    </row>
    <row r="19" spans="1:16" ht="25.5" customHeight="1">
      <c r="A19" s="142" t="s">
        <v>109</v>
      </c>
      <c r="B19" s="146" t="s">
        <v>110</v>
      </c>
      <c r="C19" s="140"/>
      <c r="D19" s="61"/>
      <c r="E19" s="137"/>
      <c r="F19" s="138"/>
      <c r="G19" s="138"/>
      <c r="H19" s="138"/>
      <c r="I19" s="138"/>
      <c r="J19" s="138"/>
      <c r="K19" s="138"/>
      <c r="L19" s="138"/>
      <c r="M19" s="138"/>
      <c r="N19" s="61"/>
      <c r="P19" s="139"/>
    </row>
    <row r="20" spans="1:16" ht="27.75" customHeight="1">
      <c r="A20" s="68"/>
      <c r="B20" s="147" t="s">
        <v>58</v>
      </c>
      <c r="C20" s="68"/>
      <c r="D20" s="68"/>
      <c r="E20" s="68"/>
      <c r="F20" s="68"/>
      <c r="G20" s="68"/>
      <c r="H20" s="68"/>
      <c r="I20" s="68"/>
      <c r="J20" s="68"/>
      <c r="K20" s="148"/>
      <c r="L20" s="41"/>
      <c r="M20" s="41"/>
      <c r="N20" s="68"/>
    </row>
    <row r="21" spans="1:16" ht="16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6" ht="16">
      <c r="A22" s="42" t="s">
        <v>78</v>
      </c>
    </row>
    <row r="23" spans="1:16" ht="63" customHeight="1">
      <c r="A23" s="212" t="s">
        <v>134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</row>
    <row r="25" spans="1:16" ht="18">
      <c r="A25" s="43"/>
      <c r="B25" s="149" t="s">
        <v>85</v>
      </c>
      <c r="C25" s="90"/>
      <c r="D25" s="90"/>
    </row>
    <row r="26" spans="1:16" s="31" customFormat="1" ht="16">
      <c r="A26" s="9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6" s="69" customFormat="1" ht="63" customHeight="1">
      <c r="A27" s="215" t="s">
        <v>27</v>
      </c>
      <c r="B27" s="215" t="s">
        <v>62</v>
      </c>
      <c r="C27" s="204" t="s">
        <v>112</v>
      </c>
      <c r="D27" s="192" t="s">
        <v>43</v>
      </c>
      <c r="E27" s="207" t="s">
        <v>113</v>
      </c>
      <c r="F27" s="207" t="s">
        <v>114</v>
      </c>
      <c r="G27" s="197" t="s">
        <v>44</v>
      </c>
      <c r="H27" s="202" t="s">
        <v>64</v>
      </c>
      <c r="I27" s="192" t="s">
        <v>45</v>
      </c>
      <c r="J27" s="192" t="s">
        <v>75</v>
      </c>
      <c r="K27" s="210" t="s">
        <v>63</v>
      </c>
      <c r="L27" s="192" t="s">
        <v>76</v>
      </c>
      <c r="M27" s="192" t="s">
        <v>61</v>
      </c>
    </row>
    <row r="28" spans="1:16" s="153" customFormat="1" ht="46.5" customHeight="1">
      <c r="A28" s="216"/>
      <c r="B28" s="216"/>
      <c r="C28" s="206"/>
      <c r="D28" s="193"/>
      <c r="E28" s="208"/>
      <c r="F28" s="208"/>
      <c r="G28" s="198"/>
      <c r="H28" s="203"/>
      <c r="I28" s="193"/>
      <c r="J28" s="193"/>
      <c r="K28" s="211"/>
      <c r="L28" s="193"/>
      <c r="M28" s="193"/>
    </row>
    <row r="29" spans="1:16" s="153" customFormat="1" ht="27" customHeight="1">
      <c r="A29" s="152">
        <v>1</v>
      </c>
      <c r="B29" s="152" t="s">
        <v>143</v>
      </c>
      <c r="C29" s="159"/>
      <c r="D29" s="158"/>
      <c r="E29" s="150"/>
      <c r="F29" s="150"/>
      <c r="G29" s="154"/>
      <c r="H29" s="160"/>
      <c r="I29" s="158"/>
      <c r="J29" s="133"/>
      <c r="K29" s="161"/>
      <c r="L29" s="158"/>
      <c r="M29" s="158"/>
    </row>
    <row r="30" spans="1:16" s="153" customFormat="1" ht="27" customHeight="1">
      <c r="A30" s="152">
        <v>2</v>
      </c>
      <c r="B30" s="152" t="s">
        <v>144</v>
      </c>
      <c r="C30" s="180"/>
      <c r="D30" s="181"/>
      <c r="E30" s="150"/>
      <c r="F30" s="150"/>
      <c r="G30" s="154"/>
      <c r="H30" s="178"/>
      <c r="I30" s="158"/>
      <c r="J30" s="133"/>
      <c r="K30" s="179"/>
      <c r="L30" s="158"/>
      <c r="M30" s="155"/>
    </row>
    <row r="31" spans="1:16" s="69" customFormat="1" ht="15" customHeight="1">
      <c r="A31" s="68"/>
      <c r="B31" s="41" t="s">
        <v>58</v>
      </c>
      <c r="C31" s="155"/>
      <c r="D31" s="155"/>
      <c r="E31" s="158"/>
      <c r="F31" s="160"/>
      <c r="G31" s="41"/>
      <c r="H31" s="68"/>
      <c r="I31" s="41"/>
      <c r="J31" s="61"/>
      <c r="K31"/>
      <c r="L31" s="162"/>
    </row>
    <row r="32" spans="1:16" s="69" customFormat="1" ht="12.75" customHeight="1">
      <c r="A32" s="68"/>
      <c r="B32" s="68"/>
      <c r="C32" s="156"/>
      <c r="D32" s="157"/>
      <c r="E32" s="151"/>
      <c r="F32" s="151"/>
      <c r="G32" s="68"/>
      <c r="H32" s="68"/>
      <c r="I32" s="68"/>
      <c r="J32"/>
      <c r="K32"/>
    </row>
    <row r="33" spans="1:13" s="69" customFormat="1" ht="14.25" customHeight="1">
      <c r="A33" s="68"/>
      <c r="B33" s="68"/>
      <c r="C33" s="68"/>
      <c r="D33" s="68"/>
      <c r="E33" s="68"/>
      <c r="F33" s="68"/>
      <c r="G33" s="68"/>
      <c r="H33" s="68"/>
      <c r="I33" s="68"/>
      <c r="J33"/>
      <c r="K33"/>
    </row>
    <row r="34" spans="1:13" ht="21">
      <c r="A34" s="93" t="s">
        <v>60</v>
      </c>
      <c r="B34" s="94"/>
      <c r="C34" s="68"/>
      <c r="D34" s="68"/>
      <c r="E34" s="68"/>
      <c r="F34" s="68"/>
    </row>
    <row r="35" spans="1:13" ht="20">
      <c r="A35" s="95" t="s">
        <v>59</v>
      </c>
      <c r="B35" s="96"/>
      <c r="C35" s="68"/>
      <c r="D35" s="68"/>
      <c r="E35" s="68"/>
      <c r="F35" s="68"/>
    </row>
    <row r="36" spans="1:13" s="94" customFormat="1" ht="21">
      <c r="A36" s="10"/>
      <c r="B36" s="19"/>
      <c r="C36" s="96"/>
      <c r="D36" s="96"/>
      <c r="E36"/>
      <c r="F36"/>
    </row>
    <row r="37" spans="1:13" ht="21">
      <c r="C37" s="19"/>
      <c r="D37" s="19"/>
      <c r="E37" s="94"/>
      <c r="F37" s="94"/>
      <c r="G37" s="10"/>
      <c r="H37" s="10"/>
      <c r="I37" s="10"/>
      <c r="J37" s="10"/>
      <c r="K37" s="10"/>
      <c r="L37" s="10"/>
      <c r="M37" s="10"/>
    </row>
    <row r="38" spans="1:13" ht="20">
      <c r="E38" s="96"/>
      <c r="F38" s="96"/>
      <c r="G38" s="10"/>
      <c r="H38" s="10"/>
      <c r="I38" s="10"/>
      <c r="J38" s="10"/>
      <c r="K38" s="10"/>
      <c r="L38" s="10"/>
      <c r="M38" s="10"/>
    </row>
    <row r="39" spans="1:13" ht="16">
      <c r="E39" s="19"/>
      <c r="F39" s="19"/>
      <c r="G39" s="10"/>
      <c r="H39" s="10"/>
      <c r="I39" s="10"/>
      <c r="J39" s="10"/>
      <c r="K39" s="10"/>
      <c r="L39" s="10"/>
      <c r="M39" s="10"/>
    </row>
    <row r="40" spans="1:13" ht="16">
      <c r="E40" s="19"/>
      <c r="F40" s="19"/>
    </row>
    <row r="41" spans="1:13" ht="16">
      <c r="E41" s="19"/>
      <c r="F41" s="19"/>
    </row>
  </sheetData>
  <mergeCells count="30">
    <mergeCell ref="B7:N7"/>
    <mergeCell ref="J27:J28"/>
    <mergeCell ref="K27:K28"/>
    <mergeCell ref="B6:N6"/>
    <mergeCell ref="A23:N23"/>
    <mergeCell ref="N9:N12"/>
    <mergeCell ref="A27:A28"/>
    <mergeCell ref="B27:B28"/>
    <mergeCell ref="G9:G12"/>
    <mergeCell ref="H9:H12"/>
    <mergeCell ref="J9:J12"/>
    <mergeCell ref="K9:K12"/>
    <mergeCell ref="L9:L12"/>
    <mergeCell ref="M9:M12"/>
    <mergeCell ref="F27:F28"/>
    <mergeCell ref="L27:L28"/>
    <mergeCell ref="M27:M28"/>
    <mergeCell ref="A9:A12"/>
    <mergeCell ref="G27:G28"/>
    <mergeCell ref="I9:I12"/>
    <mergeCell ref="H27:H28"/>
    <mergeCell ref="I27:I28"/>
    <mergeCell ref="B9:B12"/>
    <mergeCell ref="C9:C12"/>
    <mergeCell ref="D9:D12"/>
    <mergeCell ref="E9:E12"/>
    <mergeCell ref="F9:F12"/>
    <mergeCell ref="C27:C28"/>
    <mergeCell ref="D27:D28"/>
    <mergeCell ref="E27:E28"/>
  </mergeCells>
  <pageMargins left="0.7" right="0.7" top="0.75" bottom="0.75" header="0.3" footer="0.3"/>
  <pageSetup paperSize="9" scale="58" orientation="landscape" r:id="rId1"/>
  <headerFooter>
    <oddHeader xml:space="preserve">&amp;CZałącznik nr 1- formularz ofertowy
</oddHeader>
    <oddFooter>Strona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69"/>
  <sheetViews>
    <sheetView tabSelected="1" topLeftCell="A51" zoomScaleNormal="100" workbookViewId="0">
      <selection activeCell="B5" sqref="B5:M5"/>
    </sheetView>
  </sheetViews>
  <sheetFormatPr baseColWidth="10" defaultColWidth="8.83203125" defaultRowHeight="15"/>
  <cols>
    <col min="1" max="1" width="9.6640625" style="64" customWidth="1"/>
    <col min="2" max="2" width="87.1640625" customWidth="1"/>
    <col min="3" max="3" width="12.5" customWidth="1"/>
    <col min="4" max="4" width="9.33203125" hidden="1" customWidth="1"/>
    <col min="5" max="5" width="0.1640625" customWidth="1"/>
    <col min="6" max="6" width="4.83203125" hidden="1" customWidth="1"/>
    <col min="7" max="7" width="24" style="64" customWidth="1"/>
    <col min="8" max="8" width="20.1640625" customWidth="1"/>
  </cols>
  <sheetData>
    <row r="1" spans="1:21">
      <c r="G1"/>
    </row>
    <row r="2" spans="1:21" ht="18">
      <c r="B2" s="136" t="s">
        <v>115</v>
      </c>
      <c r="G2"/>
    </row>
    <row r="3" spans="1:21">
      <c r="G3"/>
    </row>
    <row r="4" spans="1:21" ht="18">
      <c r="B4" s="134" t="s">
        <v>100</v>
      </c>
      <c r="C4" s="39"/>
      <c r="D4" s="32"/>
      <c r="G4"/>
    </row>
    <row r="5" spans="1:21" s="63" customFormat="1" ht="47.25" customHeight="1">
      <c r="A5" s="163"/>
      <c r="B5" s="191" t="s">
        <v>142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21" ht="15.75" customHeight="1">
      <c r="B6" s="33"/>
      <c r="D6" s="32"/>
      <c r="H6" s="32"/>
    </row>
    <row r="7" spans="1:21" s="53" customFormat="1" ht="20" customHeight="1">
      <c r="A7" s="65"/>
      <c r="B7" s="135" t="s">
        <v>56</v>
      </c>
      <c r="C7" s="34"/>
      <c r="D7" s="34"/>
      <c r="E7" s="34"/>
      <c r="F7" s="34"/>
      <c r="G7" s="65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75" customHeight="1">
      <c r="A8" s="70" t="s">
        <v>27</v>
      </c>
      <c r="B8" s="234" t="s">
        <v>65</v>
      </c>
      <c r="C8" s="235"/>
      <c r="D8" s="235"/>
      <c r="E8" s="235"/>
      <c r="F8" s="236"/>
      <c r="G8" s="59" t="s">
        <v>52</v>
      </c>
      <c r="H8" s="59" t="s">
        <v>53</v>
      </c>
      <c r="I8" s="35"/>
      <c r="J8" s="35"/>
      <c r="K8" s="35"/>
      <c r="L8" s="35"/>
      <c r="M8" s="35"/>
    </row>
    <row r="9" spans="1:21" ht="55.5" customHeight="1">
      <c r="A9" s="166"/>
      <c r="B9" s="238" t="s">
        <v>129</v>
      </c>
      <c r="C9" s="239"/>
      <c r="D9" s="239"/>
      <c r="E9" s="239"/>
      <c r="F9" s="240"/>
      <c r="G9" s="167"/>
      <c r="H9" s="167"/>
      <c r="I9" s="35"/>
      <c r="J9" s="35"/>
      <c r="K9" s="35"/>
      <c r="L9" s="35"/>
      <c r="M9" s="35"/>
    </row>
    <row r="10" spans="1:21" ht="36" customHeight="1">
      <c r="A10" s="164">
        <v>1</v>
      </c>
      <c r="B10" s="237" t="s">
        <v>151</v>
      </c>
      <c r="C10" s="237"/>
      <c r="D10" s="237"/>
      <c r="E10" s="237"/>
      <c r="F10" s="237"/>
      <c r="G10" s="101" t="s">
        <v>80</v>
      </c>
      <c r="H10" s="36"/>
    </row>
    <row r="11" spans="1:21" s="185" customFormat="1" ht="36" customHeight="1">
      <c r="A11" s="183" t="s">
        <v>147</v>
      </c>
      <c r="B11" s="221" t="s">
        <v>149</v>
      </c>
      <c r="C11" s="222"/>
      <c r="D11" s="182"/>
      <c r="E11" s="182"/>
      <c r="F11" s="182"/>
      <c r="G11" s="101" t="s">
        <v>80</v>
      </c>
      <c r="H11" s="184"/>
    </row>
    <row r="12" spans="1:21" ht="47.25" customHeight="1">
      <c r="A12" s="164">
        <v>2</v>
      </c>
      <c r="B12" s="241" t="s">
        <v>91</v>
      </c>
      <c r="C12" s="241"/>
      <c r="D12" s="241"/>
      <c r="E12" s="241"/>
      <c r="F12" s="241"/>
      <c r="G12" s="101" t="s">
        <v>80</v>
      </c>
      <c r="H12" s="36"/>
    </row>
    <row r="13" spans="1:21" ht="16.5" customHeight="1">
      <c r="A13" s="164">
        <v>3</v>
      </c>
      <c r="B13" s="217" t="s">
        <v>90</v>
      </c>
      <c r="C13" s="217"/>
      <c r="D13" s="217"/>
      <c r="E13" s="217"/>
      <c r="F13" s="217"/>
      <c r="G13" s="101" t="s">
        <v>80</v>
      </c>
      <c r="H13" s="36"/>
    </row>
    <row r="14" spans="1:21" ht="33" customHeight="1">
      <c r="A14" s="164">
        <v>4</v>
      </c>
      <c r="B14" s="217" t="s">
        <v>36</v>
      </c>
      <c r="C14" s="217"/>
      <c r="D14" s="217"/>
      <c r="E14" s="217"/>
      <c r="F14" s="217"/>
      <c r="G14" s="101" t="s">
        <v>80</v>
      </c>
      <c r="H14" s="36"/>
    </row>
    <row r="15" spans="1:21" ht="16.5" customHeight="1">
      <c r="A15" s="164">
        <v>5</v>
      </c>
      <c r="B15" s="217" t="s">
        <v>37</v>
      </c>
      <c r="C15" s="217"/>
      <c r="D15" s="217"/>
      <c r="E15" s="217"/>
      <c r="F15" s="217"/>
      <c r="G15" s="101" t="s">
        <v>80</v>
      </c>
      <c r="H15" s="36"/>
    </row>
    <row r="16" spans="1:21" ht="23.25" customHeight="1">
      <c r="A16" s="164">
        <v>6</v>
      </c>
      <c r="B16" s="217" t="s">
        <v>38</v>
      </c>
      <c r="C16" s="217"/>
      <c r="D16" s="217"/>
      <c r="E16" s="217"/>
      <c r="F16" s="217"/>
      <c r="G16" s="101" t="s">
        <v>80</v>
      </c>
      <c r="H16" s="36"/>
    </row>
    <row r="17" spans="1:22" ht="26.25" customHeight="1">
      <c r="A17" s="164">
        <v>7</v>
      </c>
      <c r="B17" s="217" t="s">
        <v>133</v>
      </c>
      <c r="C17" s="217"/>
      <c r="D17" s="217"/>
      <c r="E17" s="217"/>
      <c r="F17" s="217"/>
      <c r="G17" s="101" t="s">
        <v>80</v>
      </c>
      <c r="H17" s="36"/>
    </row>
    <row r="18" spans="1:22" ht="30" customHeight="1">
      <c r="A18" s="164">
        <v>8</v>
      </c>
      <c r="B18" s="230" t="s">
        <v>119</v>
      </c>
      <c r="C18" s="231"/>
      <c r="D18" s="116"/>
      <c r="E18" s="116"/>
      <c r="F18" s="116"/>
      <c r="G18" s="101" t="s">
        <v>80</v>
      </c>
      <c r="H18" s="36"/>
    </row>
    <row r="19" spans="1:22" ht="33" customHeight="1">
      <c r="A19" s="164">
        <v>9</v>
      </c>
      <c r="B19" s="230" t="s">
        <v>89</v>
      </c>
      <c r="C19" s="231"/>
      <c r="D19" s="116"/>
      <c r="E19" s="116"/>
      <c r="F19" s="116"/>
      <c r="G19" s="101" t="s">
        <v>80</v>
      </c>
      <c r="H19" s="36"/>
    </row>
    <row r="20" spans="1:22" ht="33" customHeight="1">
      <c r="A20" s="164">
        <v>10</v>
      </c>
      <c r="B20" s="217" t="s">
        <v>117</v>
      </c>
      <c r="C20" s="217"/>
      <c r="D20" s="217"/>
      <c r="E20" s="217"/>
      <c r="F20" s="217"/>
      <c r="G20" s="101" t="s">
        <v>80</v>
      </c>
      <c r="H20" s="36"/>
    </row>
    <row r="21" spans="1:22" ht="29.25" customHeight="1">
      <c r="A21" s="164">
        <v>11</v>
      </c>
      <c r="B21" s="230" t="s">
        <v>88</v>
      </c>
      <c r="C21" s="231"/>
      <c r="D21" s="116"/>
      <c r="E21" s="116"/>
      <c r="F21" s="116"/>
      <c r="G21" s="101" t="s">
        <v>80</v>
      </c>
      <c r="H21" s="36"/>
    </row>
    <row r="22" spans="1:22" ht="15.75" customHeight="1">
      <c r="A22" s="164">
        <v>12</v>
      </c>
      <c r="B22" s="217" t="s">
        <v>120</v>
      </c>
      <c r="C22" s="217"/>
      <c r="D22" s="217"/>
      <c r="E22" s="217"/>
      <c r="F22" s="217"/>
      <c r="G22" s="101" t="s">
        <v>80</v>
      </c>
      <c r="H22" s="36"/>
    </row>
    <row r="23" spans="1:22" ht="15.75" customHeight="1">
      <c r="A23" s="164">
        <v>13</v>
      </c>
      <c r="B23" s="237" t="s">
        <v>116</v>
      </c>
      <c r="C23" s="237"/>
      <c r="D23" s="237"/>
      <c r="E23" s="237"/>
      <c r="F23" s="237"/>
      <c r="G23" s="101" t="s">
        <v>80</v>
      </c>
      <c r="H23" s="37"/>
      <c r="I23" s="38"/>
      <c r="J23" s="38"/>
      <c r="K23" s="38"/>
      <c r="L23" s="38"/>
      <c r="M23" s="38"/>
    </row>
    <row r="24" spans="1:22" ht="18" customHeight="1">
      <c r="A24" s="164">
        <v>14</v>
      </c>
      <c r="B24" s="217" t="s">
        <v>136</v>
      </c>
      <c r="C24" s="217"/>
      <c r="D24" s="217"/>
      <c r="E24" s="217"/>
      <c r="F24" s="217"/>
      <c r="G24" s="101" t="s">
        <v>80</v>
      </c>
      <c r="H24" s="36"/>
    </row>
    <row r="25" spans="1:22" ht="33" customHeight="1">
      <c r="A25" s="164">
        <v>15</v>
      </c>
      <c r="B25" s="217" t="s">
        <v>137</v>
      </c>
      <c r="C25" s="217"/>
      <c r="D25" s="217"/>
      <c r="E25" s="217"/>
      <c r="F25" s="217"/>
      <c r="G25" s="101" t="s">
        <v>80</v>
      </c>
      <c r="H25" s="36"/>
    </row>
    <row r="26" spans="1:22" s="56" customFormat="1" ht="20" customHeight="1">
      <c r="A26" s="164">
        <v>16</v>
      </c>
      <c r="B26" s="217" t="s">
        <v>118</v>
      </c>
      <c r="C26" s="217"/>
      <c r="D26" s="217"/>
      <c r="E26" s="217"/>
      <c r="F26" s="217"/>
      <c r="G26" s="101" t="s">
        <v>80</v>
      </c>
      <c r="H26" s="54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58" customFormat="1" ht="36.75" customHeight="1">
      <c r="A27" s="164">
        <v>17</v>
      </c>
      <c r="B27" s="230" t="s">
        <v>95</v>
      </c>
      <c r="C27" s="231"/>
      <c r="D27" s="116"/>
      <c r="E27" s="116"/>
      <c r="F27" s="116"/>
      <c r="G27" s="101" t="s">
        <v>80</v>
      </c>
      <c r="H27" s="57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s="15" customFormat="1" ht="36.75" customHeight="1">
      <c r="A28" s="183">
        <v>18</v>
      </c>
      <c r="B28" s="186" t="s">
        <v>148</v>
      </c>
      <c r="C28" s="187"/>
      <c r="D28" s="188"/>
      <c r="E28" s="188"/>
      <c r="F28" s="189"/>
      <c r="G28" s="101" t="s">
        <v>80</v>
      </c>
      <c r="H28" s="57"/>
    </row>
    <row r="29" spans="1:22" ht="55.5" customHeight="1">
      <c r="A29" s="166"/>
      <c r="B29" s="238" t="s">
        <v>130</v>
      </c>
      <c r="C29" s="239"/>
      <c r="D29" s="239"/>
      <c r="E29" s="239"/>
      <c r="F29" s="240"/>
      <c r="G29" s="167"/>
      <c r="H29" s="167"/>
      <c r="I29" s="35"/>
      <c r="J29" s="35"/>
      <c r="K29" s="35"/>
      <c r="L29" s="35"/>
      <c r="M29" s="35"/>
    </row>
    <row r="30" spans="1:22" ht="36" customHeight="1">
      <c r="A30" s="164">
        <v>1</v>
      </c>
      <c r="B30" s="237" t="s">
        <v>150</v>
      </c>
      <c r="C30" s="237"/>
      <c r="D30" s="237"/>
      <c r="E30" s="237"/>
      <c r="F30" s="237"/>
      <c r="G30" s="101" t="s">
        <v>80</v>
      </c>
      <c r="H30" s="36"/>
    </row>
    <row r="31" spans="1:22" ht="36" customHeight="1">
      <c r="A31" s="177" t="s">
        <v>131</v>
      </c>
      <c r="B31" s="221" t="s">
        <v>132</v>
      </c>
      <c r="C31" s="256"/>
      <c r="D31" s="175"/>
      <c r="E31" s="175"/>
      <c r="F31" s="175"/>
      <c r="G31" s="101" t="s">
        <v>80</v>
      </c>
      <c r="H31" s="176"/>
    </row>
    <row r="32" spans="1:22" s="58" customFormat="1" ht="28.5" customHeight="1">
      <c r="A32" s="168"/>
      <c r="B32" s="218" t="s">
        <v>48</v>
      </c>
      <c r="C32" s="219"/>
      <c r="D32" s="169"/>
      <c r="E32" s="169"/>
      <c r="F32" s="169"/>
      <c r="G32" s="170"/>
      <c r="H32" s="171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56" customFormat="1" ht="36" customHeight="1">
      <c r="A33" s="60">
        <v>1</v>
      </c>
      <c r="B33" s="252" t="s">
        <v>128</v>
      </c>
      <c r="C33" s="253"/>
      <c r="D33" s="253"/>
      <c r="E33" s="253"/>
      <c r="F33" s="254"/>
      <c r="G33" s="101" t="s">
        <v>80</v>
      </c>
      <c r="H33" s="54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s="56" customFormat="1" ht="35.25" customHeight="1">
      <c r="A34" s="60">
        <v>2</v>
      </c>
      <c r="B34" s="252" t="s">
        <v>127</v>
      </c>
      <c r="C34" s="253"/>
      <c r="D34" s="253"/>
      <c r="E34" s="253"/>
      <c r="F34" s="254"/>
      <c r="G34" s="101" t="s">
        <v>80</v>
      </c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s="56" customFormat="1" ht="44.25" customHeight="1">
      <c r="A35" s="60">
        <v>3</v>
      </c>
      <c r="B35" s="232" t="s">
        <v>96</v>
      </c>
      <c r="C35" s="233"/>
      <c r="D35" s="123"/>
      <c r="E35" s="123"/>
      <c r="F35" s="124"/>
      <c r="G35" s="101" t="s">
        <v>80</v>
      </c>
      <c r="H35" s="54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s="126" customFormat="1" ht="28.5" customHeight="1">
      <c r="A36" s="60">
        <v>4</v>
      </c>
      <c r="B36" s="232" t="s">
        <v>152</v>
      </c>
      <c r="C36" s="233"/>
      <c r="D36" s="123"/>
      <c r="E36" s="123"/>
      <c r="F36" s="123"/>
      <c r="G36" s="101" t="s">
        <v>80</v>
      </c>
      <c r="H36" s="122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</row>
    <row r="37" spans="1:22" s="126" customFormat="1" ht="30.75" customHeight="1">
      <c r="A37" s="60">
        <v>5</v>
      </c>
      <c r="B37" s="232" t="s">
        <v>138</v>
      </c>
      <c r="C37" s="233"/>
      <c r="D37" s="123"/>
      <c r="E37" s="123"/>
      <c r="F37" s="123"/>
      <c r="G37" s="101" t="s">
        <v>80</v>
      </c>
      <c r="H37" s="122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</row>
    <row r="38" spans="1:22" s="56" customFormat="1" ht="45.75" customHeight="1">
      <c r="A38" s="60">
        <v>6</v>
      </c>
      <c r="B38" s="232" t="s">
        <v>84</v>
      </c>
      <c r="C38" s="233"/>
      <c r="D38" s="233"/>
      <c r="E38" s="233"/>
      <c r="F38" s="255"/>
      <c r="G38" s="101" t="s">
        <v>80</v>
      </c>
      <c r="H38" s="5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s="58" customFormat="1" ht="20" customHeight="1">
      <c r="A39" s="172"/>
      <c r="B39" s="218" t="s">
        <v>49</v>
      </c>
      <c r="C39" s="219"/>
      <c r="D39" s="219"/>
      <c r="E39" s="219"/>
      <c r="F39" s="220"/>
      <c r="G39" s="172"/>
      <c r="H39" s="173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s="109" customFormat="1" ht="45" customHeight="1">
      <c r="A40" s="100">
        <v>1</v>
      </c>
      <c r="B40" s="257" t="s">
        <v>125</v>
      </c>
      <c r="C40" s="258"/>
      <c r="D40" s="113"/>
      <c r="E40" s="113"/>
      <c r="F40" s="113"/>
      <c r="G40" s="101" t="s">
        <v>80</v>
      </c>
      <c r="H40" s="108"/>
    </row>
    <row r="41" spans="1:22" s="103" customFormat="1" ht="37.5" customHeight="1">
      <c r="A41" s="122">
        <v>2</v>
      </c>
      <c r="B41" s="223" t="s">
        <v>126</v>
      </c>
      <c r="C41" s="224"/>
      <c r="D41" s="129"/>
      <c r="E41" s="129"/>
      <c r="F41" s="130"/>
      <c r="G41" s="101" t="s">
        <v>80</v>
      </c>
      <c r="H41" s="107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s="109" customFormat="1" ht="47.25" customHeight="1">
      <c r="A42" s="122">
        <v>3</v>
      </c>
      <c r="B42" s="225" t="s">
        <v>139</v>
      </c>
      <c r="C42" s="226"/>
      <c r="D42" s="131"/>
      <c r="E42" s="131"/>
      <c r="F42" s="132"/>
      <c r="G42" s="101" t="s">
        <v>80</v>
      </c>
      <c r="H42" s="128"/>
      <c r="I42" s="10"/>
    </row>
    <row r="43" spans="1:22" s="109" customFormat="1" ht="39" customHeight="1">
      <c r="A43" s="100">
        <v>4</v>
      </c>
      <c r="B43" s="225" t="s">
        <v>140</v>
      </c>
      <c r="C43" s="226"/>
      <c r="D43" s="114"/>
      <c r="E43" s="114"/>
      <c r="F43" s="114"/>
      <c r="G43" s="101" t="s">
        <v>80</v>
      </c>
      <c r="H43" s="108"/>
    </row>
    <row r="44" spans="1:22" s="112" customFormat="1" ht="31.5" customHeight="1">
      <c r="A44" s="122">
        <v>5</v>
      </c>
      <c r="B44" s="242" t="s">
        <v>99</v>
      </c>
      <c r="C44" s="243"/>
      <c r="D44" s="115"/>
      <c r="E44" s="115"/>
      <c r="F44" s="115"/>
      <c r="G44" s="101" t="s">
        <v>80</v>
      </c>
      <c r="H44" s="110"/>
      <c r="J44" s="111"/>
      <c r="K44" s="111"/>
      <c r="L44" s="111"/>
      <c r="M44" s="111"/>
      <c r="N44" s="111"/>
      <c r="O44" s="111"/>
    </row>
    <row r="45" spans="1:22" s="112" customFormat="1" ht="60.75" customHeight="1">
      <c r="A45" s="122">
        <v>6</v>
      </c>
      <c r="B45" s="225" t="s">
        <v>141</v>
      </c>
      <c r="C45" s="226"/>
      <c r="D45" s="114"/>
      <c r="E45" s="114"/>
      <c r="F45" s="114"/>
      <c r="G45" s="101" t="s">
        <v>80</v>
      </c>
      <c r="H45" s="110"/>
      <c r="J45" s="111"/>
      <c r="K45" s="111"/>
      <c r="L45" s="111"/>
      <c r="M45" s="111"/>
      <c r="N45" s="111"/>
      <c r="O45" s="111"/>
    </row>
    <row r="46" spans="1:22" s="109" customFormat="1" ht="48" customHeight="1">
      <c r="A46" s="100">
        <v>7</v>
      </c>
      <c r="B46" s="257" t="s">
        <v>50</v>
      </c>
      <c r="C46" s="258"/>
      <c r="D46" s="113"/>
      <c r="E46" s="113"/>
      <c r="F46" s="113"/>
      <c r="G46" s="101" t="s">
        <v>80</v>
      </c>
      <c r="H46" s="108"/>
    </row>
    <row r="47" spans="1:22" ht="35.25" customHeight="1">
      <c r="A47" s="174"/>
      <c r="B47" s="218" t="s">
        <v>79</v>
      </c>
      <c r="C47" s="219"/>
      <c r="D47" s="219"/>
      <c r="E47" s="219"/>
      <c r="F47" s="219"/>
      <c r="G47" s="170"/>
      <c r="H47" s="171"/>
    </row>
    <row r="48" spans="1:22" ht="63" customHeight="1">
      <c r="A48" s="100">
        <v>1</v>
      </c>
      <c r="B48" s="232" t="s">
        <v>94</v>
      </c>
      <c r="C48" s="233"/>
      <c r="D48" s="233"/>
      <c r="E48" s="233"/>
      <c r="F48" s="255"/>
      <c r="G48" s="101" t="s">
        <v>80</v>
      </c>
      <c r="H48" s="102"/>
    </row>
    <row r="49" spans="1:23" s="103" customFormat="1" ht="45.75" customHeight="1">
      <c r="A49" s="100">
        <v>2</v>
      </c>
      <c r="B49" s="252" t="s">
        <v>93</v>
      </c>
      <c r="C49" s="253"/>
      <c r="D49" s="253"/>
      <c r="E49" s="253"/>
      <c r="F49" s="254"/>
      <c r="G49" s="101" t="s">
        <v>80</v>
      </c>
      <c r="H49" s="85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3" s="103" customFormat="1" ht="46.5" customHeight="1">
      <c r="A50" s="100">
        <v>3</v>
      </c>
      <c r="B50" s="252" t="s">
        <v>92</v>
      </c>
      <c r="C50" s="253"/>
      <c r="D50" s="253"/>
      <c r="E50" s="253"/>
      <c r="F50" s="254"/>
      <c r="G50" s="101" t="s">
        <v>80</v>
      </c>
      <c r="H50" s="85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3" s="103" customFormat="1" ht="34.5" customHeight="1">
      <c r="A51" s="100">
        <v>4</v>
      </c>
      <c r="B51" s="252" t="s">
        <v>81</v>
      </c>
      <c r="C51" s="253"/>
      <c r="D51" s="253"/>
      <c r="E51" s="253"/>
      <c r="F51" s="254"/>
      <c r="G51" s="101" t="s">
        <v>80</v>
      </c>
      <c r="H51" s="85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3" s="58" customFormat="1" ht="33" customHeight="1">
      <c r="A52" s="100">
        <v>5</v>
      </c>
      <c r="B52" s="223" t="s">
        <v>153</v>
      </c>
      <c r="C52" s="224"/>
      <c r="D52" s="129"/>
      <c r="E52" s="129"/>
      <c r="F52" s="130"/>
      <c r="G52" s="101" t="s">
        <v>80</v>
      </c>
      <c r="H52" s="107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58" customFormat="1" ht="34.5" customHeight="1">
      <c r="A53" s="104"/>
      <c r="B53" s="105"/>
      <c r="C53" s="105"/>
      <c r="D53" s="105"/>
      <c r="E53" s="105"/>
      <c r="F53" s="105"/>
      <c r="G53" s="106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5" spans="1:23" s="63" customFormat="1" ht="16">
      <c r="A55" s="165"/>
      <c r="B55" s="9" t="s">
        <v>67</v>
      </c>
      <c r="C55" s="97"/>
      <c r="D55" s="97"/>
      <c r="E55" s="97"/>
      <c r="F55" s="97"/>
      <c r="G55" s="97"/>
      <c r="H55" s="97"/>
      <c r="I55" s="97"/>
      <c r="J55" s="97"/>
      <c r="L55" s="97"/>
      <c r="M55" s="97"/>
      <c r="N55" s="97"/>
    </row>
    <row r="56" spans="1:23" s="63" customFormat="1" ht="16">
      <c r="A56" s="165"/>
      <c r="B56" s="9"/>
      <c r="C56" s="97"/>
      <c r="D56" s="97"/>
      <c r="E56" s="97"/>
      <c r="F56" s="97"/>
      <c r="G56" s="97"/>
      <c r="H56" s="97"/>
      <c r="I56" s="97"/>
      <c r="J56" s="97"/>
      <c r="L56" s="97"/>
      <c r="M56" s="97"/>
      <c r="N56" s="97"/>
    </row>
    <row r="58" spans="1:23" s="53" customFormat="1" ht="40.5" customHeight="1">
      <c r="A58" s="65"/>
      <c r="B58" s="248" t="s">
        <v>77</v>
      </c>
      <c r="C58" s="248"/>
      <c r="D58" s="248"/>
      <c r="E58" s="248"/>
      <c r="F58" s="248"/>
      <c r="G58" s="248"/>
      <c r="H58" s="248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1:23" s="53" customFormat="1" ht="20" customHeight="1">
      <c r="A59" s="65"/>
      <c r="B59" s="52"/>
      <c r="C59" s="34"/>
      <c r="D59" s="34"/>
      <c r="E59" s="34"/>
      <c r="F59" s="34"/>
      <c r="G59" s="65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3" s="53" customFormat="1" ht="20" customHeight="1">
      <c r="A60" s="65"/>
      <c r="B60" s="52"/>
      <c r="C60" s="34"/>
      <c r="D60" s="34"/>
      <c r="E60" s="34"/>
      <c r="F60" s="34"/>
      <c r="G60" s="65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</row>
    <row r="61" spans="1:23">
      <c r="A61" s="66" t="s">
        <v>27</v>
      </c>
      <c r="B61" s="249" t="s">
        <v>55</v>
      </c>
      <c r="C61" s="250"/>
      <c r="D61" s="250"/>
      <c r="E61" s="250"/>
      <c r="F61" s="251"/>
      <c r="G61" s="67" t="s">
        <v>51</v>
      </c>
      <c r="H61" s="127" t="s">
        <v>97</v>
      </c>
    </row>
    <row r="62" spans="1:23" s="56" customFormat="1" ht="36" customHeight="1">
      <c r="A62" s="60">
        <v>1</v>
      </c>
      <c r="B62" s="244" t="s">
        <v>98</v>
      </c>
      <c r="C62" s="245"/>
      <c r="D62" s="245"/>
      <c r="E62" s="245"/>
      <c r="F62" s="246"/>
      <c r="G62" s="98" t="s">
        <v>124</v>
      </c>
      <c r="H62" s="54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1:23" s="89" customFormat="1" ht="24.75" customHeight="1">
      <c r="A63" s="164">
        <v>2</v>
      </c>
      <c r="B63" s="247" t="s">
        <v>40</v>
      </c>
      <c r="C63" s="247"/>
      <c r="D63" s="247"/>
      <c r="E63" s="247"/>
      <c r="F63" s="247"/>
      <c r="G63" s="98" t="s">
        <v>124</v>
      </c>
      <c r="H63" s="88"/>
    </row>
    <row r="64" spans="1:23" s="89" customFormat="1" ht="42" customHeight="1">
      <c r="A64" s="60">
        <v>3</v>
      </c>
      <c r="B64" s="227" t="s">
        <v>123</v>
      </c>
      <c r="C64" s="228"/>
      <c r="D64" s="228"/>
      <c r="E64" s="228"/>
      <c r="F64" s="229"/>
      <c r="G64" s="98" t="s">
        <v>124</v>
      </c>
      <c r="H64" s="88"/>
    </row>
    <row r="65" spans="1:13" s="89" customFormat="1" ht="36.75" customHeight="1">
      <c r="A65" s="164">
        <v>4</v>
      </c>
      <c r="B65" s="227" t="s">
        <v>121</v>
      </c>
      <c r="C65" s="228"/>
      <c r="D65" s="228"/>
      <c r="E65" s="228"/>
      <c r="F65" s="229"/>
      <c r="G65" s="98" t="s">
        <v>124</v>
      </c>
      <c r="H65" s="88"/>
    </row>
    <row r="66" spans="1:13" s="89" customFormat="1" ht="28.5" customHeight="1">
      <c r="A66" s="60">
        <v>5</v>
      </c>
      <c r="B66" s="217" t="s">
        <v>39</v>
      </c>
      <c r="C66" s="217"/>
      <c r="D66" s="217"/>
      <c r="E66" s="217"/>
      <c r="F66" s="217"/>
      <c r="G66" s="98" t="s">
        <v>124</v>
      </c>
      <c r="H66" s="88"/>
      <c r="I66" s="117"/>
      <c r="J66" s="117"/>
      <c r="K66" s="117"/>
      <c r="L66" s="117"/>
      <c r="M66" s="117"/>
    </row>
    <row r="67" spans="1:13" s="89" customFormat="1" ht="28.5" customHeight="1">
      <c r="A67" s="164">
        <v>6</v>
      </c>
      <c r="B67" s="230" t="s">
        <v>122</v>
      </c>
      <c r="C67" s="231"/>
      <c r="D67" s="116"/>
      <c r="E67" s="116"/>
      <c r="F67" s="116"/>
      <c r="G67" s="98" t="s">
        <v>124</v>
      </c>
      <c r="H67" s="88"/>
      <c r="I67" s="117"/>
      <c r="J67" s="117"/>
      <c r="K67" s="117"/>
      <c r="L67" s="117"/>
      <c r="M67" s="117"/>
    </row>
    <row r="68" spans="1:13" s="89" customFormat="1" ht="28.5" customHeight="1">
      <c r="A68" s="164">
        <v>7</v>
      </c>
      <c r="B68" s="230" t="s">
        <v>146</v>
      </c>
      <c r="C68" s="231"/>
      <c r="D68" s="116"/>
      <c r="E68" s="116"/>
      <c r="F68" s="116"/>
      <c r="G68" s="98" t="s">
        <v>124</v>
      </c>
      <c r="H68" s="88"/>
      <c r="I68" s="117"/>
      <c r="J68" s="117"/>
      <c r="K68" s="117"/>
      <c r="L68" s="117"/>
      <c r="M68" s="117"/>
    </row>
    <row r="69" spans="1:13" s="89" customFormat="1" ht="28.5" customHeight="1">
      <c r="A69" s="164">
        <v>8</v>
      </c>
      <c r="B69" s="230" t="s">
        <v>145</v>
      </c>
      <c r="C69" s="231"/>
      <c r="D69" s="116"/>
      <c r="E69" s="116"/>
      <c r="F69" s="116"/>
      <c r="G69" s="98" t="s">
        <v>124</v>
      </c>
      <c r="H69" s="88"/>
      <c r="I69" s="117"/>
      <c r="J69" s="117"/>
      <c r="K69" s="117"/>
      <c r="L69" s="117"/>
      <c r="M69" s="117"/>
    </row>
  </sheetData>
  <mergeCells count="55">
    <mergeCell ref="B68:C68"/>
    <mergeCell ref="B69:C69"/>
    <mergeCell ref="B38:F38"/>
    <mergeCell ref="B23:F23"/>
    <mergeCell ref="B24:F24"/>
    <mergeCell ref="B25:F25"/>
    <mergeCell ref="B34:F34"/>
    <mergeCell ref="B29:F29"/>
    <mergeCell ref="B30:F30"/>
    <mergeCell ref="B31:C31"/>
    <mergeCell ref="B66:F66"/>
    <mergeCell ref="B67:C67"/>
    <mergeCell ref="B40:C40"/>
    <mergeCell ref="B43:C43"/>
    <mergeCell ref="B51:F51"/>
    <mergeCell ref="B46:C46"/>
    <mergeCell ref="B65:F65"/>
    <mergeCell ref="B62:F62"/>
    <mergeCell ref="B63:F63"/>
    <mergeCell ref="B58:H58"/>
    <mergeCell ref="B47:F47"/>
    <mergeCell ref="B61:F61"/>
    <mergeCell ref="B52:C52"/>
    <mergeCell ref="B49:F49"/>
    <mergeCell ref="B50:F50"/>
    <mergeCell ref="B48:F48"/>
    <mergeCell ref="B5:M5"/>
    <mergeCell ref="B64:F64"/>
    <mergeCell ref="B18:C18"/>
    <mergeCell ref="B19:C19"/>
    <mergeCell ref="B35:C35"/>
    <mergeCell ref="B36:C36"/>
    <mergeCell ref="B37:C37"/>
    <mergeCell ref="B8:F8"/>
    <mergeCell ref="B10:F10"/>
    <mergeCell ref="B14:F14"/>
    <mergeCell ref="B15:F15"/>
    <mergeCell ref="B13:F13"/>
    <mergeCell ref="B9:F9"/>
    <mergeCell ref="B12:F12"/>
    <mergeCell ref="B44:C44"/>
    <mergeCell ref="B45:C45"/>
    <mergeCell ref="B16:F16"/>
    <mergeCell ref="B39:F39"/>
    <mergeCell ref="B11:C11"/>
    <mergeCell ref="B41:C41"/>
    <mergeCell ref="B42:C42"/>
    <mergeCell ref="B17:F17"/>
    <mergeCell ref="B21:C21"/>
    <mergeCell ref="B26:F26"/>
    <mergeCell ref="B33:F33"/>
    <mergeCell ref="B27:C27"/>
    <mergeCell ref="B32:C32"/>
    <mergeCell ref="B20:F20"/>
    <mergeCell ref="B22:F22"/>
  </mergeCells>
  <pageMargins left="0.7" right="0.7" top="0.75" bottom="0.75" header="0.3" footer="0.3"/>
  <pageSetup paperSize="9" scale="65" fitToHeight="0" orientation="landscape" r:id="rId1"/>
  <headerFooter>
    <oddHeader xml:space="preserve">&amp;Czałącznik nr2 -  opis przedmiotu zamówienia
</oddHead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kalkulacja kosztów</vt:lpstr>
      <vt:lpstr>formularz asortymentowo-cenowy</vt:lpstr>
      <vt:lpstr>opis przedmiotu zamówienia</vt:lpstr>
      <vt:lpstr>'formularz asortymentowo-cenowy'!Obszar_wydruku</vt:lpstr>
      <vt:lpstr>'kalkulacja kosztów'!Obszar_wydruku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2024-11-15T10:42:48Z</dcterms:modified>
</cp:coreProperties>
</file>