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d358027d5a6016/Pulpit/ZANIEMYŚL GAZ KRAJ/ZANIEMYŚL/"/>
    </mc:Choice>
  </mc:AlternateContent>
  <xr:revisionPtr revIDLastSave="2" documentId="13_ncr:1_{A4FF0954-7543-4D8E-8FDD-B765C1279488}" xr6:coauthVersionLast="47" xr6:coauthVersionMax="47" xr10:uidLastSave="{24422461-E0E8-42A6-9669-D234A370D85C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Arkusz1!$A$3:$AO$19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7" i="1" l="1"/>
  <c r="AO17" i="1" s="1"/>
  <c r="AM15" i="1"/>
  <c r="AO15" i="1" s="1"/>
  <c r="AM16" i="1"/>
  <c r="AO16" i="1" s="1"/>
  <c r="AM18" i="1"/>
  <c r="AO18" i="1" s="1"/>
  <c r="AM12" i="1"/>
  <c r="AO12" i="1" s="1"/>
  <c r="AM13" i="1"/>
  <c r="AO13" i="1" s="1"/>
  <c r="AM14" i="1"/>
  <c r="AO14" i="1" s="1"/>
  <c r="AM11" i="1"/>
  <c r="AO11" i="1" s="1"/>
  <c r="AM10" i="1"/>
  <c r="AO10" i="1" s="1"/>
  <c r="AM9" i="1"/>
  <c r="AO9" i="1" s="1"/>
  <c r="AM8" i="1"/>
  <c r="AO8" i="1" s="1"/>
  <c r="AM6" i="1"/>
  <c r="AO6" i="1" s="1"/>
  <c r="AM7" i="1"/>
  <c r="AM5" i="1"/>
  <c r="AO5" i="1" s="1"/>
  <c r="AM4" i="1"/>
  <c r="AM19" i="1" l="1"/>
  <c r="AO4" i="1"/>
  <c r="AO7" i="1"/>
  <c r="AO19" i="1" l="1"/>
</calcChain>
</file>

<file path=xl/sharedStrings.xml><?xml version="1.0" encoding="utf-8"?>
<sst xmlns="http://schemas.openxmlformats.org/spreadsheetml/2006/main" count="324" uniqueCount="120">
  <si>
    <t>LP</t>
  </si>
  <si>
    <t>Nazwa obiektu</t>
  </si>
  <si>
    <t>Adres Obiektu</t>
  </si>
  <si>
    <t>Dane OSD</t>
  </si>
  <si>
    <t>Nazwa Obecnego Sprzedawcy</t>
  </si>
  <si>
    <t>Zmiana Sprzedawcy</t>
  </si>
  <si>
    <t>Taryfa PSG</t>
  </si>
  <si>
    <t>Płatnik podatku akcyzowego</t>
  </si>
  <si>
    <t>Moc umowna</t>
  </si>
  <si>
    <t>Nr gazomierza</t>
  </si>
  <si>
    <t>Nr PPG</t>
  </si>
  <si>
    <t>Uwagi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</si>
  <si>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</si>
  <si>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</si>
  <si>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</si>
  <si>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</si>
  <si>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</si>
  <si>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</si>
  <si>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</si>
  <si>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</si>
  <si>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</si>
  <si>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</si>
  <si>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</si>
  <si>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</si>
  <si>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Kod</t>
  </si>
  <si>
    <t>Miejscowość/Ulica/Nr</t>
  </si>
  <si>
    <t>Poczta</t>
  </si>
  <si>
    <t>Nazwa</t>
  </si>
  <si>
    <t>Oddział</t>
  </si>
  <si>
    <t>ilość miesięcy</t>
  </si>
  <si>
    <t>paliwo gazowe (kWh)</t>
  </si>
  <si>
    <t>Dane Odbiorcy (adres, adres korespondencyjny)</t>
  </si>
  <si>
    <t>Dane Nabywcy (adres)</t>
  </si>
  <si>
    <t>Nip Nabywcy</t>
  </si>
  <si>
    <t>Czas trwania zamówienia</t>
  </si>
  <si>
    <t>Załącznik nr 1 - opis przedmiotu zamówienia</t>
  </si>
  <si>
    <t>od</t>
  </si>
  <si>
    <t>do</t>
  </si>
  <si>
    <t>Okres obowiązywania obecnej umowy/okres wypowiedzenia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</si>
  <si>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</si>
  <si>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</si>
  <si>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</si>
  <si>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</si>
  <si>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suma:</t>
  </si>
  <si>
    <t>Suma cały okres zamówienia</t>
  </si>
  <si>
    <t>pierwsza</t>
  </si>
  <si>
    <t>ul. Poznańska 28</t>
  </si>
  <si>
    <t>63-020</t>
  </si>
  <si>
    <t>Zaniemyśl</t>
  </si>
  <si>
    <t>PSG Sp. z .o.</t>
  </si>
  <si>
    <t>Poznań</t>
  </si>
  <si>
    <t>PGNiG Obrót Detaliczny sp. z o. o.</t>
  </si>
  <si>
    <t>W-5.1</t>
  </si>
  <si>
    <t>ZW</t>
  </si>
  <si>
    <t>8018590365500019106682</t>
  </si>
  <si>
    <t>umowa bezterminowa/ miesięczny okres wypowiedzenia, wypowiada wykonawca</t>
  </si>
  <si>
    <t>Gmina Zaniemyśl, ul. Średzka 9, 63-020 Zaniemyśl</t>
  </si>
  <si>
    <t>Szkoła Podstawowa w Śnieciskach, ul. Kościelna 2, 63-021 Śnieciska</t>
  </si>
  <si>
    <t>ul. Kościelna 2</t>
  </si>
  <si>
    <t>63-021</t>
  </si>
  <si>
    <t>Śnieciska</t>
  </si>
  <si>
    <t>W-4</t>
  </si>
  <si>
    <t>XM1400063882</t>
  </si>
  <si>
    <t>8018590365500048833320</t>
  </si>
  <si>
    <t>Przedszkole Samorządowe "Kolorowy Świat" w Zaniemyślu, ul. Sienkiewicza 4, 63-020 Zaniemyśl</t>
  </si>
  <si>
    <t>ul. Sienkiewicza 4</t>
  </si>
  <si>
    <t>XM1400211728</t>
  </si>
  <si>
    <t>8018590365500048081141</t>
  </si>
  <si>
    <t>Szkoła Podstawowa im. R. W. Berwińskiego w Zaniemyślu, ul. Poznańska 28, 63-020 Zaniemyśl</t>
  </si>
  <si>
    <t>XA2206159679</t>
  </si>
  <si>
    <t>8018590365500047909347</t>
  </si>
  <si>
    <t>ul. Poznańska 12</t>
  </si>
  <si>
    <t>Łękno</t>
  </si>
  <si>
    <t>8018590365500019101199</t>
  </si>
  <si>
    <t>umowa terminowa do 31.12.2023r. / nie wymaga wypowiedzenia</t>
  </si>
  <si>
    <t>W-2.1</t>
  </si>
  <si>
    <t>Ośrodek Pomocy Społecznej w Zaniemyślu, ul. Średzka 9, 63-020 Zaniemyśl</t>
  </si>
  <si>
    <t>ul. Poznańska 12B</t>
  </si>
  <si>
    <t>W-3.6</t>
  </si>
  <si>
    <t>XI1700692671</t>
  </si>
  <si>
    <t>8018590365500048340156</t>
  </si>
  <si>
    <t>8018590365500047981039</t>
  </si>
  <si>
    <t>ul. Jaśminowa 51/2</t>
  </si>
  <si>
    <t>Lubonieczek</t>
  </si>
  <si>
    <t>8018590365500048986316</t>
  </si>
  <si>
    <t>Polwica 15/1</t>
  </si>
  <si>
    <t>Polwica</t>
  </si>
  <si>
    <t>8018590365500048630806</t>
  </si>
  <si>
    <t>Czarnotki 1a</t>
  </si>
  <si>
    <t>Czarnotki</t>
  </si>
  <si>
    <t>8018590365500091692486</t>
  </si>
  <si>
    <t>ul. Średzka 9</t>
  </si>
  <si>
    <t>XM2002592802</t>
  </si>
  <si>
    <t>8018590365500048043194</t>
  </si>
  <si>
    <t>Jaszkowo dz. 159/29</t>
  </si>
  <si>
    <t>Jaszkowo</t>
  </si>
  <si>
    <t>8018590365500049736576</t>
  </si>
  <si>
    <t>ul. Główna 27</t>
  </si>
  <si>
    <t>Zwola</t>
  </si>
  <si>
    <t>ul. Średzka 16</t>
  </si>
  <si>
    <t>XM1403424826</t>
  </si>
  <si>
    <t>XA1927983874</t>
  </si>
  <si>
    <t>8018590365500048042968</t>
  </si>
  <si>
    <t>8018590365500041313775</t>
  </si>
  <si>
    <t>8018590365500019766725</t>
  </si>
  <si>
    <t>XM2304947746</t>
  </si>
  <si>
    <t>Szkoła</t>
  </si>
  <si>
    <t>Przedszkole</t>
  </si>
  <si>
    <t>OPS</t>
  </si>
  <si>
    <t>Świetlica</t>
  </si>
  <si>
    <t>Urząd Gminy</t>
  </si>
  <si>
    <t>OSP</t>
  </si>
  <si>
    <t>Ilość umów</t>
  </si>
  <si>
    <t>0,00</t>
  </si>
  <si>
    <t>100,00</t>
  </si>
  <si>
    <t>tak</t>
  </si>
  <si>
    <t>2</t>
  </si>
  <si>
    <t>nie</t>
  </si>
  <si>
    <t>hala</t>
  </si>
  <si>
    <t>Zakład Gospodarki Komunalnej w Zaniemyślu, ul. Sosnowa 4, 63-020 Zaniemyśl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</si>
</sst>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quotePrefix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49" fontId="1" fillId="2" borderId="2" xfId="0" quotePrefix="1" applyNumberFormat="1" applyFont="1" applyFill="1" applyBorder="1" applyAlignment="1">
      <alignment horizontal="center" vertical="center"/>
    </xf>
    <xf numFmtId="49" fontId="2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3" fontId="1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6" fillId="2" borderId="2" xfId="0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19F363E1-8914-4F6B-9D87-3349E55FB98C}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0"/>
  <sheetViews>
    <sheetView tabSelected="1" zoomScale="90" zoomScaleNormal="90" workbookViewId="0">
      <selection activeCell="M2" sqref="M2:M3"/>
    </sheetView>
  </sheetViews>
  <sheetFormatPr defaultColWidth="9.109375" defaultRowHeight="13.2" x14ac:dyDescent="0.25"/>
  <cols>
    <col min="1" max="1" width="3.88671875" style="1" customWidth="1"/>
    <col min="2" max="2" width="60" style="1" customWidth="1"/>
    <col min="3" max="3" width="11.5546875" style="1" customWidth="1"/>
    <col min="4" max="4" width="72.44140625" style="1" customWidth="1"/>
    <col min="5" max="5" width="11.33203125" style="1" customWidth="1"/>
    <col min="6" max="6" width="17.109375" style="1" customWidth="1"/>
    <col min="7" max="7" width="9.21875" style="1" customWidth="1"/>
    <col min="8" max="8" width="11.33203125" style="1" customWidth="1"/>
    <col min="9" max="9" width="11.21875" style="1" customWidth="1"/>
    <col min="10" max="10" width="9.109375" style="1"/>
    <col min="11" max="11" width="27.5546875" style="1" customWidth="1"/>
    <col min="12" max="12" width="10.5546875" style="1" customWidth="1"/>
    <col min="13" max="13" width="60.77734375" style="1" customWidth="1"/>
    <col min="14" max="14" width="9.77734375" style="1" customWidth="1"/>
    <col min="15" max="15" width="11.6640625" style="1" customWidth="1"/>
    <col min="16" max="16" width="9.33203125" style="1" bestFit="1" customWidth="1"/>
    <col min="17" max="17" width="13.5546875" style="1" customWidth="1"/>
    <col min="18" max="18" width="20.21875" style="4" customWidth="1"/>
    <col min="19" max="19" width="23.21875" style="4" customWidth="1"/>
    <col min="20" max="22" width="17.33203125" style="4" customWidth="1"/>
    <col min="23" max="23" width="40.77734375" style="1" customWidth="1"/>
    <col min="24" max="24" width="13.33203125" style="1" customWidth="1"/>
    <col min="25" max="25" width="13.6640625" style="1" customWidth="1"/>
    <col min="26" max="37" width="9.33203125" style="1" bestFit="1" customWidth="1"/>
    <col min="38" max="39" width="9.33203125" style="1" customWidth="1"/>
    <col min="40" max="16384" width="9.109375" style="1"/>
  </cols>
  <sheetData>
    <row r="1" spans="1:41" x14ac:dyDescent="0.2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spans="1:41" ht="49.5" customHeight="1" x14ac:dyDescent="0.25">
      <c r="A2" s="50" t="s">
        <v>0</v>
      </c>
      <c r="B2" s="47" t="s">
        <v>32</v>
      </c>
      <c r="C2" s="47" t="s">
        <v>33</v>
      </c>
      <c r="D2" s="47" t="s">
        <v>31</v>
      </c>
      <c r="E2" s="50" t="s">
        <v>1</v>
      </c>
      <c r="F2" s="56" t="s">
        <v>2</v>
      </c>
      <c r="G2" s="57"/>
      <c r="H2" s="58"/>
      <c r="I2" s="56" t="s">
        <v>3</v>
      </c>
      <c r="J2" s="58"/>
      <c r="K2" s="47" t="s">
        <v>4</v>
      </c>
      <c r="L2" s="47" t="s">
        <v>5</v>
      </c>
      <c r="M2" s="47" t="s">
        <v>38</v>
      </c>
      <c r="N2" s="47" t="s">
        <v>6</v>
      </c>
      <c r="O2" s="47" t="s">
        <v>7</v>
      </c>
      <c r="P2" s="47" t="s">
        <v>8</v>
      </c>
      <c r="Q2" s="50" t="s">
        <v>9</v>
      </c>
      <c r="R2" s="52" t="s">
        <v>10</v>
      </c>
      <c r="S2" s="60" t="s">
        <v>39</v>
      </c>
      <c r="T2" s="54" t="s">
        <v>40</v>
      </c>
      <c r="U2" s="55"/>
      <c r="V2" s="60" t="s">
        <v>112</v>
      </c>
      <c r="W2" s="50" t="s">
        <v>11</v>
      </c>
      <c r="X2" s="49" t="s">
        <v>34</v>
      </c>
      <c r="Y2" s="49"/>
      <c r="Z2" s="8" t="s">
        <v>12</v>
      </c>
      <c r="AA2" s="8" t="s">
        <v>13</v>
      </c>
      <c r="AB2" s="8" t="s">
        <v>14</v>
      </c>
      <c r="AC2" s="8" t="s">
        <v>15</v>
      </c>
      <c r="AD2" s="8" t="s">
        <v>16</v>
      </c>
      <c r="AE2" s="8" t="s">
        <v>17</v>
      </c>
      <c r="AF2" s="8" t="s">
        <v>18</v>
      </c>
      <c r="AG2" s="8" t="s">
        <v>19</v>
      </c>
      <c r="AH2" s="8" t="s">
        <v>20</v>
      </c>
      <c r="AI2" s="8" t="s">
        <v>21</v>
      </c>
      <c r="AJ2" s="8" t="s">
        <v>22</v>
      </c>
      <c r="AK2" s="8" t="s">
        <v>23</v>
      </c>
      <c r="AL2" s="47" t="s">
        <v>29</v>
      </c>
      <c r="AM2" s="47" t="s">
        <v>30</v>
      </c>
      <c r="AN2" s="59" t="s">
        <v>44</v>
      </c>
      <c r="AO2" s="59"/>
    </row>
    <row r="3" spans="1:41" ht="63" customHeight="1" x14ac:dyDescent="0.25">
      <c r="A3" s="51"/>
      <c r="B3" s="48"/>
      <c r="C3" s="48"/>
      <c r="D3" s="48"/>
      <c r="E3" s="51"/>
      <c r="F3" s="33" t="s">
        <v>25</v>
      </c>
      <c r="G3" s="8" t="s">
        <v>24</v>
      </c>
      <c r="H3" s="8" t="s">
        <v>26</v>
      </c>
      <c r="I3" s="8" t="s">
        <v>27</v>
      </c>
      <c r="J3" s="8" t="s">
        <v>28</v>
      </c>
      <c r="K3" s="48"/>
      <c r="L3" s="48"/>
      <c r="M3" s="48"/>
      <c r="N3" s="48"/>
      <c r="O3" s="48"/>
      <c r="P3" s="48"/>
      <c r="Q3" s="51"/>
      <c r="R3" s="53"/>
      <c r="S3" s="61"/>
      <c r="T3" s="27" t="s">
        <v>41</v>
      </c>
      <c r="U3" s="28" t="s">
        <v>42</v>
      </c>
      <c r="V3" s="61"/>
      <c r="W3" s="51"/>
      <c r="X3" s="9" t="s">
        <v>36</v>
      </c>
      <c r="Y3" s="9" t="s">
        <v>37</v>
      </c>
      <c r="Z3" s="10" t="s">
        <v>30</v>
      </c>
      <c r="AA3" s="10" t="s">
        <v>30</v>
      </c>
      <c r="AB3" s="10" t="s">
        <v>30</v>
      </c>
      <c r="AC3" s="10" t="s">
        <v>30</v>
      </c>
      <c r="AD3" s="10" t="s">
        <v>30</v>
      </c>
      <c r="AE3" s="10" t="s">
        <v>30</v>
      </c>
      <c r="AF3" s="10" t="s">
        <v>30</v>
      </c>
      <c r="AG3" s="10" t="s">
        <v>30</v>
      </c>
      <c r="AH3" s="10" t="s">
        <v>30</v>
      </c>
      <c r="AI3" s="10" t="s">
        <v>30</v>
      </c>
      <c r="AJ3" s="10" t="s">
        <v>30</v>
      </c>
      <c r="AK3" s="10" t="s">
        <v>30</v>
      </c>
      <c r="AL3" s="48"/>
      <c r="AM3" s="48"/>
      <c r="AN3" s="36" t="s">
        <v>29</v>
      </c>
      <c r="AO3" s="36" t="s">
        <v>30</v>
      </c>
    </row>
    <row r="4" spans="1:41" ht="13.2" customHeight="1" x14ac:dyDescent="0.25">
      <c r="A4" s="8">
        <v>1</v>
      </c>
      <c r="B4" s="29" t="s">
        <v>119</v>
      </c>
      <c r="C4" s="11">
        <v>7861705906</v>
      </c>
      <c r="D4" s="29" t="s">
        <v>119</v>
      </c>
      <c r="E4" s="11" t="s">
        <v>118</v>
      </c>
      <c r="F4" s="32" t="s">
        <v>46</v>
      </c>
      <c r="G4" s="11" t="s">
        <v>47</v>
      </c>
      <c r="H4" s="11" t="s">
        <v>48</v>
      </c>
      <c r="I4" s="12" t="s">
        <v>49</v>
      </c>
      <c r="J4" s="12" t="s">
        <v>50</v>
      </c>
      <c r="K4" s="11" t="s">
        <v>51</v>
      </c>
      <c r="L4" s="11" t="s">
        <v>45</v>
      </c>
      <c r="M4" s="29" t="s">
        <v>55</v>
      </c>
      <c r="N4" s="11" t="s">
        <v>52</v>
      </c>
      <c r="O4" s="11" t="s">
        <v>53</v>
      </c>
      <c r="P4" s="11">
        <v>196</v>
      </c>
      <c r="Q4" s="13"/>
      <c r="R4" s="30" t="s">
        <v>54</v>
      </c>
      <c r="S4" s="24" t="s">
        <v>117</v>
      </c>
      <c r="T4" s="24" t="s">
        <v>113</v>
      </c>
      <c r="U4" s="24" t="s">
        <v>114</v>
      </c>
      <c r="V4" s="43" t="s">
        <v>116</v>
      </c>
      <c r="W4" s="42"/>
      <c r="X4" s="15">
        <v>45292</v>
      </c>
      <c r="Y4" s="15">
        <v>46022</v>
      </c>
      <c r="Z4" s="16">
        <v>26275</v>
      </c>
      <c r="AA4" s="16">
        <v>24660</v>
      </c>
      <c r="AB4" s="16">
        <v>21797</v>
      </c>
      <c r="AC4" s="16">
        <v>11593</v>
      </c>
      <c r="AD4" s="16">
        <v>2832</v>
      </c>
      <c r="AE4" s="16">
        <v>1935</v>
      </c>
      <c r="AF4" s="16">
        <v>1795</v>
      </c>
      <c r="AG4" s="16">
        <v>1775</v>
      </c>
      <c r="AH4" s="16">
        <v>4194</v>
      </c>
      <c r="AI4" s="16">
        <v>6399</v>
      </c>
      <c r="AJ4" s="16">
        <v>16167</v>
      </c>
      <c r="AK4" s="16">
        <v>21425</v>
      </c>
      <c r="AL4" s="37">
        <v>12</v>
      </c>
      <c r="AM4" s="37">
        <f>SUM(Z4:AK4)</f>
        <v>140847</v>
      </c>
      <c r="AN4" s="17">
        <v>24</v>
      </c>
      <c r="AO4" s="17">
        <f>AM4*2</f>
        <v>281694</v>
      </c>
    </row>
    <row r="5" spans="1:41" s="41" customFormat="1" ht="13.2" customHeight="1" x14ac:dyDescent="0.25">
      <c r="A5" s="8">
        <v>2</v>
      </c>
      <c r="B5" s="29" t="s">
        <v>56</v>
      </c>
      <c r="C5" s="11">
        <v>7861622764</v>
      </c>
      <c r="D5" s="29" t="s">
        <v>57</v>
      </c>
      <c r="E5" s="11" t="s">
        <v>106</v>
      </c>
      <c r="F5" s="29" t="s">
        <v>58</v>
      </c>
      <c r="G5" s="11" t="s">
        <v>59</v>
      </c>
      <c r="H5" s="11" t="s">
        <v>60</v>
      </c>
      <c r="I5" s="12" t="s">
        <v>49</v>
      </c>
      <c r="J5" s="12" t="s">
        <v>50</v>
      </c>
      <c r="K5" s="11" t="s">
        <v>51</v>
      </c>
      <c r="L5" s="11" t="s">
        <v>45</v>
      </c>
      <c r="M5" s="29" t="s">
        <v>74</v>
      </c>
      <c r="N5" s="11" t="s">
        <v>61</v>
      </c>
      <c r="O5" s="11" t="s">
        <v>53</v>
      </c>
      <c r="P5" s="11"/>
      <c r="Q5" s="18" t="s">
        <v>62</v>
      </c>
      <c r="R5" s="31" t="s">
        <v>63</v>
      </c>
      <c r="S5" s="39" t="s">
        <v>115</v>
      </c>
      <c r="T5" s="40" t="s">
        <v>114</v>
      </c>
      <c r="U5" s="40" t="s">
        <v>113</v>
      </c>
      <c r="V5" s="44"/>
      <c r="W5" s="19"/>
      <c r="X5" s="15">
        <v>45292</v>
      </c>
      <c r="Y5" s="15">
        <v>46022</v>
      </c>
      <c r="Z5" s="16">
        <v>15954</v>
      </c>
      <c r="AA5" s="16">
        <v>14133</v>
      </c>
      <c r="AB5" s="16">
        <v>13748</v>
      </c>
      <c r="AC5" s="16">
        <v>9616</v>
      </c>
      <c r="AD5" s="16">
        <v>4210</v>
      </c>
      <c r="AE5" s="16">
        <v>1054</v>
      </c>
      <c r="AF5" s="16">
        <v>455</v>
      </c>
      <c r="AG5" s="16">
        <v>972</v>
      </c>
      <c r="AH5" s="16">
        <v>3144</v>
      </c>
      <c r="AI5" s="16">
        <v>10382</v>
      </c>
      <c r="AJ5" s="16">
        <v>10382</v>
      </c>
      <c r="AK5" s="16">
        <v>18274</v>
      </c>
      <c r="AL5" s="37">
        <v>12</v>
      </c>
      <c r="AM5" s="37">
        <f>SUM(Z5:AK5)</f>
        <v>102324</v>
      </c>
      <c r="AN5" s="17">
        <v>24</v>
      </c>
      <c r="AO5" s="17">
        <f t="shared" ref="AO5:AO18" si="0">AM5*2</f>
        <v>204648</v>
      </c>
    </row>
    <row r="6" spans="1:41" s="41" customFormat="1" ht="13.2" customHeight="1" x14ac:dyDescent="0.25">
      <c r="A6" s="8">
        <v>3</v>
      </c>
      <c r="B6" s="29" t="s">
        <v>56</v>
      </c>
      <c r="C6" s="11">
        <v>7861622764</v>
      </c>
      <c r="D6" s="29" t="s">
        <v>64</v>
      </c>
      <c r="E6" s="11" t="s">
        <v>107</v>
      </c>
      <c r="F6" s="29" t="s">
        <v>65</v>
      </c>
      <c r="G6" s="11" t="s">
        <v>47</v>
      </c>
      <c r="H6" s="11" t="s">
        <v>48</v>
      </c>
      <c r="I6" s="12" t="s">
        <v>49</v>
      </c>
      <c r="J6" s="12" t="s">
        <v>50</v>
      </c>
      <c r="K6" s="11" t="s">
        <v>51</v>
      </c>
      <c r="L6" s="11" t="s">
        <v>45</v>
      </c>
      <c r="M6" s="29" t="s">
        <v>74</v>
      </c>
      <c r="N6" s="11" t="s">
        <v>61</v>
      </c>
      <c r="O6" s="11" t="s">
        <v>53</v>
      </c>
      <c r="P6" s="11"/>
      <c r="Q6" s="18" t="s">
        <v>66</v>
      </c>
      <c r="R6" s="31" t="s">
        <v>67</v>
      </c>
      <c r="S6" s="39" t="s">
        <v>115</v>
      </c>
      <c r="T6" s="40" t="s">
        <v>114</v>
      </c>
      <c r="U6" s="40" t="s">
        <v>113</v>
      </c>
      <c r="V6" s="44"/>
      <c r="W6" s="19"/>
      <c r="X6" s="15">
        <v>45292</v>
      </c>
      <c r="Y6" s="15">
        <v>46022</v>
      </c>
      <c r="Z6" s="16">
        <v>15095</v>
      </c>
      <c r="AA6" s="16">
        <v>14465</v>
      </c>
      <c r="AB6" s="16">
        <v>13921</v>
      </c>
      <c r="AC6" s="16">
        <v>9282</v>
      </c>
      <c r="AD6" s="16">
        <v>2629</v>
      </c>
      <c r="AE6" s="16">
        <v>756</v>
      </c>
      <c r="AF6" s="16">
        <v>678</v>
      </c>
      <c r="AG6" s="16">
        <v>2629</v>
      </c>
      <c r="AH6" s="16">
        <v>1822</v>
      </c>
      <c r="AI6" s="16">
        <v>5283</v>
      </c>
      <c r="AJ6" s="16">
        <v>12141</v>
      </c>
      <c r="AK6" s="16">
        <v>16934</v>
      </c>
      <c r="AL6" s="37">
        <v>12</v>
      </c>
      <c r="AM6" s="37">
        <f t="shared" ref="AM6:AM7" si="1">SUM(Z6:AK6)</f>
        <v>95635</v>
      </c>
      <c r="AN6" s="17">
        <v>24</v>
      </c>
      <c r="AO6" s="17">
        <f t="shared" si="0"/>
        <v>191270</v>
      </c>
    </row>
    <row r="7" spans="1:41" s="41" customFormat="1" ht="13.2" customHeight="1" x14ac:dyDescent="0.25">
      <c r="A7" s="8">
        <v>4</v>
      </c>
      <c r="B7" s="29" t="s">
        <v>56</v>
      </c>
      <c r="C7" s="11">
        <v>7861622764</v>
      </c>
      <c r="D7" s="29" t="s">
        <v>68</v>
      </c>
      <c r="E7" s="11" t="s">
        <v>106</v>
      </c>
      <c r="F7" s="32" t="s">
        <v>46</v>
      </c>
      <c r="G7" s="11" t="s">
        <v>47</v>
      </c>
      <c r="H7" s="11" t="s">
        <v>48</v>
      </c>
      <c r="I7" s="12" t="s">
        <v>49</v>
      </c>
      <c r="J7" s="12" t="s">
        <v>50</v>
      </c>
      <c r="K7" s="11" t="s">
        <v>51</v>
      </c>
      <c r="L7" s="11" t="s">
        <v>45</v>
      </c>
      <c r="M7" s="29" t="s">
        <v>74</v>
      </c>
      <c r="N7" s="11" t="s">
        <v>61</v>
      </c>
      <c r="O7" s="11" t="s">
        <v>53</v>
      </c>
      <c r="P7" s="11"/>
      <c r="Q7" s="18" t="s">
        <v>69</v>
      </c>
      <c r="R7" s="31" t="s">
        <v>70</v>
      </c>
      <c r="S7" s="39" t="s">
        <v>115</v>
      </c>
      <c r="T7" s="40" t="s">
        <v>114</v>
      </c>
      <c r="U7" s="40" t="s">
        <v>113</v>
      </c>
      <c r="V7" s="44"/>
      <c r="W7" s="19"/>
      <c r="X7" s="15">
        <v>45292</v>
      </c>
      <c r="Y7" s="15">
        <v>46022</v>
      </c>
      <c r="Z7" s="16">
        <v>31000</v>
      </c>
      <c r="AA7" s="16">
        <v>24000</v>
      </c>
      <c r="AB7" s="16">
        <v>20000</v>
      </c>
      <c r="AC7" s="16">
        <v>7000</v>
      </c>
      <c r="AD7" s="16">
        <v>2000</v>
      </c>
      <c r="AE7" s="16">
        <v>2000</v>
      </c>
      <c r="AF7" s="16">
        <v>1000</v>
      </c>
      <c r="AG7" s="16">
        <v>2061</v>
      </c>
      <c r="AH7" s="16">
        <v>3000</v>
      </c>
      <c r="AI7" s="16">
        <v>17000</v>
      </c>
      <c r="AJ7" s="16">
        <v>25000</v>
      </c>
      <c r="AK7" s="16">
        <v>32000</v>
      </c>
      <c r="AL7" s="37">
        <v>12</v>
      </c>
      <c r="AM7" s="37">
        <f t="shared" si="1"/>
        <v>166061</v>
      </c>
      <c r="AN7" s="17">
        <v>24</v>
      </c>
      <c r="AO7" s="17">
        <f t="shared" si="0"/>
        <v>332122</v>
      </c>
    </row>
    <row r="8" spans="1:41" s="41" customFormat="1" ht="13.2" customHeight="1" x14ac:dyDescent="0.25">
      <c r="A8" s="8">
        <v>5</v>
      </c>
      <c r="B8" s="29" t="s">
        <v>56</v>
      </c>
      <c r="C8" s="11">
        <v>7861622764</v>
      </c>
      <c r="D8" s="29" t="s">
        <v>68</v>
      </c>
      <c r="E8" s="11" t="s">
        <v>106</v>
      </c>
      <c r="F8" s="32" t="s">
        <v>71</v>
      </c>
      <c r="G8" s="11" t="s">
        <v>47</v>
      </c>
      <c r="H8" s="11" t="s">
        <v>72</v>
      </c>
      <c r="I8" s="12" t="s">
        <v>49</v>
      </c>
      <c r="J8" s="12" t="s">
        <v>50</v>
      </c>
      <c r="K8" s="11" t="s">
        <v>51</v>
      </c>
      <c r="L8" s="11" t="s">
        <v>45</v>
      </c>
      <c r="M8" s="29" t="s">
        <v>74</v>
      </c>
      <c r="N8" s="11" t="s">
        <v>52</v>
      </c>
      <c r="O8" s="11" t="s">
        <v>53</v>
      </c>
      <c r="P8" s="11">
        <v>200</v>
      </c>
      <c r="Q8" s="18"/>
      <c r="R8" s="31" t="s">
        <v>73</v>
      </c>
      <c r="S8" s="39" t="s">
        <v>115</v>
      </c>
      <c r="T8" s="40" t="s">
        <v>114</v>
      </c>
      <c r="U8" s="40" t="s">
        <v>113</v>
      </c>
      <c r="V8" s="44"/>
      <c r="W8" s="19"/>
      <c r="X8" s="15">
        <v>45292</v>
      </c>
      <c r="Y8" s="15">
        <v>46022</v>
      </c>
      <c r="Z8" s="16">
        <v>53000</v>
      </c>
      <c r="AA8" s="16">
        <v>49000</v>
      </c>
      <c r="AB8" s="16">
        <v>40000</v>
      </c>
      <c r="AC8" s="16">
        <v>21500</v>
      </c>
      <c r="AD8" s="16">
        <v>1000</v>
      </c>
      <c r="AE8" s="16">
        <v>1000</v>
      </c>
      <c r="AF8" s="16">
        <v>1000</v>
      </c>
      <c r="AG8" s="16">
        <v>1000</v>
      </c>
      <c r="AH8" s="16">
        <v>1000</v>
      </c>
      <c r="AI8" s="16">
        <v>28000</v>
      </c>
      <c r="AJ8" s="16">
        <v>43500</v>
      </c>
      <c r="AK8" s="16">
        <v>60000</v>
      </c>
      <c r="AL8" s="37">
        <v>12</v>
      </c>
      <c r="AM8" s="37">
        <f>SUM(Z8:AK8)</f>
        <v>300000</v>
      </c>
      <c r="AN8" s="17">
        <v>24</v>
      </c>
      <c r="AO8" s="17">
        <f t="shared" si="0"/>
        <v>600000</v>
      </c>
    </row>
    <row r="9" spans="1:41" s="41" customFormat="1" ht="13.2" customHeight="1" x14ac:dyDescent="0.25">
      <c r="A9" s="8">
        <v>6</v>
      </c>
      <c r="B9" s="29" t="s">
        <v>56</v>
      </c>
      <c r="C9" s="11">
        <v>7861622764</v>
      </c>
      <c r="D9" s="29" t="s">
        <v>68</v>
      </c>
      <c r="E9" s="11" t="s">
        <v>106</v>
      </c>
      <c r="F9" s="29" t="s">
        <v>46</v>
      </c>
      <c r="G9" s="11" t="s">
        <v>47</v>
      </c>
      <c r="H9" s="11" t="s">
        <v>48</v>
      </c>
      <c r="I9" s="12" t="s">
        <v>49</v>
      </c>
      <c r="J9" s="12" t="s">
        <v>50</v>
      </c>
      <c r="K9" s="11" t="s">
        <v>51</v>
      </c>
      <c r="L9" s="11" t="s">
        <v>45</v>
      </c>
      <c r="M9" s="29" t="s">
        <v>74</v>
      </c>
      <c r="N9" s="11" t="s">
        <v>52</v>
      </c>
      <c r="O9" s="11" t="s">
        <v>53</v>
      </c>
      <c r="P9" s="11">
        <v>140</v>
      </c>
      <c r="Q9" s="18"/>
      <c r="R9" s="31" t="s">
        <v>103</v>
      </c>
      <c r="S9" s="39" t="s">
        <v>115</v>
      </c>
      <c r="T9" s="40" t="s">
        <v>114</v>
      </c>
      <c r="U9" s="40" t="s">
        <v>113</v>
      </c>
      <c r="V9" s="44"/>
      <c r="W9" s="14"/>
      <c r="X9" s="15">
        <v>45292</v>
      </c>
      <c r="Y9" s="15">
        <v>46022</v>
      </c>
      <c r="Z9" s="16">
        <v>53000</v>
      </c>
      <c r="AA9" s="16">
        <v>49000</v>
      </c>
      <c r="AB9" s="16">
        <v>40000</v>
      </c>
      <c r="AC9" s="16">
        <v>21500</v>
      </c>
      <c r="AD9" s="16">
        <v>1000</v>
      </c>
      <c r="AE9" s="16">
        <v>1000</v>
      </c>
      <c r="AF9" s="16">
        <v>1000</v>
      </c>
      <c r="AG9" s="16">
        <v>1000</v>
      </c>
      <c r="AH9" s="16">
        <v>1000</v>
      </c>
      <c r="AI9" s="16">
        <v>28000</v>
      </c>
      <c r="AJ9" s="16">
        <v>43500</v>
      </c>
      <c r="AK9" s="16">
        <v>60000</v>
      </c>
      <c r="AL9" s="37">
        <v>12</v>
      </c>
      <c r="AM9" s="37">
        <f>SUM(Z9:AK9)</f>
        <v>300000</v>
      </c>
      <c r="AN9" s="17">
        <v>24</v>
      </c>
      <c r="AO9" s="17">
        <f t="shared" si="0"/>
        <v>600000</v>
      </c>
    </row>
    <row r="10" spans="1:41" s="41" customFormat="1" ht="13.2" customHeight="1" x14ac:dyDescent="0.25">
      <c r="A10" s="8">
        <v>7</v>
      </c>
      <c r="B10" s="29" t="s">
        <v>56</v>
      </c>
      <c r="C10" s="11">
        <v>7861622764</v>
      </c>
      <c r="D10" s="29" t="s">
        <v>68</v>
      </c>
      <c r="E10" s="11" t="s">
        <v>106</v>
      </c>
      <c r="F10" s="29" t="s">
        <v>46</v>
      </c>
      <c r="G10" s="11" t="s">
        <v>47</v>
      </c>
      <c r="H10" s="11" t="s">
        <v>48</v>
      </c>
      <c r="I10" s="12" t="s">
        <v>49</v>
      </c>
      <c r="J10" s="12" t="s">
        <v>50</v>
      </c>
      <c r="K10" s="11" t="s">
        <v>51</v>
      </c>
      <c r="L10" s="11" t="s">
        <v>45</v>
      </c>
      <c r="M10" s="29" t="s">
        <v>74</v>
      </c>
      <c r="N10" s="11" t="s">
        <v>75</v>
      </c>
      <c r="O10" s="11" t="s">
        <v>53</v>
      </c>
      <c r="P10" s="11"/>
      <c r="Q10" s="18"/>
      <c r="R10" s="31" t="s">
        <v>81</v>
      </c>
      <c r="S10" s="39" t="s">
        <v>115</v>
      </c>
      <c r="T10" s="40" t="s">
        <v>114</v>
      </c>
      <c r="U10" s="40" t="s">
        <v>113</v>
      </c>
      <c r="V10" s="44"/>
      <c r="W10" s="14"/>
      <c r="X10" s="15">
        <v>45292</v>
      </c>
      <c r="Y10" s="15">
        <v>46022</v>
      </c>
      <c r="Z10" s="16">
        <v>5000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37">
        <v>12</v>
      </c>
      <c r="AM10" s="37">
        <f>SUM(Z10:AK10)</f>
        <v>5000</v>
      </c>
      <c r="AN10" s="17">
        <v>24</v>
      </c>
      <c r="AO10" s="17">
        <f t="shared" si="0"/>
        <v>10000</v>
      </c>
    </row>
    <row r="11" spans="1:41" s="41" customFormat="1" ht="13.2" customHeight="1" x14ac:dyDescent="0.25">
      <c r="A11" s="8">
        <v>8</v>
      </c>
      <c r="B11" s="29" t="s">
        <v>56</v>
      </c>
      <c r="C11" s="11">
        <v>7861622764</v>
      </c>
      <c r="D11" s="29" t="s">
        <v>76</v>
      </c>
      <c r="E11" s="11" t="s">
        <v>108</v>
      </c>
      <c r="F11" s="29" t="s">
        <v>77</v>
      </c>
      <c r="G11" s="11" t="s">
        <v>47</v>
      </c>
      <c r="H11" s="11" t="s">
        <v>72</v>
      </c>
      <c r="I11" s="12" t="s">
        <v>49</v>
      </c>
      <c r="J11" s="12" t="s">
        <v>50</v>
      </c>
      <c r="K11" s="11" t="s">
        <v>51</v>
      </c>
      <c r="L11" s="11" t="s">
        <v>45</v>
      </c>
      <c r="M11" s="29" t="s">
        <v>74</v>
      </c>
      <c r="N11" s="11" t="s">
        <v>78</v>
      </c>
      <c r="O11" s="11" t="s">
        <v>53</v>
      </c>
      <c r="P11" s="11"/>
      <c r="Q11" s="18" t="s">
        <v>79</v>
      </c>
      <c r="R11" s="31" t="s">
        <v>80</v>
      </c>
      <c r="S11" s="39" t="s">
        <v>115</v>
      </c>
      <c r="T11" s="40" t="s">
        <v>114</v>
      </c>
      <c r="U11" s="40" t="s">
        <v>113</v>
      </c>
      <c r="V11" s="44"/>
      <c r="W11" s="14"/>
      <c r="X11" s="15">
        <v>45292</v>
      </c>
      <c r="Y11" s="15">
        <v>46022</v>
      </c>
      <c r="Z11" s="16">
        <v>11464</v>
      </c>
      <c r="AA11" s="16">
        <v>0</v>
      </c>
      <c r="AB11" s="16">
        <v>13525</v>
      </c>
      <c r="AC11" s="16">
        <v>0</v>
      </c>
      <c r="AD11" s="16">
        <v>6346</v>
      </c>
      <c r="AE11" s="16">
        <v>0</v>
      </c>
      <c r="AF11" s="16">
        <v>399</v>
      </c>
      <c r="AG11" s="16">
        <v>0</v>
      </c>
      <c r="AH11" s="16">
        <v>434</v>
      </c>
      <c r="AI11" s="16">
        <v>0</v>
      </c>
      <c r="AJ11" s="16">
        <v>4042</v>
      </c>
      <c r="AK11" s="16">
        <v>0</v>
      </c>
      <c r="AL11" s="37">
        <v>12</v>
      </c>
      <c r="AM11" s="37">
        <f>SUM(Z11:AK11)</f>
        <v>36210</v>
      </c>
      <c r="AN11" s="17">
        <v>24</v>
      </c>
      <c r="AO11" s="17">
        <f t="shared" si="0"/>
        <v>72420</v>
      </c>
    </row>
    <row r="12" spans="1:41" s="41" customFormat="1" ht="13.2" customHeight="1" x14ac:dyDescent="0.25">
      <c r="A12" s="8">
        <v>9</v>
      </c>
      <c r="B12" s="29" t="s">
        <v>56</v>
      </c>
      <c r="C12" s="11">
        <v>7861622764</v>
      </c>
      <c r="D12" s="29" t="s">
        <v>56</v>
      </c>
      <c r="E12" s="11" t="s">
        <v>109</v>
      </c>
      <c r="F12" s="29" t="s">
        <v>82</v>
      </c>
      <c r="G12" s="11" t="s">
        <v>47</v>
      </c>
      <c r="H12" s="11" t="s">
        <v>83</v>
      </c>
      <c r="I12" s="12" t="s">
        <v>49</v>
      </c>
      <c r="J12" s="12" t="s">
        <v>50</v>
      </c>
      <c r="K12" s="11" t="s">
        <v>51</v>
      </c>
      <c r="L12" s="11" t="s">
        <v>45</v>
      </c>
      <c r="M12" s="29" t="s">
        <v>74</v>
      </c>
      <c r="N12" s="11" t="s">
        <v>75</v>
      </c>
      <c r="O12" s="11" t="s">
        <v>53</v>
      </c>
      <c r="P12" s="11"/>
      <c r="Q12" s="18"/>
      <c r="R12" s="31" t="s">
        <v>84</v>
      </c>
      <c r="S12" s="39" t="s">
        <v>115</v>
      </c>
      <c r="T12" s="40" t="s">
        <v>114</v>
      </c>
      <c r="U12" s="40" t="s">
        <v>113</v>
      </c>
      <c r="V12" s="44"/>
      <c r="W12" s="14"/>
      <c r="X12" s="15">
        <v>45292</v>
      </c>
      <c r="Y12" s="15">
        <v>46022</v>
      </c>
      <c r="Z12" s="16">
        <v>0</v>
      </c>
      <c r="AA12" s="16">
        <v>0</v>
      </c>
      <c r="AB12" s="16">
        <v>0</v>
      </c>
      <c r="AC12" s="16">
        <v>8552</v>
      </c>
      <c r="AD12" s="16">
        <v>1142</v>
      </c>
      <c r="AE12" s="16">
        <v>1101</v>
      </c>
      <c r="AF12" s="16">
        <v>1101</v>
      </c>
      <c r="AG12" s="16">
        <v>1147</v>
      </c>
      <c r="AH12" s="16">
        <v>0</v>
      </c>
      <c r="AI12" s="16">
        <v>8552</v>
      </c>
      <c r="AJ12" s="16">
        <v>0</v>
      </c>
      <c r="AK12" s="16">
        <v>0</v>
      </c>
      <c r="AL12" s="37">
        <v>12</v>
      </c>
      <c r="AM12" s="37">
        <f t="shared" ref="AM12:AM18" si="2">SUM(Z12:AK12)</f>
        <v>21595</v>
      </c>
      <c r="AN12" s="17">
        <v>24</v>
      </c>
      <c r="AO12" s="17">
        <f t="shared" si="0"/>
        <v>43190</v>
      </c>
    </row>
    <row r="13" spans="1:41" s="41" customFormat="1" ht="13.2" customHeight="1" x14ac:dyDescent="0.25">
      <c r="A13" s="8">
        <v>10</v>
      </c>
      <c r="B13" s="29" t="s">
        <v>56</v>
      </c>
      <c r="C13" s="11">
        <v>7861622764</v>
      </c>
      <c r="D13" s="29" t="s">
        <v>56</v>
      </c>
      <c r="E13" s="11" t="s">
        <v>109</v>
      </c>
      <c r="F13" s="29" t="s">
        <v>85</v>
      </c>
      <c r="G13" s="11" t="s">
        <v>59</v>
      </c>
      <c r="H13" s="11" t="s">
        <v>86</v>
      </c>
      <c r="I13" s="12" t="s">
        <v>49</v>
      </c>
      <c r="J13" s="12" t="s">
        <v>50</v>
      </c>
      <c r="K13" s="11" t="s">
        <v>51</v>
      </c>
      <c r="L13" s="11" t="s">
        <v>45</v>
      </c>
      <c r="M13" s="29" t="s">
        <v>74</v>
      </c>
      <c r="N13" s="11" t="s">
        <v>75</v>
      </c>
      <c r="O13" s="11" t="s">
        <v>53</v>
      </c>
      <c r="P13" s="11"/>
      <c r="Q13" s="18"/>
      <c r="R13" s="31" t="s">
        <v>87</v>
      </c>
      <c r="S13" s="39" t="s">
        <v>115</v>
      </c>
      <c r="T13" s="40" t="s">
        <v>114</v>
      </c>
      <c r="U13" s="40" t="s">
        <v>113</v>
      </c>
      <c r="V13" s="44"/>
      <c r="W13" s="14"/>
      <c r="X13" s="15">
        <v>45292</v>
      </c>
      <c r="Y13" s="15">
        <v>46022</v>
      </c>
      <c r="Z13" s="16">
        <v>0</v>
      </c>
      <c r="AA13" s="16">
        <v>0</v>
      </c>
      <c r="AB13" s="16">
        <v>0</v>
      </c>
      <c r="AC13" s="16">
        <v>3932</v>
      </c>
      <c r="AD13" s="16">
        <v>634</v>
      </c>
      <c r="AE13" s="16">
        <v>608</v>
      </c>
      <c r="AF13" s="16">
        <v>611</v>
      </c>
      <c r="AG13" s="16">
        <v>0</v>
      </c>
      <c r="AH13" s="16">
        <v>3932</v>
      </c>
      <c r="AI13" s="16">
        <v>634</v>
      </c>
      <c r="AJ13" s="16">
        <v>0</v>
      </c>
      <c r="AK13" s="16">
        <v>0</v>
      </c>
      <c r="AL13" s="37">
        <v>12</v>
      </c>
      <c r="AM13" s="37">
        <f t="shared" si="2"/>
        <v>10351</v>
      </c>
      <c r="AN13" s="17">
        <v>24</v>
      </c>
      <c r="AO13" s="17">
        <f t="shared" si="0"/>
        <v>20702</v>
      </c>
    </row>
    <row r="14" spans="1:41" s="41" customFormat="1" ht="13.2" customHeight="1" x14ac:dyDescent="0.25">
      <c r="A14" s="8">
        <v>11</v>
      </c>
      <c r="B14" s="29" t="s">
        <v>56</v>
      </c>
      <c r="C14" s="11">
        <v>7861622764</v>
      </c>
      <c r="D14" s="29" t="s">
        <v>56</v>
      </c>
      <c r="E14" s="11" t="s">
        <v>109</v>
      </c>
      <c r="F14" s="29" t="s">
        <v>88</v>
      </c>
      <c r="G14" s="11" t="s">
        <v>47</v>
      </c>
      <c r="H14" s="11" t="s">
        <v>89</v>
      </c>
      <c r="I14" s="12" t="s">
        <v>49</v>
      </c>
      <c r="J14" s="12" t="s">
        <v>50</v>
      </c>
      <c r="K14" s="11" t="s">
        <v>51</v>
      </c>
      <c r="L14" s="11" t="s">
        <v>45</v>
      </c>
      <c r="M14" s="29" t="s">
        <v>74</v>
      </c>
      <c r="N14" s="11" t="s">
        <v>75</v>
      </c>
      <c r="O14" s="11" t="s">
        <v>53</v>
      </c>
      <c r="P14" s="11"/>
      <c r="Q14" s="18"/>
      <c r="R14" s="31" t="s">
        <v>90</v>
      </c>
      <c r="S14" s="39" t="s">
        <v>115</v>
      </c>
      <c r="T14" s="40" t="s">
        <v>114</v>
      </c>
      <c r="U14" s="40" t="s">
        <v>113</v>
      </c>
      <c r="V14" s="44"/>
      <c r="W14" s="14"/>
      <c r="X14" s="15">
        <v>45292</v>
      </c>
      <c r="Y14" s="15">
        <v>46022</v>
      </c>
      <c r="Z14" s="16">
        <v>0</v>
      </c>
      <c r="AA14" s="16">
        <v>0</v>
      </c>
      <c r="AB14" s="16">
        <v>4010</v>
      </c>
      <c r="AC14" s="16">
        <v>8544</v>
      </c>
      <c r="AD14" s="16">
        <v>1811</v>
      </c>
      <c r="AE14" s="16">
        <v>1766</v>
      </c>
      <c r="AF14" s="16">
        <v>0</v>
      </c>
      <c r="AG14" s="16">
        <v>1819</v>
      </c>
      <c r="AH14" s="16">
        <v>0</v>
      </c>
      <c r="AI14" s="16">
        <v>4010</v>
      </c>
      <c r="AJ14" s="16">
        <v>8544</v>
      </c>
      <c r="AK14" s="16">
        <v>3171</v>
      </c>
      <c r="AL14" s="37">
        <v>12</v>
      </c>
      <c r="AM14" s="37">
        <f t="shared" si="2"/>
        <v>33675</v>
      </c>
      <c r="AN14" s="17">
        <v>24</v>
      </c>
      <c r="AO14" s="17">
        <f t="shared" si="0"/>
        <v>67350</v>
      </c>
    </row>
    <row r="15" spans="1:41" s="41" customFormat="1" ht="13.2" customHeight="1" x14ac:dyDescent="0.25">
      <c r="A15" s="8">
        <v>12</v>
      </c>
      <c r="B15" s="29" t="s">
        <v>56</v>
      </c>
      <c r="C15" s="11">
        <v>7861622764</v>
      </c>
      <c r="D15" s="29" t="s">
        <v>56</v>
      </c>
      <c r="E15" s="11" t="s">
        <v>110</v>
      </c>
      <c r="F15" s="29" t="s">
        <v>91</v>
      </c>
      <c r="G15" s="11" t="s">
        <v>47</v>
      </c>
      <c r="H15" s="11" t="s">
        <v>48</v>
      </c>
      <c r="I15" s="12" t="s">
        <v>49</v>
      </c>
      <c r="J15" s="12" t="s">
        <v>50</v>
      </c>
      <c r="K15" s="11" t="s">
        <v>51</v>
      </c>
      <c r="L15" s="11" t="s">
        <v>45</v>
      </c>
      <c r="M15" s="29" t="s">
        <v>55</v>
      </c>
      <c r="N15" s="11" t="s">
        <v>61</v>
      </c>
      <c r="O15" s="11" t="s">
        <v>53</v>
      </c>
      <c r="P15" s="11"/>
      <c r="Q15" s="18" t="s">
        <v>92</v>
      </c>
      <c r="R15" s="31" t="s">
        <v>93</v>
      </c>
      <c r="S15" s="39" t="s">
        <v>115</v>
      </c>
      <c r="T15" s="40" t="s">
        <v>114</v>
      </c>
      <c r="U15" s="40" t="s">
        <v>113</v>
      </c>
      <c r="V15" s="44"/>
      <c r="W15" s="14"/>
      <c r="X15" s="15">
        <v>45292</v>
      </c>
      <c r="Y15" s="15">
        <v>46022</v>
      </c>
      <c r="Z15" s="16">
        <v>20807</v>
      </c>
      <c r="AA15" s="16">
        <v>19145</v>
      </c>
      <c r="AB15" s="16">
        <v>0</v>
      </c>
      <c r="AC15" s="16">
        <v>11441</v>
      </c>
      <c r="AD15" s="16">
        <v>2537</v>
      </c>
      <c r="AE15" s="16">
        <v>217</v>
      </c>
      <c r="AF15" s="16">
        <v>0</v>
      </c>
      <c r="AG15" s="16">
        <v>312</v>
      </c>
      <c r="AH15" s="16">
        <v>20807</v>
      </c>
      <c r="AI15" s="16">
        <v>19145</v>
      </c>
      <c r="AJ15" s="16">
        <v>0</v>
      </c>
      <c r="AK15" s="16">
        <v>11441</v>
      </c>
      <c r="AL15" s="37">
        <v>12</v>
      </c>
      <c r="AM15" s="37">
        <f t="shared" si="2"/>
        <v>105852</v>
      </c>
      <c r="AN15" s="17">
        <v>24</v>
      </c>
      <c r="AO15" s="17">
        <f t="shared" si="0"/>
        <v>211704</v>
      </c>
    </row>
    <row r="16" spans="1:41" s="41" customFormat="1" ht="13.2" customHeight="1" x14ac:dyDescent="0.25">
      <c r="A16" s="8">
        <v>13</v>
      </c>
      <c r="B16" s="29" t="s">
        <v>56</v>
      </c>
      <c r="C16" s="11">
        <v>7861622764</v>
      </c>
      <c r="D16" s="29" t="s">
        <v>56</v>
      </c>
      <c r="E16" s="11" t="s">
        <v>109</v>
      </c>
      <c r="F16" s="29" t="s">
        <v>94</v>
      </c>
      <c r="G16" s="11" t="s">
        <v>47</v>
      </c>
      <c r="H16" s="11" t="s">
        <v>95</v>
      </c>
      <c r="I16" s="12" t="s">
        <v>49</v>
      </c>
      <c r="J16" s="12" t="s">
        <v>50</v>
      </c>
      <c r="K16" s="11" t="s">
        <v>51</v>
      </c>
      <c r="L16" s="11" t="s">
        <v>45</v>
      </c>
      <c r="M16" s="29" t="s">
        <v>55</v>
      </c>
      <c r="N16" s="11" t="s">
        <v>75</v>
      </c>
      <c r="O16" s="11" t="s">
        <v>53</v>
      </c>
      <c r="P16" s="11"/>
      <c r="Q16" s="18" t="s">
        <v>101</v>
      </c>
      <c r="R16" s="31" t="s">
        <v>96</v>
      </c>
      <c r="S16" s="39" t="s">
        <v>115</v>
      </c>
      <c r="T16" s="40" t="s">
        <v>114</v>
      </c>
      <c r="U16" s="40" t="s">
        <v>113</v>
      </c>
      <c r="V16" s="44"/>
      <c r="W16" s="14"/>
      <c r="X16" s="15">
        <v>45292</v>
      </c>
      <c r="Y16" s="15">
        <v>46022</v>
      </c>
      <c r="Z16" s="16">
        <v>2162</v>
      </c>
      <c r="AA16" s="16">
        <v>2161</v>
      </c>
      <c r="AB16" s="16">
        <v>2162</v>
      </c>
      <c r="AC16" s="16">
        <v>2161</v>
      </c>
      <c r="AD16" s="16">
        <v>1015</v>
      </c>
      <c r="AE16" s="16">
        <v>975</v>
      </c>
      <c r="AF16" s="16">
        <v>0</v>
      </c>
      <c r="AG16" s="16">
        <v>1019</v>
      </c>
      <c r="AH16" s="16">
        <v>2162</v>
      </c>
      <c r="AI16" s="16">
        <v>2161</v>
      </c>
      <c r="AJ16" s="16">
        <v>2162</v>
      </c>
      <c r="AK16" s="16">
        <v>2161</v>
      </c>
      <c r="AL16" s="37">
        <v>12</v>
      </c>
      <c r="AM16" s="37">
        <f t="shared" si="2"/>
        <v>20301</v>
      </c>
      <c r="AN16" s="17">
        <v>24</v>
      </c>
      <c r="AO16" s="17">
        <f t="shared" si="0"/>
        <v>40602</v>
      </c>
    </row>
    <row r="17" spans="1:41" s="41" customFormat="1" ht="13.2" customHeight="1" x14ac:dyDescent="0.25">
      <c r="A17" s="8">
        <v>14</v>
      </c>
      <c r="B17" s="29" t="s">
        <v>56</v>
      </c>
      <c r="C17" s="11">
        <v>7861622764</v>
      </c>
      <c r="D17" s="29" t="s">
        <v>56</v>
      </c>
      <c r="E17" s="11" t="s">
        <v>109</v>
      </c>
      <c r="F17" s="29" t="s">
        <v>97</v>
      </c>
      <c r="G17" s="11" t="s">
        <v>47</v>
      </c>
      <c r="H17" s="11" t="s">
        <v>98</v>
      </c>
      <c r="I17" s="12" t="s">
        <v>49</v>
      </c>
      <c r="J17" s="12" t="s">
        <v>50</v>
      </c>
      <c r="K17" s="11" t="s">
        <v>51</v>
      </c>
      <c r="L17" s="11" t="s">
        <v>45</v>
      </c>
      <c r="M17" s="29" t="s">
        <v>74</v>
      </c>
      <c r="N17" s="11" t="s">
        <v>78</v>
      </c>
      <c r="O17" s="11" t="s">
        <v>53</v>
      </c>
      <c r="P17" s="11"/>
      <c r="Q17" s="18" t="s">
        <v>105</v>
      </c>
      <c r="R17" s="31" t="s">
        <v>104</v>
      </c>
      <c r="S17" s="39" t="s">
        <v>115</v>
      </c>
      <c r="T17" s="40" t="s">
        <v>114</v>
      </c>
      <c r="U17" s="40" t="s">
        <v>113</v>
      </c>
      <c r="V17" s="44"/>
      <c r="W17" s="14"/>
      <c r="X17" s="15">
        <v>45292</v>
      </c>
      <c r="Y17" s="15">
        <v>46022</v>
      </c>
      <c r="Z17" s="16">
        <v>0</v>
      </c>
      <c r="AA17" s="16">
        <v>3710</v>
      </c>
      <c r="AB17" s="16">
        <v>0</v>
      </c>
      <c r="AC17" s="16">
        <v>3710</v>
      </c>
      <c r="AD17" s="16">
        <v>173</v>
      </c>
      <c r="AE17" s="16">
        <v>34</v>
      </c>
      <c r="AF17" s="16">
        <v>56</v>
      </c>
      <c r="AG17" s="16">
        <v>220</v>
      </c>
      <c r="AH17" s="16">
        <v>3710</v>
      </c>
      <c r="AI17" s="16">
        <v>0</v>
      </c>
      <c r="AJ17" s="16">
        <v>3710</v>
      </c>
      <c r="AK17" s="16">
        <v>0</v>
      </c>
      <c r="AL17" s="37">
        <v>12</v>
      </c>
      <c r="AM17" s="37">
        <f>SUM(Z17:AK17)</f>
        <v>15323</v>
      </c>
      <c r="AN17" s="17">
        <v>24</v>
      </c>
      <c r="AO17" s="17">
        <f t="shared" si="0"/>
        <v>30646</v>
      </c>
    </row>
    <row r="18" spans="1:41" s="41" customFormat="1" ht="13.2" customHeight="1" x14ac:dyDescent="0.25">
      <c r="A18" s="8">
        <v>15</v>
      </c>
      <c r="B18" s="29" t="s">
        <v>56</v>
      </c>
      <c r="C18" s="11">
        <v>7861622764</v>
      </c>
      <c r="D18" s="29" t="s">
        <v>56</v>
      </c>
      <c r="E18" s="11" t="s">
        <v>111</v>
      </c>
      <c r="F18" s="29" t="s">
        <v>99</v>
      </c>
      <c r="G18" s="11" t="s">
        <v>47</v>
      </c>
      <c r="H18" s="11" t="s">
        <v>48</v>
      </c>
      <c r="I18" s="12" t="s">
        <v>49</v>
      </c>
      <c r="J18" s="12" t="s">
        <v>50</v>
      </c>
      <c r="K18" s="11" t="s">
        <v>51</v>
      </c>
      <c r="L18" s="11" t="s">
        <v>45</v>
      </c>
      <c r="M18" s="29" t="s">
        <v>55</v>
      </c>
      <c r="N18" s="11" t="s">
        <v>78</v>
      </c>
      <c r="O18" s="11" t="s">
        <v>53</v>
      </c>
      <c r="P18" s="11"/>
      <c r="Q18" s="18" t="s">
        <v>100</v>
      </c>
      <c r="R18" s="31" t="s">
        <v>102</v>
      </c>
      <c r="S18" s="39" t="s">
        <v>115</v>
      </c>
      <c r="T18" s="40" t="s">
        <v>114</v>
      </c>
      <c r="U18" s="40" t="s">
        <v>113</v>
      </c>
      <c r="V18" s="45"/>
      <c r="W18" s="14"/>
      <c r="X18" s="15">
        <v>45292</v>
      </c>
      <c r="Y18" s="15">
        <v>46022</v>
      </c>
      <c r="Z18" s="16">
        <v>0</v>
      </c>
      <c r="AA18" s="16">
        <v>13300</v>
      </c>
      <c r="AB18" s="16">
        <v>0</v>
      </c>
      <c r="AC18" s="16">
        <v>13300</v>
      </c>
      <c r="AD18" s="16">
        <v>0</v>
      </c>
      <c r="AE18" s="16">
        <v>2507</v>
      </c>
      <c r="AF18" s="16">
        <v>0</v>
      </c>
      <c r="AG18" s="16">
        <v>510</v>
      </c>
      <c r="AH18" s="16">
        <v>13300</v>
      </c>
      <c r="AI18" s="16">
        <v>0</v>
      </c>
      <c r="AJ18" s="16">
        <v>13300</v>
      </c>
      <c r="AK18" s="16">
        <v>0</v>
      </c>
      <c r="AL18" s="37">
        <v>12</v>
      </c>
      <c r="AM18" s="37">
        <f t="shared" si="2"/>
        <v>56217</v>
      </c>
      <c r="AN18" s="17">
        <v>24</v>
      </c>
      <c r="AO18" s="17">
        <f t="shared" si="0"/>
        <v>112434</v>
      </c>
    </row>
    <row r="19" spans="1:41" s="2" customFormat="1" ht="24.75" customHeight="1" x14ac:dyDescent="0.3">
      <c r="A19" s="13"/>
      <c r="B19" s="20"/>
      <c r="C19" s="20"/>
      <c r="D19" s="20"/>
      <c r="E19" s="13"/>
      <c r="F19" s="20"/>
      <c r="G19" s="20"/>
      <c r="H19" s="20"/>
      <c r="I19" s="21"/>
      <c r="J19" s="21"/>
      <c r="K19" s="20"/>
      <c r="L19" s="13"/>
      <c r="M19" s="13"/>
      <c r="N19" s="13"/>
      <c r="O19" s="13"/>
      <c r="P19" s="13"/>
      <c r="Q19" s="13"/>
      <c r="R19" s="22"/>
      <c r="S19" s="3"/>
      <c r="T19" s="3"/>
      <c r="U19" s="3"/>
      <c r="V19" s="3"/>
      <c r="W19" s="13"/>
      <c r="X19" s="23"/>
      <c r="Y19" s="2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5"/>
      <c r="AL19" s="26" t="s">
        <v>43</v>
      </c>
      <c r="AM19" s="38">
        <f>SUM(AM4:AM18)</f>
        <v>1409391</v>
      </c>
      <c r="AN19" s="34">
        <v>24</v>
      </c>
      <c r="AO19" s="35">
        <f>SUM(AO4:AO18)</f>
        <v>2818782</v>
      </c>
    </row>
    <row r="20" spans="1:41" s="2" customFormat="1" ht="24.75" customHeight="1" x14ac:dyDescent="0.3">
      <c r="B20" s="5"/>
      <c r="C20" s="5"/>
      <c r="D20" s="5"/>
      <c r="F20" s="5"/>
      <c r="G20" s="5"/>
      <c r="H20" s="5"/>
      <c r="I20" s="6"/>
      <c r="J20" s="6"/>
      <c r="K20" s="5"/>
      <c r="R20" s="3"/>
      <c r="S20" s="3"/>
      <c r="T20" s="3"/>
      <c r="U20" s="3"/>
      <c r="V20" s="3"/>
      <c r="X20" s="7"/>
      <c r="Y20" s="7"/>
    </row>
  </sheetData>
  <autoFilter ref="A3:AO19" xr:uid="{00000000-0001-0000-0000-000000000000}"/>
  <mergeCells count="25">
    <mergeCell ref="AN2:AO2"/>
    <mergeCell ref="AL2:AL3"/>
    <mergeCell ref="AM2:AM3"/>
    <mergeCell ref="P2:P3"/>
    <mergeCell ref="I2:J2"/>
    <mergeCell ref="O2:O3"/>
    <mergeCell ref="S2:S3"/>
    <mergeCell ref="N2:N3"/>
    <mergeCell ref="V2:V3"/>
    <mergeCell ref="K2:K3"/>
    <mergeCell ref="V4:V18"/>
    <mergeCell ref="A1:AM1"/>
    <mergeCell ref="C2:C3"/>
    <mergeCell ref="D2:D3"/>
    <mergeCell ref="X2:Y2"/>
    <mergeCell ref="L2:L3"/>
    <mergeCell ref="M2:M3"/>
    <mergeCell ref="A2:A3"/>
    <mergeCell ref="B2:B3"/>
    <mergeCell ref="E2:E3"/>
    <mergeCell ref="Q2:Q3"/>
    <mergeCell ref="R2:R3"/>
    <mergeCell ref="W2:W3"/>
    <mergeCell ref="T2:U2"/>
    <mergeCell ref="F2:H2"/>
  </mergeCells>
  <phoneticPr fontId="5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2017-07-28T06:57:06Z</dcterms:created>
  <dcterms:modified xsi:type="dcterms:W3CDTF">2023-11-17T07:32:46Z</dcterms:modified>
</cp:coreProperties>
</file>