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092_2024 programy lek\092_2024 strona SWZ\"/>
    </mc:Choice>
  </mc:AlternateContent>
  <bookViews>
    <workbookView xWindow="0" yWindow="0" windowWidth="28800" windowHeight="11310"/>
  </bookViews>
  <sheets>
    <sheet name="FAC NOWY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2" i="2" l="1"/>
  <c r="U222" i="2"/>
  <c r="T222" i="2"/>
  <c r="S222" i="2"/>
  <c r="Y208" i="2"/>
  <c r="Z208" i="2" s="1"/>
  <c r="W208" i="2"/>
  <c r="X208" i="2" s="1"/>
  <c r="Q208" i="2"/>
  <c r="Q209" i="2" s="1"/>
  <c r="O214" i="2" s="1"/>
  <c r="S208" i="2"/>
  <c r="T208" i="2" s="1"/>
  <c r="Y194" i="2"/>
  <c r="Z194" i="2" s="1"/>
  <c r="X194" i="2"/>
  <c r="W194" i="2"/>
  <c r="S194" i="2"/>
  <c r="T194" i="2" s="1"/>
  <c r="Q194" i="2"/>
  <c r="R194" i="2" s="1"/>
  <c r="Y180" i="2"/>
  <c r="Z180" i="2" s="1"/>
  <c r="W180" i="2"/>
  <c r="X180" i="2" s="1"/>
  <c r="S180" i="2"/>
  <c r="T180" i="2" s="1"/>
  <c r="Q180" i="2"/>
  <c r="R180" i="2" s="1"/>
  <c r="Y166" i="2"/>
  <c r="Z166" i="2" s="1"/>
  <c r="W166" i="2"/>
  <c r="X166" i="2" s="1"/>
  <c r="S166" i="2"/>
  <c r="T166" i="2" s="1"/>
  <c r="Q166" i="2"/>
  <c r="R166" i="2" s="1"/>
  <c r="Y152" i="2"/>
  <c r="Z152" i="2" s="1"/>
  <c r="W152" i="2"/>
  <c r="X152" i="2" s="1"/>
  <c r="S152" i="2"/>
  <c r="T152" i="2" s="1"/>
  <c r="R152" i="2"/>
  <c r="Q152" i="2"/>
  <c r="Y151" i="2"/>
  <c r="Z151" i="2" s="1"/>
  <c r="W151" i="2"/>
  <c r="X151" i="2" s="1"/>
  <c r="S151" i="2"/>
  <c r="T151" i="2" s="1"/>
  <c r="Q151" i="2"/>
  <c r="R151" i="2" s="1"/>
  <c r="Y137" i="2"/>
  <c r="Z137" i="2" s="1"/>
  <c r="W137" i="2"/>
  <c r="X137" i="2" s="1"/>
  <c r="S137" i="2"/>
  <c r="T137" i="2" s="1"/>
  <c r="Q137" i="2"/>
  <c r="R137" i="2" s="1"/>
  <c r="Z136" i="2"/>
  <c r="Y136" i="2"/>
  <c r="W136" i="2"/>
  <c r="X136" i="2" s="1"/>
  <c r="S136" i="2"/>
  <c r="T136" i="2" s="1"/>
  <c r="Q136" i="2"/>
  <c r="R136" i="2" s="1"/>
  <c r="Y135" i="2"/>
  <c r="Z135" i="2" s="1"/>
  <c r="W135" i="2"/>
  <c r="X135" i="2" s="1"/>
  <c r="S135" i="2"/>
  <c r="T135" i="2" s="1"/>
  <c r="Q135" i="2"/>
  <c r="R135" i="2" s="1"/>
  <c r="Y120" i="2"/>
  <c r="Z120" i="2" s="1"/>
  <c r="W120" i="2"/>
  <c r="X120" i="2" s="1"/>
  <c r="T120" i="2"/>
  <c r="S120" i="2"/>
  <c r="Q120" i="2"/>
  <c r="R120" i="2" s="1"/>
  <c r="Y106" i="2"/>
  <c r="Z106" i="2" s="1"/>
  <c r="W106" i="2"/>
  <c r="X106" i="2" s="1"/>
  <c r="S106" i="2"/>
  <c r="T106" i="2" s="1"/>
  <c r="Q106" i="2"/>
  <c r="R106" i="2" s="1"/>
  <c r="Y92" i="2"/>
  <c r="Z92" i="2" s="1"/>
  <c r="W92" i="2"/>
  <c r="X92" i="2" s="1"/>
  <c r="S92" i="2"/>
  <c r="T92" i="2" s="1"/>
  <c r="Q92" i="2"/>
  <c r="R92" i="2" s="1"/>
  <c r="Y77" i="2"/>
  <c r="Z77" i="2" s="1"/>
  <c r="W77" i="2"/>
  <c r="X77" i="2" s="1"/>
  <c r="S77" i="2"/>
  <c r="T77" i="2" s="1"/>
  <c r="Q77" i="2"/>
  <c r="R77" i="2" s="1"/>
  <c r="Y63" i="2"/>
  <c r="Z63" i="2" s="1"/>
  <c r="W63" i="2"/>
  <c r="X63" i="2" s="1"/>
  <c r="S63" i="2"/>
  <c r="T63" i="2" s="1"/>
  <c r="Q63" i="2"/>
  <c r="R63" i="2" s="1"/>
  <c r="Y49" i="2"/>
  <c r="Z49" i="2" s="1"/>
  <c r="W49" i="2"/>
  <c r="X49" i="2" s="1"/>
  <c r="S49" i="2"/>
  <c r="T49" i="2" s="1"/>
  <c r="Q49" i="2"/>
  <c r="R49" i="2" s="1"/>
  <c r="Y35" i="2"/>
  <c r="Z35" i="2" s="1"/>
  <c r="W35" i="2"/>
  <c r="X35" i="2" s="1"/>
  <c r="S35" i="2"/>
  <c r="T35" i="2" s="1"/>
  <c r="Q35" i="2"/>
  <c r="R35" i="2" s="1"/>
  <c r="Y21" i="2"/>
  <c r="Z21" i="2" s="1"/>
  <c r="W21" i="2"/>
  <c r="X21" i="2" s="1"/>
  <c r="S21" i="2"/>
  <c r="T21" i="2" s="1"/>
  <c r="Q21" i="2"/>
  <c r="R21" i="2" s="1"/>
  <c r="R208" i="2" l="1"/>
  <c r="Q7" i="2" l="1"/>
  <c r="R7" i="2" s="1"/>
  <c r="S7" i="2"/>
  <c r="T7" i="2" s="1"/>
  <c r="W7" i="2"/>
  <c r="X7" i="2" s="1"/>
  <c r="Y7" i="2"/>
  <c r="Z7" i="2" s="1"/>
  <c r="Y6" i="2"/>
  <c r="W6" i="2"/>
  <c r="W8" i="2" s="1"/>
  <c r="S13" i="2" s="1"/>
  <c r="S6" i="2"/>
  <c r="S8" i="2" s="1"/>
  <c r="P13" i="2" s="1"/>
  <c r="T6" i="2"/>
  <c r="T8" i="2" s="1"/>
  <c r="R13" i="2" s="1"/>
  <c r="Q6" i="2"/>
  <c r="Q8" i="2" s="1"/>
  <c r="O13" i="2" s="1"/>
  <c r="W13" i="2" s="1"/>
  <c r="Y8" i="2" l="1"/>
  <c r="T13" i="2" s="1"/>
  <c r="X13" i="2" s="1"/>
  <c r="Z6" i="2"/>
  <c r="Z8" i="2" s="1"/>
  <c r="V13" i="2" s="1"/>
  <c r="Z13" i="2" s="1"/>
  <c r="R6" i="2"/>
  <c r="R8" i="2" s="1"/>
  <c r="Q13" i="2" s="1"/>
  <c r="Y13" i="2" s="1"/>
  <c r="X6" i="2"/>
  <c r="X8" i="2" s="1"/>
  <c r="U13" i="2" s="1"/>
  <c r="Y209" i="2" l="1"/>
  <c r="T214" i="2" s="1"/>
  <c r="W209" i="2"/>
  <c r="S214" i="2" s="1"/>
  <c r="W214" i="2" s="1"/>
  <c r="T209" i="2"/>
  <c r="R214" i="2" s="1"/>
  <c r="Z195" i="2"/>
  <c r="V200" i="2" s="1"/>
  <c r="X195" i="2"/>
  <c r="U200" i="2" s="1"/>
  <c r="S195" i="2"/>
  <c r="P200" i="2" s="1"/>
  <c r="Q195" i="2"/>
  <c r="O200" i="2" s="1"/>
  <c r="Z181" i="2"/>
  <c r="V186" i="2" s="1"/>
  <c r="W181" i="2"/>
  <c r="S186" i="2" s="1"/>
  <c r="S181" i="2"/>
  <c r="P186" i="2" s="1"/>
  <c r="R181" i="2"/>
  <c r="Q186" i="2" s="1"/>
  <c r="W167" i="2"/>
  <c r="S172" i="2" s="1"/>
  <c r="S167" i="2"/>
  <c r="P172" i="2" s="1"/>
  <c r="Q167" i="2"/>
  <c r="O172" i="2" s="1"/>
  <c r="Z121" i="2"/>
  <c r="V126" i="2" s="1"/>
  <c r="W121" i="2"/>
  <c r="S126" i="2" s="1"/>
  <c r="S121" i="2"/>
  <c r="P126" i="2" s="1"/>
  <c r="Q121" i="2"/>
  <c r="O126" i="2" s="1"/>
  <c r="Z107" i="2"/>
  <c r="V112" i="2" s="1"/>
  <c r="X107" i="2"/>
  <c r="U112" i="2" s="1"/>
  <c r="S107" i="2"/>
  <c r="P112" i="2" s="1"/>
  <c r="Q107" i="2"/>
  <c r="O112" i="2" s="1"/>
  <c r="Z93" i="2"/>
  <c r="V98" i="2" s="1"/>
  <c r="W93" i="2"/>
  <c r="S98" i="2" s="1"/>
  <c r="S93" i="2"/>
  <c r="P98" i="2" s="1"/>
  <c r="R93" i="2"/>
  <c r="Q98" i="2" s="1"/>
  <c r="Z78" i="2"/>
  <c r="V83" i="2" s="1"/>
  <c r="W78" i="2"/>
  <c r="S83" i="2" s="1"/>
  <c r="T78" i="2"/>
  <c r="R83" i="2" s="1"/>
  <c r="R78" i="2"/>
  <c r="Q83" i="2" s="1"/>
  <c r="Z64" i="2"/>
  <c r="V69" i="2" s="1"/>
  <c r="W64" i="2"/>
  <c r="S69" i="2" s="1"/>
  <c r="S64" i="2"/>
  <c r="P69" i="2" s="1"/>
  <c r="Q64" i="2"/>
  <c r="O69" i="2" s="1"/>
  <c r="W69" i="2" s="1"/>
  <c r="Z50" i="2"/>
  <c r="V55" i="2" s="1"/>
  <c r="W50" i="2"/>
  <c r="S55" i="2" s="1"/>
  <c r="T50" i="2"/>
  <c r="R55" i="2" s="1"/>
  <c r="R50" i="2"/>
  <c r="Q55" i="2" s="1"/>
  <c r="Z36" i="2"/>
  <c r="V41" i="2" s="1"/>
  <c r="W36" i="2"/>
  <c r="S41" i="2" s="1"/>
  <c r="S36" i="2"/>
  <c r="P41" i="2" s="1"/>
  <c r="Q36" i="2"/>
  <c r="O41" i="2" s="1"/>
  <c r="Y22" i="2"/>
  <c r="T27" i="2" s="1"/>
  <c r="W22" i="2"/>
  <c r="S27" i="2" s="1"/>
  <c r="S22" i="2"/>
  <c r="P27" i="2" s="1"/>
  <c r="W126" i="2" l="1"/>
  <c r="W172" i="2"/>
  <c r="W41" i="2"/>
  <c r="X27" i="2"/>
  <c r="Z55" i="2"/>
  <c r="Z214" i="2"/>
  <c r="Z83" i="2"/>
  <c r="R209" i="2"/>
  <c r="Q214" i="2" s="1"/>
  <c r="X209" i="2"/>
  <c r="U214" i="2" s="1"/>
  <c r="Z209" i="2"/>
  <c r="V214" i="2" s="1"/>
  <c r="S209" i="2"/>
  <c r="P214" i="2" s="1"/>
  <c r="X214" i="2" s="1"/>
  <c r="W195" i="2"/>
  <c r="S200" i="2" s="1"/>
  <c r="W200" i="2" s="1"/>
  <c r="Y195" i="2"/>
  <c r="T200" i="2" s="1"/>
  <c r="X200" i="2" s="1"/>
  <c r="T195" i="2"/>
  <c r="R200" i="2" s="1"/>
  <c r="Z200" i="2" s="1"/>
  <c r="R195" i="2"/>
  <c r="Q200" i="2" s="1"/>
  <c r="Y200" i="2" s="1"/>
  <c r="Y181" i="2"/>
  <c r="T186" i="2" s="1"/>
  <c r="X186" i="2" s="1"/>
  <c r="Q181" i="2"/>
  <c r="O186" i="2" s="1"/>
  <c r="W186" i="2" s="1"/>
  <c r="X181" i="2"/>
  <c r="U186" i="2" s="1"/>
  <c r="Y186" i="2" s="1"/>
  <c r="T181" i="2"/>
  <c r="R186" i="2" s="1"/>
  <c r="Z186" i="2" s="1"/>
  <c r="X167" i="2"/>
  <c r="U172" i="2" s="1"/>
  <c r="Y167" i="2"/>
  <c r="T172" i="2" s="1"/>
  <c r="X172" i="2" s="1"/>
  <c r="Z167" i="2"/>
  <c r="V172" i="2" s="1"/>
  <c r="R167" i="2"/>
  <c r="Q172" i="2" s="1"/>
  <c r="T167" i="2"/>
  <c r="R172" i="2" s="1"/>
  <c r="X138" i="2"/>
  <c r="U143" i="2" s="1"/>
  <c r="R153" i="2"/>
  <c r="Q158" i="2" s="1"/>
  <c r="W153" i="2"/>
  <c r="S158" i="2" s="1"/>
  <c r="X153" i="2"/>
  <c r="U158" i="2" s="1"/>
  <c r="Y153" i="2"/>
  <c r="T158" i="2" s="1"/>
  <c r="T153" i="2"/>
  <c r="R158" i="2" s="1"/>
  <c r="Q153" i="2"/>
  <c r="O158" i="2" s="1"/>
  <c r="W158" i="2" s="1"/>
  <c r="S153" i="2"/>
  <c r="P158" i="2" s="1"/>
  <c r="Z153" i="2"/>
  <c r="V158" i="2" s="1"/>
  <c r="Y138" i="2"/>
  <c r="T143" i="2" s="1"/>
  <c r="W138" i="2"/>
  <c r="S143" i="2" s="1"/>
  <c r="S138" i="2"/>
  <c r="P143" i="2" s="1"/>
  <c r="R138" i="2"/>
  <c r="Q143" i="2" s="1"/>
  <c r="Y143" i="2" s="1"/>
  <c r="Q138" i="2"/>
  <c r="O143" i="2" s="1"/>
  <c r="W143" i="2" s="1"/>
  <c r="Y121" i="2"/>
  <c r="T126" i="2" s="1"/>
  <c r="X126" i="2" s="1"/>
  <c r="R121" i="2"/>
  <c r="Q126" i="2" s="1"/>
  <c r="X121" i="2"/>
  <c r="U126" i="2" s="1"/>
  <c r="T121" i="2"/>
  <c r="R126" i="2" s="1"/>
  <c r="Z126" i="2" s="1"/>
  <c r="W107" i="2"/>
  <c r="S112" i="2" s="1"/>
  <c r="W112" i="2" s="1"/>
  <c r="Y107" i="2"/>
  <c r="T112" i="2" s="1"/>
  <c r="X112" i="2" s="1"/>
  <c r="R107" i="2"/>
  <c r="Q112" i="2" s="1"/>
  <c r="Y112" i="2" s="1"/>
  <c r="T107" i="2"/>
  <c r="R112" i="2" s="1"/>
  <c r="Z112" i="2" s="1"/>
  <c r="Y93" i="2"/>
  <c r="T98" i="2" s="1"/>
  <c r="X98" i="2" s="1"/>
  <c r="T93" i="2"/>
  <c r="R98" i="2" s="1"/>
  <c r="Z98" i="2" s="1"/>
  <c r="X93" i="2"/>
  <c r="U98" i="2" s="1"/>
  <c r="Y98" i="2" s="1"/>
  <c r="Q93" i="2"/>
  <c r="O98" i="2" s="1"/>
  <c r="W98" i="2" s="1"/>
  <c r="Y78" i="2"/>
  <c r="T83" i="2" s="1"/>
  <c r="Q78" i="2"/>
  <c r="O83" i="2" s="1"/>
  <c r="W83" i="2" s="1"/>
  <c r="X78" i="2"/>
  <c r="U83" i="2" s="1"/>
  <c r="Y83" i="2" s="1"/>
  <c r="S78" i="2"/>
  <c r="P83" i="2" s="1"/>
  <c r="X83" i="2" s="1"/>
  <c r="R64" i="2"/>
  <c r="Q69" i="2" s="1"/>
  <c r="Y64" i="2"/>
  <c r="T69" i="2" s="1"/>
  <c r="X69" i="2" s="1"/>
  <c r="T64" i="2"/>
  <c r="R69" i="2" s="1"/>
  <c r="Z69" i="2" s="1"/>
  <c r="X64" i="2"/>
  <c r="U69" i="2" s="1"/>
  <c r="Y50" i="2"/>
  <c r="T55" i="2" s="1"/>
  <c r="X50" i="2"/>
  <c r="U55" i="2" s="1"/>
  <c r="Y55" i="2" s="1"/>
  <c r="Q50" i="2"/>
  <c r="O55" i="2" s="1"/>
  <c r="W55" i="2" s="1"/>
  <c r="S50" i="2"/>
  <c r="P55" i="2" s="1"/>
  <c r="X55" i="2" s="1"/>
  <c r="Y36" i="2"/>
  <c r="T41" i="2" s="1"/>
  <c r="X41" i="2" s="1"/>
  <c r="R36" i="2"/>
  <c r="Q41" i="2" s="1"/>
  <c r="T36" i="2"/>
  <c r="R41" i="2" s="1"/>
  <c r="Z41" i="2" s="1"/>
  <c r="X36" i="2"/>
  <c r="U41" i="2" s="1"/>
  <c r="R22" i="2"/>
  <c r="Q27" i="2" s="1"/>
  <c r="T22" i="2"/>
  <c r="R27" i="2" s="1"/>
  <c r="Q22" i="2"/>
  <c r="O27" i="2" s="1"/>
  <c r="Z22" i="2"/>
  <c r="V27" i="2" s="1"/>
  <c r="X22" i="2"/>
  <c r="U27" i="2" s="1"/>
  <c r="Q222" i="2" l="1"/>
  <c r="P222" i="2"/>
  <c r="W27" i="2"/>
  <c r="W222" i="2" s="1"/>
  <c r="O222" i="2"/>
  <c r="Z158" i="2"/>
  <c r="Y126" i="2"/>
  <c r="X143" i="2"/>
  <c r="X158" i="2"/>
  <c r="X222" i="2" s="1"/>
  <c r="Z172" i="2"/>
  <c r="Y214" i="2"/>
  <c r="Z27" i="2"/>
  <c r="Y27" i="2"/>
  <c r="Y69" i="2"/>
  <c r="Y172" i="2"/>
  <c r="Y41" i="2"/>
  <c r="Y158" i="2"/>
  <c r="Z138" i="2"/>
  <c r="T138" i="2"/>
  <c r="Y222" i="2" l="1"/>
  <c r="V143" i="2"/>
  <c r="R143" i="2"/>
  <c r="R222" i="2" s="1"/>
  <c r="Z143" i="2" l="1"/>
  <c r="Z222" i="2" s="1"/>
</calcChain>
</file>

<file path=xl/sharedStrings.xml><?xml version="1.0" encoding="utf-8"?>
<sst xmlns="http://schemas.openxmlformats.org/spreadsheetml/2006/main" count="949" uniqueCount="101">
  <si>
    <t>Lp.</t>
  </si>
  <si>
    <t>Asortyment</t>
  </si>
  <si>
    <t>Stawka VAT (%)</t>
  </si>
  <si>
    <t>Wartość prawa opcji netto (zł)</t>
  </si>
  <si>
    <t>Pakiet 1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</si>
  <si>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</si>
  <si>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</si>
  <si>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</si>
  <si>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</si>
  <si>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Cyclofosfamid prosz do spoż, rozrtw 1000mg fiol</t>
  </si>
  <si>
    <t>Pakiet 2</t>
  </si>
  <si>
    <t>Dexamethason inj 8mg/ml a 2,5 ml. Op a 1 amp. Możliwość rozliczenia w ramach pakietu chemioterapii</t>
  </si>
  <si>
    <t>5% lub 10% immunoglobulina ludzka do podawania dożylnego ,roztwór do infuzji, realizacja w dawkach oferowanych w obrocie wg występujacych potrzeb. Program lekowy</t>
  </si>
  <si>
    <t>gram</t>
  </si>
  <si>
    <t>Pakiet 3</t>
  </si>
  <si>
    <t>Pakiet 4</t>
  </si>
  <si>
    <t>Pakiet 5</t>
  </si>
  <si>
    <t>Neurotoksyna Clostridium botulinum typu A 100 j LD50, proszek do sporz roztw do wstrzyk wolna od bialek kompleksujących 1 fiol (program lekowy)</t>
  </si>
  <si>
    <t>Botulinum Toxin A [300 j.] x 1 FIOL .</t>
  </si>
  <si>
    <t>Pakiet 6</t>
  </si>
  <si>
    <t>Tralokinumab 150mg  amp-strzyk op 2x2amp-strzyk</t>
  </si>
  <si>
    <t>Dupilumab 200mg op a 2 amp</t>
  </si>
  <si>
    <t>Implant do ciała szklistego w aplikatorze zawierający 700 ug deksametazony</t>
  </si>
  <si>
    <t xml:space="preserve">Topotecan , koncentrat do sporządzania roztworu do infuzji, 1 mg/ml fiol a 1 ml </t>
  </si>
  <si>
    <t xml:space="preserve">Topotecan , koncentrat do sporządzania roztworu do infuzji, 1 mg/ml fiol a 4 ml </t>
  </si>
  <si>
    <t>Pakiet 7</t>
  </si>
  <si>
    <t>Pakiet 8</t>
  </si>
  <si>
    <t>Pakiet 9</t>
  </si>
  <si>
    <t>Pakiet 10</t>
  </si>
  <si>
    <t>Pakiet 11</t>
  </si>
  <si>
    <t>Pakiet 12</t>
  </si>
  <si>
    <t>Upadacytynib, tabletki o przedłużonym uwalnianiu; 30 mg; 28 tabl.</t>
  </si>
  <si>
    <t>Upadacytynib, tabletki o przedłużonym uwalnianiu; 45 mg; 28 tabl.</t>
  </si>
  <si>
    <t>Upadacytynib, tabletki o przedłużonym uwalnianiu; 15 mg; 28 tabl.</t>
  </si>
  <si>
    <t>Farycymab, roztwór do wstrzykiwań; 120 mg/ml; 1 fiol. 0,24 ml + 1 igła</t>
  </si>
  <si>
    <t>Pakiet 13</t>
  </si>
  <si>
    <t> Tezepelumab, roztwór do wstrzykiwań w ampułko-strzykawce, 210 mg, 1, amp. -strzyk. 1,91 ml</t>
  </si>
  <si>
    <t>Anifrolumab, koncentrat do sporządzania roztworu do infuzji; 150 mg/ml (300 mg/2 ml); 1 fiol. 2 ml</t>
  </si>
  <si>
    <t>Realizacja od 01.07.2024</t>
  </si>
  <si>
    <t>Pakiet 14</t>
  </si>
  <si>
    <t>Pakiet 15</t>
  </si>
  <si>
    <t>j.m.</t>
  </si>
  <si>
    <t>Producent</t>
  </si>
  <si>
    <t>WAM
Prawo opcji (j.m.)</t>
  </si>
  <si>
    <t>Nazwa handlowa, nr katalogowy</t>
  </si>
  <si>
    <t>WAM
Wartość prawa opcji netto (zł)</t>
  </si>
  <si>
    <t>WAM
Zamawiana ilość (j.m.)</t>
  </si>
  <si>
    <t>BARLICKI
Min. wykorzystanie (j.m.)</t>
  </si>
  <si>
    <t>BARLICKI
Zamawiana ilość (j.m.)</t>
  </si>
  <si>
    <t>BARLICKI
Prawo opcji (j.m.)</t>
  </si>
  <si>
    <t>WAM
Wartość netto (zł)</t>
  </si>
  <si>
    <t>WAM
Wartość brutto (zł)</t>
  </si>
  <si>
    <t>BARLICKI
Wartość netto (zł)</t>
  </si>
  <si>
    <t>BARLICKI
Wartość brutto (zł)</t>
  </si>
  <si>
    <t>WAM
Wartość prawa opcji brutto (zł)</t>
  </si>
  <si>
    <t>BARLICKI
Wartość prawa opcji netto (zł)</t>
  </si>
  <si>
    <t>BARLICKI
Wartość prawa opcji brutto (zł)</t>
  </si>
  <si>
    <t>1.</t>
  </si>
  <si>
    <t>2.</t>
  </si>
  <si>
    <t>fiol.</t>
  </si>
  <si>
    <t xml:space="preserve">Wartość prawa opcji brutto (zł) </t>
  </si>
  <si>
    <t>WAM</t>
  </si>
  <si>
    <t>BARLICKI</t>
  </si>
  <si>
    <t>WAM
Min. wykorzysta-nie (j.m.)</t>
  </si>
  <si>
    <t>op.</t>
  </si>
  <si>
    <t>3.</t>
  </si>
  <si>
    <t>Siponimod 1mg x 28 tabl</t>
  </si>
  <si>
    <t>RAZEM</t>
  </si>
  <si>
    <t>Cyclofosfamid prosz do spoż, rozrtw 200mg fiol</t>
  </si>
  <si>
    <t>Wielkość opakowania oferowanego (zgodnie z raportowaniem do ZSMOPL)</t>
  </si>
  <si>
    <t>EAN 13</t>
  </si>
  <si>
    <t>RAZEM Pakiet 1:</t>
  </si>
  <si>
    <t>RAZEM Pakiet 15:</t>
  </si>
  <si>
    <t>RAZEM Pakiet 14:</t>
  </si>
  <si>
    <t>RAZEM Pakiet 13:</t>
  </si>
  <si>
    <t>RAZEM Pakiet 12:</t>
  </si>
  <si>
    <t>RAZEM Pakiet 11:</t>
  </si>
  <si>
    <t>RAZEM Pakiet 10:</t>
  </si>
  <si>
    <t>RAZEM Pakiet 9:</t>
  </si>
  <si>
    <t>RAZEM Pakiet 8:</t>
  </si>
  <si>
    <t>RAZEM Pakiet 7:</t>
  </si>
  <si>
    <t>RAZEM Pakiet 6:</t>
  </si>
  <si>
    <t>RAZEM Pakiet 5:</t>
  </si>
  <si>
    <t>RAZEM Pakiet 4:</t>
  </si>
  <si>
    <t>RAZEM Pakiet 3:</t>
  </si>
  <si>
    <t>RAZEM Pakiet 2:</t>
  </si>
  <si>
    <r>
      <t xml:space="preserve">Proszę o pozostawienie jedynie pakietów, na kóre zostanie złożona oferta 
</t>
    </r>
    <r>
      <rPr>
        <sz val="12"/>
        <rFont val="Calibri"/>
        <family val="2"/>
        <charset val="238"/>
        <scheme val="minor"/>
      </rPr>
      <t xml:space="preserve">Kolumna pn. "zamawiana ilość" stanowi wielkośc zamówienia podstawowego 
Kolumna pn. "minimalne wykorzystanie" stanowi o minimalnej reazlizacji umowy i </t>
    </r>
    <r>
      <rPr>
        <u/>
        <sz val="12"/>
        <rFont val="Calibri"/>
        <family val="2"/>
        <charset val="238"/>
        <scheme val="minor"/>
      </rPr>
      <t>nie jest</t>
    </r>
    <r>
      <rPr>
        <sz val="12"/>
        <rFont val="Calibri"/>
        <family val="2"/>
        <charset val="238"/>
        <scheme val="minor"/>
      </rPr>
      <t xml:space="preserve"> podstawą wyceny zamówienia</t>
    </r>
    <r>
      <rPr>
        <b/>
        <sz val="14"/>
        <color rgb="FFFF0000"/>
        <rFont val="Calibri"/>
        <family val="2"/>
        <charset val="238"/>
        <scheme val="minor"/>
      </rPr>
      <t xml:space="preserve">
</t>
    </r>
  </si>
  <si>
    <r>
      <t xml:space="preserve">BARLICKI
</t>
    </r>
    <r>
      <rPr>
        <b/>
        <i/>
        <u/>
        <sz val="11"/>
        <rFont val="Calibri"/>
        <family val="2"/>
        <charset val="238"/>
        <scheme val="minor"/>
      </rPr>
      <t>OFEROWANA</t>
    </r>
    <r>
      <rPr>
        <b/>
        <sz val="11"/>
        <rFont val="Calibri"/>
        <family val="2"/>
        <charset val="238"/>
        <scheme val="minor"/>
      </rPr>
      <t xml:space="preserve"> ilość</t>
    </r>
  </si>
  <si>
    <r>
      <t xml:space="preserve">WAM
</t>
    </r>
    <r>
      <rPr>
        <b/>
        <i/>
        <u/>
        <sz val="11"/>
        <rFont val="Calibri"/>
        <family val="2"/>
        <charset val="238"/>
        <scheme val="minor"/>
      </rPr>
      <t>OFEROWANA</t>
    </r>
    <r>
      <rPr>
        <b/>
        <sz val="11"/>
        <rFont val="Calibri"/>
        <family val="2"/>
        <charset val="238"/>
        <scheme val="minor"/>
      </rPr>
      <t xml:space="preserve"> ilość</t>
    </r>
  </si>
  <si>
    <r>
      <t xml:space="preserve">Cena netto za </t>
    </r>
    <r>
      <rPr>
        <b/>
        <i/>
        <u/>
        <sz val="11"/>
        <rFont val="Calibri"/>
        <family val="2"/>
        <charset val="238"/>
        <scheme val="minor"/>
      </rPr>
      <t>oferowaną</t>
    </r>
    <r>
      <rPr>
        <b/>
        <sz val="11"/>
        <rFont val="Calibri"/>
        <family val="2"/>
        <charset val="238"/>
        <scheme val="minor"/>
      </rPr>
      <t xml:space="preserve"> j.m. (zł)</t>
    </r>
  </si>
  <si>
    <r>
      <t xml:space="preserve">WAM
ilość </t>
    </r>
    <r>
      <rPr>
        <b/>
        <i/>
        <u/>
        <sz val="11"/>
        <rFont val="Calibri"/>
        <family val="2"/>
        <charset val="238"/>
        <scheme val="minor"/>
      </rPr>
      <t>OFEROWANA</t>
    </r>
    <r>
      <rPr>
        <b/>
        <sz val="11"/>
        <rFont val="Calibri"/>
        <family val="2"/>
        <charset val="238"/>
        <scheme val="minor"/>
      </rPr>
      <t xml:space="preserve"> w prawie opcji</t>
    </r>
  </si>
  <si>
    <r>
      <t xml:space="preserve">BARLICKI
</t>
    </r>
    <r>
      <rPr>
        <b/>
        <i/>
        <u/>
        <sz val="11"/>
        <rFont val="Calibri"/>
        <family val="2"/>
        <charset val="238"/>
        <scheme val="minor"/>
      </rPr>
      <t>ilość OFEROWANA w prawie opcji</t>
    </r>
  </si>
  <si>
    <t>`---</t>
  </si>
  <si>
    <t>17 (13 * 15)</t>
  </si>
  <si>
    <t>19 (14 * 15)</t>
  </si>
  <si>
    <t>18 (17 + 17 * 16)</t>
  </si>
  <si>
    <t>20 (19 + 19 *16)</t>
  </si>
  <si>
    <t>23 (21 * 15)</t>
  </si>
  <si>
    <t>24 (23 + 23 * 16)</t>
  </si>
  <si>
    <t>25 (22 * 15)</t>
  </si>
  <si>
    <t>26 (25 + 25 *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</si>
</sst>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5" fontId="5" fillId="0" borderId="0" applyBorder="0" applyProtection="0"/>
  </cellStyleXfs>
  <cellXfs count="81">
    <xf numFmtId="0" fontId="0" fillId="0" borderId="0" xfId="0"/>
    <xf numFmtId="0" fontId="2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9" fontId="7" fillId="0" borderId="3" xfId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166" fontId="2" fillId="0" borderId="3" xfId="0" applyNumberFormat="1" applyFont="1" applyBorder="1"/>
    <xf numFmtId="166" fontId="2" fillId="0" borderId="4" xfId="0" applyNumberFormat="1" applyFont="1" applyBorder="1"/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6" fontId="6" fillId="3" borderId="2" xfId="0" applyNumberFormat="1" applyFont="1" applyFill="1" applyBorder="1"/>
    <xf numFmtId="166" fontId="6" fillId="4" borderId="3" xfId="0" applyNumberFormat="1" applyFont="1" applyFill="1" applyBorder="1"/>
    <xf numFmtId="166" fontId="6" fillId="3" borderId="3" xfId="0" applyNumberFormat="1" applyFont="1" applyFill="1" applyBorder="1"/>
    <xf numFmtId="166" fontId="6" fillId="3" borderId="3" xfId="0" applyNumberFormat="1" applyFont="1" applyFill="1" applyBorder="1" applyAlignment="1">
      <alignment vertical="center"/>
    </xf>
    <xf numFmtId="166" fontId="6" fillId="4" borderId="3" xfId="0" applyNumberFormat="1" applyFont="1" applyFill="1" applyBorder="1" applyAlignment="1">
      <alignment vertical="center"/>
    </xf>
    <xf numFmtId="166" fontId="6" fillId="4" borderId="4" xfId="0" applyNumberFormat="1" applyFont="1" applyFill="1" applyBorder="1"/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6" fontId="2" fillId="0" borderId="12" xfId="0" applyNumberFormat="1" applyFont="1" applyBorder="1"/>
    <xf numFmtId="166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4">
    <cellStyle name="Excel Built-in Normal" xfId="3"/>
    <cellStyle name="Normalny" xfId="0" builtinId="0"/>
    <cellStyle name="Normalny 6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tabSelected="1" topLeftCell="L1" zoomScale="112" zoomScaleNormal="112" workbookViewId="0">
      <pane ySplit="1" topLeftCell="A98" activePane="bottomLeft" state="frozen"/>
      <selection pane="bottomLeft" activeCell="M223" sqref="M223"/>
    </sheetView>
  </sheetViews>
  <sheetFormatPr defaultRowHeight="15" x14ac:dyDescent="0.25"/>
  <cols>
    <col min="1" max="1" width="4.7109375" style="1" bestFit="1" customWidth="1"/>
    <col min="2" max="2" width="39.7109375" style="42" customWidth="1"/>
    <col min="3" max="3" width="4.5703125" style="1" bestFit="1" customWidth="1"/>
    <col min="4" max="4" width="10.7109375" style="1" customWidth="1"/>
    <col min="5" max="5" width="10.28515625" style="1" customWidth="1"/>
    <col min="6" max="6" width="10.140625" style="1" bestFit="1" customWidth="1"/>
    <col min="7" max="7" width="12.5703125" style="1" bestFit="1" customWidth="1"/>
    <col min="8" max="8" width="10.28515625" style="1" bestFit="1" customWidth="1"/>
    <col min="9" max="9" width="10.140625" style="1" bestFit="1" customWidth="1"/>
    <col min="10" max="10" width="10" style="1" customWidth="1"/>
    <col min="11" max="11" width="18.5703125" style="1" customWidth="1"/>
    <col min="12" max="12" width="14" style="1" customWidth="1"/>
    <col min="13" max="15" width="13.7109375" style="1" customWidth="1"/>
    <col min="16" max="16" width="15.7109375" style="1" customWidth="1"/>
    <col min="17" max="26" width="18.5703125" style="1" customWidth="1"/>
    <col min="27" max="27" width="13.85546875" style="45" customWidth="1"/>
    <col min="28" max="28" width="16.5703125" style="1" customWidth="1"/>
    <col min="29" max="16384" width="9.140625" style="1"/>
  </cols>
  <sheetData>
    <row r="1" spans="1:27" ht="65.25" customHeight="1" x14ac:dyDescent="0.25">
      <c r="A1" s="48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7" ht="15.75" thickBot="1" x14ac:dyDescent="0.3"/>
    <row r="3" spans="1:27" ht="103.5" customHeight="1" thickBot="1" x14ac:dyDescent="0.3">
      <c r="A3" s="2" t="s">
        <v>0</v>
      </c>
      <c r="B3" s="3" t="s">
        <v>1</v>
      </c>
      <c r="C3" s="3" t="s">
        <v>41</v>
      </c>
      <c r="D3" s="4" t="s">
        <v>63</v>
      </c>
      <c r="E3" s="4" t="s">
        <v>46</v>
      </c>
      <c r="F3" s="4" t="s">
        <v>43</v>
      </c>
      <c r="G3" s="5" t="s">
        <v>47</v>
      </c>
      <c r="H3" s="5" t="s">
        <v>48</v>
      </c>
      <c r="I3" s="5" t="s">
        <v>49</v>
      </c>
      <c r="J3" s="3" t="s">
        <v>42</v>
      </c>
      <c r="K3" s="3" t="s">
        <v>44</v>
      </c>
      <c r="L3" s="3" t="s">
        <v>69</v>
      </c>
      <c r="M3" s="4" t="s">
        <v>88</v>
      </c>
      <c r="N3" s="5" t="s">
        <v>87</v>
      </c>
      <c r="O3" s="6" t="s">
        <v>89</v>
      </c>
      <c r="P3" s="7" t="s">
        <v>2</v>
      </c>
      <c r="Q3" s="8" t="s">
        <v>50</v>
      </c>
      <c r="R3" s="8" t="s">
        <v>51</v>
      </c>
      <c r="S3" s="9" t="s">
        <v>52</v>
      </c>
      <c r="T3" s="9" t="s">
        <v>53</v>
      </c>
      <c r="U3" s="4" t="s">
        <v>90</v>
      </c>
      <c r="V3" s="5" t="s">
        <v>91</v>
      </c>
      <c r="W3" s="10" t="s">
        <v>45</v>
      </c>
      <c r="X3" s="10" t="s">
        <v>54</v>
      </c>
      <c r="Y3" s="11" t="s">
        <v>55</v>
      </c>
      <c r="Z3" s="12" t="s">
        <v>56</v>
      </c>
      <c r="AA3" s="46" t="s">
        <v>70</v>
      </c>
    </row>
    <row r="4" spans="1:27" ht="15.75" thickBot="1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4">
        <v>9</v>
      </c>
      <c r="J4" s="13">
        <v>10</v>
      </c>
      <c r="K4" s="14">
        <v>11</v>
      </c>
      <c r="L4" s="13">
        <v>12</v>
      </c>
      <c r="M4" s="14">
        <v>13</v>
      </c>
      <c r="N4" s="13">
        <v>14</v>
      </c>
      <c r="O4" s="14">
        <v>15</v>
      </c>
      <c r="P4" s="13">
        <v>16</v>
      </c>
      <c r="Q4" s="14" t="s">
        <v>93</v>
      </c>
      <c r="R4" s="13" t="s">
        <v>95</v>
      </c>
      <c r="S4" s="14" t="s">
        <v>94</v>
      </c>
      <c r="T4" s="13" t="s">
        <v>96</v>
      </c>
      <c r="U4" s="14">
        <v>21</v>
      </c>
      <c r="V4" s="13">
        <v>22</v>
      </c>
      <c r="W4" s="14" t="s">
        <v>97</v>
      </c>
      <c r="X4" s="13" t="s">
        <v>98</v>
      </c>
      <c r="Y4" s="14" t="s">
        <v>99</v>
      </c>
      <c r="Z4" s="13" t="s">
        <v>100</v>
      </c>
      <c r="AA4" s="14">
        <v>27</v>
      </c>
    </row>
    <row r="5" spans="1:27" ht="15.75" customHeight="1" thickBot="1" x14ac:dyDescent="0.3">
      <c r="A5" s="50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30" x14ac:dyDescent="0.25">
      <c r="A6" s="15" t="s">
        <v>57</v>
      </c>
      <c r="B6" s="40" t="s">
        <v>9</v>
      </c>
      <c r="C6" s="16" t="s">
        <v>59</v>
      </c>
      <c r="D6" s="17">
        <v>23</v>
      </c>
      <c r="E6" s="17">
        <v>56</v>
      </c>
      <c r="F6" s="17">
        <v>30</v>
      </c>
      <c r="G6" s="18">
        <v>0</v>
      </c>
      <c r="H6" s="18">
        <v>0</v>
      </c>
      <c r="I6" s="18">
        <v>0</v>
      </c>
      <c r="J6" s="16"/>
      <c r="K6" s="16"/>
      <c r="L6" s="16"/>
      <c r="M6" s="17"/>
      <c r="N6" s="18"/>
      <c r="O6" s="19"/>
      <c r="P6" s="20"/>
      <c r="Q6" s="21">
        <f>ROUND(O6*M6,2)</f>
        <v>0</v>
      </c>
      <c r="R6" s="21">
        <f>ROUND(Q6+Q6*P6,2)</f>
        <v>0</v>
      </c>
      <c r="S6" s="22">
        <f>ROUND(O6*N6,2)</f>
        <v>0</v>
      </c>
      <c r="T6" s="22">
        <f>ROUND(S6+S6*P6,2)</f>
        <v>0</v>
      </c>
      <c r="U6" s="21"/>
      <c r="V6" s="22"/>
      <c r="W6" s="21">
        <f>ROUND(U6*O6,2)</f>
        <v>0</v>
      </c>
      <c r="X6" s="21">
        <f>ROUND(W6+W6*P6,2)</f>
        <v>0</v>
      </c>
      <c r="Y6" s="23">
        <f>ROUND(V6*O6,2)</f>
        <v>0</v>
      </c>
      <c r="Z6" s="22">
        <f>ROUND(Y6+Y6*P6,2)</f>
        <v>0</v>
      </c>
      <c r="AA6" s="16"/>
    </row>
    <row r="7" spans="1:27" ht="30.75" thickBot="1" x14ac:dyDescent="0.3">
      <c r="A7" s="24" t="s">
        <v>58</v>
      </c>
      <c r="B7" s="41" t="s">
        <v>68</v>
      </c>
      <c r="C7" s="25" t="s">
        <v>59</v>
      </c>
      <c r="D7" s="26">
        <v>80</v>
      </c>
      <c r="E7" s="26">
        <v>160</v>
      </c>
      <c r="F7" s="26">
        <v>50</v>
      </c>
      <c r="G7" s="27">
        <v>0</v>
      </c>
      <c r="H7" s="27">
        <v>0</v>
      </c>
      <c r="I7" s="27">
        <v>0</v>
      </c>
      <c r="J7" s="25"/>
      <c r="K7" s="25"/>
      <c r="L7" s="25"/>
      <c r="M7" s="26"/>
      <c r="N7" s="27"/>
      <c r="O7" s="44"/>
      <c r="P7" s="29"/>
      <c r="Q7" s="21">
        <f>ROUND(O7*M7,2)</f>
        <v>0</v>
      </c>
      <c r="R7" s="21">
        <f>ROUND(Q7+Q7*P7,2)</f>
        <v>0</v>
      </c>
      <c r="S7" s="22">
        <f>ROUND(O7*N7,2)</f>
        <v>0</v>
      </c>
      <c r="T7" s="22">
        <f>ROUND(S7+S7*P7,2)</f>
        <v>0</v>
      </c>
      <c r="U7" s="21"/>
      <c r="V7" s="22"/>
      <c r="W7" s="21">
        <f>ROUND(U7*O7,2)</f>
        <v>0</v>
      </c>
      <c r="X7" s="21">
        <f>ROUND(W7+W7*P7,2)</f>
        <v>0</v>
      </c>
      <c r="Y7" s="23">
        <f>ROUND(V7*O7,2)</f>
        <v>0</v>
      </c>
      <c r="Z7" s="22">
        <f>ROUND(Y7+Y7*P7,2)</f>
        <v>0</v>
      </c>
      <c r="AA7" s="25"/>
    </row>
    <row r="8" spans="1:27" ht="15.75" thickBot="1" x14ac:dyDescent="0.3">
      <c r="O8" s="53" t="s">
        <v>71</v>
      </c>
      <c r="P8" s="54"/>
      <c r="Q8" s="43">
        <f>SUM(Q6:Q7)</f>
        <v>0</v>
      </c>
      <c r="R8" s="30">
        <f>SUM(R6:R7)</f>
        <v>0</v>
      </c>
      <c r="S8" s="30">
        <f>SUM(S6:S7)</f>
        <v>0</v>
      </c>
      <c r="T8" s="30">
        <f>SUM(T6:T7)</f>
        <v>0</v>
      </c>
      <c r="U8" s="63" t="s">
        <v>92</v>
      </c>
      <c r="V8" s="63" t="s">
        <v>92</v>
      </c>
      <c r="W8" s="30">
        <f>SUM(W6:W7)</f>
        <v>0</v>
      </c>
      <c r="X8" s="30">
        <f>SUM(X6:X7)</f>
        <v>0</v>
      </c>
      <c r="Y8" s="30">
        <f>SUM(Y6:Y7)</f>
        <v>0</v>
      </c>
      <c r="Z8" s="31">
        <f>SUM(Z6:Z7)</f>
        <v>0</v>
      </c>
    </row>
    <row r="9" spans="1:27" ht="15.75" thickBot="1" x14ac:dyDescent="0.3"/>
    <row r="10" spans="1:27" ht="15.75" customHeight="1" thickBot="1" x14ac:dyDescent="0.3">
      <c r="F10" s="42"/>
      <c r="K10" s="67"/>
      <c r="L10" s="67"/>
      <c r="M10" s="67"/>
      <c r="N10" s="67"/>
      <c r="O10" s="60" t="s">
        <v>4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7" ht="27.75" customHeight="1" x14ac:dyDescent="0.25">
      <c r="K11" s="68"/>
      <c r="L11" s="68"/>
      <c r="M11" s="69"/>
      <c r="N11" s="69"/>
      <c r="O11" s="72" t="s">
        <v>5</v>
      </c>
      <c r="P11" s="58"/>
      <c r="Q11" s="64" t="s">
        <v>6</v>
      </c>
      <c r="R11" s="65"/>
      <c r="S11" s="64" t="s">
        <v>3</v>
      </c>
      <c r="T11" s="65"/>
      <c r="U11" s="64" t="s">
        <v>60</v>
      </c>
      <c r="V11" s="65"/>
      <c r="W11" s="59" t="s">
        <v>7</v>
      </c>
      <c r="X11" s="59"/>
      <c r="Y11" s="58" t="s">
        <v>8</v>
      </c>
      <c r="Z11" s="73"/>
    </row>
    <row r="12" spans="1:27" ht="15.75" thickBot="1" x14ac:dyDescent="0.3">
      <c r="K12" s="70"/>
      <c r="L12" s="70"/>
      <c r="M12" s="70"/>
      <c r="N12" s="70"/>
      <c r="O12" s="74" t="s">
        <v>61</v>
      </c>
      <c r="P12" s="33" t="s">
        <v>62</v>
      </c>
      <c r="Q12" s="32" t="s">
        <v>61</v>
      </c>
      <c r="R12" s="33" t="s">
        <v>62</v>
      </c>
      <c r="S12" s="32" t="s">
        <v>61</v>
      </c>
      <c r="T12" s="33" t="s">
        <v>62</v>
      </c>
      <c r="U12" s="32" t="s">
        <v>61</v>
      </c>
      <c r="V12" s="33" t="s">
        <v>62</v>
      </c>
      <c r="W12" s="32" t="s">
        <v>61</v>
      </c>
      <c r="X12" s="33" t="s">
        <v>62</v>
      </c>
      <c r="Y12" s="32" t="s">
        <v>61</v>
      </c>
      <c r="Z12" s="75" t="s">
        <v>62</v>
      </c>
    </row>
    <row r="13" spans="1:27" ht="15.75" thickBot="1" x14ac:dyDescent="0.3">
      <c r="K13" s="71"/>
      <c r="L13" s="71"/>
      <c r="M13" s="71"/>
      <c r="N13" s="71"/>
      <c r="O13" s="34">
        <f>Q8</f>
        <v>0</v>
      </c>
      <c r="P13" s="35">
        <f>S8</f>
        <v>0</v>
      </c>
      <c r="Q13" s="36">
        <f>R8</f>
        <v>0</v>
      </c>
      <c r="R13" s="35">
        <f>T8</f>
        <v>0</v>
      </c>
      <c r="S13" s="37">
        <f>W8</f>
        <v>0</v>
      </c>
      <c r="T13" s="38">
        <f>Y8</f>
        <v>0</v>
      </c>
      <c r="U13" s="36">
        <f>X8</f>
        <v>0</v>
      </c>
      <c r="V13" s="35">
        <f>Z8</f>
        <v>0</v>
      </c>
      <c r="W13" s="36">
        <f>O13+S13</f>
        <v>0</v>
      </c>
      <c r="X13" s="35">
        <f>P13+T13</f>
        <v>0</v>
      </c>
      <c r="Y13" s="36">
        <f>Q13+U13</f>
        <v>0</v>
      </c>
      <c r="Z13" s="39">
        <f>R13+V13</f>
        <v>0</v>
      </c>
    </row>
    <row r="17" spans="1:27" ht="15.75" thickBot="1" x14ac:dyDescent="0.3"/>
    <row r="18" spans="1:27" ht="103.5" customHeight="1" thickBot="1" x14ac:dyDescent="0.3">
      <c r="A18" s="2" t="s">
        <v>0</v>
      </c>
      <c r="B18" s="3" t="s">
        <v>1</v>
      </c>
      <c r="C18" s="3" t="s">
        <v>41</v>
      </c>
      <c r="D18" s="4" t="s">
        <v>63</v>
      </c>
      <c r="E18" s="4" t="s">
        <v>46</v>
      </c>
      <c r="F18" s="4" t="s">
        <v>43</v>
      </c>
      <c r="G18" s="5" t="s">
        <v>47</v>
      </c>
      <c r="H18" s="5" t="s">
        <v>48</v>
      </c>
      <c r="I18" s="5" t="s">
        <v>49</v>
      </c>
      <c r="J18" s="3" t="s">
        <v>42</v>
      </c>
      <c r="K18" s="3" t="s">
        <v>44</v>
      </c>
      <c r="L18" s="3" t="s">
        <v>69</v>
      </c>
      <c r="M18" s="4" t="s">
        <v>88</v>
      </c>
      <c r="N18" s="5" t="s">
        <v>87</v>
      </c>
      <c r="O18" s="6" t="s">
        <v>89</v>
      </c>
      <c r="P18" s="7" t="s">
        <v>2</v>
      </c>
      <c r="Q18" s="8" t="s">
        <v>50</v>
      </c>
      <c r="R18" s="8" t="s">
        <v>51</v>
      </c>
      <c r="S18" s="9" t="s">
        <v>52</v>
      </c>
      <c r="T18" s="9" t="s">
        <v>53</v>
      </c>
      <c r="U18" s="4" t="s">
        <v>90</v>
      </c>
      <c r="V18" s="5" t="s">
        <v>91</v>
      </c>
      <c r="W18" s="10" t="s">
        <v>45</v>
      </c>
      <c r="X18" s="10" t="s">
        <v>54</v>
      </c>
      <c r="Y18" s="11" t="s">
        <v>55</v>
      </c>
      <c r="Z18" s="12" t="s">
        <v>56</v>
      </c>
      <c r="AA18" s="46" t="s">
        <v>70</v>
      </c>
    </row>
    <row r="19" spans="1:27" ht="15.75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4">
        <v>9</v>
      </c>
      <c r="J19" s="13">
        <v>10</v>
      </c>
      <c r="K19" s="14">
        <v>11</v>
      </c>
      <c r="L19" s="13">
        <v>12</v>
      </c>
      <c r="M19" s="14">
        <v>13</v>
      </c>
      <c r="N19" s="13">
        <v>14</v>
      </c>
      <c r="O19" s="14">
        <v>15</v>
      </c>
      <c r="P19" s="13">
        <v>16</v>
      </c>
      <c r="Q19" s="14" t="s">
        <v>93</v>
      </c>
      <c r="R19" s="13" t="s">
        <v>95</v>
      </c>
      <c r="S19" s="14" t="s">
        <v>94</v>
      </c>
      <c r="T19" s="13" t="s">
        <v>96</v>
      </c>
      <c r="U19" s="14">
        <v>21</v>
      </c>
      <c r="V19" s="13">
        <v>22</v>
      </c>
      <c r="W19" s="14" t="s">
        <v>97</v>
      </c>
      <c r="X19" s="13" t="s">
        <v>98</v>
      </c>
      <c r="Y19" s="14" t="s">
        <v>99</v>
      </c>
      <c r="Z19" s="13" t="s">
        <v>100</v>
      </c>
      <c r="AA19" s="14">
        <v>27</v>
      </c>
    </row>
    <row r="20" spans="1:27" ht="15.75" customHeight="1" thickBot="1" x14ac:dyDescent="0.3">
      <c r="A20" s="50" t="s">
        <v>10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</row>
    <row r="21" spans="1:27" ht="45.75" thickBot="1" x14ac:dyDescent="0.3">
      <c r="A21" s="15" t="s">
        <v>57</v>
      </c>
      <c r="B21" s="40" t="s">
        <v>11</v>
      </c>
      <c r="C21" s="16" t="s">
        <v>64</v>
      </c>
      <c r="D21" s="17">
        <v>30</v>
      </c>
      <c r="E21" s="17">
        <v>90</v>
      </c>
      <c r="F21" s="17">
        <v>50</v>
      </c>
      <c r="G21" s="18">
        <v>0</v>
      </c>
      <c r="H21" s="18">
        <v>0</v>
      </c>
      <c r="I21" s="18">
        <v>0</v>
      </c>
      <c r="J21" s="16"/>
      <c r="K21" s="16"/>
      <c r="L21" s="16"/>
      <c r="M21" s="17"/>
      <c r="N21" s="18"/>
      <c r="O21" s="19"/>
      <c r="P21" s="20"/>
      <c r="Q21" s="21">
        <f>ROUND(O21*M21,2)</f>
        <v>0</v>
      </c>
      <c r="R21" s="21">
        <f>ROUND(Q21+Q21*P21,2)</f>
        <v>0</v>
      </c>
      <c r="S21" s="22">
        <f>ROUND(O21*N21,2)</f>
        <v>0</v>
      </c>
      <c r="T21" s="22">
        <f>ROUND(S21+S21*P21,2)</f>
        <v>0</v>
      </c>
      <c r="U21" s="21"/>
      <c r="V21" s="22"/>
      <c r="W21" s="21">
        <f>ROUND(U21*O21,2)</f>
        <v>0</v>
      </c>
      <c r="X21" s="21">
        <f>ROUND(W21+W21*P21,2)</f>
        <v>0</v>
      </c>
      <c r="Y21" s="23">
        <f>ROUND(V21*O21,2)</f>
        <v>0</v>
      </c>
      <c r="Z21" s="22">
        <f>ROUND(Y21+Y21*P21,2)</f>
        <v>0</v>
      </c>
      <c r="AA21" s="16"/>
    </row>
    <row r="22" spans="1:27" ht="15.75" thickBot="1" x14ac:dyDescent="0.3">
      <c r="O22" s="53" t="s">
        <v>85</v>
      </c>
      <c r="P22" s="54"/>
      <c r="Q22" s="30">
        <f t="shared" ref="Q22:Z22" si="0">SUM(Q21:Q21)</f>
        <v>0</v>
      </c>
      <c r="R22" s="30">
        <f t="shared" si="0"/>
        <v>0</v>
      </c>
      <c r="S22" s="30">
        <f t="shared" si="0"/>
        <v>0</v>
      </c>
      <c r="T22" s="30">
        <f t="shared" si="0"/>
        <v>0</v>
      </c>
      <c r="U22" s="63" t="s">
        <v>92</v>
      </c>
      <c r="V22" s="63" t="s">
        <v>92</v>
      </c>
      <c r="W22" s="30">
        <f t="shared" si="0"/>
        <v>0</v>
      </c>
      <c r="X22" s="30">
        <f t="shared" si="0"/>
        <v>0</v>
      </c>
      <c r="Y22" s="30">
        <f t="shared" si="0"/>
        <v>0</v>
      </c>
      <c r="Z22" s="31">
        <f t="shared" si="0"/>
        <v>0</v>
      </c>
    </row>
    <row r="23" spans="1:27" ht="15.75" thickBot="1" x14ac:dyDescent="0.3"/>
    <row r="24" spans="1:27" ht="19.5" thickBot="1" x14ac:dyDescent="0.3">
      <c r="K24" s="67"/>
      <c r="L24" s="67"/>
      <c r="M24" s="67"/>
      <c r="N24" s="67"/>
      <c r="O24" s="60" t="s">
        <v>10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7" ht="15" customHeight="1" x14ac:dyDescent="0.25">
      <c r="K25" s="68"/>
      <c r="L25" s="68"/>
      <c r="M25" s="69"/>
      <c r="N25" s="69"/>
      <c r="O25" s="72" t="s">
        <v>5</v>
      </c>
      <c r="P25" s="58"/>
      <c r="Q25" s="64" t="s">
        <v>6</v>
      </c>
      <c r="R25" s="65"/>
      <c r="S25" s="64" t="s">
        <v>3</v>
      </c>
      <c r="T25" s="65"/>
      <c r="U25" s="64" t="s">
        <v>60</v>
      </c>
      <c r="V25" s="65"/>
      <c r="W25" s="59" t="s">
        <v>7</v>
      </c>
      <c r="X25" s="59"/>
      <c r="Y25" s="58" t="s">
        <v>8</v>
      </c>
      <c r="Z25" s="73"/>
    </row>
    <row r="26" spans="1:27" ht="15.75" thickBot="1" x14ac:dyDescent="0.3">
      <c r="K26" s="70"/>
      <c r="L26" s="70"/>
      <c r="M26" s="70"/>
      <c r="N26" s="70"/>
      <c r="O26" s="74" t="s">
        <v>61</v>
      </c>
      <c r="P26" s="33" t="s">
        <v>62</v>
      </c>
      <c r="Q26" s="32" t="s">
        <v>61</v>
      </c>
      <c r="R26" s="33" t="s">
        <v>62</v>
      </c>
      <c r="S26" s="32" t="s">
        <v>61</v>
      </c>
      <c r="T26" s="33" t="s">
        <v>62</v>
      </c>
      <c r="U26" s="32" t="s">
        <v>61</v>
      </c>
      <c r="V26" s="33" t="s">
        <v>62</v>
      </c>
      <c r="W26" s="32" t="s">
        <v>61</v>
      </c>
      <c r="X26" s="33" t="s">
        <v>62</v>
      </c>
      <c r="Y26" s="32" t="s">
        <v>61</v>
      </c>
      <c r="Z26" s="75" t="s">
        <v>62</v>
      </c>
    </row>
    <row r="27" spans="1:27" ht="15.75" thickBot="1" x14ac:dyDescent="0.3">
      <c r="K27" s="71"/>
      <c r="L27" s="71"/>
      <c r="M27" s="71"/>
      <c r="N27" s="71"/>
      <c r="O27" s="34">
        <f>Q22</f>
        <v>0</v>
      </c>
      <c r="P27" s="35">
        <f>S22</f>
        <v>0</v>
      </c>
      <c r="Q27" s="36">
        <f>R22</f>
        <v>0</v>
      </c>
      <c r="R27" s="35">
        <f>T22</f>
        <v>0</v>
      </c>
      <c r="S27" s="37">
        <f>W22</f>
        <v>0</v>
      </c>
      <c r="T27" s="38">
        <f>Y22</f>
        <v>0</v>
      </c>
      <c r="U27" s="36">
        <f>X22</f>
        <v>0</v>
      </c>
      <c r="V27" s="35">
        <f>Z22</f>
        <v>0</v>
      </c>
      <c r="W27" s="36">
        <f>O27+S27</f>
        <v>0</v>
      </c>
      <c r="X27" s="35">
        <f>P27+T27</f>
        <v>0</v>
      </c>
      <c r="Y27" s="36">
        <f>Q27+U27</f>
        <v>0</v>
      </c>
      <c r="Z27" s="39">
        <f>R27+V27</f>
        <v>0</v>
      </c>
    </row>
    <row r="31" spans="1:27" ht="15.75" thickBot="1" x14ac:dyDescent="0.3"/>
    <row r="32" spans="1:27" ht="103.5" customHeight="1" thickBot="1" x14ac:dyDescent="0.3">
      <c r="A32" s="2" t="s">
        <v>0</v>
      </c>
      <c r="B32" s="3" t="s">
        <v>1</v>
      </c>
      <c r="C32" s="3" t="s">
        <v>41</v>
      </c>
      <c r="D32" s="4" t="s">
        <v>63</v>
      </c>
      <c r="E32" s="4" t="s">
        <v>46</v>
      </c>
      <c r="F32" s="4" t="s">
        <v>43</v>
      </c>
      <c r="G32" s="5" t="s">
        <v>47</v>
      </c>
      <c r="H32" s="5" t="s">
        <v>48</v>
      </c>
      <c r="I32" s="5" t="s">
        <v>49</v>
      </c>
      <c r="J32" s="3" t="s">
        <v>42</v>
      </c>
      <c r="K32" s="3" t="s">
        <v>44</v>
      </c>
      <c r="L32" s="3" t="s">
        <v>69</v>
      </c>
      <c r="M32" s="4" t="s">
        <v>88</v>
      </c>
      <c r="N32" s="5" t="s">
        <v>87</v>
      </c>
      <c r="O32" s="6" t="s">
        <v>89</v>
      </c>
      <c r="P32" s="7" t="s">
        <v>2</v>
      </c>
      <c r="Q32" s="8" t="s">
        <v>50</v>
      </c>
      <c r="R32" s="8" t="s">
        <v>51</v>
      </c>
      <c r="S32" s="9" t="s">
        <v>52</v>
      </c>
      <c r="T32" s="9" t="s">
        <v>53</v>
      </c>
      <c r="U32" s="4" t="s">
        <v>90</v>
      </c>
      <c r="V32" s="5" t="s">
        <v>91</v>
      </c>
      <c r="W32" s="10" t="s">
        <v>45</v>
      </c>
      <c r="X32" s="10" t="s">
        <v>54</v>
      </c>
      <c r="Y32" s="11" t="s">
        <v>55</v>
      </c>
      <c r="Z32" s="12" t="s">
        <v>56</v>
      </c>
      <c r="AA32" s="46" t="s">
        <v>70</v>
      </c>
    </row>
    <row r="33" spans="1:27" ht="15.75" thickBot="1" x14ac:dyDescent="0.3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4">
        <v>9</v>
      </c>
      <c r="J33" s="13">
        <v>10</v>
      </c>
      <c r="K33" s="14">
        <v>11</v>
      </c>
      <c r="L33" s="13">
        <v>12</v>
      </c>
      <c r="M33" s="14">
        <v>13</v>
      </c>
      <c r="N33" s="13">
        <v>14</v>
      </c>
      <c r="O33" s="14">
        <v>15</v>
      </c>
      <c r="P33" s="13">
        <v>16</v>
      </c>
      <c r="Q33" s="14" t="s">
        <v>93</v>
      </c>
      <c r="R33" s="13" t="s">
        <v>95</v>
      </c>
      <c r="S33" s="14" t="s">
        <v>94</v>
      </c>
      <c r="T33" s="13" t="s">
        <v>96</v>
      </c>
      <c r="U33" s="14">
        <v>21</v>
      </c>
      <c r="V33" s="13">
        <v>22</v>
      </c>
      <c r="W33" s="14" t="s">
        <v>97</v>
      </c>
      <c r="X33" s="13" t="s">
        <v>98</v>
      </c>
      <c r="Y33" s="14" t="s">
        <v>99</v>
      </c>
      <c r="Z33" s="13" t="s">
        <v>100</v>
      </c>
      <c r="AA33" s="14">
        <v>27</v>
      </c>
    </row>
    <row r="34" spans="1:27" ht="15.75" customHeight="1" thickBot="1" x14ac:dyDescent="0.3">
      <c r="A34" s="50" t="s">
        <v>14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1:27" ht="75.75" thickBot="1" x14ac:dyDescent="0.3">
      <c r="A35" s="15" t="s">
        <v>57</v>
      </c>
      <c r="B35" s="40" t="s">
        <v>12</v>
      </c>
      <c r="C35" s="16" t="s">
        <v>13</v>
      </c>
      <c r="D35" s="17">
        <v>6000</v>
      </c>
      <c r="E35" s="17">
        <v>12000</v>
      </c>
      <c r="F35" s="17">
        <v>0</v>
      </c>
      <c r="G35" s="18">
        <v>0</v>
      </c>
      <c r="H35" s="18">
        <v>0</v>
      </c>
      <c r="I35" s="18">
        <v>0</v>
      </c>
      <c r="J35" s="16"/>
      <c r="K35" s="16"/>
      <c r="L35" s="16"/>
      <c r="M35" s="17"/>
      <c r="N35" s="18"/>
      <c r="O35" s="19"/>
      <c r="P35" s="20"/>
      <c r="Q35" s="21">
        <f>ROUND(O35*M35,2)</f>
        <v>0</v>
      </c>
      <c r="R35" s="21">
        <f>ROUND(Q35+Q35*P35,2)</f>
        <v>0</v>
      </c>
      <c r="S35" s="22">
        <f>ROUND(O35*N35,2)</f>
        <v>0</v>
      </c>
      <c r="T35" s="22">
        <f>ROUND(S35+S35*P35,2)</f>
        <v>0</v>
      </c>
      <c r="U35" s="21"/>
      <c r="V35" s="22"/>
      <c r="W35" s="21">
        <f>ROUND(U35*O35,2)</f>
        <v>0</v>
      </c>
      <c r="X35" s="21">
        <f>ROUND(W35+W35*P35,2)</f>
        <v>0</v>
      </c>
      <c r="Y35" s="23">
        <f>ROUND(V35*O35,2)</f>
        <v>0</v>
      </c>
      <c r="Z35" s="22">
        <f>ROUND(Y35+Y35*P35,2)</f>
        <v>0</v>
      </c>
      <c r="AA35" s="16"/>
    </row>
    <row r="36" spans="1:27" ht="15.75" thickBot="1" x14ac:dyDescent="0.3">
      <c r="O36" s="53" t="s">
        <v>84</v>
      </c>
      <c r="P36" s="54"/>
      <c r="Q36" s="30">
        <f t="shared" ref="Q36:Z36" si="1">SUM(Q35:Q35)</f>
        <v>0</v>
      </c>
      <c r="R36" s="30">
        <f t="shared" si="1"/>
        <v>0</v>
      </c>
      <c r="S36" s="30">
        <f t="shared" si="1"/>
        <v>0</v>
      </c>
      <c r="T36" s="30">
        <f t="shared" si="1"/>
        <v>0</v>
      </c>
      <c r="U36" s="63" t="s">
        <v>92</v>
      </c>
      <c r="V36" s="63" t="s">
        <v>92</v>
      </c>
      <c r="W36" s="30">
        <f t="shared" si="1"/>
        <v>0</v>
      </c>
      <c r="X36" s="30">
        <f t="shared" si="1"/>
        <v>0</v>
      </c>
      <c r="Y36" s="30">
        <f t="shared" si="1"/>
        <v>0</v>
      </c>
      <c r="Z36" s="31">
        <f t="shared" si="1"/>
        <v>0</v>
      </c>
    </row>
    <row r="37" spans="1:27" ht="15.75" thickBot="1" x14ac:dyDescent="0.3">
      <c r="B37" s="42" t="s">
        <v>38</v>
      </c>
    </row>
    <row r="38" spans="1:27" ht="19.5" thickBot="1" x14ac:dyDescent="0.3">
      <c r="K38" s="67"/>
      <c r="L38" s="67"/>
      <c r="M38" s="67"/>
      <c r="N38" s="67"/>
      <c r="O38" s="60" t="s">
        <v>14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</row>
    <row r="39" spans="1:27" ht="15" customHeight="1" x14ac:dyDescent="0.25">
      <c r="K39" s="68"/>
      <c r="L39" s="68"/>
      <c r="M39" s="69"/>
      <c r="N39" s="69"/>
      <c r="O39" s="72" t="s">
        <v>5</v>
      </c>
      <c r="P39" s="58"/>
      <c r="Q39" s="64" t="s">
        <v>6</v>
      </c>
      <c r="R39" s="65"/>
      <c r="S39" s="64" t="s">
        <v>3</v>
      </c>
      <c r="T39" s="65"/>
      <c r="U39" s="64" t="s">
        <v>60</v>
      </c>
      <c r="V39" s="65"/>
      <c r="W39" s="59" t="s">
        <v>7</v>
      </c>
      <c r="X39" s="59"/>
      <c r="Y39" s="58" t="s">
        <v>8</v>
      </c>
      <c r="Z39" s="73"/>
    </row>
    <row r="40" spans="1:27" ht="15.75" thickBot="1" x14ac:dyDescent="0.3">
      <c r="K40" s="70"/>
      <c r="L40" s="70"/>
      <c r="M40" s="70"/>
      <c r="N40" s="70"/>
      <c r="O40" s="74" t="s">
        <v>61</v>
      </c>
      <c r="P40" s="33" t="s">
        <v>62</v>
      </c>
      <c r="Q40" s="32" t="s">
        <v>61</v>
      </c>
      <c r="R40" s="33" t="s">
        <v>62</v>
      </c>
      <c r="S40" s="32" t="s">
        <v>61</v>
      </c>
      <c r="T40" s="33" t="s">
        <v>62</v>
      </c>
      <c r="U40" s="32" t="s">
        <v>61</v>
      </c>
      <c r="V40" s="33" t="s">
        <v>62</v>
      </c>
      <c r="W40" s="32" t="s">
        <v>61</v>
      </c>
      <c r="X40" s="33" t="s">
        <v>62</v>
      </c>
      <c r="Y40" s="32" t="s">
        <v>61</v>
      </c>
      <c r="Z40" s="75" t="s">
        <v>62</v>
      </c>
    </row>
    <row r="41" spans="1:27" ht="15.75" thickBot="1" x14ac:dyDescent="0.3">
      <c r="K41" s="71"/>
      <c r="L41" s="71"/>
      <c r="M41" s="71"/>
      <c r="N41" s="71"/>
      <c r="O41" s="34">
        <f>Q36</f>
        <v>0</v>
      </c>
      <c r="P41" s="35">
        <f>S36</f>
        <v>0</v>
      </c>
      <c r="Q41" s="36">
        <f>R36</f>
        <v>0</v>
      </c>
      <c r="R41" s="35">
        <f>T36</f>
        <v>0</v>
      </c>
      <c r="S41" s="37">
        <f>W36</f>
        <v>0</v>
      </c>
      <c r="T41" s="38">
        <f>Y36</f>
        <v>0</v>
      </c>
      <c r="U41" s="36">
        <f>X36</f>
        <v>0</v>
      </c>
      <c r="V41" s="35">
        <f>Z36</f>
        <v>0</v>
      </c>
      <c r="W41" s="36">
        <f>O41+S41</f>
        <v>0</v>
      </c>
      <c r="X41" s="35">
        <f>P41+T41</f>
        <v>0</v>
      </c>
      <c r="Y41" s="36">
        <f>Q41+U41</f>
        <v>0</v>
      </c>
      <c r="Z41" s="39">
        <f>R41+V41</f>
        <v>0</v>
      </c>
    </row>
    <row r="45" spans="1:27" ht="15.75" thickBot="1" x14ac:dyDescent="0.3"/>
    <row r="46" spans="1:27" ht="103.5" customHeight="1" thickBot="1" x14ac:dyDescent="0.3">
      <c r="A46" s="2" t="s">
        <v>0</v>
      </c>
      <c r="B46" s="3" t="s">
        <v>1</v>
      </c>
      <c r="C46" s="3" t="s">
        <v>41</v>
      </c>
      <c r="D46" s="4" t="s">
        <v>63</v>
      </c>
      <c r="E46" s="4" t="s">
        <v>46</v>
      </c>
      <c r="F46" s="4" t="s">
        <v>43</v>
      </c>
      <c r="G46" s="5" t="s">
        <v>47</v>
      </c>
      <c r="H46" s="5" t="s">
        <v>48</v>
      </c>
      <c r="I46" s="5" t="s">
        <v>49</v>
      </c>
      <c r="J46" s="3" t="s">
        <v>42</v>
      </c>
      <c r="K46" s="3" t="s">
        <v>44</v>
      </c>
      <c r="L46" s="3" t="s">
        <v>69</v>
      </c>
      <c r="M46" s="4" t="s">
        <v>88</v>
      </c>
      <c r="N46" s="5" t="s">
        <v>87</v>
      </c>
      <c r="O46" s="6" t="s">
        <v>89</v>
      </c>
      <c r="P46" s="7" t="s">
        <v>2</v>
      </c>
      <c r="Q46" s="8" t="s">
        <v>50</v>
      </c>
      <c r="R46" s="8" t="s">
        <v>51</v>
      </c>
      <c r="S46" s="9" t="s">
        <v>52</v>
      </c>
      <c r="T46" s="9" t="s">
        <v>53</v>
      </c>
      <c r="U46" s="4" t="s">
        <v>90</v>
      </c>
      <c r="V46" s="5" t="s">
        <v>91</v>
      </c>
      <c r="W46" s="10" t="s">
        <v>45</v>
      </c>
      <c r="X46" s="10" t="s">
        <v>54</v>
      </c>
      <c r="Y46" s="11" t="s">
        <v>55</v>
      </c>
      <c r="Z46" s="12" t="s">
        <v>56</v>
      </c>
      <c r="AA46" s="46" t="s">
        <v>70</v>
      </c>
    </row>
    <row r="47" spans="1:27" ht="15.75" thickBot="1" x14ac:dyDescent="0.3">
      <c r="A47" s="13">
        <v>1</v>
      </c>
      <c r="B47" s="13">
        <v>2</v>
      </c>
      <c r="C47" s="13">
        <v>3</v>
      </c>
      <c r="D47" s="13">
        <v>4</v>
      </c>
      <c r="E47" s="13">
        <v>5</v>
      </c>
      <c r="F47" s="13">
        <v>6</v>
      </c>
      <c r="G47" s="13">
        <v>7</v>
      </c>
      <c r="H47" s="13">
        <v>8</v>
      </c>
      <c r="I47" s="14">
        <v>9</v>
      </c>
      <c r="J47" s="13">
        <v>10</v>
      </c>
      <c r="K47" s="14">
        <v>11</v>
      </c>
      <c r="L47" s="13">
        <v>12</v>
      </c>
      <c r="M47" s="14">
        <v>13</v>
      </c>
      <c r="N47" s="13">
        <v>14</v>
      </c>
      <c r="O47" s="14">
        <v>15</v>
      </c>
      <c r="P47" s="13">
        <v>16</v>
      </c>
      <c r="Q47" s="14" t="s">
        <v>93</v>
      </c>
      <c r="R47" s="13" t="s">
        <v>95</v>
      </c>
      <c r="S47" s="14" t="s">
        <v>94</v>
      </c>
      <c r="T47" s="13" t="s">
        <v>96</v>
      </c>
      <c r="U47" s="14">
        <v>21</v>
      </c>
      <c r="V47" s="13">
        <v>22</v>
      </c>
      <c r="W47" s="14" t="s">
        <v>97</v>
      </c>
      <c r="X47" s="13" t="s">
        <v>98</v>
      </c>
      <c r="Y47" s="14" t="s">
        <v>99</v>
      </c>
      <c r="Z47" s="13" t="s">
        <v>100</v>
      </c>
      <c r="AA47" s="14">
        <v>27</v>
      </c>
    </row>
    <row r="48" spans="1:27" ht="15.75" customHeight="1" thickBot="1" x14ac:dyDescent="0.3">
      <c r="A48" s="50" t="s">
        <v>15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</row>
    <row r="49" spans="1:27" ht="75.75" thickBot="1" x14ac:dyDescent="0.3">
      <c r="A49" s="15" t="s">
        <v>57</v>
      </c>
      <c r="B49" s="40" t="s">
        <v>12</v>
      </c>
      <c r="C49" s="16" t="s">
        <v>13</v>
      </c>
      <c r="D49" s="17">
        <v>0</v>
      </c>
      <c r="E49" s="17">
        <v>0</v>
      </c>
      <c r="F49" s="17">
        <v>0</v>
      </c>
      <c r="G49" s="18">
        <v>1000</v>
      </c>
      <c r="H49" s="18">
        <v>6000</v>
      </c>
      <c r="I49" s="18">
        <v>0</v>
      </c>
      <c r="J49" s="16"/>
      <c r="K49" s="16"/>
      <c r="L49" s="16"/>
      <c r="M49" s="17"/>
      <c r="N49" s="18"/>
      <c r="O49" s="19"/>
      <c r="P49" s="20"/>
      <c r="Q49" s="21">
        <f>ROUND(O49*M49,2)</f>
        <v>0</v>
      </c>
      <c r="R49" s="21">
        <f>ROUND(Q49+Q49*P49,2)</f>
        <v>0</v>
      </c>
      <c r="S49" s="22">
        <f>ROUND(O49*N49,2)</f>
        <v>0</v>
      </c>
      <c r="T49" s="22">
        <f>ROUND(S49+S49*P49,2)</f>
        <v>0</v>
      </c>
      <c r="U49" s="21"/>
      <c r="V49" s="22"/>
      <c r="W49" s="21">
        <f>ROUND(U49*O49,2)</f>
        <v>0</v>
      </c>
      <c r="X49" s="21">
        <f>ROUND(W49+W49*P49,2)</f>
        <v>0</v>
      </c>
      <c r="Y49" s="23">
        <f>ROUND(V49*O49,2)</f>
        <v>0</v>
      </c>
      <c r="Z49" s="22">
        <f>ROUND(Y49+Y49*P49,2)</f>
        <v>0</v>
      </c>
      <c r="AA49" s="16"/>
    </row>
    <row r="50" spans="1:27" ht="15.75" thickBot="1" x14ac:dyDescent="0.3">
      <c r="O50" s="53" t="s">
        <v>83</v>
      </c>
      <c r="P50" s="54"/>
      <c r="Q50" s="30">
        <f t="shared" ref="Q50:Z50" si="2">SUM(Q49:Q49)</f>
        <v>0</v>
      </c>
      <c r="R50" s="30">
        <f t="shared" si="2"/>
        <v>0</v>
      </c>
      <c r="S50" s="30">
        <f t="shared" si="2"/>
        <v>0</v>
      </c>
      <c r="T50" s="30">
        <f t="shared" si="2"/>
        <v>0</v>
      </c>
      <c r="U50" s="63" t="s">
        <v>92</v>
      </c>
      <c r="V50" s="63" t="s">
        <v>92</v>
      </c>
      <c r="W50" s="30">
        <f t="shared" si="2"/>
        <v>0</v>
      </c>
      <c r="X50" s="30">
        <f t="shared" si="2"/>
        <v>0</v>
      </c>
      <c r="Y50" s="30">
        <f t="shared" si="2"/>
        <v>0</v>
      </c>
      <c r="Z50" s="31">
        <f t="shared" si="2"/>
        <v>0</v>
      </c>
    </row>
    <row r="51" spans="1:27" ht="15.75" thickBot="1" x14ac:dyDescent="0.3">
      <c r="B51" s="42" t="s">
        <v>38</v>
      </c>
    </row>
    <row r="52" spans="1:27" ht="19.5" thickBot="1" x14ac:dyDescent="0.3">
      <c r="K52" s="67"/>
      <c r="L52" s="67"/>
      <c r="M52" s="67"/>
      <c r="N52" s="67"/>
      <c r="O52" s="60" t="s">
        <v>15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2"/>
    </row>
    <row r="53" spans="1:27" ht="15" customHeight="1" x14ac:dyDescent="0.25">
      <c r="K53" s="68"/>
      <c r="L53" s="68"/>
      <c r="M53" s="69"/>
      <c r="N53" s="69"/>
      <c r="O53" s="72" t="s">
        <v>5</v>
      </c>
      <c r="P53" s="58"/>
      <c r="Q53" s="64" t="s">
        <v>6</v>
      </c>
      <c r="R53" s="65"/>
      <c r="S53" s="64" t="s">
        <v>3</v>
      </c>
      <c r="T53" s="65"/>
      <c r="U53" s="64" t="s">
        <v>60</v>
      </c>
      <c r="V53" s="65"/>
      <c r="W53" s="59" t="s">
        <v>7</v>
      </c>
      <c r="X53" s="59"/>
      <c r="Y53" s="58" t="s">
        <v>8</v>
      </c>
      <c r="Z53" s="73"/>
    </row>
    <row r="54" spans="1:27" ht="15.75" thickBot="1" x14ac:dyDescent="0.3">
      <c r="K54" s="70"/>
      <c r="L54" s="70"/>
      <c r="M54" s="70"/>
      <c r="N54" s="70"/>
      <c r="O54" s="74" t="s">
        <v>61</v>
      </c>
      <c r="P54" s="33" t="s">
        <v>62</v>
      </c>
      <c r="Q54" s="32" t="s">
        <v>61</v>
      </c>
      <c r="R54" s="33" t="s">
        <v>62</v>
      </c>
      <c r="S54" s="32" t="s">
        <v>61</v>
      </c>
      <c r="T54" s="33" t="s">
        <v>62</v>
      </c>
      <c r="U54" s="32" t="s">
        <v>61</v>
      </c>
      <c r="V54" s="33" t="s">
        <v>62</v>
      </c>
      <c r="W54" s="32" t="s">
        <v>61</v>
      </c>
      <c r="X54" s="33" t="s">
        <v>62</v>
      </c>
      <c r="Y54" s="32" t="s">
        <v>61</v>
      </c>
      <c r="Z54" s="75" t="s">
        <v>62</v>
      </c>
    </row>
    <row r="55" spans="1:27" ht="15.75" thickBot="1" x14ac:dyDescent="0.3">
      <c r="K55" s="71"/>
      <c r="L55" s="71"/>
      <c r="M55" s="71"/>
      <c r="N55" s="71"/>
      <c r="O55" s="34">
        <f>Q50</f>
        <v>0</v>
      </c>
      <c r="P55" s="35">
        <f>S50</f>
        <v>0</v>
      </c>
      <c r="Q55" s="36">
        <f>R50</f>
        <v>0</v>
      </c>
      <c r="R55" s="35">
        <f>T50</f>
        <v>0</v>
      </c>
      <c r="S55" s="37">
        <f>W50</f>
        <v>0</v>
      </c>
      <c r="T55" s="38">
        <f>Y50</f>
        <v>0</v>
      </c>
      <c r="U55" s="36">
        <f>X50</f>
        <v>0</v>
      </c>
      <c r="V55" s="35">
        <f>Z50</f>
        <v>0</v>
      </c>
      <c r="W55" s="36">
        <f>O55+S55</f>
        <v>0</v>
      </c>
      <c r="X55" s="35">
        <f>P55+T55</f>
        <v>0</v>
      </c>
      <c r="Y55" s="36">
        <f>Q55+U55</f>
        <v>0</v>
      </c>
      <c r="Z55" s="39">
        <f>R55+V55</f>
        <v>0</v>
      </c>
    </row>
    <row r="59" spans="1:27" ht="28.5" customHeight="1" thickBot="1" x14ac:dyDescent="0.3"/>
    <row r="60" spans="1:27" ht="103.5" customHeight="1" thickBot="1" x14ac:dyDescent="0.3">
      <c r="A60" s="2" t="s">
        <v>0</v>
      </c>
      <c r="B60" s="3" t="s">
        <v>1</v>
      </c>
      <c r="C60" s="3" t="s">
        <v>41</v>
      </c>
      <c r="D60" s="4" t="s">
        <v>63</v>
      </c>
      <c r="E60" s="4" t="s">
        <v>46</v>
      </c>
      <c r="F60" s="4" t="s">
        <v>43</v>
      </c>
      <c r="G60" s="5" t="s">
        <v>47</v>
      </c>
      <c r="H60" s="5" t="s">
        <v>48</v>
      </c>
      <c r="I60" s="5" t="s">
        <v>49</v>
      </c>
      <c r="J60" s="3" t="s">
        <v>42</v>
      </c>
      <c r="K60" s="3" t="s">
        <v>44</v>
      </c>
      <c r="L60" s="3" t="s">
        <v>69</v>
      </c>
      <c r="M60" s="4" t="s">
        <v>88</v>
      </c>
      <c r="N60" s="5" t="s">
        <v>87</v>
      </c>
      <c r="O60" s="6" t="s">
        <v>89</v>
      </c>
      <c r="P60" s="7" t="s">
        <v>2</v>
      </c>
      <c r="Q60" s="8" t="s">
        <v>50</v>
      </c>
      <c r="R60" s="8" t="s">
        <v>51</v>
      </c>
      <c r="S60" s="9" t="s">
        <v>52</v>
      </c>
      <c r="T60" s="9" t="s">
        <v>53</v>
      </c>
      <c r="U60" s="4" t="s">
        <v>90</v>
      </c>
      <c r="V60" s="5" t="s">
        <v>91</v>
      </c>
      <c r="W60" s="10" t="s">
        <v>45</v>
      </c>
      <c r="X60" s="10" t="s">
        <v>54</v>
      </c>
      <c r="Y60" s="11" t="s">
        <v>55</v>
      </c>
      <c r="Z60" s="12" t="s">
        <v>56</v>
      </c>
      <c r="AA60" s="46" t="s">
        <v>70</v>
      </c>
    </row>
    <row r="61" spans="1:27" ht="15.75" thickBot="1" x14ac:dyDescent="0.3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  <c r="H61" s="13">
        <v>8</v>
      </c>
      <c r="I61" s="14">
        <v>9</v>
      </c>
      <c r="J61" s="13">
        <v>10</v>
      </c>
      <c r="K61" s="14">
        <v>11</v>
      </c>
      <c r="L61" s="13">
        <v>12</v>
      </c>
      <c r="M61" s="14">
        <v>13</v>
      </c>
      <c r="N61" s="13">
        <v>14</v>
      </c>
      <c r="O61" s="14">
        <v>15</v>
      </c>
      <c r="P61" s="13">
        <v>16</v>
      </c>
      <c r="Q61" s="14" t="s">
        <v>93</v>
      </c>
      <c r="R61" s="13" t="s">
        <v>95</v>
      </c>
      <c r="S61" s="14" t="s">
        <v>94</v>
      </c>
      <c r="T61" s="13" t="s">
        <v>96</v>
      </c>
      <c r="U61" s="14">
        <v>21</v>
      </c>
      <c r="V61" s="13">
        <v>22</v>
      </c>
      <c r="W61" s="14" t="s">
        <v>97</v>
      </c>
      <c r="X61" s="13" t="s">
        <v>98</v>
      </c>
      <c r="Y61" s="14" t="s">
        <v>99</v>
      </c>
      <c r="Z61" s="13" t="s">
        <v>100</v>
      </c>
      <c r="AA61" s="14">
        <v>27</v>
      </c>
    </row>
    <row r="62" spans="1:27" ht="15.75" customHeight="1" thickBot="1" x14ac:dyDescent="0.3">
      <c r="A62" s="50" t="s">
        <v>16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</row>
    <row r="63" spans="1:27" ht="54.75" customHeight="1" thickBot="1" x14ac:dyDescent="0.3">
      <c r="A63" s="15" t="s">
        <v>57</v>
      </c>
      <c r="B63" s="40" t="s">
        <v>17</v>
      </c>
      <c r="C63" s="16" t="s">
        <v>64</v>
      </c>
      <c r="D63" s="17">
        <v>10</v>
      </c>
      <c r="E63" s="17">
        <v>30</v>
      </c>
      <c r="F63" s="17">
        <v>20</v>
      </c>
      <c r="G63" s="18">
        <v>0</v>
      </c>
      <c r="H63" s="18">
        <v>0</v>
      </c>
      <c r="I63" s="18">
        <v>0</v>
      </c>
      <c r="J63" s="16"/>
      <c r="K63" s="16"/>
      <c r="L63" s="16"/>
      <c r="M63" s="17"/>
      <c r="N63" s="18"/>
      <c r="O63" s="19"/>
      <c r="P63" s="20"/>
      <c r="Q63" s="21">
        <f>ROUND(O63*M63,2)</f>
        <v>0</v>
      </c>
      <c r="R63" s="21">
        <f>ROUND(Q63+Q63*P63,2)</f>
        <v>0</v>
      </c>
      <c r="S63" s="22">
        <f>ROUND(O63*N63,2)</f>
        <v>0</v>
      </c>
      <c r="T63" s="22">
        <f>ROUND(S63+S63*P63,2)</f>
        <v>0</v>
      </c>
      <c r="U63" s="21"/>
      <c r="V63" s="22"/>
      <c r="W63" s="21">
        <f>ROUND(U63*O63,2)</f>
        <v>0</v>
      </c>
      <c r="X63" s="21">
        <f>ROUND(W63+W63*P63,2)</f>
        <v>0</v>
      </c>
      <c r="Y63" s="23">
        <f>ROUND(V63*O63,2)</f>
        <v>0</v>
      </c>
      <c r="Z63" s="22">
        <f>ROUND(Y63+Y63*P63,2)</f>
        <v>0</v>
      </c>
      <c r="AA63" s="16"/>
    </row>
    <row r="64" spans="1:27" ht="15.75" thickBot="1" x14ac:dyDescent="0.3">
      <c r="O64" s="53" t="s">
        <v>82</v>
      </c>
      <c r="P64" s="54"/>
      <c r="Q64" s="30">
        <f t="shared" ref="Q64:Z64" si="3">SUM(Q63:Q63)</f>
        <v>0</v>
      </c>
      <c r="R64" s="30">
        <f t="shared" si="3"/>
        <v>0</v>
      </c>
      <c r="S64" s="30">
        <f t="shared" si="3"/>
        <v>0</v>
      </c>
      <c r="T64" s="30">
        <f t="shared" si="3"/>
        <v>0</v>
      </c>
      <c r="U64" s="63" t="s">
        <v>92</v>
      </c>
      <c r="V64" s="63" t="s">
        <v>92</v>
      </c>
      <c r="W64" s="30">
        <f t="shared" si="3"/>
        <v>0</v>
      </c>
      <c r="X64" s="30">
        <f t="shared" si="3"/>
        <v>0</v>
      </c>
      <c r="Y64" s="30">
        <f t="shared" si="3"/>
        <v>0</v>
      </c>
      <c r="Z64" s="31">
        <f t="shared" si="3"/>
        <v>0</v>
      </c>
    </row>
    <row r="65" spans="1:27" ht="15.75" thickBot="1" x14ac:dyDescent="0.3"/>
    <row r="66" spans="1:27" ht="19.5" thickBot="1" x14ac:dyDescent="0.3">
      <c r="K66" s="67"/>
      <c r="L66" s="67"/>
      <c r="M66" s="67"/>
      <c r="N66" s="67"/>
      <c r="O66" s="60" t="s">
        <v>16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7" ht="15" customHeight="1" x14ac:dyDescent="0.25">
      <c r="K67" s="68"/>
      <c r="L67" s="68"/>
      <c r="M67" s="69"/>
      <c r="N67" s="69"/>
      <c r="O67" s="72" t="s">
        <v>5</v>
      </c>
      <c r="P67" s="58"/>
      <c r="Q67" s="64" t="s">
        <v>6</v>
      </c>
      <c r="R67" s="65"/>
      <c r="S67" s="64" t="s">
        <v>3</v>
      </c>
      <c r="T67" s="65"/>
      <c r="U67" s="64" t="s">
        <v>60</v>
      </c>
      <c r="V67" s="65"/>
      <c r="W67" s="59" t="s">
        <v>7</v>
      </c>
      <c r="X67" s="59"/>
      <c r="Y67" s="58" t="s">
        <v>8</v>
      </c>
      <c r="Z67" s="73"/>
    </row>
    <row r="68" spans="1:27" ht="15.75" thickBot="1" x14ac:dyDescent="0.3">
      <c r="K68" s="70"/>
      <c r="L68" s="70"/>
      <c r="M68" s="70"/>
      <c r="N68" s="70"/>
      <c r="O68" s="74" t="s">
        <v>61</v>
      </c>
      <c r="P68" s="33" t="s">
        <v>62</v>
      </c>
      <c r="Q68" s="32" t="s">
        <v>61</v>
      </c>
      <c r="R68" s="33" t="s">
        <v>62</v>
      </c>
      <c r="S68" s="32" t="s">
        <v>61</v>
      </c>
      <c r="T68" s="33" t="s">
        <v>62</v>
      </c>
      <c r="U68" s="32" t="s">
        <v>61</v>
      </c>
      <c r="V68" s="33" t="s">
        <v>62</v>
      </c>
      <c r="W68" s="32" t="s">
        <v>61</v>
      </c>
      <c r="X68" s="33" t="s">
        <v>62</v>
      </c>
      <c r="Y68" s="32" t="s">
        <v>61</v>
      </c>
      <c r="Z68" s="75" t="s">
        <v>62</v>
      </c>
    </row>
    <row r="69" spans="1:27" ht="15.75" thickBot="1" x14ac:dyDescent="0.3">
      <c r="K69" s="71"/>
      <c r="L69" s="71"/>
      <c r="M69" s="71"/>
      <c r="N69" s="71"/>
      <c r="O69" s="34">
        <f>Q64</f>
        <v>0</v>
      </c>
      <c r="P69" s="35">
        <f>S64</f>
        <v>0</v>
      </c>
      <c r="Q69" s="36">
        <f>R64</f>
        <v>0</v>
      </c>
      <c r="R69" s="35">
        <f>T64</f>
        <v>0</v>
      </c>
      <c r="S69" s="37">
        <f>W64</f>
        <v>0</v>
      </c>
      <c r="T69" s="38">
        <f>Y64</f>
        <v>0</v>
      </c>
      <c r="U69" s="36">
        <f>X64</f>
        <v>0</v>
      </c>
      <c r="V69" s="35">
        <f>Z64</f>
        <v>0</v>
      </c>
      <c r="W69" s="36">
        <f>O69+S69</f>
        <v>0</v>
      </c>
      <c r="X69" s="35">
        <f>P69+T69</f>
        <v>0</v>
      </c>
      <c r="Y69" s="36">
        <f>Q69+U69</f>
        <v>0</v>
      </c>
      <c r="Z69" s="39">
        <f>R69+V69</f>
        <v>0</v>
      </c>
    </row>
    <row r="73" spans="1:27" ht="15.75" thickBot="1" x14ac:dyDescent="0.3"/>
    <row r="74" spans="1:27" ht="103.5" customHeight="1" thickBot="1" x14ac:dyDescent="0.3">
      <c r="A74" s="2" t="s">
        <v>0</v>
      </c>
      <c r="B74" s="3" t="s">
        <v>1</v>
      </c>
      <c r="C74" s="3" t="s">
        <v>41</v>
      </c>
      <c r="D74" s="4" t="s">
        <v>63</v>
      </c>
      <c r="E74" s="4" t="s">
        <v>46</v>
      </c>
      <c r="F74" s="4" t="s">
        <v>43</v>
      </c>
      <c r="G74" s="5" t="s">
        <v>47</v>
      </c>
      <c r="H74" s="5" t="s">
        <v>48</v>
      </c>
      <c r="I74" s="5" t="s">
        <v>49</v>
      </c>
      <c r="J74" s="3" t="s">
        <v>42</v>
      </c>
      <c r="K74" s="3" t="s">
        <v>44</v>
      </c>
      <c r="L74" s="3" t="s">
        <v>69</v>
      </c>
      <c r="M74" s="4" t="s">
        <v>88</v>
      </c>
      <c r="N74" s="5" t="s">
        <v>87</v>
      </c>
      <c r="O74" s="6" t="s">
        <v>89</v>
      </c>
      <c r="P74" s="7" t="s">
        <v>2</v>
      </c>
      <c r="Q74" s="8" t="s">
        <v>50</v>
      </c>
      <c r="R74" s="8" t="s">
        <v>51</v>
      </c>
      <c r="S74" s="9" t="s">
        <v>52</v>
      </c>
      <c r="T74" s="9" t="s">
        <v>53</v>
      </c>
      <c r="U74" s="4" t="s">
        <v>90</v>
      </c>
      <c r="V74" s="5" t="s">
        <v>91</v>
      </c>
      <c r="W74" s="10" t="s">
        <v>45</v>
      </c>
      <c r="X74" s="10" t="s">
        <v>54</v>
      </c>
      <c r="Y74" s="11" t="s">
        <v>55</v>
      </c>
      <c r="Z74" s="12" t="s">
        <v>56</v>
      </c>
      <c r="AA74" s="46" t="s">
        <v>70</v>
      </c>
    </row>
    <row r="75" spans="1:27" ht="15.75" thickBot="1" x14ac:dyDescent="0.3">
      <c r="A75" s="13">
        <v>1</v>
      </c>
      <c r="B75" s="13">
        <v>2</v>
      </c>
      <c r="C75" s="13">
        <v>3</v>
      </c>
      <c r="D75" s="13">
        <v>4</v>
      </c>
      <c r="E75" s="13">
        <v>5</v>
      </c>
      <c r="F75" s="13">
        <v>6</v>
      </c>
      <c r="G75" s="13">
        <v>7</v>
      </c>
      <c r="H75" s="13">
        <v>8</v>
      </c>
      <c r="I75" s="14">
        <v>9</v>
      </c>
      <c r="J75" s="13">
        <v>10</v>
      </c>
      <c r="K75" s="14">
        <v>11</v>
      </c>
      <c r="L75" s="13">
        <v>12</v>
      </c>
      <c r="M75" s="14">
        <v>13</v>
      </c>
      <c r="N75" s="13">
        <v>14</v>
      </c>
      <c r="O75" s="14">
        <v>15</v>
      </c>
      <c r="P75" s="13">
        <v>16</v>
      </c>
      <c r="Q75" s="14" t="s">
        <v>93</v>
      </c>
      <c r="R75" s="13" t="s">
        <v>95</v>
      </c>
      <c r="S75" s="14" t="s">
        <v>94</v>
      </c>
      <c r="T75" s="13" t="s">
        <v>96</v>
      </c>
      <c r="U75" s="14">
        <v>21</v>
      </c>
      <c r="V75" s="13">
        <v>22</v>
      </c>
      <c r="W75" s="14" t="s">
        <v>97</v>
      </c>
      <c r="X75" s="13" t="s">
        <v>98</v>
      </c>
      <c r="Y75" s="14" t="s">
        <v>99</v>
      </c>
      <c r="Z75" s="13" t="s">
        <v>100</v>
      </c>
      <c r="AA75" s="14">
        <v>27</v>
      </c>
    </row>
    <row r="76" spans="1:27" ht="15.75" customHeight="1" thickBot="1" x14ac:dyDescent="0.3">
      <c r="A76" s="50" t="s">
        <v>19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2"/>
    </row>
    <row r="77" spans="1:27" ht="54.75" customHeight="1" thickBot="1" x14ac:dyDescent="0.3">
      <c r="A77" s="15" t="s">
        <v>57</v>
      </c>
      <c r="B77" s="40" t="s">
        <v>18</v>
      </c>
      <c r="C77" s="16" t="s">
        <v>64</v>
      </c>
      <c r="D77" s="17">
        <v>10</v>
      </c>
      <c r="E77" s="17">
        <v>30</v>
      </c>
      <c r="F77" s="17">
        <v>20</v>
      </c>
      <c r="G77" s="18">
        <v>0</v>
      </c>
      <c r="H77" s="18">
        <v>0</v>
      </c>
      <c r="I77" s="18">
        <v>0</v>
      </c>
      <c r="J77" s="16"/>
      <c r="K77" s="16"/>
      <c r="L77" s="16"/>
      <c r="M77" s="17"/>
      <c r="N77" s="18"/>
      <c r="O77" s="19"/>
      <c r="P77" s="20"/>
      <c r="Q77" s="21">
        <f>ROUND(O77*M77,2)</f>
        <v>0</v>
      </c>
      <c r="R77" s="21">
        <f>ROUND(Q77+Q77*P77,2)</f>
        <v>0</v>
      </c>
      <c r="S77" s="22">
        <f>ROUND(O77*N77,2)</f>
        <v>0</v>
      </c>
      <c r="T77" s="22">
        <f>ROUND(S77+S77*P77,2)</f>
        <v>0</v>
      </c>
      <c r="U77" s="21"/>
      <c r="V77" s="22"/>
      <c r="W77" s="21">
        <f>ROUND(U77*O77,2)</f>
        <v>0</v>
      </c>
      <c r="X77" s="21">
        <f>ROUND(W77+W77*P77,2)</f>
        <v>0</v>
      </c>
      <c r="Y77" s="23">
        <f>ROUND(V77*O77,2)</f>
        <v>0</v>
      </c>
      <c r="Z77" s="22">
        <f>ROUND(Y77+Y77*P77,2)</f>
        <v>0</v>
      </c>
      <c r="AA77" s="16"/>
    </row>
    <row r="78" spans="1:27" ht="15.75" thickBot="1" x14ac:dyDescent="0.3">
      <c r="O78" s="53" t="s">
        <v>81</v>
      </c>
      <c r="P78" s="54"/>
      <c r="Q78" s="30">
        <f t="shared" ref="Q78:Z78" si="4">SUM(Q77:Q77)</f>
        <v>0</v>
      </c>
      <c r="R78" s="30">
        <f t="shared" si="4"/>
        <v>0</v>
      </c>
      <c r="S78" s="30">
        <f t="shared" si="4"/>
        <v>0</v>
      </c>
      <c r="T78" s="30">
        <f t="shared" si="4"/>
        <v>0</v>
      </c>
      <c r="U78" s="63" t="s">
        <v>92</v>
      </c>
      <c r="V78" s="63" t="s">
        <v>92</v>
      </c>
      <c r="W78" s="30">
        <f t="shared" si="4"/>
        <v>0</v>
      </c>
      <c r="X78" s="30">
        <f t="shared" si="4"/>
        <v>0</v>
      </c>
      <c r="Y78" s="30">
        <f t="shared" si="4"/>
        <v>0</v>
      </c>
      <c r="Z78" s="31">
        <f t="shared" si="4"/>
        <v>0</v>
      </c>
    </row>
    <row r="79" spans="1:27" ht="15.75" thickBot="1" x14ac:dyDescent="0.3"/>
    <row r="80" spans="1:27" ht="19.5" thickBot="1" x14ac:dyDescent="0.3">
      <c r="K80" s="67"/>
      <c r="L80" s="67"/>
      <c r="M80" s="67"/>
      <c r="N80" s="67"/>
      <c r="O80" s="60" t="s">
        <v>19</v>
      </c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2"/>
    </row>
    <row r="81" spans="1:27" ht="15" customHeight="1" x14ac:dyDescent="0.25">
      <c r="K81" s="68"/>
      <c r="L81" s="68"/>
      <c r="M81" s="69"/>
      <c r="N81" s="69"/>
      <c r="O81" s="72" t="s">
        <v>5</v>
      </c>
      <c r="P81" s="58"/>
      <c r="Q81" s="64" t="s">
        <v>6</v>
      </c>
      <c r="R81" s="65"/>
      <c r="S81" s="64" t="s">
        <v>3</v>
      </c>
      <c r="T81" s="65"/>
      <c r="U81" s="64" t="s">
        <v>60</v>
      </c>
      <c r="V81" s="65"/>
      <c r="W81" s="59" t="s">
        <v>7</v>
      </c>
      <c r="X81" s="59"/>
      <c r="Y81" s="58" t="s">
        <v>8</v>
      </c>
      <c r="Z81" s="73"/>
    </row>
    <row r="82" spans="1:27" ht="15.75" thickBot="1" x14ac:dyDescent="0.3">
      <c r="K82" s="70"/>
      <c r="L82" s="70"/>
      <c r="M82" s="70"/>
      <c r="N82" s="70"/>
      <c r="O82" s="74" t="s">
        <v>61</v>
      </c>
      <c r="P82" s="33" t="s">
        <v>62</v>
      </c>
      <c r="Q82" s="32" t="s">
        <v>61</v>
      </c>
      <c r="R82" s="33" t="s">
        <v>62</v>
      </c>
      <c r="S82" s="32" t="s">
        <v>61</v>
      </c>
      <c r="T82" s="33" t="s">
        <v>62</v>
      </c>
      <c r="U82" s="32" t="s">
        <v>61</v>
      </c>
      <c r="V82" s="33" t="s">
        <v>62</v>
      </c>
      <c r="W82" s="32" t="s">
        <v>61</v>
      </c>
      <c r="X82" s="33" t="s">
        <v>62</v>
      </c>
      <c r="Y82" s="32" t="s">
        <v>61</v>
      </c>
      <c r="Z82" s="75" t="s">
        <v>62</v>
      </c>
    </row>
    <row r="83" spans="1:27" ht="15.75" thickBot="1" x14ac:dyDescent="0.3">
      <c r="K83" s="71"/>
      <c r="L83" s="71"/>
      <c r="M83" s="71"/>
      <c r="N83" s="71"/>
      <c r="O83" s="34">
        <f>Q78</f>
        <v>0</v>
      </c>
      <c r="P83" s="35">
        <f>S78</f>
        <v>0</v>
      </c>
      <c r="Q83" s="36">
        <f>R78</f>
        <v>0</v>
      </c>
      <c r="R83" s="35">
        <f>T78</f>
        <v>0</v>
      </c>
      <c r="S83" s="37">
        <f>W78</f>
        <v>0</v>
      </c>
      <c r="T83" s="38">
        <f>Y78</f>
        <v>0</v>
      </c>
      <c r="U83" s="36">
        <f>X78</f>
        <v>0</v>
      </c>
      <c r="V83" s="35">
        <f>Z78</f>
        <v>0</v>
      </c>
      <c r="W83" s="36">
        <f>O83+S83</f>
        <v>0</v>
      </c>
      <c r="X83" s="35">
        <f>P83+T83</f>
        <v>0</v>
      </c>
      <c r="Y83" s="36">
        <f>Q83+U83</f>
        <v>0</v>
      </c>
      <c r="Z83" s="39">
        <f>R83+V83</f>
        <v>0</v>
      </c>
    </row>
    <row r="88" spans="1:27" ht="15.75" thickBot="1" x14ac:dyDescent="0.3"/>
    <row r="89" spans="1:27" ht="103.5" customHeight="1" thickBot="1" x14ac:dyDescent="0.3">
      <c r="A89" s="2" t="s">
        <v>0</v>
      </c>
      <c r="B89" s="3" t="s">
        <v>1</v>
      </c>
      <c r="C89" s="3" t="s">
        <v>41</v>
      </c>
      <c r="D89" s="4" t="s">
        <v>63</v>
      </c>
      <c r="E89" s="4" t="s">
        <v>46</v>
      </c>
      <c r="F89" s="4" t="s">
        <v>43</v>
      </c>
      <c r="G89" s="5" t="s">
        <v>47</v>
      </c>
      <c r="H89" s="5" t="s">
        <v>48</v>
      </c>
      <c r="I89" s="5" t="s">
        <v>49</v>
      </c>
      <c r="J89" s="3" t="s">
        <v>42</v>
      </c>
      <c r="K89" s="3" t="s">
        <v>44</v>
      </c>
      <c r="L89" s="3" t="s">
        <v>69</v>
      </c>
      <c r="M89" s="4" t="s">
        <v>88</v>
      </c>
      <c r="N89" s="5" t="s">
        <v>87</v>
      </c>
      <c r="O89" s="6" t="s">
        <v>89</v>
      </c>
      <c r="P89" s="7" t="s">
        <v>2</v>
      </c>
      <c r="Q89" s="8" t="s">
        <v>50</v>
      </c>
      <c r="R89" s="8" t="s">
        <v>51</v>
      </c>
      <c r="S89" s="9" t="s">
        <v>52</v>
      </c>
      <c r="T89" s="9" t="s">
        <v>53</v>
      </c>
      <c r="U89" s="4" t="s">
        <v>90</v>
      </c>
      <c r="V89" s="5" t="s">
        <v>91</v>
      </c>
      <c r="W89" s="10" t="s">
        <v>45</v>
      </c>
      <c r="X89" s="10" t="s">
        <v>54</v>
      </c>
      <c r="Y89" s="11" t="s">
        <v>55</v>
      </c>
      <c r="Z89" s="12" t="s">
        <v>56</v>
      </c>
      <c r="AA89" s="46" t="s">
        <v>70</v>
      </c>
    </row>
    <row r="90" spans="1:27" ht="15.75" thickBot="1" x14ac:dyDescent="0.3">
      <c r="A90" s="13">
        <v>1</v>
      </c>
      <c r="B90" s="13">
        <v>2</v>
      </c>
      <c r="C90" s="13">
        <v>3</v>
      </c>
      <c r="D90" s="13">
        <v>4</v>
      </c>
      <c r="E90" s="13">
        <v>5</v>
      </c>
      <c r="F90" s="13">
        <v>6</v>
      </c>
      <c r="G90" s="13">
        <v>7</v>
      </c>
      <c r="H90" s="13">
        <v>8</v>
      </c>
      <c r="I90" s="14">
        <v>9</v>
      </c>
      <c r="J90" s="13">
        <v>10</v>
      </c>
      <c r="K90" s="14">
        <v>11</v>
      </c>
      <c r="L90" s="13">
        <v>12</v>
      </c>
      <c r="M90" s="14">
        <v>13</v>
      </c>
      <c r="N90" s="13">
        <v>14</v>
      </c>
      <c r="O90" s="14">
        <v>15</v>
      </c>
      <c r="P90" s="13">
        <v>16</v>
      </c>
      <c r="Q90" s="14" t="s">
        <v>93</v>
      </c>
      <c r="R90" s="13" t="s">
        <v>95</v>
      </c>
      <c r="S90" s="14" t="s">
        <v>94</v>
      </c>
      <c r="T90" s="13" t="s">
        <v>96</v>
      </c>
      <c r="U90" s="14">
        <v>21</v>
      </c>
      <c r="V90" s="13">
        <v>22</v>
      </c>
      <c r="W90" s="14" t="s">
        <v>97</v>
      </c>
      <c r="X90" s="13" t="s">
        <v>98</v>
      </c>
      <c r="Y90" s="14" t="s">
        <v>99</v>
      </c>
      <c r="Z90" s="13" t="s">
        <v>100</v>
      </c>
      <c r="AA90" s="14">
        <v>27</v>
      </c>
    </row>
    <row r="91" spans="1:27" ht="15.75" customHeight="1" thickBot="1" x14ac:dyDescent="0.3">
      <c r="A91" s="50" t="s">
        <v>25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2"/>
    </row>
    <row r="92" spans="1:27" ht="54.75" customHeight="1" thickBot="1" x14ac:dyDescent="0.3">
      <c r="A92" s="15" t="s">
        <v>57</v>
      </c>
      <c r="B92" s="40" t="s">
        <v>20</v>
      </c>
      <c r="C92" s="16" t="s">
        <v>64</v>
      </c>
      <c r="D92" s="17">
        <v>10</v>
      </c>
      <c r="E92" s="17">
        <v>60</v>
      </c>
      <c r="F92" s="17">
        <v>45</v>
      </c>
      <c r="G92" s="18">
        <v>10</v>
      </c>
      <c r="H92" s="18">
        <v>45</v>
      </c>
      <c r="I92" s="18">
        <v>35</v>
      </c>
      <c r="J92" s="16"/>
      <c r="K92" s="16"/>
      <c r="L92" s="16"/>
      <c r="M92" s="17"/>
      <c r="N92" s="18"/>
      <c r="O92" s="19"/>
      <c r="P92" s="20"/>
      <c r="Q92" s="21">
        <f>ROUND(O92*M92,2)</f>
        <v>0</v>
      </c>
      <c r="R92" s="21">
        <f>ROUND(Q92+Q92*P92,2)</f>
        <v>0</v>
      </c>
      <c r="S92" s="22">
        <f>ROUND(O92*N92,2)</f>
        <v>0</v>
      </c>
      <c r="T92" s="22">
        <f>ROUND(S92+S92*P92,2)</f>
        <v>0</v>
      </c>
      <c r="U92" s="21"/>
      <c r="V92" s="22"/>
      <c r="W92" s="21">
        <f>ROUND(U92*O92,2)</f>
        <v>0</v>
      </c>
      <c r="X92" s="21">
        <f>ROUND(W92+W92*P92,2)</f>
        <v>0</v>
      </c>
      <c r="Y92" s="23">
        <f>ROUND(V92*O92,2)</f>
        <v>0</v>
      </c>
      <c r="Z92" s="22">
        <f>ROUND(Y92+Y92*P92,2)</f>
        <v>0</v>
      </c>
      <c r="AA92" s="16"/>
    </row>
    <row r="93" spans="1:27" ht="15.75" thickBot="1" x14ac:dyDescent="0.3">
      <c r="O93" s="53" t="s">
        <v>80</v>
      </c>
      <c r="P93" s="54"/>
      <c r="Q93" s="30">
        <f t="shared" ref="Q93:Z93" si="5">SUM(Q92:Q92)</f>
        <v>0</v>
      </c>
      <c r="R93" s="30">
        <f t="shared" si="5"/>
        <v>0</v>
      </c>
      <c r="S93" s="30">
        <f t="shared" si="5"/>
        <v>0</v>
      </c>
      <c r="T93" s="30">
        <f t="shared" si="5"/>
        <v>0</v>
      </c>
      <c r="U93" s="63" t="s">
        <v>92</v>
      </c>
      <c r="V93" s="63" t="s">
        <v>92</v>
      </c>
      <c r="W93" s="30">
        <f t="shared" si="5"/>
        <v>0</v>
      </c>
      <c r="X93" s="30">
        <f t="shared" si="5"/>
        <v>0</v>
      </c>
      <c r="Y93" s="30">
        <f t="shared" si="5"/>
        <v>0</v>
      </c>
      <c r="Z93" s="31">
        <f t="shared" si="5"/>
        <v>0</v>
      </c>
    </row>
    <row r="94" spans="1:27" ht="15.75" thickBot="1" x14ac:dyDescent="0.3"/>
    <row r="95" spans="1:27" ht="19.5" thickBot="1" x14ac:dyDescent="0.3">
      <c r="K95" s="67"/>
      <c r="L95" s="67"/>
      <c r="M95" s="67"/>
      <c r="N95" s="67"/>
      <c r="O95" s="60" t="s">
        <v>25</v>
      </c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2"/>
    </row>
    <row r="96" spans="1:27" ht="15" customHeight="1" x14ac:dyDescent="0.25">
      <c r="K96" s="68"/>
      <c r="L96" s="68"/>
      <c r="M96" s="69"/>
      <c r="N96" s="69"/>
      <c r="O96" s="72" t="s">
        <v>5</v>
      </c>
      <c r="P96" s="58"/>
      <c r="Q96" s="64" t="s">
        <v>6</v>
      </c>
      <c r="R96" s="65"/>
      <c r="S96" s="64" t="s">
        <v>3</v>
      </c>
      <c r="T96" s="65"/>
      <c r="U96" s="64" t="s">
        <v>60</v>
      </c>
      <c r="V96" s="65"/>
      <c r="W96" s="59" t="s">
        <v>7</v>
      </c>
      <c r="X96" s="59"/>
      <c r="Y96" s="58" t="s">
        <v>8</v>
      </c>
      <c r="Z96" s="73"/>
    </row>
    <row r="97" spans="1:27" ht="15.75" thickBot="1" x14ac:dyDescent="0.3">
      <c r="K97" s="70"/>
      <c r="L97" s="70"/>
      <c r="M97" s="70"/>
      <c r="N97" s="70"/>
      <c r="O97" s="74" t="s">
        <v>61</v>
      </c>
      <c r="P97" s="33" t="s">
        <v>62</v>
      </c>
      <c r="Q97" s="32" t="s">
        <v>61</v>
      </c>
      <c r="R97" s="33" t="s">
        <v>62</v>
      </c>
      <c r="S97" s="32" t="s">
        <v>61</v>
      </c>
      <c r="T97" s="33" t="s">
        <v>62</v>
      </c>
      <c r="U97" s="32" t="s">
        <v>61</v>
      </c>
      <c r="V97" s="33" t="s">
        <v>62</v>
      </c>
      <c r="W97" s="32" t="s">
        <v>61</v>
      </c>
      <c r="X97" s="33" t="s">
        <v>62</v>
      </c>
      <c r="Y97" s="32" t="s">
        <v>61</v>
      </c>
      <c r="Z97" s="75" t="s">
        <v>62</v>
      </c>
    </row>
    <row r="98" spans="1:27" ht="15.75" thickBot="1" x14ac:dyDescent="0.3">
      <c r="K98" s="71"/>
      <c r="L98" s="71"/>
      <c r="M98" s="71"/>
      <c r="N98" s="71"/>
      <c r="O98" s="34">
        <f>Q93</f>
        <v>0</v>
      </c>
      <c r="P98" s="35">
        <f>S93</f>
        <v>0</v>
      </c>
      <c r="Q98" s="36">
        <f>R93</f>
        <v>0</v>
      </c>
      <c r="R98" s="35">
        <f>T93</f>
        <v>0</v>
      </c>
      <c r="S98" s="37">
        <f>W93</f>
        <v>0</v>
      </c>
      <c r="T98" s="38">
        <f>Y93</f>
        <v>0</v>
      </c>
      <c r="U98" s="36">
        <f>X93</f>
        <v>0</v>
      </c>
      <c r="V98" s="35">
        <f>Z93</f>
        <v>0</v>
      </c>
      <c r="W98" s="36">
        <f>O98+S98</f>
        <v>0</v>
      </c>
      <c r="X98" s="35">
        <f>P98+T98</f>
        <v>0</v>
      </c>
      <c r="Y98" s="36">
        <f>Q98+U98</f>
        <v>0</v>
      </c>
      <c r="Z98" s="39">
        <f>R98+V98</f>
        <v>0</v>
      </c>
    </row>
    <row r="102" spans="1:27" ht="15.75" thickBot="1" x14ac:dyDescent="0.3"/>
    <row r="103" spans="1:27" ht="103.5" customHeight="1" thickBot="1" x14ac:dyDescent="0.3">
      <c r="A103" s="2" t="s">
        <v>0</v>
      </c>
      <c r="B103" s="3" t="s">
        <v>1</v>
      </c>
      <c r="C103" s="3" t="s">
        <v>41</v>
      </c>
      <c r="D103" s="4" t="s">
        <v>63</v>
      </c>
      <c r="E103" s="4" t="s">
        <v>46</v>
      </c>
      <c r="F103" s="4" t="s">
        <v>43</v>
      </c>
      <c r="G103" s="5" t="s">
        <v>47</v>
      </c>
      <c r="H103" s="5" t="s">
        <v>48</v>
      </c>
      <c r="I103" s="5" t="s">
        <v>49</v>
      </c>
      <c r="J103" s="3" t="s">
        <v>42</v>
      </c>
      <c r="K103" s="3" t="s">
        <v>44</v>
      </c>
      <c r="L103" s="3" t="s">
        <v>69</v>
      </c>
      <c r="M103" s="4" t="s">
        <v>88</v>
      </c>
      <c r="N103" s="5" t="s">
        <v>87</v>
      </c>
      <c r="O103" s="6" t="s">
        <v>89</v>
      </c>
      <c r="P103" s="7" t="s">
        <v>2</v>
      </c>
      <c r="Q103" s="8" t="s">
        <v>50</v>
      </c>
      <c r="R103" s="8" t="s">
        <v>51</v>
      </c>
      <c r="S103" s="9" t="s">
        <v>52</v>
      </c>
      <c r="T103" s="9" t="s">
        <v>53</v>
      </c>
      <c r="U103" s="4" t="s">
        <v>90</v>
      </c>
      <c r="V103" s="5" t="s">
        <v>91</v>
      </c>
      <c r="W103" s="10" t="s">
        <v>45</v>
      </c>
      <c r="X103" s="10" t="s">
        <v>54</v>
      </c>
      <c r="Y103" s="11" t="s">
        <v>55</v>
      </c>
      <c r="Z103" s="12" t="s">
        <v>56</v>
      </c>
      <c r="AA103" s="46" t="s">
        <v>70</v>
      </c>
    </row>
    <row r="104" spans="1:27" ht="15.75" thickBot="1" x14ac:dyDescent="0.3">
      <c r="A104" s="13">
        <v>1</v>
      </c>
      <c r="B104" s="13">
        <v>2</v>
      </c>
      <c r="C104" s="13">
        <v>3</v>
      </c>
      <c r="D104" s="13">
        <v>4</v>
      </c>
      <c r="E104" s="13">
        <v>5</v>
      </c>
      <c r="F104" s="13">
        <v>6</v>
      </c>
      <c r="G104" s="13">
        <v>7</v>
      </c>
      <c r="H104" s="13">
        <v>8</v>
      </c>
      <c r="I104" s="14">
        <v>9</v>
      </c>
      <c r="J104" s="13">
        <v>10</v>
      </c>
      <c r="K104" s="14">
        <v>11</v>
      </c>
      <c r="L104" s="13">
        <v>12</v>
      </c>
      <c r="M104" s="14">
        <v>13</v>
      </c>
      <c r="N104" s="13">
        <v>14</v>
      </c>
      <c r="O104" s="14">
        <v>15</v>
      </c>
      <c r="P104" s="13">
        <v>16</v>
      </c>
      <c r="Q104" s="14" t="s">
        <v>93</v>
      </c>
      <c r="R104" s="13" t="s">
        <v>95</v>
      </c>
      <c r="S104" s="14" t="s">
        <v>94</v>
      </c>
      <c r="T104" s="13" t="s">
        <v>96</v>
      </c>
      <c r="U104" s="14">
        <v>21</v>
      </c>
      <c r="V104" s="13">
        <v>22</v>
      </c>
      <c r="W104" s="14" t="s">
        <v>97</v>
      </c>
      <c r="X104" s="13" t="s">
        <v>98</v>
      </c>
      <c r="Y104" s="14" t="s">
        <v>99</v>
      </c>
      <c r="Z104" s="13" t="s">
        <v>100</v>
      </c>
      <c r="AA104" s="14">
        <v>27</v>
      </c>
    </row>
    <row r="105" spans="1:27" ht="15.75" customHeight="1" thickBot="1" x14ac:dyDescent="0.3">
      <c r="A105" s="50" t="s">
        <v>26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2"/>
    </row>
    <row r="106" spans="1:27" ht="54.75" customHeight="1" thickBot="1" x14ac:dyDescent="0.3">
      <c r="A106" s="15" t="s">
        <v>57</v>
      </c>
      <c r="B106" s="40" t="s">
        <v>21</v>
      </c>
      <c r="C106" s="16" t="s">
        <v>64</v>
      </c>
      <c r="D106" s="17">
        <v>3</v>
      </c>
      <c r="E106" s="17">
        <v>12</v>
      </c>
      <c r="F106" s="17">
        <v>8</v>
      </c>
      <c r="G106" s="18">
        <v>0</v>
      </c>
      <c r="H106" s="18">
        <v>0</v>
      </c>
      <c r="I106" s="18">
        <v>0</v>
      </c>
      <c r="J106" s="16"/>
      <c r="K106" s="16"/>
      <c r="L106" s="16"/>
      <c r="M106" s="17"/>
      <c r="N106" s="18"/>
      <c r="O106" s="19"/>
      <c r="P106" s="20"/>
      <c r="Q106" s="21">
        <f>ROUND(O106*M106,2)</f>
        <v>0</v>
      </c>
      <c r="R106" s="21">
        <f>ROUND(Q106+Q106*P106,2)</f>
        <v>0</v>
      </c>
      <c r="S106" s="22">
        <f>ROUND(O106*N106,2)</f>
        <v>0</v>
      </c>
      <c r="T106" s="22">
        <f>ROUND(S106+S106*P106,2)</f>
        <v>0</v>
      </c>
      <c r="U106" s="21"/>
      <c r="V106" s="22"/>
      <c r="W106" s="21">
        <f>ROUND(U106*O106,2)</f>
        <v>0</v>
      </c>
      <c r="X106" s="21">
        <f>ROUND(W106+W106*P106,2)</f>
        <v>0</v>
      </c>
      <c r="Y106" s="23">
        <f>ROUND(V106*O106,2)</f>
        <v>0</v>
      </c>
      <c r="Z106" s="22">
        <f>ROUND(Y106+Y106*P106,2)</f>
        <v>0</v>
      </c>
      <c r="AA106" s="16"/>
    </row>
    <row r="107" spans="1:27" ht="15.75" thickBot="1" x14ac:dyDescent="0.3">
      <c r="O107" s="53" t="s">
        <v>79</v>
      </c>
      <c r="P107" s="54"/>
      <c r="Q107" s="30">
        <f t="shared" ref="Q107:Z107" si="6">SUM(Q106:Q106)</f>
        <v>0</v>
      </c>
      <c r="R107" s="30">
        <f t="shared" si="6"/>
        <v>0</v>
      </c>
      <c r="S107" s="30">
        <f t="shared" si="6"/>
        <v>0</v>
      </c>
      <c r="T107" s="30">
        <f t="shared" si="6"/>
        <v>0</v>
      </c>
      <c r="U107" s="30" t="s">
        <v>92</v>
      </c>
      <c r="V107" s="30" t="s">
        <v>92</v>
      </c>
      <c r="W107" s="30">
        <f t="shared" si="6"/>
        <v>0</v>
      </c>
      <c r="X107" s="30">
        <f t="shared" si="6"/>
        <v>0</v>
      </c>
      <c r="Y107" s="30">
        <f t="shared" si="6"/>
        <v>0</v>
      </c>
      <c r="Z107" s="31">
        <f t="shared" si="6"/>
        <v>0</v>
      </c>
    </row>
    <row r="108" spans="1:27" ht="15.75" thickBot="1" x14ac:dyDescent="0.3"/>
    <row r="109" spans="1:27" ht="19.5" thickBot="1" x14ac:dyDescent="0.3">
      <c r="K109" s="67"/>
      <c r="L109" s="67"/>
      <c r="M109" s="67"/>
      <c r="N109" s="67"/>
      <c r="O109" s="60" t="s">
        <v>26</v>
      </c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2"/>
    </row>
    <row r="110" spans="1:27" ht="15" customHeight="1" x14ac:dyDescent="0.25">
      <c r="K110" s="68"/>
      <c r="L110" s="68"/>
      <c r="M110" s="69"/>
      <c r="N110" s="69"/>
      <c r="O110" s="72" t="s">
        <v>5</v>
      </c>
      <c r="P110" s="58"/>
      <c r="Q110" s="64" t="s">
        <v>6</v>
      </c>
      <c r="R110" s="65"/>
      <c r="S110" s="64" t="s">
        <v>3</v>
      </c>
      <c r="T110" s="65"/>
      <c r="U110" s="64" t="s">
        <v>60</v>
      </c>
      <c r="V110" s="65"/>
      <c r="W110" s="59" t="s">
        <v>7</v>
      </c>
      <c r="X110" s="59"/>
      <c r="Y110" s="58" t="s">
        <v>8</v>
      </c>
      <c r="Z110" s="73"/>
    </row>
    <row r="111" spans="1:27" ht="15.75" thickBot="1" x14ac:dyDescent="0.3">
      <c r="K111" s="70"/>
      <c r="L111" s="70"/>
      <c r="M111" s="70"/>
      <c r="N111" s="70"/>
      <c r="O111" s="74" t="s">
        <v>61</v>
      </c>
      <c r="P111" s="33" t="s">
        <v>62</v>
      </c>
      <c r="Q111" s="32" t="s">
        <v>61</v>
      </c>
      <c r="R111" s="33" t="s">
        <v>62</v>
      </c>
      <c r="S111" s="32" t="s">
        <v>61</v>
      </c>
      <c r="T111" s="33" t="s">
        <v>62</v>
      </c>
      <c r="U111" s="32" t="s">
        <v>61</v>
      </c>
      <c r="V111" s="33" t="s">
        <v>62</v>
      </c>
      <c r="W111" s="32" t="s">
        <v>61</v>
      </c>
      <c r="X111" s="33" t="s">
        <v>62</v>
      </c>
      <c r="Y111" s="32" t="s">
        <v>61</v>
      </c>
      <c r="Z111" s="75" t="s">
        <v>62</v>
      </c>
    </row>
    <row r="112" spans="1:27" ht="15.75" thickBot="1" x14ac:dyDescent="0.3">
      <c r="K112" s="71"/>
      <c r="L112" s="71"/>
      <c r="M112" s="71"/>
      <c r="N112" s="71"/>
      <c r="O112" s="34">
        <f>Q107</f>
        <v>0</v>
      </c>
      <c r="P112" s="35">
        <f>S107</f>
        <v>0</v>
      </c>
      <c r="Q112" s="36">
        <f>R107</f>
        <v>0</v>
      </c>
      <c r="R112" s="35">
        <f>T107</f>
        <v>0</v>
      </c>
      <c r="S112" s="37">
        <f>W107</f>
        <v>0</v>
      </c>
      <c r="T112" s="38">
        <f>Y107</f>
        <v>0</v>
      </c>
      <c r="U112" s="36">
        <f>X107</f>
        <v>0</v>
      </c>
      <c r="V112" s="35">
        <f>Z107</f>
        <v>0</v>
      </c>
      <c r="W112" s="36">
        <f>O112+S112</f>
        <v>0</v>
      </c>
      <c r="X112" s="35">
        <f>P112+T112</f>
        <v>0</v>
      </c>
      <c r="Y112" s="36">
        <f>Q112+U112</f>
        <v>0</v>
      </c>
      <c r="Z112" s="39">
        <f>R112+V112</f>
        <v>0</v>
      </c>
    </row>
    <row r="116" spans="1:27" ht="15.75" thickBot="1" x14ac:dyDescent="0.3"/>
    <row r="117" spans="1:27" ht="103.5" customHeight="1" thickBot="1" x14ac:dyDescent="0.3">
      <c r="A117" s="2" t="s">
        <v>0</v>
      </c>
      <c r="B117" s="3" t="s">
        <v>1</v>
      </c>
      <c r="C117" s="3" t="s">
        <v>41</v>
      </c>
      <c r="D117" s="4" t="s">
        <v>63</v>
      </c>
      <c r="E117" s="4" t="s">
        <v>46</v>
      </c>
      <c r="F117" s="4" t="s">
        <v>43</v>
      </c>
      <c r="G117" s="5" t="s">
        <v>47</v>
      </c>
      <c r="H117" s="5" t="s">
        <v>48</v>
      </c>
      <c r="I117" s="5" t="s">
        <v>49</v>
      </c>
      <c r="J117" s="3" t="s">
        <v>42</v>
      </c>
      <c r="K117" s="3" t="s">
        <v>44</v>
      </c>
      <c r="L117" s="3" t="s">
        <v>69</v>
      </c>
      <c r="M117" s="4" t="s">
        <v>88</v>
      </c>
      <c r="N117" s="5" t="s">
        <v>87</v>
      </c>
      <c r="O117" s="6" t="s">
        <v>89</v>
      </c>
      <c r="P117" s="7" t="s">
        <v>2</v>
      </c>
      <c r="Q117" s="8" t="s">
        <v>50</v>
      </c>
      <c r="R117" s="8" t="s">
        <v>51</v>
      </c>
      <c r="S117" s="9" t="s">
        <v>52</v>
      </c>
      <c r="T117" s="9" t="s">
        <v>53</v>
      </c>
      <c r="U117" s="4" t="s">
        <v>90</v>
      </c>
      <c r="V117" s="5" t="s">
        <v>91</v>
      </c>
      <c r="W117" s="10" t="s">
        <v>45</v>
      </c>
      <c r="X117" s="10" t="s">
        <v>54</v>
      </c>
      <c r="Y117" s="11" t="s">
        <v>55</v>
      </c>
      <c r="Z117" s="12" t="s">
        <v>56</v>
      </c>
      <c r="AA117" s="46" t="s">
        <v>70</v>
      </c>
    </row>
    <row r="118" spans="1:27" ht="15.75" thickBot="1" x14ac:dyDescent="0.3">
      <c r="A118" s="13">
        <v>1</v>
      </c>
      <c r="B118" s="13">
        <v>2</v>
      </c>
      <c r="C118" s="13">
        <v>3</v>
      </c>
      <c r="D118" s="13">
        <v>4</v>
      </c>
      <c r="E118" s="13">
        <v>5</v>
      </c>
      <c r="F118" s="13">
        <v>6</v>
      </c>
      <c r="G118" s="13">
        <v>7</v>
      </c>
      <c r="H118" s="13">
        <v>8</v>
      </c>
      <c r="I118" s="14">
        <v>9</v>
      </c>
      <c r="J118" s="13">
        <v>10</v>
      </c>
      <c r="K118" s="14">
        <v>11</v>
      </c>
      <c r="L118" s="13">
        <v>12</v>
      </c>
      <c r="M118" s="14">
        <v>13</v>
      </c>
      <c r="N118" s="13">
        <v>14</v>
      </c>
      <c r="O118" s="14">
        <v>15</v>
      </c>
      <c r="P118" s="13">
        <v>16</v>
      </c>
      <c r="Q118" s="14" t="s">
        <v>93</v>
      </c>
      <c r="R118" s="13" t="s">
        <v>95</v>
      </c>
      <c r="S118" s="14" t="s">
        <v>94</v>
      </c>
      <c r="T118" s="13" t="s">
        <v>96</v>
      </c>
      <c r="U118" s="14">
        <v>21</v>
      </c>
      <c r="V118" s="13">
        <v>22</v>
      </c>
      <c r="W118" s="14" t="s">
        <v>97</v>
      </c>
      <c r="X118" s="13" t="s">
        <v>98</v>
      </c>
      <c r="Y118" s="14" t="s">
        <v>99</v>
      </c>
      <c r="Z118" s="13" t="s">
        <v>100</v>
      </c>
      <c r="AA118" s="14">
        <v>27</v>
      </c>
    </row>
    <row r="119" spans="1:27" ht="15.75" customHeight="1" thickBot="1" x14ac:dyDescent="0.3">
      <c r="A119" s="50" t="s">
        <v>27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2"/>
    </row>
    <row r="120" spans="1:27" ht="54.75" customHeight="1" thickBot="1" x14ac:dyDescent="0.3">
      <c r="A120" s="15" t="s">
        <v>57</v>
      </c>
      <c r="B120" s="40" t="s">
        <v>22</v>
      </c>
      <c r="C120" s="16" t="s">
        <v>64</v>
      </c>
      <c r="D120" s="17">
        <v>2</v>
      </c>
      <c r="E120" s="17">
        <v>8</v>
      </c>
      <c r="F120" s="17">
        <v>8</v>
      </c>
      <c r="G120" s="18">
        <v>0</v>
      </c>
      <c r="H120" s="18">
        <v>0</v>
      </c>
      <c r="I120" s="18">
        <v>0</v>
      </c>
      <c r="J120" s="16"/>
      <c r="K120" s="16"/>
      <c r="L120" s="16"/>
      <c r="M120" s="17"/>
      <c r="N120" s="18"/>
      <c r="O120" s="19"/>
      <c r="P120" s="20"/>
      <c r="Q120" s="21">
        <f>ROUND(O120*M120,2)</f>
        <v>0</v>
      </c>
      <c r="R120" s="21">
        <f>ROUND(Q120+Q120*P120,2)</f>
        <v>0</v>
      </c>
      <c r="S120" s="22">
        <f>ROUND(O120*N120,2)</f>
        <v>0</v>
      </c>
      <c r="T120" s="22">
        <f>ROUND(S120+S120*P120,2)</f>
        <v>0</v>
      </c>
      <c r="U120" s="21"/>
      <c r="V120" s="22"/>
      <c r="W120" s="21">
        <f>ROUND(U120*O120,2)</f>
        <v>0</v>
      </c>
      <c r="X120" s="21">
        <f>ROUND(W120+W120*P120,2)</f>
        <v>0</v>
      </c>
      <c r="Y120" s="23">
        <f>ROUND(V120*O120,2)</f>
        <v>0</v>
      </c>
      <c r="Z120" s="22">
        <f>ROUND(Y120+Y120*P120,2)</f>
        <v>0</v>
      </c>
      <c r="AA120" s="16"/>
    </row>
    <row r="121" spans="1:27" ht="15.75" thickBot="1" x14ac:dyDescent="0.3">
      <c r="O121" s="53" t="s">
        <v>78</v>
      </c>
      <c r="P121" s="54"/>
      <c r="Q121" s="30">
        <f t="shared" ref="Q121:Z121" si="7">SUM(Q120:Q120)</f>
        <v>0</v>
      </c>
      <c r="R121" s="30">
        <f t="shared" si="7"/>
        <v>0</v>
      </c>
      <c r="S121" s="30">
        <f t="shared" si="7"/>
        <v>0</v>
      </c>
      <c r="T121" s="30">
        <f t="shared" si="7"/>
        <v>0</v>
      </c>
      <c r="U121" s="63" t="s">
        <v>92</v>
      </c>
      <c r="V121" s="63" t="s">
        <v>92</v>
      </c>
      <c r="W121" s="30">
        <f t="shared" si="7"/>
        <v>0</v>
      </c>
      <c r="X121" s="30">
        <f t="shared" si="7"/>
        <v>0</v>
      </c>
      <c r="Y121" s="30">
        <f t="shared" si="7"/>
        <v>0</v>
      </c>
      <c r="Z121" s="31">
        <f t="shared" si="7"/>
        <v>0</v>
      </c>
    </row>
    <row r="122" spans="1:27" ht="15.75" thickBot="1" x14ac:dyDescent="0.3"/>
    <row r="123" spans="1:27" ht="19.5" thickBot="1" x14ac:dyDescent="0.3">
      <c r="K123" s="67"/>
      <c r="L123" s="67"/>
      <c r="M123" s="67"/>
      <c r="N123" s="67"/>
      <c r="O123" s="60" t="s">
        <v>27</v>
      </c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2"/>
    </row>
    <row r="124" spans="1:27" ht="15" customHeight="1" x14ac:dyDescent="0.25">
      <c r="K124" s="68"/>
      <c r="L124" s="68"/>
      <c r="M124" s="69"/>
      <c r="N124" s="69"/>
      <c r="O124" s="72" t="s">
        <v>5</v>
      </c>
      <c r="P124" s="58"/>
      <c r="Q124" s="64" t="s">
        <v>6</v>
      </c>
      <c r="R124" s="65"/>
      <c r="S124" s="64" t="s">
        <v>3</v>
      </c>
      <c r="T124" s="65"/>
      <c r="U124" s="64" t="s">
        <v>60</v>
      </c>
      <c r="V124" s="65"/>
      <c r="W124" s="59" t="s">
        <v>7</v>
      </c>
      <c r="X124" s="59"/>
      <c r="Y124" s="58" t="s">
        <v>8</v>
      </c>
      <c r="Z124" s="73"/>
    </row>
    <row r="125" spans="1:27" ht="15.75" thickBot="1" x14ac:dyDescent="0.3">
      <c r="K125" s="70"/>
      <c r="L125" s="70"/>
      <c r="M125" s="70"/>
      <c r="N125" s="70"/>
      <c r="O125" s="74" t="s">
        <v>61</v>
      </c>
      <c r="P125" s="33" t="s">
        <v>62</v>
      </c>
      <c r="Q125" s="32" t="s">
        <v>61</v>
      </c>
      <c r="R125" s="33" t="s">
        <v>62</v>
      </c>
      <c r="S125" s="32" t="s">
        <v>61</v>
      </c>
      <c r="T125" s="33" t="s">
        <v>62</v>
      </c>
      <c r="U125" s="32" t="s">
        <v>61</v>
      </c>
      <c r="V125" s="33" t="s">
        <v>62</v>
      </c>
      <c r="W125" s="32" t="s">
        <v>61</v>
      </c>
      <c r="X125" s="33" t="s">
        <v>62</v>
      </c>
      <c r="Y125" s="32" t="s">
        <v>61</v>
      </c>
      <c r="Z125" s="75" t="s">
        <v>62</v>
      </c>
    </row>
    <row r="126" spans="1:27" ht="15.75" thickBot="1" x14ac:dyDescent="0.3">
      <c r="K126" s="71"/>
      <c r="L126" s="71"/>
      <c r="M126" s="71"/>
      <c r="N126" s="71"/>
      <c r="O126" s="34">
        <f>Q121</f>
        <v>0</v>
      </c>
      <c r="P126" s="35">
        <f>S121</f>
        <v>0</v>
      </c>
      <c r="Q126" s="36">
        <f>R121</f>
        <v>0</v>
      </c>
      <c r="R126" s="35">
        <f>T121</f>
        <v>0</v>
      </c>
      <c r="S126" s="37">
        <f>W121</f>
        <v>0</v>
      </c>
      <c r="T126" s="38">
        <f>Y121</f>
        <v>0</v>
      </c>
      <c r="U126" s="36">
        <f>X121</f>
        <v>0</v>
      </c>
      <c r="V126" s="35">
        <f>Z121</f>
        <v>0</v>
      </c>
      <c r="W126" s="36">
        <f>O126+S126</f>
        <v>0</v>
      </c>
      <c r="X126" s="35">
        <f>P126+T126</f>
        <v>0</v>
      </c>
      <c r="Y126" s="36">
        <f>Q126+U126</f>
        <v>0</v>
      </c>
      <c r="Z126" s="39">
        <f>R126+V126</f>
        <v>0</v>
      </c>
    </row>
    <row r="131" spans="1:27" ht="15.75" thickBot="1" x14ac:dyDescent="0.3"/>
    <row r="132" spans="1:27" ht="103.5" customHeight="1" thickBot="1" x14ac:dyDescent="0.3">
      <c r="A132" s="2" t="s">
        <v>0</v>
      </c>
      <c r="B132" s="3" t="s">
        <v>1</v>
      </c>
      <c r="C132" s="3" t="s">
        <v>41</v>
      </c>
      <c r="D132" s="4" t="s">
        <v>63</v>
      </c>
      <c r="E132" s="4" t="s">
        <v>46</v>
      </c>
      <c r="F132" s="4" t="s">
        <v>43</v>
      </c>
      <c r="G132" s="5" t="s">
        <v>47</v>
      </c>
      <c r="H132" s="5" t="s">
        <v>48</v>
      </c>
      <c r="I132" s="5" t="s">
        <v>49</v>
      </c>
      <c r="J132" s="3" t="s">
        <v>42</v>
      </c>
      <c r="K132" s="3" t="s">
        <v>44</v>
      </c>
      <c r="L132" s="3" t="s">
        <v>69</v>
      </c>
      <c r="M132" s="4" t="s">
        <v>88</v>
      </c>
      <c r="N132" s="5" t="s">
        <v>87</v>
      </c>
      <c r="O132" s="6" t="s">
        <v>89</v>
      </c>
      <c r="P132" s="7" t="s">
        <v>2</v>
      </c>
      <c r="Q132" s="8" t="s">
        <v>50</v>
      </c>
      <c r="R132" s="8" t="s">
        <v>51</v>
      </c>
      <c r="S132" s="9" t="s">
        <v>52</v>
      </c>
      <c r="T132" s="9" t="s">
        <v>53</v>
      </c>
      <c r="U132" s="4" t="s">
        <v>90</v>
      </c>
      <c r="V132" s="5" t="s">
        <v>91</v>
      </c>
      <c r="W132" s="10" t="s">
        <v>45</v>
      </c>
      <c r="X132" s="10" t="s">
        <v>54</v>
      </c>
      <c r="Y132" s="11" t="s">
        <v>55</v>
      </c>
      <c r="Z132" s="12" t="s">
        <v>56</v>
      </c>
      <c r="AA132" s="46" t="s">
        <v>70</v>
      </c>
    </row>
    <row r="133" spans="1:27" ht="15.75" thickBot="1" x14ac:dyDescent="0.3">
      <c r="A133" s="13">
        <v>1</v>
      </c>
      <c r="B133" s="13">
        <v>2</v>
      </c>
      <c r="C133" s="13">
        <v>3</v>
      </c>
      <c r="D133" s="13">
        <v>4</v>
      </c>
      <c r="E133" s="13">
        <v>5</v>
      </c>
      <c r="F133" s="13">
        <v>6</v>
      </c>
      <c r="G133" s="13">
        <v>7</v>
      </c>
      <c r="H133" s="13">
        <v>8</v>
      </c>
      <c r="I133" s="14">
        <v>9</v>
      </c>
      <c r="J133" s="13">
        <v>10</v>
      </c>
      <c r="K133" s="14">
        <v>11</v>
      </c>
      <c r="L133" s="13">
        <v>12</v>
      </c>
      <c r="M133" s="14">
        <v>13</v>
      </c>
      <c r="N133" s="13">
        <v>14</v>
      </c>
      <c r="O133" s="14">
        <v>15</v>
      </c>
      <c r="P133" s="13">
        <v>16</v>
      </c>
      <c r="Q133" s="14" t="s">
        <v>93</v>
      </c>
      <c r="R133" s="13" t="s">
        <v>95</v>
      </c>
      <c r="S133" s="14" t="s">
        <v>94</v>
      </c>
      <c r="T133" s="13" t="s">
        <v>96</v>
      </c>
      <c r="U133" s="14">
        <v>21</v>
      </c>
      <c r="V133" s="13">
        <v>22</v>
      </c>
      <c r="W133" s="14" t="s">
        <v>97</v>
      </c>
      <c r="X133" s="13" t="s">
        <v>98</v>
      </c>
      <c r="Y133" s="14" t="s">
        <v>99</v>
      </c>
      <c r="Z133" s="13" t="s">
        <v>100</v>
      </c>
      <c r="AA133" s="14">
        <v>27</v>
      </c>
    </row>
    <row r="134" spans="1:27" ht="15.75" customHeight="1" thickBot="1" x14ac:dyDescent="0.3">
      <c r="A134" s="50" t="s">
        <v>28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2"/>
    </row>
    <row r="135" spans="1:27" ht="30" x14ac:dyDescent="0.25">
      <c r="A135" s="15" t="s">
        <v>57</v>
      </c>
      <c r="B135" s="40" t="s">
        <v>33</v>
      </c>
      <c r="C135" s="16" t="s">
        <v>64</v>
      </c>
      <c r="D135" s="17">
        <v>150</v>
      </c>
      <c r="E135" s="17">
        <v>300</v>
      </c>
      <c r="F135" s="17">
        <v>200</v>
      </c>
      <c r="G135" s="18">
        <v>10</v>
      </c>
      <c r="H135" s="18">
        <v>110</v>
      </c>
      <c r="I135" s="18">
        <v>50</v>
      </c>
      <c r="J135" s="16"/>
      <c r="K135" s="16"/>
      <c r="L135" s="16"/>
      <c r="M135" s="17"/>
      <c r="N135" s="18"/>
      <c r="O135" s="19"/>
      <c r="P135" s="20"/>
      <c r="Q135" s="21">
        <f t="shared" ref="Q135:Q137" si="8">ROUND(O135*M135,2)</f>
        <v>0</v>
      </c>
      <c r="R135" s="21">
        <f t="shared" ref="R135:R137" si="9">ROUND(Q135+Q135*P135,2)</f>
        <v>0</v>
      </c>
      <c r="S135" s="22">
        <f t="shared" ref="S135:S137" si="10">ROUND(O135*N135,2)</f>
        <v>0</v>
      </c>
      <c r="T135" s="22">
        <f t="shared" ref="T135:T137" si="11">ROUND(S135+S135*P135,2)</f>
        <v>0</v>
      </c>
      <c r="U135" s="21"/>
      <c r="V135" s="22"/>
      <c r="W135" s="21">
        <f t="shared" ref="W135:W137" si="12">ROUND(U135*O135,2)</f>
        <v>0</v>
      </c>
      <c r="X135" s="21">
        <f t="shared" ref="X135:X137" si="13">ROUND(W135+W135*P135,2)</f>
        <v>0</v>
      </c>
      <c r="Y135" s="23">
        <f t="shared" ref="Y135:Y137" si="14">ROUND(V135*O135,2)</f>
        <v>0</v>
      </c>
      <c r="Z135" s="22">
        <f t="shared" ref="Z135:Z137" si="15">ROUND(Y135+Y135*P135,2)</f>
        <v>0</v>
      </c>
      <c r="AA135" s="16"/>
    </row>
    <row r="136" spans="1:27" ht="30" x14ac:dyDescent="0.25">
      <c r="A136" s="24" t="s">
        <v>58</v>
      </c>
      <c r="B136" s="41" t="s">
        <v>31</v>
      </c>
      <c r="C136" s="16" t="s">
        <v>64</v>
      </c>
      <c r="D136" s="26">
        <v>0</v>
      </c>
      <c r="E136" s="26">
        <v>0</v>
      </c>
      <c r="F136" s="26">
        <v>0</v>
      </c>
      <c r="G136" s="27">
        <v>10</v>
      </c>
      <c r="H136" s="27">
        <v>135</v>
      </c>
      <c r="I136" s="27">
        <v>50</v>
      </c>
      <c r="J136" s="25"/>
      <c r="K136" s="25"/>
      <c r="L136" s="25"/>
      <c r="M136" s="17"/>
      <c r="N136" s="18"/>
      <c r="O136" s="28"/>
      <c r="P136" s="29"/>
      <c r="Q136" s="21">
        <f t="shared" si="8"/>
        <v>0</v>
      </c>
      <c r="R136" s="21">
        <f t="shared" si="9"/>
        <v>0</v>
      </c>
      <c r="S136" s="22">
        <f t="shared" si="10"/>
        <v>0</v>
      </c>
      <c r="T136" s="22">
        <f t="shared" si="11"/>
        <v>0</v>
      </c>
      <c r="U136" s="21"/>
      <c r="V136" s="22"/>
      <c r="W136" s="21">
        <f t="shared" si="12"/>
        <v>0</v>
      </c>
      <c r="X136" s="21">
        <f t="shared" si="13"/>
        <v>0</v>
      </c>
      <c r="Y136" s="23">
        <f t="shared" si="14"/>
        <v>0</v>
      </c>
      <c r="Z136" s="22">
        <f t="shared" si="15"/>
        <v>0</v>
      </c>
      <c r="AA136" s="25"/>
    </row>
    <row r="137" spans="1:27" ht="30.75" thickBot="1" x14ac:dyDescent="0.3">
      <c r="A137" s="24" t="s">
        <v>65</v>
      </c>
      <c r="B137" s="41" t="s">
        <v>32</v>
      </c>
      <c r="C137" s="16" t="s">
        <v>64</v>
      </c>
      <c r="D137" s="26">
        <v>0</v>
      </c>
      <c r="E137" s="26">
        <v>0</v>
      </c>
      <c r="F137" s="26">
        <v>0</v>
      </c>
      <c r="G137" s="27">
        <v>10</v>
      </c>
      <c r="H137" s="27">
        <v>35</v>
      </c>
      <c r="I137" s="27">
        <v>30</v>
      </c>
      <c r="J137" s="25"/>
      <c r="K137" s="25"/>
      <c r="L137" s="25"/>
      <c r="M137" s="17"/>
      <c r="N137" s="18"/>
      <c r="O137" s="28"/>
      <c r="P137" s="29"/>
      <c r="Q137" s="21">
        <f t="shared" si="8"/>
        <v>0</v>
      </c>
      <c r="R137" s="21">
        <f t="shared" si="9"/>
        <v>0</v>
      </c>
      <c r="S137" s="22">
        <f t="shared" si="10"/>
        <v>0</v>
      </c>
      <c r="T137" s="22">
        <f t="shared" si="11"/>
        <v>0</v>
      </c>
      <c r="U137" s="21"/>
      <c r="V137" s="22"/>
      <c r="W137" s="21">
        <f t="shared" si="12"/>
        <v>0</v>
      </c>
      <c r="X137" s="21">
        <f t="shared" si="13"/>
        <v>0</v>
      </c>
      <c r="Y137" s="23">
        <f t="shared" si="14"/>
        <v>0</v>
      </c>
      <c r="Z137" s="22">
        <f t="shared" si="15"/>
        <v>0</v>
      </c>
      <c r="AA137" s="25"/>
    </row>
    <row r="138" spans="1:27" ht="15.75" thickBot="1" x14ac:dyDescent="0.3">
      <c r="O138" s="53" t="s">
        <v>77</v>
      </c>
      <c r="P138" s="54"/>
      <c r="Q138" s="30">
        <f>SUM(Q135:Q137)</f>
        <v>0</v>
      </c>
      <c r="R138" s="30">
        <f>SUM(R135:R137)</f>
        <v>0</v>
      </c>
      <c r="S138" s="30">
        <f t="shared" ref="S138:Z138" si="16">SUM(S135:S137)</f>
        <v>0</v>
      </c>
      <c r="T138" s="30">
        <f t="shared" si="16"/>
        <v>0</v>
      </c>
      <c r="U138" s="63" t="s">
        <v>92</v>
      </c>
      <c r="V138" s="63" t="s">
        <v>92</v>
      </c>
      <c r="W138" s="30">
        <f t="shared" si="16"/>
        <v>0</v>
      </c>
      <c r="X138" s="30">
        <f t="shared" si="16"/>
        <v>0</v>
      </c>
      <c r="Y138" s="30">
        <f t="shared" si="16"/>
        <v>0</v>
      </c>
      <c r="Z138" s="30">
        <f t="shared" si="16"/>
        <v>0</v>
      </c>
    </row>
    <row r="139" spans="1:27" ht="15.75" thickBot="1" x14ac:dyDescent="0.3"/>
    <row r="140" spans="1:27" ht="15.75" customHeight="1" thickBot="1" x14ac:dyDescent="0.3">
      <c r="K140" s="67"/>
      <c r="L140" s="67"/>
      <c r="M140" s="67"/>
      <c r="N140" s="67"/>
      <c r="O140" s="60" t="s">
        <v>28</v>
      </c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2"/>
    </row>
    <row r="141" spans="1:27" ht="15" customHeight="1" x14ac:dyDescent="0.25">
      <c r="K141" s="68"/>
      <c r="L141" s="68"/>
      <c r="M141" s="69"/>
      <c r="N141" s="69"/>
      <c r="O141" s="72" t="s">
        <v>5</v>
      </c>
      <c r="P141" s="58"/>
      <c r="Q141" s="64" t="s">
        <v>6</v>
      </c>
      <c r="R141" s="65"/>
      <c r="S141" s="64" t="s">
        <v>3</v>
      </c>
      <c r="T141" s="65"/>
      <c r="U141" s="64" t="s">
        <v>60</v>
      </c>
      <c r="V141" s="65"/>
      <c r="W141" s="59" t="s">
        <v>7</v>
      </c>
      <c r="X141" s="59"/>
      <c r="Y141" s="58" t="s">
        <v>8</v>
      </c>
      <c r="Z141" s="73"/>
    </row>
    <row r="142" spans="1:27" ht="15.75" thickBot="1" x14ac:dyDescent="0.3">
      <c r="K142" s="70"/>
      <c r="L142" s="70"/>
      <c r="M142" s="70"/>
      <c r="N142" s="70"/>
      <c r="O142" s="74" t="s">
        <v>61</v>
      </c>
      <c r="P142" s="33" t="s">
        <v>62</v>
      </c>
      <c r="Q142" s="32" t="s">
        <v>61</v>
      </c>
      <c r="R142" s="33" t="s">
        <v>62</v>
      </c>
      <c r="S142" s="32" t="s">
        <v>61</v>
      </c>
      <c r="T142" s="33" t="s">
        <v>62</v>
      </c>
      <c r="U142" s="32" t="s">
        <v>61</v>
      </c>
      <c r="V142" s="33" t="s">
        <v>62</v>
      </c>
      <c r="W142" s="32" t="s">
        <v>61</v>
      </c>
      <c r="X142" s="33" t="s">
        <v>62</v>
      </c>
      <c r="Y142" s="32" t="s">
        <v>61</v>
      </c>
      <c r="Z142" s="75" t="s">
        <v>62</v>
      </c>
    </row>
    <row r="143" spans="1:27" ht="15.75" thickBot="1" x14ac:dyDescent="0.3">
      <c r="K143" s="71"/>
      <c r="L143" s="71"/>
      <c r="M143" s="71"/>
      <c r="N143" s="71"/>
      <c r="O143" s="34">
        <f>Q138</f>
        <v>0</v>
      </c>
      <c r="P143" s="35">
        <f>S138</f>
        <v>0</v>
      </c>
      <c r="Q143" s="36">
        <f>R138</f>
        <v>0</v>
      </c>
      <c r="R143" s="35">
        <f>T138</f>
        <v>0</v>
      </c>
      <c r="S143" s="37">
        <f>W138</f>
        <v>0</v>
      </c>
      <c r="T143" s="38">
        <f>Y138</f>
        <v>0</v>
      </c>
      <c r="U143" s="36">
        <f>X138</f>
        <v>0</v>
      </c>
      <c r="V143" s="35">
        <f>Z138</f>
        <v>0</v>
      </c>
      <c r="W143" s="36">
        <f>O143+S143</f>
        <v>0</v>
      </c>
      <c r="X143" s="35">
        <f>P143+T143</f>
        <v>0</v>
      </c>
      <c r="Y143" s="36">
        <f>Q143+U143</f>
        <v>0</v>
      </c>
      <c r="Z143" s="39">
        <f>R143+V143</f>
        <v>0</v>
      </c>
    </row>
    <row r="147" spans="1:27" ht="15.75" thickBot="1" x14ac:dyDescent="0.3"/>
    <row r="148" spans="1:27" ht="103.5" customHeight="1" thickBot="1" x14ac:dyDescent="0.3">
      <c r="A148" s="2" t="s">
        <v>0</v>
      </c>
      <c r="B148" s="3" t="s">
        <v>1</v>
      </c>
      <c r="C148" s="3" t="s">
        <v>41</v>
      </c>
      <c r="D148" s="4" t="s">
        <v>63</v>
      </c>
      <c r="E148" s="4" t="s">
        <v>46</v>
      </c>
      <c r="F148" s="4" t="s">
        <v>43</v>
      </c>
      <c r="G148" s="5" t="s">
        <v>47</v>
      </c>
      <c r="H148" s="5" t="s">
        <v>48</v>
      </c>
      <c r="I148" s="5" t="s">
        <v>49</v>
      </c>
      <c r="J148" s="3" t="s">
        <v>42</v>
      </c>
      <c r="K148" s="3" t="s">
        <v>44</v>
      </c>
      <c r="L148" s="3" t="s">
        <v>69</v>
      </c>
      <c r="M148" s="4" t="s">
        <v>88</v>
      </c>
      <c r="N148" s="5" t="s">
        <v>87</v>
      </c>
      <c r="O148" s="6" t="s">
        <v>89</v>
      </c>
      <c r="P148" s="7" t="s">
        <v>2</v>
      </c>
      <c r="Q148" s="8" t="s">
        <v>50</v>
      </c>
      <c r="R148" s="8" t="s">
        <v>51</v>
      </c>
      <c r="S148" s="9" t="s">
        <v>52</v>
      </c>
      <c r="T148" s="9" t="s">
        <v>53</v>
      </c>
      <c r="U148" s="4" t="s">
        <v>90</v>
      </c>
      <c r="V148" s="5" t="s">
        <v>91</v>
      </c>
      <c r="W148" s="10" t="s">
        <v>45</v>
      </c>
      <c r="X148" s="10" t="s">
        <v>54</v>
      </c>
      <c r="Y148" s="11" t="s">
        <v>55</v>
      </c>
      <c r="Z148" s="12" t="s">
        <v>56</v>
      </c>
      <c r="AA148" s="46" t="s">
        <v>70</v>
      </c>
    </row>
    <row r="149" spans="1:27" ht="15.75" thickBot="1" x14ac:dyDescent="0.3">
      <c r="A149" s="13">
        <v>1</v>
      </c>
      <c r="B149" s="13">
        <v>2</v>
      </c>
      <c r="C149" s="13">
        <v>3</v>
      </c>
      <c r="D149" s="13">
        <v>4</v>
      </c>
      <c r="E149" s="13">
        <v>5</v>
      </c>
      <c r="F149" s="13">
        <v>6</v>
      </c>
      <c r="G149" s="13">
        <v>7</v>
      </c>
      <c r="H149" s="13">
        <v>8</v>
      </c>
      <c r="I149" s="14">
        <v>9</v>
      </c>
      <c r="J149" s="13">
        <v>10</v>
      </c>
      <c r="K149" s="14">
        <v>11</v>
      </c>
      <c r="L149" s="13">
        <v>12</v>
      </c>
      <c r="M149" s="14">
        <v>13</v>
      </c>
      <c r="N149" s="13">
        <v>14</v>
      </c>
      <c r="O149" s="14">
        <v>15</v>
      </c>
      <c r="P149" s="13">
        <v>16</v>
      </c>
      <c r="Q149" s="14" t="s">
        <v>93</v>
      </c>
      <c r="R149" s="13" t="s">
        <v>95</v>
      </c>
      <c r="S149" s="14" t="s">
        <v>94</v>
      </c>
      <c r="T149" s="13" t="s">
        <v>96</v>
      </c>
      <c r="U149" s="14">
        <v>21</v>
      </c>
      <c r="V149" s="13">
        <v>22</v>
      </c>
      <c r="W149" s="14" t="s">
        <v>97</v>
      </c>
      <c r="X149" s="13" t="s">
        <v>98</v>
      </c>
      <c r="Y149" s="14" t="s">
        <v>99</v>
      </c>
      <c r="Z149" s="13" t="s">
        <v>100</v>
      </c>
      <c r="AA149" s="14">
        <v>27</v>
      </c>
    </row>
    <row r="150" spans="1:27" ht="15.75" customHeight="1" thickBot="1" x14ac:dyDescent="0.3">
      <c r="A150" s="50" t="s">
        <v>29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2"/>
    </row>
    <row r="151" spans="1:27" ht="30" x14ac:dyDescent="0.25">
      <c r="A151" s="15" t="s">
        <v>57</v>
      </c>
      <c r="B151" s="40" t="s">
        <v>23</v>
      </c>
      <c r="C151" s="16" t="s">
        <v>64</v>
      </c>
      <c r="D151" s="17">
        <v>40</v>
      </c>
      <c r="E151" s="17">
        <v>80</v>
      </c>
      <c r="F151" s="17">
        <v>40</v>
      </c>
      <c r="G151" s="18">
        <v>0</v>
      </c>
      <c r="H151" s="18">
        <v>0</v>
      </c>
      <c r="I151" s="18">
        <v>0</v>
      </c>
      <c r="J151" s="16"/>
      <c r="K151" s="16"/>
      <c r="L151" s="16"/>
      <c r="M151" s="17"/>
      <c r="N151" s="18"/>
      <c r="O151" s="19"/>
      <c r="P151" s="20"/>
      <c r="Q151" s="21">
        <f t="shared" ref="Q151:Q152" si="17">ROUND(O151*M151,2)</f>
        <v>0</v>
      </c>
      <c r="R151" s="21">
        <f t="shared" ref="R151:R152" si="18">ROUND(Q151+Q151*P151,2)</f>
        <v>0</v>
      </c>
      <c r="S151" s="22">
        <f t="shared" ref="S151:S152" si="19">ROUND(O151*N151,2)</f>
        <v>0</v>
      </c>
      <c r="T151" s="22">
        <f t="shared" ref="T151:T152" si="20">ROUND(S151+S151*P151,2)</f>
        <v>0</v>
      </c>
      <c r="U151" s="21"/>
      <c r="V151" s="22"/>
      <c r="W151" s="21">
        <f t="shared" ref="W151:W152" si="21">ROUND(U151*O151,2)</f>
        <v>0</v>
      </c>
      <c r="X151" s="21">
        <f t="shared" ref="X151:X152" si="22">ROUND(W151+W151*P151,2)</f>
        <v>0</v>
      </c>
      <c r="Y151" s="23">
        <f t="shared" ref="Y151:Y152" si="23">ROUND(V151*O151,2)</f>
        <v>0</v>
      </c>
      <c r="Z151" s="22">
        <f t="shared" ref="Z151:Z152" si="24">ROUND(Y151+Y151*P151,2)</f>
        <v>0</v>
      </c>
      <c r="AA151" s="16"/>
    </row>
    <row r="152" spans="1:27" ht="30.75" thickBot="1" x14ac:dyDescent="0.3">
      <c r="A152" s="24" t="s">
        <v>58</v>
      </c>
      <c r="B152" s="41" t="s">
        <v>24</v>
      </c>
      <c r="C152" s="16" t="s">
        <v>64</v>
      </c>
      <c r="D152" s="26">
        <v>12</v>
      </c>
      <c r="E152" s="26">
        <v>24</v>
      </c>
      <c r="F152" s="26">
        <v>12</v>
      </c>
      <c r="G152" s="27">
        <v>0</v>
      </c>
      <c r="H152" s="27">
        <v>0</v>
      </c>
      <c r="I152" s="27">
        <v>0</v>
      </c>
      <c r="J152" s="25"/>
      <c r="K152" s="25"/>
      <c r="L152" s="25"/>
      <c r="M152" s="17"/>
      <c r="N152" s="18"/>
      <c r="O152" s="28"/>
      <c r="P152" s="29"/>
      <c r="Q152" s="21">
        <f t="shared" si="17"/>
        <v>0</v>
      </c>
      <c r="R152" s="21">
        <f t="shared" si="18"/>
        <v>0</v>
      </c>
      <c r="S152" s="22">
        <f t="shared" si="19"/>
        <v>0</v>
      </c>
      <c r="T152" s="22">
        <f t="shared" si="20"/>
        <v>0</v>
      </c>
      <c r="U152" s="21"/>
      <c r="V152" s="22"/>
      <c r="W152" s="21">
        <f t="shared" si="21"/>
        <v>0</v>
      </c>
      <c r="X152" s="21">
        <f t="shared" si="22"/>
        <v>0</v>
      </c>
      <c r="Y152" s="23">
        <f t="shared" si="23"/>
        <v>0</v>
      </c>
      <c r="Z152" s="22">
        <f t="shared" si="24"/>
        <v>0</v>
      </c>
      <c r="AA152" s="25"/>
    </row>
    <row r="153" spans="1:27" ht="15.75" thickBot="1" x14ac:dyDescent="0.3">
      <c r="O153" s="53" t="s">
        <v>76</v>
      </c>
      <c r="P153" s="54"/>
      <c r="Q153" s="30">
        <f t="shared" ref="Q153:Z153" si="25">SUM(Q151:Q152)</f>
        <v>0</v>
      </c>
      <c r="R153" s="30">
        <f t="shared" si="25"/>
        <v>0</v>
      </c>
      <c r="S153" s="30">
        <f t="shared" si="25"/>
        <v>0</v>
      </c>
      <c r="T153" s="30">
        <f t="shared" si="25"/>
        <v>0</v>
      </c>
      <c r="U153" s="63" t="s">
        <v>92</v>
      </c>
      <c r="V153" s="63" t="s">
        <v>92</v>
      </c>
      <c r="W153" s="30">
        <f t="shared" si="25"/>
        <v>0</v>
      </c>
      <c r="X153" s="30">
        <f t="shared" si="25"/>
        <v>0</v>
      </c>
      <c r="Y153" s="30">
        <f t="shared" si="25"/>
        <v>0</v>
      </c>
      <c r="Z153" s="30">
        <f t="shared" si="25"/>
        <v>0</v>
      </c>
    </row>
    <row r="154" spans="1:27" ht="15.75" thickBot="1" x14ac:dyDescent="0.3"/>
    <row r="155" spans="1:27" ht="15.75" customHeight="1" thickBot="1" x14ac:dyDescent="0.3">
      <c r="K155" s="67"/>
      <c r="L155" s="67"/>
      <c r="M155" s="67"/>
      <c r="N155" s="67"/>
      <c r="O155" s="60" t="s">
        <v>29</v>
      </c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2"/>
    </row>
    <row r="156" spans="1:27" ht="15" customHeight="1" x14ac:dyDescent="0.25">
      <c r="K156" s="68"/>
      <c r="L156" s="68"/>
      <c r="M156" s="69"/>
      <c r="N156" s="69"/>
      <c r="O156" s="72" t="s">
        <v>5</v>
      </c>
      <c r="P156" s="58"/>
      <c r="Q156" s="64" t="s">
        <v>6</v>
      </c>
      <c r="R156" s="65"/>
      <c r="S156" s="64" t="s">
        <v>3</v>
      </c>
      <c r="T156" s="65"/>
      <c r="U156" s="64" t="s">
        <v>60</v>
      </c>
      <c r="V156" s="65"/>
      <c r="W156" s="59" t="s">
        <v>7</v>
      </c>
      <c r="X156" s="59"/>
      <c r="Y156" s="58" t="s">
        <v>8</v>
      </c>
      <c r="Z156" s="73"/>
    </row>
    <row r="157" spans="1:27" ht="15.75" thickBot="1" x14ac:dyDescent="0.3">
      <c r="K157" s="70"/>
      <c r="L157" s="70"/>
      <c r="M157" s="70"/>
      <c r="N157" s="70"/>
      <c r="O157" s="74" t="s">
        <v>61</v>
      </c>
      <c r="P157" s="33" t="s">
        <v>62</v>
      </c>
      <c r="Q157" s="32" t="s">
        <v>61</v>
      </c>
      <c r="R157" s="33" t="s">
        <v>62</v>
      </c>
      <c r="S157" s="32" t="s">
        <v>61</v>
      </c>
      <c r="T157" s="33" t="s">
        <v>62</v>
      </c>
      <c r="U157" s="32" t="s">
        <v>61</v>
      </c>
      <c r="V157" s="33" t="s">
        <v>62</v>
      </c>
      <c r="W157" s="32" t="s">
        <v>61</v>
      </c>
      <c r="X157" s="33" t="s">
        <v>62</v>
      </c>
      <c r="Y157" s="32" t="s">
        <v>61</v>
      </c>
      <c r="Z157" s="75" t="s">
        <v>62</v>
      </c>
    </row>
    <row r="158" spans="1:27" ht="15.75" thickBot="1" x14ac:dyDescent="0.3">
      <c r="K158" s="71"/>
      <c r="L158" s="71"/>
      <c r="M158" s="71"/>
      <c r="N158" s="71"/>
      <c r="O158" s="34">
        <f>Q153</f>
        <v>0</v>
      </c>
      <c r="P158" s="35">
        <f>S153</f>
        <v>0</v>
      </c>
      <c r="Q158" s="36">
        <f>R153</f>
        <v>0</v>
      </c>
      <c r="R158" s="35">
        <f>T153</f>
        <v>0</v>
      </c>
      <c r="S158" s="37">
        <f>W153</f>
        <v>0</v>
      </c>
      <c r="T158" s="38">
        <f>Y153</f>
        <v>0</v>
      </c>
      <c r="U158" s="36">
        <f>X153</f>
        <v>0</v>
      </c>
      <c r="V158" s="35">
        <f>Z153</f>
        <v>0</v>
      </c>
      <c r="W158" s="36">
        <f>O158+S158</f>
        <v>0</v>
      </c>
      <c r="X158" s="35">
        <f>P158+T158</f>
        <v>0</v>
      </c>
      <c r="Y158" s="36">
        <f>Q158+U158</f>
        <v>0</v>
      </c>
      <c r="Z158" s="39">
        <f>R158+V158</f>
        <v>0</v>
      </c>
    </row>
    <row r="162" spans="1:27" ht="15.75" thickBot="1" x14ac:dyDescent="0.3"/>
    <row r="163" spans="1:27" ht="103.5" customHeight="1" thickBot="1" x14ac:dyDescent="0.3">
      <c r="A163" s="2" t="s">
        <v>0</v>
      </c>
      <c r="B163" s="3" t="s">
        <v>1</v>
      </c>
      <c r="C163" s="3" t="s">
        <v>41</v>
      </c>
      <c r="D163" s="4" t="s">
        <v>63</v>
      </c>
      <c r="E163" s="4" t="s">
        <v>46</v>
      </c>
      <c r="F163" s="4" t="s">
        <v>43</v>
      </c>
      <c r="G163" s="5" t="s">
        <v>47</v>
      </c>
      <c r="H163" s="5" t="s">
        <v>48</v>
      </c>
      <c r="I163" s="5" t="s">
        <v>49</v>
      </c>
      <c r="J163" s="3" t="s">
        <v>42</v>
      </c>
      <c r="K163" s="3" t="s">
        <v>44</v>
      </c>
      <c r="L163" s="3" t="s">
        <v>69</v>
      </c>
      <c r="M163" s="4" t="s">
        <v>88</v>
      </c>
      <c r="N163" s="5" t="s">
        <v>87</v>
      </c>
      <c r="O163" s="6" t="s">
        <v>89</v>
      </c>
      <c r="P163" s="7" t="s">
        <v>2</v>
      </c>
      <c r="Q163" s="8" t="s">
        <v>50</v>
      </c>
      <c r="R163" s="8" t="s">
        <v>51</v>
      </c>
      <c r="S163" s="9" t="s">
        <v>52</v>
      </c>
      <c r="T163" s="9" t="s">
        <v>53</v>
      </c>
      <c r="U163" s="4" t="s">
        <v>90</v>
      </c>
      <c r="V163" s="5" t="s">
        <v>91</v>
      </c>
      <c r="W163" s="10" t="s">
        <v>45</v>
      </c>
      <c r="X163" s="10" t="s">
        <v>54</v>
      </c>
      <c r="Y163" s="11" t="s">
        <v>55</v>
      </c>
      <c r="Z163" s="12" t="s">
        <v>56</v>
      </c>
      <c r="AA163" s="46" t="s">
        <v>70</v>
      </c>
    </row>
    <row r="164" spans="1:27" ht="15.75" thickBot="1" x14ac:dyDescent="0.3">
      <c r="A164" s="13">
        <v>1</v>
      </c>
      <c r="B164" s="13">
        <v>2</v>
      </c>
      <c r="C164" s="13">
        <v>3</v>
      </c>
      <c r="D164" s="13">
        <v>4</v>
      </c>
      <c r="E164" s="13">
        <v>5</v>
      </c>
      <c r="F164" s="13">
        <v>6</v>
      </c>
      <c r="G164" s="13">
        <v>7</v>
      </c>
      <c r="H164" s="13">
        <v>8</v>
      </c>
      <c r="I164" s="14">
        <v>9</v>
      </c>
      <c r="J164" s="13">
        <v>10</v>
      </c>
      <c r="K164" s="14">
        <v>11</v>
      </c>
      <c r="L164" s="13">
        <v>12</v>
      </c>
      <c r="M164" s="14">
        <v>13</v>
      </c>
      <c r="N164" s="13">
        <v>14</v>
      </c>
      <c r="O164" s="14">
        <v>15</v>
      </c>
      <c r="P164" s="13">
        <v>16</v>
      </c>
      <c r="Q164" s="14" t="s">
        <v>93</v>
      </c>
      <c r="R164" s="13" t="s">
        <v>95</v>
      </c>
      <c r="S164" s="14" t="s">
        <v>94</v>
      </c>
      <c r="T164" s="13" t="s">
        <v>96</v>
      </c>
      <c r="U164" s="14">
        <v>21</v>
      </c>
      <c r="V164" s="13">
        <v>22</v>
      </c>
      <c r="W164" s="14" t="s">
        <v>97</v>
      </c>
      <c r="X164" s="13" t="s">
        <v>98</v>
      </c>
      <c r="Y164" s="14" t="s">
        <v>99</v>
      </c>
      <c r="Z164" s="13" t="s">
        <v>100</v>
      </c>
      <c r="AA164" s="14">
        <v>27</v>
      </c>
    </row>
    <row r="165" spans="1:27" ht="15.75" customHeight="1" thickBot="1" x14ac:dyDescent="0.3">
      <c r="A165" s="55" t="s">
        <v>30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7"/>
    </row>
    <row r="166" spans="1:27" ht="15.75" thickBot="1" x14ac:dyDescent="0.3">
      <c r="A166" s="15" t="s">
        <v>57</v>
      </c>
      <c r="B166" s="47" t="s">
        <v>66</v>
      </c>
      <c r="C166" s="16" t="s">
        <v>64</v>
      </c>
      <c r="D166" s="17">
        <v>3</v>
      </c>
      <c r="E166" s="17">
        <v>15</v>
      </c>
      <c r="F166" s="17">
        <v>15</v>
      </c>
      <c r="G166" s="18">
        <v>3</v>
      </c>
      <c r="H166" s="18">
        <v>30</v>
      </c>
      <c r="I166" s="18">
        <v>30</v>
      </c>
      <c r="J166" s="16"/>
      <c r="K166" s="16"/>
      <c r="L166" s="16"/>
      <c r="M166" s="17"/>
      <c r="N166" s="18"/>
      <c r="O166" s="19"/>
      <c r="P166" s="20"/>
      <c r="Q166" s="21">
        <f>ROUND(O166*M166,2)</f>
        <v>0</v>
      </c>
      <c r="R166" s="21">
        <f>ROUND(Q166+Q166*P166,2)</f>
        <v>0</v>
      </c>
      <c r="S166" s="22">
        <f>ROUND(O166*N166,2)</f>
        <v>0</v>
      </c>
      <c r="T166" s="22">
        <f>ROUND(S166+S166*P166,2)</f>
        <v>0</v>
      </c>
      <c r="U166" s="21"/>
      <c r="V166" s="22"/>
      <c r="W166" s="21">
        <f>ROUND(U166*O166,2)</f>
        <v>0</v>
      </c>
      <c r="X166" s="21">
        <f>ROUND(W166+W166*P166,2)</f>
        <v>0</v>
      </c>
      <c r="Y166" s="23">
        <f>ROUND(V166*O166,2)</f>
        <v>0</v>
      </c>
      <c r="Z166" s="22">
        <f>ROUND(Y166+Y166*P166,2)</f>
        <v>0</v>
      </c>
      <c r="AA166" s="16"/>
    </row>
    <row r="167" spans="1:27" ht="15.75" thickBot="1" x14ac:dyDescent="0.3">
      <c r="O167" s="53" t="s">
        <v>75</v>
      </c>
      <c r="P167" s="54"/>
      <c r="Q167" s="30">
        <f t="shared" ref="Q167:Z167" si="26">SUM(Q166:Q166)</f>
        <v>0</v>
      </c>
      <c r="R167" s="30">
        <f t="shared" si="26"/>
        <v>0</v>
      </c>
      <c r="S167" s="30">
        <f t="shared" si="26"/>
        <v>0</v>
      </c>
      <c r="T167" s="30">
        <f t="shared" si="26"/>
        <v>0</v>
      </c>
      <c r="U167" s="63" t="s">
        <v>92</v>
      </c>
      <c r="V167" s="63" t="s">
        <v>92</v>
      </c>
      <c r="W167" s="30">
        <f t="shared" si="26"/>
        <v>0</v>
      </c>
      <c r="X167" s="30">
        <f t="shared" si="26"/>
        <v>0</v>
      </c>
      <c r="Y167" s="30">
        <f t="shared" si="26"/>
        <v>0</v>
      </c>
      <c r="Z167" s="30">
        <f t="shared" si="26"/>
        <v>0</v>
      </c>
    </row>
    <row r="168" spans="1:27" ht="15.75" thickBot="1" x14ac:dyDescent="0.3"/>
    <row r="169" spans="1:27" ht="15.75" customHeight="1" thickBot="1" x14ac:dyDescent="0.3">
      <c r="K169" s="67"/>
      <c r="L169" s="67"/>
      <c r="M169" s="67"/>
      <c r="N169" s="67"/>
      <c r="O169" s="60" t="s">
        <v>30</v>
      </c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2"/>
    </row>
    <row r="170" spans="1:27" ht="15" customHeight="1" x14ac:dyDescent="0.25">
      <c r="K170" s="68"/>
      <c r="L170" s="68"/>
      <c r="M170" s="69"/>
      <c r="N170" s="69"/>
      <c r="O170" s="72" t="s">
        <v>5</v>
      </c>
      <c r="P170" s="58"/>
      <c r="Q170" s="64" t="s">
        <v>6</v>
      </c>
      <c r="R170" s="65"/>
      <c r="S170" s="64" t="s">
        <v>3</v>
      </c>
      <c r="T170" s="65"/>
      <c r="U170" s="64" t="s">
        <v>60</v>
      </c>
      <c r="V170" s="65"/>
      <c r="W170" s="59" t="s">
        <v>7</v>
      </c>
      <c r="X170" s="59"/>
      <c r="Y170" s="58" t="s">
        <v>8</v>
      </c>
      <c r="Z170" s="73"/>
    </row>
    <row r="171" spans="1:27" ht="15.75" thickBot="1" x14ac:dyDescent="0.3">
      <c r="K171" s="70"/>
      <c r="L171" s="70"/>
      <c r="M171" s="70"/>
      <c r="N171" s="70"/>
      <c r="O171" s="74" t="s">
        <v>61</v>
      </c>
      <c r="P171" s="33" t="s">
        <v>62</v>
      </c>
      <c r="Q171" s="32" t="s">
        <v>61</v>
      </c>
      <c r="R171" s="33" t="s">
        <v>62</v>
      </c>
      <c r="S171" s="32" t="s">
        <v>61</v>
      </c>
      <c r="T171" s="33" t="s">
        <v>62</v>
      </c>
      <c r="U171" s="32" t="s">
        <v>61</v>
      </c>
      <c r="V171" s="33" t="s">
        <v>62</v>
      </c>
      <c r="W171" s="32" t="s">
        <v>61</v>
      </c>
      <c r="X171" s="33" t="s">
        <v>62</v>
      </c>
      <c r="Y171" s="32" t="s">
        <v>61</v>
      </c>
      <c r="Z171" s="75" t="s">
        <v>62</v>
      </c>
    </row>
    <row r="172" spans="1:27" ht="15.75" thickBot="1" x14ac:dyDescent="0.3">
      <c r="K172" s="71"/>
      <c r="L172" s="71"/>
      <c r="M172" s="71"/>
      <c r="N172" s="71"/>
      <c r="O172" s="34">
        <f>Q167</f>
        <v>0</v>
      </c>
      <c r="P172" s="35">
        <f>S167</f>
        <v>0</v>
      </c>
      <c r="Q172" s="36">
        <f>R167</f>
        <v>0</v>
      </c>
      <c r="R172" s="35">
        <f>T167</f>
        <v>0</v>
      </c>
      <c r="S172" s="37">
        <f>W167</f>
        <v>0</v>
      </c>
      <c r="T172" s="38">
        <f>Y167</f>
        <v>0</v>
      </c>
      <c r="U172" s="36">
        <f>X167</f>
        <v>0</v>
      </c>
      <c r="V172" s="35">
        <f>Z167</f>
        <v>0</v>
      </c>
      <c r="W172" s="36">
        <f>O172+S172</f>
        <v>0</v>
      </c>
      <c r="X172" s="35">
        <f>P172+T172</f>
        <v>0</v>
      </c>
      <c r="Y172" s="36">
        <f>Q172+U172</f>
        <v>0</v>
      </c>
      <c r="Z172" s="39">
        <f>R172+V172</f>
        <v>0</v>
      </c>
    </row>
    <row r="176" spans="1:27" ht="15.75" thickBot="1" x14ac:dyDescent="0.3"/>
    <row r="177" spans="1:27" ht="103.5" customHeight="1" thickBot="1" x14ac:dyDescent="0.3">
      <c r="A177" s="2" t="s">
        <v>0</v>
      </c>
      <c r="B177" s="3" t="s">
        <v>1</v>
      </c>
      <c r="C177" s="3" t="s">
        <v>41</v>
      </c>
      <c r="D177" s="4" t="s">
        <v>63</v>
      </c>
      <c r="E177" s="4" t="s">
        <v>46</v>
      </c>
      <c r="F177" s="4" t="s">
        <v>43</v>
      </c>
      <c r="G177" s="5" t="s">
        <v>47</v>
      </c>
      <c r="H177" s="5" t="s">
        <v>48</v>
      </c>
      <c r="I177" s="5" t="s">
        <v>49</v>
      </c>
      <c r="J177" s="3" t="s">
        <v>42</v>
      </c>
      <c r="K177" s="3" t="s">
        <v>44</v>
      </c>
      <c r="L177" s="3" t="s">
        <v>69</v>
      </c>
      <c r="M177" s="4" t="s">
        <v>88</v>
      </c>
      <c r="N177" s="5" t="s">
        <v>87</v>
      </c>
      <c r="O177" s="6" t="s">
        <v>89</v>
      </c>
      <c r="P177" s="7" t="s">
        <v>2</v>
      </c>
      <c r="Q177" s="8" t="s">
        <v>50</v>
      </c>
      <c r="R177" s="8" t="s">
        <v>51</v>
      </c>
      <c r="S177" s="9" t="s">
        <v>52</v>
      </c>
      <c r="T177" s="9" t="s">
        <v>53</v>
      </c>
      <c r="U177" s="4" t="s">
        <v>90</v>
      </c>
      <c r="V177" s="5" t="s">
        <v>91</v>
      </c>
      <c r="W177" s="10" t="s">
        <v>45</v>
      </c>
      <c r="X177" s="10" t="s">
        <v>54</v>
      </c>
      <c r="Y177" s="11" t="s">
        <v>55</v>
      </c>
      <c r="Z177" s="12" t="s">
        <v>56</v>
      </c>
      <c r="AA177" s="46" t="s">
        <v>70</v>
      </c>
    </row>
    <row r="178" spans="1:27" ht="15.75" thickBot="1" x14ac:dyDescent="0.3">
      <c r="A178" s="13">
        <v>1</v>
      </c>
      <c r="B178" s="13">
        <v>2</v>
      </c>
      <c r="C178" s="13">
        <v>3</v>
      </c>
      <c r="D178" s="13">
        <v>4</v>
      </c>
      <c r="E178" s="13">
        <v>5</v>
      </c>
      <c r="F178" s="13">
        <v>6</v>
      </c>
      <c r="G178" s="13">
        <v>7</v>
      </c>
      <c r="H178" s="13">
        <v>8</v>
      </c>
      <c r="I178" s="14">
        <v>9</v>
      </c>
      <c r="J178" s="13">
        <v>10</v>
      </c>
      <c r="K178" s="14">
        <v>11</v>
      </c>
      <c r="L178" s="13">
        <v>12</v>
      </c>
      <c r="M178" s="14">
        <v>13</v>
      </c>
      <c r="N178" s="13">
        <v>14</v>
      </c>
      <c r="O178" s="14">
        <v>15</v>
      </c>
      <c r="P178" s="13">
        <v>16</v>
      </c>
      <c r="Q178" s="14" t="s">
        <v>93</v>
      </c>
      <c r="R178" s="13" t="s">
        <v>95</v>
      </c>
      <c r="S178" s="14" t="s">
        <v>94</v>
      </c>
      <c r="T178" s="13" t="s">
        <v>96</v>
      </c>
      <c r="U178" s="14">
        <v>21</v>
      </c>
      <c r="V178" s="13">
        <v>22</v>
      </c>
      <c r="W178" s="14" t="s">
        <v>97</v>
      </c>
      <c r="X178" s="13" t="s">
        <v>98</v>
      </c>
      <c r="Y178" s="14" t="s">
        <v>99</v>
      </c>
      <c r="Z178" s="13" t="s">
        <v>100</v>
      </c>
      <c r="AA178" s="14">
        <v>27</v>
      </c>
    </row>
    <row r="179" spans="1:27" ht="15.75" customHeight="1" thickBot="1" x14ac:dyDescent="0.3">
      <c r="A179" s="50" t="s">
        <v>35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2"/>
    </row>
    <row r="180" spans="1:27" ht="30.75" thickBot="1" x14ac:dyDescent="0.3">
      <c r="A180" s="15" t="s">
        <v>57</v>
      </c>
      <c r="B180" s="47" t="s">
        <v>34</v>
      </c>
      <c r="C180" s="16" t="s">
        <v>64</v>
      </c>
      <c r="D180" s="17">
        <v>10</v>
      </c>
      <c r="E180" s="17">
        <v>50</v>
      </c>
      <c r="F180" s="17">
        <v>30</v>
      </c>
      <c r="G180" s="18">
        <v>10</v>
      </c>
      <c r="H180" s="18">
        <v>70</v>
      </c>
      <c r="I180" s="18">
        <v>30</v>
      </c>
      <c r="J180" s="16"/>
      <c r="K180" s="16"/>
      <c r="L180" s="16"/>
      <c r="M180" s="17"/>
      <c r="N180" s="18"/>
      <c r="O180" s="19"/>
      <c r="P180" s="20"/>
      <c r="Q180" s="21">
        <f>ROUND(O180*M180,2)</f>
        <v>0</v>
      </c>
      <c r="R180" s="21">
        <f>ROUND(Q180+Q180*P180,2)</f>
        <v>0</v>
      </c>
      <c r="S180" s="22">
        <f>ROUND(O180*N180,2)</f>
        <v>0</v>
      </c>
      <c r="T180" s="22">
        <f>ROUND(S180+S180*P180,2)</f>
        <v>0</v>
      </c>
      <c r="U180" s="21"/>
      <c r="V180" s="22"/>
      <c r="W180" s="21">
        <f>ROUND(U180*O180,2)</f>
        <v>0</v>
      </c>
      <c r="X180" s="21">
        <f>ROUND(W180+W180*P180,2)</f>
        <v>0</v>
      </c>
      <c r="Y180" s="23">
        <f>ROUND(V180*O180,2)</f>
        <v>0</v>
      </c>
      <c r="Z180" s="22">
        <f>ROUND(Y180+Y180*P180,2)</f>
        <v>0</v>
      </c>
      <c r="AA180" s="16"/>
    </row>
    <row r="181" spans="1:27" ht="15.75" thickBot="1" x14ac:dyDescent="0.3">
      <c r="O181" s="53" t="s">
        <v>74</v>
      </c>
      <c r="P181" s="54"/>
      <c r="Q181" s="30">
        <f t="shared" ref="Q181:Z181" si="27">SUM(Q180:Q180)</f>
        <v>0</v>
      </c>
      <c r="R181" s="30">
        <f t="shared" si="27"/>
        <v>0</v>
      </c>
      <c r="S181" s="30">
        <f t="shared" si="27"/>
        <v>0</v>
      </c>
      <c r="T181" s="30">
        <f t="shared" si="27"/>
        <v>0</v>
      </c>
      <c r="U181" s="63" t="s">
        <v>92</v>
      </c>
      <c r="V181" s="63" t="s">
        <v>92</v>
      </c>
      <c r="W181" s="30">
        <f t="shared" si="27"/>
        <v>0</v>
      </c>
      <c r="X181" s="30">
        <f t="shared" si="27"/>
        <v>0</v>
      </c>
      <c r="Y181" s="30">
        <f t="shared" si="27"/>
        <v>0</v>
      </c>
      <c r="Z181" s="30">
        <f t="shared" si="27"/>
        <v>0</v>
      </c>
    </row>
    <row r="182" spans="1:27" ht="15.75" thickBot="1" x14ac:dyDescent="0.3"/>
    <row r="183" spans="1:27" ht="15.75" customHeight="1" thickBot="1" x14ac:dyDescent="0.3">
      <c r="K183" s="67"/>
      <c r="L183" s="67"/>
      <c r="M183" s="67"/>
      <c r="N183" s="67"/>
      <c r="O183" s="60" t="s">
        <v>35</v>
      </c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2"/>
    </row>
    <row r="184" spans="1:27" ht="15" customHeight="1" x14ac:dyDescent="0.25">
      <c r="K184" s="68"/>
      <c r="L184" s="68"/>
      <c r="M184" s="69"/>
      <c r="N184" s="69"/>
      <c r="O184" s="72" t="s">
        <v>5</v>
      </c>
      <c r="P184" s="58"/>
      <c r="Q184" s="64" t="s">
        <v>6</v>
      </c>
      <c r="R184" s="65"/>
      <c r="S184" s="64" t="s">
        <v>3</v>
      </c>
      <c r="T184" s="65"/>
      <c r="U184" s="64" t="s">
        <v>60</v>
      </c>
      <c r="V184" s="65"/>
      <c r="W184" s="59" t="s">
        <v>7</v>
      </c>
      <c r="X184" s="59"/>
      <c r="Y184" s="58" t="s">
        <v>8</v>
      </c>
      <c r="Z184" s="73"/>
    </row>
    <row r="185" spans="1:27" ht="15.75" thickBot="1" x14ac:dyDescent="0.3">
      <c r="K185" s="70"/>
      <c r="L185" s="70"/>
      <c r="M185" s="70"/>
      <c r="N185" s="70"/>
      <c r="O185" s="74" t="s">
        <v>61</v>
      </c>
      <c r="P185" s="33" t="s">
        <v>62</v>
      </c>
      <c r="Q185" s="32" t="s">
        <v>61</v>
      </c>
      <c r="R185" s="33" t="s">
        <v>62</v>
      </c>
      <c r="S185" s="32" t="s">
        <v>61</v>
      </c>
      <c r="T185" s="33" t="s">
        <v>62</v>
      </c>
      <c r="U185" s="32" t="s">
        <v>61</v>
      </c>
      <c r="V185" s="33" t="s">
        <v>62</v>
      </c>
      <c r="W185" s="32" t="s">
        <v>61</v>
      </c>
      <c r="X185" s="33" t="s">
        <v>62</v>
      </c>
      <c r="Y185" s="32" t="s">
        <v>61</v>
      </c>
      <c r="Z185" s="75" t="s">
        <v>62</v>
      </c>
    </row>
    <row r="186" spans="1:27" ht="15.75" thickBot="1" x14ac:dyDescent="0.3">
      <c r="K186" s="71"/>
      <c r="L186" s="71"/>
      <c r="M186" s="71"/>
      <c r="N186" s="71"/>
      <c r="O186" s="34">
        <f>Q181</f>
        <v>0</v>
      </c>
      <c r="P186" s="35">
        <f>S181</f>
        <v>0</v>
      </c>
      <c r="Q186" s="36">
        <f>R181</f>
        <v>0</v>
      </c>
      <c r="R186" s="35">
        <f>T181</f>
        <v>0</v>
      </c>
      <c r="S186" s="37">
        <f>W181</f>
        <v>0</v>
      </c>
      <c r="T186" s="38">
        <f>Y181</f>
        <v>0</v>
      </c>
      <c r="U186" s="36">
        <f>X181</f>
        <v>0</v>
      </c>
      <c r="V186" s="35">
        <f>Z181</f>
        <v>0</v>
      </c>
      <c r="W186" s="36">
        <f>O186+S186</f>
        <v>0</v>
      </c>
      <c r="X186" s="35">
        <f>P186+T186</f>
        <v>0</v>
      </c>
      <c r="Y186" s="36">
        <f>Q186+U186</f>
        <v>0</v>
      </c>
      <c r="Z186" s="39">
        <f>R186+V186</f>
        <v>0</v>
      </c>
    </row>
    <row r="190" spans="1:27" ht="15.75" thickBot="1" x14ac:dyDescent="0.3"/>
    <row r="191" spans="1:27" ht="103.5" customHeight="1" thickBot="1" x14ac:dyDescent="0.3">
      <c r="A191" s="2" t="s">
        <v>0</v>
      </c>
      <c r="B191" s="3" t="s">
        <v>1</v>
      </c>
      <c r="C191" s="3" t="s">
        <v>41</v>
      </c>
      <c r="D191" s="4" t="s">
        <v>63</v>
      </c>
      <c r="E191" s="4" t="s">
        <v>46</v>
      </c>
      <c r="F191" s="4" t="s">
        <v>43</v>
      </c>
      <c r="G191" s="5" t="s">
        <v>47</v>
      </c>
      <c r="H191" s="5" t="s">
        <v>48</v>
      </c>
      <c r="I191" s="5" t="s">
        <v>49</v>
      </c>
      <c r="J191" s="3" t="s">
        <v>42</v>
      </c>
      <c r="K191" s="3" t="s">
        <v>44</v>
      </c>
      <c r="L191" s="3" t="s">
        <v>69</v>
      </c>
      <c r="M191" s="4" t="s">
        <v>88</v>
      </c>
      <c r="N191" s="5" t="s">
        <v>87</v>
      </c>
      <c r="O191" s="6" t="s">
        <v>89</v>
      </c>
      <c r="P191" s="7" t="s">
        <v>2</v>
      </c>
      <c r="Q191" s="8" t="s">
        <v>50</v>
      </c>
      <c r="R191" s="8" t="s">
        <v>51</v>
      </c>
      <c r="S191" s="9" t="s">
        <v>52</v>
      </c>
      <c r="T191" s="9" t="s">
        <v>53</v>
      </c>
      <c r="U191" s="4" t="s">
        <v>90</v>
      </c>
      <c r="V191" s="5" t="s">
        <v>91</v>
      </c>
      <c r="W191" s="10" t="s">
        <v>45</v>
      </c>
      <c r="X191" s="10" t="s">
        <v>54</v>
      </c>
      <c r="Y191" s="11" t="s">
        <v>55</v>
      </c>
      <c r="Z191" s="12" t="s">
        <v>56</v>
      </c>
      <c r="AA191" s="46" t="s">
        <v>70</v>
      </c>
    </row>
    <row r="192" spans="1:27" ht="15.75" thickBot="1" x14ac:dyDescent="0.3">
      <c r="A192" s="13">
        <v>1</v>
      </c>
      <c r="B192" s="13">
        <v>2</v>
      </c>
      <c r="C192" s="13">
        <v>3</v>
      </c>
      <c r="D192" s="13">
        <v>4</v>
      </c>
      <c r="E192" s="13">
        <v>5</v>
      </c>
      <c r="F192" s="13">
        <v>6</v>
      </c>
      <c r="G192" s="13">
        <v>7</v>
      </c>
      <c r="H192" s="13">
        <v>8</v>
      </c>
      <c r="I192" s="14">
        <v>9</v>
      </c>
      <c r="J192" s="13">
        <v>10</v>
      </c>
      <c r="K192" s="14">
        <v>11</v>
      </c>
      <c r="L192" s="13">
        <v>12</v>
      </c>
      <c r="M192" s="14">
        <v>13</v>
      </c>
      <c r="N192" s="13">
        <v>14</v>
      </c>
      <c r="O192" s="14">
        <v>15</v>
      </c>
      <c r="P192" s="13">
        <v>16</v>
      </c>
      <c r="Q192" s="14" t="s">
        <v>93</v>
      </c>
      <c r="R192" s="13" t="s">
        <v>95</v>
      </c>
      <c r="S192" s="14" t="s">
        <v>94</v>
      </c>
      <c r="T192" s="13" t="s">
        <v>96</v>
      </c>
      <c r="U192" s="14">
        <v>21</v>
      </c>
      <c r="V192" s="13">
        <v>22</v>
      </c>
      <c r="W192" s="14" t="s">
        <v>97</v>
      </c>
      <c r="X192" s="13" t="s">
        <v>98</v>
      </c>
      <c r="Y192" s="14" t="s">
        <v>99</v>
      </c>
      <c r="Z192" s="13" t="s">
        <v>100</v>
      </c>
      <c r="AA192" s="14">
        <v>27</v>
      </c>
    </row>
    <row r="193" spans="1:27" ht="15.75" customHeight="1" thickBot="1" x14ac:dyDescent="0.3">
      <c r="A193" s="50" t="s">
        <v>39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</row>
    <row r="194" spans="1:27" ht="40.5" customHeight="1" thickBot="1" x14ac:dyDescent="0.3">
      <c r="A194" s="15" t="s">
        <v>57</v>
      </c>
      <c r="B194" s="47" t="s">
        <v>36</v>
      </c>
      <c r="C194" s="16" t="s">
        <v>64</v>
      </c>
      <c r="D194" s="17">
        <v>0</v>
      </c>
      <c r="E194" s="17">
        <v>0</v>
      </c>
      <c r="F194" s="17">
        <v>0</v>
      </c>
      <c r="G194" s="18">
        <v>12</v>
      </c>
      <c r="H194" s="18">
        <v>240</v>
      </c>
      <c r="I194" s="18">
        <v>35</v>
      </c>
      <c r="J194" s="16"/>
      <c r="K194" s="16"/>
      <c r="L194" s="16"/>
      <c r="M194" s="17"/>
      <c r="N194" s="18"/>
      <c r="O194" s="19"/>
      <c r="P194" s="20"/>
      <c r="Q194" s="21">
        <f>ROUND(O194*M194,2)</f>
        <v>0</v>
      </c>
      <c r="R194" s="21">
        <f>ROUND(Q194+Q194*P194,2)</f>
        <v>0</v>
      </c>
      <c r="S194" s="22">
        <f>ROUND(O194*N194,2)</f>
        <v>0</v>
      </c>
      <c r="T194" s="22">
        <f>ROUND(S194+S194*P194,2)</f>
        <v>0</v>
      </c>
      <c r="U194" s="21"/>
      <c r="V194" s="22"/>
      <c r="W194" s="21">
        <f>ROUND(U194*O194,2)</f>
        <v>0</v>
      </c>
      <c r="X194" s="21">
        <f>ROUND(W194+W194*P194,2)</f>
        <v>0</v>
      </c>
      <c r="Y194" s="23">
        <f>ROUND(V194*O194,2)</f>
        <v>0</v>
      </c>
      <c r="Z194" s="22">
        <f>ROUND(Y194+Y194*P194,2)</f>
        <v>0</v>
      </c>
      <c r="AA194" s="16"/>
    </row>
    <row r="195" spans="1:27" ht="15.75" thickBot="1" x14ac:dyDescent="0.3">
      <c r="O195" s="53" t="s">
        <v>73</v>
      </c>
      <c r="P195" s="54"/>
      <c r="Q195" s="30">
        <f t="shared" ref="Q195:Z195" si="28">SUM(Q194:Q194)</f>
        <v>0</v>
      </c>
      <c r="R195" s="30">
        <f t="shared" si="28"/>
        <v>0</v>
      </c>
      <c r="S195" s="30">
        <f t="shared" si="28"/>
        <v>0</v>
      </c>
      <c r="T195" s="30">
        <f t="shared" si="28"/>
        <v>0</v>
      </c>
      <c r="U195" s="63" t="s">
        <v>92</v>
      </c>
      <c r="V195" s="63" t="s">
        <v>92</v>
      </c>
      <c r="W195" s="30">
        <f t="shared" si="28"/>
        <v>0</v>
      </c>
      <c r="X195" s="30">
        <f t="shared" si="28"/>
        <v>0</v>
      </c>
      <c r="Y195" s="30">
        <f t="shared" si="28"/>
        <v>0</v>
      </c>
      <c r="Z195" s="30">
        <f t="shared" si="28"/>
        <v>0</v>
      </c>
    </row>
    <row r="196" spans="1:27" ht="15.75" thickBot="1" x14ac:dyDescent="0.3"/>
    <row r="197" spans="1:27" ht="15.75" customHeight="1" thickBot="1" x14ac:dyDescent="0.3">
      <c r="K197" s="67"/>
      <c r="L197" s="67"/>
      <c r="M197" s="67"/>
      <c r="N197" s="67"/>
      <c r="O197" s="60" t="s">
        <v>39</v>
      </c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2"/>
    </row>
    <row r="198" spans="1:27" ht="15" customHeight="1" x14ac:dyDescent="0.25">
      <c r="K198" s="68"/>
      <c r="L198" s="68"/>
      <c r="M198" s="69"/>
      <c r="N198" s="69"/>
      <c r="O198" s="72" t="s">
        <v>5</v>
      </c>
      <c r="P198" s="58"/>
      <c r="Q198" s="64" t="s">
        <v>6</v>
      </c>
      <c r="R198" s="65"/>
      <c r="S198" s="64" t="s">
        <v>3</v>
      </c>
      <c r="T198" s="65"/>
      <c r="U198" s="64" t="s">
        <v>60</v>
      </c>
      <c r="V198" s="65"/>
      <c r="W198" s="59" t="s">
        <v>7</v>
      </c>
      <c r="X198" s="59"/>
      <c r="Y198" s="58" t="s">
        <v>8</v>
      </c>
      <c r="Z198" s="73"/>
    </row>
    <row r="199" spans="1:27" ht="15.75" thickBot="1" x14ac:dyDescent="0.3">
      <c r="K199" s="70"/>
      <c r="L199" s="70"/>
      <c r="M199" s="70"/>
      <c r="N199" s="70"/>
      <c r="O199" s="74" t="s">
        <v>61</v>
      </c>
      <c r="P199" s="33" t="s">
        <v>62</v>
      </c>
      <c r="Q199" s="32" t="s">
        <v>61</v>
      </c>
      <c r="R199" s="33" t="s">
        <v>62</v>
      </c>
      <c r="S199" s="32" t="s">
        <v>61</v>
      </c>
      <c r="T199" s="33" t="s">
        <v>62</v>
      </c>
      <c r="U199" s="32" t="s">
        <v>61</v>
      </c>
      <c r="V199" s="33" t="s">
        <v>62</v>
      </c>
      <c r="W199" s="32" t="s">
        <v>61</v>
      </c>
      <c r="X199" s="33" t="s">
        <v>62</v>
      </c>
      <c r="Y199" s="32" t="s">
        <v>61</v>
      </c>
      <c r="Z199" s="75" t="s">
        <v>62</v>
      </c>
    </row>
    <row r="200" spans="1:27" ht="15.75" thickBot="1" x14ac:dyDescent="0.3">
      <c r="K200" s="71"/>
      <c r="L200" s="71"/>
      <c r="M200" s="71"/>
      <c r="N200" s="71"/>
      <c r="O200" s="34">
        <f>Q195</f>
        <v>0</v>
      </c>
      <c r="P200" s="35">
        <f>S195</f>
        <v>0</v>
      </c>
      <c r="Q200" s="36">
        <f>R195</f>
        <v>0</v>
      </c>
      <c r="R200" s="35">
        <f>T195</f>
        <v>0</v>
      </c>
      <c r="S200" s="37">
        <f>W195</f>
        <v>0</v>
      </c>
      <c r="T200" s="38">
        <f>Y195</f>
        <v>0</v>
      </c>
      <c r="U200" s="36">
        <f>X195</f>
        <v>0</v>
      </c>
      <c r="V200" s="35">
        <f>Z195</f>
        <v>0</v>
      </c>
      <c r="W200" s="36">
        <f>O200+S200</f>
        <v>0</v>
      </c>
      <c r="X200" s="35">
        <f>P200+T200</f>
        <v>0</v>
      </c>
      <c r="Y200" s="36">
        <f>Q200+U200</f>
        <v>0</v>
      </c>
      <c r="Z200" s="39">
        <f>R200+V200</f>
        <v>0</v>
      </c>
    </row>
    <row r="204" spans="1:27" ht="15.75" thickBot="1" x14ac:dyDescent="0.3"/>
    <row r="205" spans="1:27" ht="103.5" customHeight="1" thickBot="1" x14ac:dyDescent="0.3">
      <c r="A205" s="2" t="s">
        <v>0</v>
      </c>
      <c r="B205" s="3" t="s">
        <v>1</v>
      </c>
      <c r="C205" s="3" t="s">
        <v>41</v>
      </c>
      <c r="D205" s="4" t="s">
        <v>63</v>
      </c>
      <c r="E205" s="4" t="s">
        <v>46</v>
      </c>
      <c r="F205" s="4" t="s">
        <v>43</v>
      </c>
      <c r="G205" s="5" t="s">
        <v>47</v>
      </c>
      <c r="H205" s="5" t="s">
        <v>48</v>
      </c>
      <c r="I205" s="5" t="s">
        <v>49</v>
      </c>
      <c r="J205" s="3" t="s">
        <v>42</v>
      </c>
      <c r="K205" s="3" t="s">
        <v>44</v>
      </c>
      <c r="L205" s="3" t="s">
        <v>69</v>
      </c>
      <c r="M205" s="4" t="s">
        <v>88</v>
      </c>
      <c r="N205" s="5" t="s">
        <v>87</v>
      </c>
      <c r="O205" s="6" t="s">
        <v>89</v>
      </c>
      <c r="P205" s="7" t="s">
        <v>2</v>
      </c>
      <c r="Q205" s="8" t="s">
        <v>50</v>
      </c>
      <c r="R205" s="8" t="s">
        <v>51</v>
      </c>
      <c r="S205" s="9" t="s">
        <v>52</v>
      </c>
      <c r="T205" s="9" t="s">
        <v>53</v>
      </c>
      <c r="U205" s="4" t="s">
        <v>90</v>
      </c>
      <c r="V205" s="5" t="s">
        <v>91</v>
      </c>
      <c r="W205" s="10" t="s">
        <v>45</v>
      </c>
      <c r="X205" s="10" t="s">
        <v>54</v>
      </c>
      <c r="Y205" s="11" t="s">
        <v>55</v>
      </c>
      <c r="Z205" s="12" t="s">
        <v>56</v>
      </c>
      <c r="AA205" s="46" t="s">
        <v>70</v>
      </c>
    </row>
    <row r="206" spans="1:27" ht="15.75" thickBot="1" x14ac:dyDescent="0.3">
      <c r="A206" s="13">
        <v>1</v>
      </c>
      <c r="B206" s="13">
        <v>2</v>
      </c>
      <c r="C206" s="13">
        <v>3</v>
      </c>
      <c r="D206" s="13">
        <v>4</v>
      </c>
      <c r="E206" s="13">
        <v>5</v>
      </c>
      <c r="F206" s="13">
        <v>6</v>
      </c>
      <c r="G206" s="13">
        <v>7</v>
      </c>
      <c r="H206" s="13">
        <v>8</v>
      </c>
      <c r="I206" s="14">
        <v>9</v>
      </c>
      <c r="J206" s="13">
        <v>10</v>
      </c>
      <c r="K206" s="14">
        <v>11</v>
      </c>
      <c r="L206" s="13">
        <v>12</v>
      </c>
      <c r="M206" s="14">
        <v>13</v>
      </c>
      <c r="N206" s="13">
        <v>14</v>
      </c>
      <c r="O206" s="14">
        <v>15</v>
      </c>
      <c r="P206" s="13">
        <v>16</v>
      </c>
      <c r="Q206" s="14" t="s">
        <v>93</v>
      </c>
      <c r="R206" s="13" t="s">
        <v>95</v>
      </c>
      <c r="S206" s="14" t="s">
        <v>94</v>
      </c>
      <c r="T206" s="13" t="s">
        <v>96</v>
      </c>
      <c r="U206" s="14">
        <v>21</v>
      </c>
      <c r="V206" s="13">
        <v>22</v>
      </c>
      <c r="W206" s="14" t="s">
        <v>97</v>
      </c>
      <c r="X206" s="13" t="s">
        <v>98</v>
      </c>
      <c r="Y206" s="14" t="s">
        <v>99</v>
      </c>
      <c r="Z206" s="13" t="s">
        <v>100</v>
      </c>
      <c r="AA206" s="14">
        <v>27</v>
      </c>
    </row>
    <row r="207" spans="1:27" ht="15.75" customHeight="1" thickBot="1" x14ac:dyDescent="0.3">
      <c r="A207" s="50" t="s">
        <v>40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2"/>
    </row>
    <row r="208" spans="1:27" ht="40.5" customHeight="1" thickBot="1" x14ac:dyDescent="0.3">
      <c r="A208" s="15" t="s">
        <v>57</v>
      </c>
      <c r="B208" s="47" t="s">
        <v>37</v>
      </c>
      <c r="C208" s="16" t="s">
        <v>64</v>
      </c>
      <c r="D208" s="17">
        <v>0</v>
      </c>
      <c r="E208" s="17">
        <v>0</v>
      </c>
      <c r="F208" s="17">
        <v>0</v>
      </c>
      <c r="G208" s="18">
        <v>1</v>
      </c>
      <c r="H208" s="18">
        <v>35</v>
      </c>
      <c r="I208" s="18">
        <v>35</v>
      </c>
      <c r="J208" s="16"/>
      <c r="K208" s="16"/>
      <c r="L208" s="16"/>
      <c r="M208" s="17"/>
      <c r="N208" s="18"/>
      <c r="O208" s="19"/>
      <c r="P208" s="20"/>
      <c r="Q208" s="21">
        <f>ROUND(O208*M208,2)</f>
        <v>0</v>
      </c>
      <c r="R208" s="21">
        <f>ROUND(Q208+Q208*P208,2)</f>
        <v>0</v>
      </c>
      <c r="S208" s="22">
        <f>ROUND(O208*N208,2)</f>
        <v>0</v>
      </c>
      <c r="T208" s="22">
        <f>ROUND(S208+S208*P208,2)</f>
        <v>0</v>
      </c>
      <c r="U208" s="21"/>
      <c r="V208" s="22"/>
      <c r="W208" s="21">
        <f>ROUND(U208*O208,2)</f>
        <v>0</v>
      </c>
      <c r="X208" s="21">
        <f>ROUND(W208+W208*P208,2)</f>
        <v>0</v>
      </c>
      <c r="Y208" s="23">
        <f>ROUND(V208*O208,2)</f>
        <v>0</v>
      </c>
      <c r="Z208" s="22">
        <f>ROUND(Y208+Y208*P208,2)</f>
        <v>0</v>
      </c>
      <c r="AA208" s="16"/>
    </row>
    <row r="209" spans="11:26" ht="15.75" thickBot="1" x14ac:dyDescent="0.3">
      <c r="O209" s="53" t="s">
        <v>72</v>
      </c>
      <c r="P209" s="54"/>
      <c r="Q209" s="30">
        <f>SUM(Q208:Q208)</f>
        <v>0</v>
      </c>
      <c r="R209" s="30">
        <f t="shared" ref="R209:Z209" si="29">SUM(R208:R208)</f>
        <v>0</v>
      </c>
      <c r="S209" s="30">
        <f t="shared" si="29"/>
        <v>0</v>
      </c>
      <c r="T209" s="30">
        <f t="shared" si="29"/>
        <v>0</v>
      </c>
      <c r="U209" s="63" t="s">
        <v>92</v>
      </c>
      <c r="V209" s="63" t="s">
        <v>92</v>
      </c>
      <c r="W209" s="30">
        <f t="shared" si="29"/>
        <v>0</v>
      </c>
      <c r="X209" s="30">
        <f t="shared" si="29"/>
        <v>0</v>
      </c>
      <c r="Y209" s="30">
        <f t="shared" si="29"/>
        <v>0</v>
      </c>
      <c r="Z209" s="30">
        <f t="shared" si="29"/>
        <v>0</v>
      </c>
    </row>
    <row r="210" spans="11:26" ht="15.75" thickBot="1" x14ac:dyDescent="0.3"/>
    <row r="211" spans="11:26" ht="15.75" customHeight="1" thickBot="1" x14ac:dyDescent="0.3">
      <c r="K211" s="67"/>
      <c r="L211" s="67"/>
      <c r="M211" s="67"/>
      <c r="N211" s="67"/>
      <c r="O211" s="60" t="s">
        <v>40</v>
      </c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2"/>
    </row>
    <row r="212" spans="11:26" ht="15" customHeight="1" x14ac:dyDescent="0.25">
      <c r="K212" s="68"/>
      <c r="L212" s="68"/>
      <c r="M212" s="69"/>
      <c r="N212" s="69"/>
      <c r="O212" s="72" t="s">
        <v>5</v>
      </c>
      <c r="P212" s="58"/>
      <c r="Q212" s="64" t="s">
        <v>6</v>
      </c>
      <c r="R212" s="65"/>
      <c r="S212" s="64" t="s">
        <v>3</v>
      </c>
      <c r="T212" s="65"/>
      <c r="U212" s="64" t="s">
        <v>60</v>
      </c>
      <c r="V212" s="65"/>
      <c r="W212" s="59" t="s">
        <v>7</v>
      </c>
      <c r="X212" s="59"/>
      <c r="Y212" s="58" t="s">
        <v>8</v>
      </c>
      <c r="Z212" s="73"/>
    </row>
    <row r="213" spans="11:26" ht="15.75" thickBot="1" x14ac:dyDescent="0.3">
      <c r="K213" s="70"/>
      <c r="L213" s="70"/>
      <c r="M213" s="70"/>
      <c r="N213" s="70"/>
      <c r="O213" s="74" t="s">
        <v>61</v>
      </c>
      <c r="P213" s="33" t="s">
        <v>62</v>
      </c>
      <c r="Q213" s="32" t="s">
        <v>61</v>
      </c>
      <c r="R213" s="33" t="s">
        <v>62</v>
      </c>
      <c r="S213" s="32" t="s">
        <v>61</v>
      </c>
      <c r="T213" s="33" t="s">
        <v>62</v>
      </c>
      <c r="U213" s="32" t="s">
        <v>61</v>
      </c>
      <c r="V213" s="33" t="s">
        <v>62</v>
      </c>
      <c r="W213" s="32" t="s">
        <v>61</v>
      </c>
      <c r="X213" s="33" t="s">
        <v>62</v>
      </c>
      <c r="Y213" s="32" t="s">
        <v>61</v>
      </c>
      <c r="Z213" s="75" t="s">
        <v>62</v>
      </c>
    </row>
    <row r="214" spans="11:26" ht="15.75" thickBot="1" x14ac:dyDescent="0.3">
      <c r="K214" s="71"/>
      <c r="L214" s="71"/>
      <c r="M214" s="71"/>
      <c r="N214" s="71"/>
      <c r="O214" s="34">
        <f>Q209</f>
        <v>0</v>
      </c>
      <c r="P214" s="35">
        <f>S209</f>
        <v>0</v>
      </c>
      <c r="Q214" s="36">
        <f>R209</f>
        <v>0</v>
      </c>
      <c r="R214" s="35">
        <f>T209</f>
        <v>0</v>
      </c>
      <c r="S214" s="37">
        <f>W209</f>
        <v>0</v>
      </c>
      <c r="T214" s="38">
        <f>Y209</f>
        <v>0</v>
      </c>
      <c r="U214" s="36">
        <f>X209</f>
        <v>0</v>
      </c>
      <c r="V214" s="35">
        <f>Z209</f>
        <v>0</v>
      </c>
      <c r="W214" s="36">
        <f>O214+S214</f>
        <v>0</v>
      </c>
      <c r="X214" s="35">
        <f>P214+T214</f>
        <v>0</v>
      </c>
      <c r="Y214" s="36">
        <f>Q214+U214</f>
        <v>0</v>
      </c>
      <c r="Z214" s="39">
        <f>R214+V214</f>
        <v>0</v>
      </c>
    </row>
    <row r="218" spans="11:26" ht="15.75" thickBot="1" x14ac:dyDescent="0.3"/>
    <row r="219" spans="11:26" ht="15.75" thickBot="1" x14ac:dyDescent="0.3">
      <c r="K219" s="78"/>
      <c r="L219" s="76"/>
      <c r="M219" s="78"/>
      <c r="N219" s="78"/>
      <c r="O219" s="55" t="s">
        <v>67</v>
      </c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7"/>
    </row>
    <row r="220" spans="11:26" ht="15" customHeight="1" x14ac:dyDescent="0.25">
      <c r="K220" s="80"/>
      <c r="L220" s="80"/>
      <c r="M220" s="69"/>
      <c r="N220" s="69"/>
      <c r="O220" s="72" t="s">
        <v>5</v>
      </c>
      <c r="P220" s="58"/>
      <c r="Q220" s="58" t="s">
        <v>6</v>
      </c>
      <c r="R220" s="58"/>
      <c r="S220" s="79" t="s">
        <v>3</v>
      </c>
      <c r="T220" s="66"/>
      <c r="U220" s="79" t="s">
        <v>60</v>
      </c>
      <c r="V220" s="66"/>
      <c r="W220" s="59" t="s">
        <v>7</v>
      </c>
      <c r="X220" s="59"/>
      <c r="Y220" s="58" t="s">
        <v>8</v>
      </c>
      <c r="Z220" s="73"/>
    </row>
    <row r="221" spans="11:26" ht="15.75" thickBot="1" x14ac:dyDescent="0.3">
      <c r="K221" s="77"/>
      <c r="L221" s="77"/>
      <c r="M221" s="70"/>
      <c r="N221" s="70"/>
      <c r="O221" s="74" t="s">
        <v>61</v>
      </c>
      <c r="P221" s="33" t="s">
        <v>62</v>
      </c>
      <c r="Q221" s="32" t="s">
        <v>61</v>
      </c>
      <c r="R221" s="33" t="s">
        <v>62</v>
      </c>
      <c r="S221" s="32" t="s">
        <v>61</v>
      </c>
      <c r="T221" s="33" t="s">
        <v>62</v>
      </c>
      <c r="U221" s="32" t="s">
        <v>61</v>
      </c>
      <c r="V221" s="33" t="s">
        <v>62</v>
      </c>
      <c r="W221" s="32" t="s">
        <v>61</v>
      </c>
      <c r="X221" s="33" t="s">
        <v>62</v>
      </c>
      <c r="Y221" s="32" t="s">
        <v>61</v>
      </c>
      <c r="Z221" s="75" t="s">
        <v>62</v>
      </c>
    </row>
    <row r="222" spans="11:26" ht="15.75" thickBot="1" x14ac:dyDescent="0.3">
      <c r="K222" s="77"/>
      <c r="L222" s="77"/>
      <c r="M222" s="71"/>
      <c r="N222" s="71"/>
      <c r="O222" s="34">
        <f>O214+O200+O186+O172+O158+O143+O126+O112+O98+O83+O69+O55+O41+O27+O13</f>
        <v>0</v>
      </c>
      <c r="P222" s="35">
        <f>P214+P200+P186+P172+P158+P143+P126+P112+P98+P83+P69+P55+P41+P27+P13</f>
        <v>0</v>
      </c>
      <c r="Q222" s="36">
        <f>Q214+Q200+Q186+Q172+Q158+Q143+Q126+Q112+Q98+Q83+Q69+Q55+Q41+Q27+Q13</f>
        <v>0</v>
      </c>
      <c r="R222" s="35">
        <f>R214+R200+R186+R172+R158+R143+R126+R112+R98+R83+R69+R55+R41+R27+R13</f>
        <v>0</v>
      </c>
      <c r="S222" s="36">
        <f>S214+S200+S186+S172+S158+S143+S126+S112+S98+S83+S69+S55+S41+S27+S13</f>
        <v>0</v>
      </c>
      <c r="T222" s="35">
        <f>T214+T200+T186+T172+T158+T143+T126+T112+T98+T83+T69+T55+T41+T27+T13</f>
        <v>0</v>
      </c>
      <c r="U222" s="36">
        <f>U214+U200+U186+U172+U158+U143+U126+U112+U98+U83+U69+U55+U41+U27+U13</f>
        <v>0</v>
      </c>
      <c r="V222" s="35">
        <f>V214+V200+V186+V172+V158+V143+V126+V112+V98+V83+V69+V55+V41+V27+V13</f>
        <v>0</v>
      </c>
      <c r="W222" s="36">
        <f>W214+W200+W186+W172+W158+W143+W126+W112+W98+W83+W69+W55+W41+W27+W13</f>
        <v>0</v>
      </c>
      <c r="X222" s="35">
        <f>X214+X200+X186+X172+X158+X143+X126+X112+X98+X83+X69+X55+X41+X27+X13</f>
        <v>0</v>
      </c>
      <c r="Y222" s="36">
        <f>Y214+Y200+Y186+Y172+Y158+Y143+Y126+Y112+Y98+Y83+Y69+Y55+Y41+Y27+Y13</f>
        <v>0</v>
      </c>
      <c r="Z222" s="39">
        <f>Z214+Z200+Z186+Z172+Z158+Z143+Z126+Z112+Z98+Z83+Z69+Z55+Z41+Z27+Z13</f>
        <v>0</v>
      </c>
    </row>
  </sheetData>
  <mergeCells count="159">
    <mergeCell ref="O66:Z66"/>
    <mergeCell ref="U67:V67"/>
    <mergeCell ref="O80:Z80"/>
    <mergeCell ref="U81:V81"/>
    <mergeCell ref="O95:Z95"/>
    <mergeCell ref="U96:V96"/>
    <mergeCell ref="O109:Z109"/>
    <mergeCell ref="U110:V110"/>
    <mergeCell ref="O123:Z123"/>
    <mergeCell ref="U11:V11"/>
    <mergeCell ref="O10:Z10"/>
    <mergeCell ref="O24:Z24"/>
    <mergeCell ref="U25:V25"/>
    <mergeCell ref="O38:Z38"/>
    <mergeCell ref="U39:V39"/>
    <mergeCell ref="O52:Z52"/>
    <mergeCell ref="Q11:R11"/>
    <mergeCell ref="S11:T11"/>
    <mergeCell ref="W11:X11"/>
    <mergeCell ref="Y11:Z11"/>
    <mergeCell ref="K11:L11"/>
    <mergeCell ref="K25:L25"/>
    <mergeCell ref="O25:P25"/>
    <mergeCell ref="Q25:R25"/>
    <mergeCell ref="S25:T25"/>
    <mergeCell ref="W25:X25"/>
    <mergeCell ref="Y25:Z25"/>
    <mergeCell ref="O11:P11"/>
    <mergeCell ref="S53:T53"/>
    <mergeCell ref="W53:X53"/>
    <mergeCell ref="Y53:Z53"/>
    <mergeCell ref="K39:L39"/>
    <mergeCell ref="O39:P39"/>
    <mergeCell ref="Q39:R39"/>
    <mergeCell ref="S39:T39"/>
    <mergeCell ref="W39:X39"/>
    <mergeCell ref="Y39:Z39"/>
    <mergeCell ref="U53:V53"/>
    <mergeCell ref="A91:AA91"/>
    <mergeCell ref="A105:AA105"/>
    <mergeCell ref="K81:L81"/>
    <mergeCell ref="O81:P81"/>
    <mergeCell ref="Q81:R81"/>
    <mergeCell ref="S81:T81"/>
    <mergeCell ref="W81:X81"/>
    <mergeCell ref="Y81:Z81"/>
    <mergeCell ref="K96:L96"/>
    <mergeCell ref="O96:P96"/>
    <mergeCell ref="Q96:R96"/>
    <mergeCell ref="S96:T96"/>
    <mergeCell ref="W96:X96"/>
    <mergeCell ref="Y96:Z96"/>
    <mergeCell ref="O93:P93"/>
    <mergeCell ref="O107:P107"/>
    <mergeCell ref="A119:AA119"/>
    <mergeCell ref="A134:AA134"/>
    <mergeCell ref="K110:L110"/>
    <mergeCell ref="O110:P110"/>
    <mergeCell ref="Q110:R110"/>
    <mergeCell ref="S110:T110"/>
    <mergeCell ref="W110:X110"/>
    <mergeCell ref="Y110:Z110"/>
    <mergeCell ref="U124:V124"/>
    <mergeCell ref="K124:L124"/>
    <mergeCell ref="O124:P124"/>
    <mergeCell ref="Q124:R124"/>
    <mergeCell ref="S124:T124"/>
    <mergeCell ref="W124:X124"/>
    <mergeCell ref="Y124:Z124"/>
    <mergeCell ref="O121:P121"/>
    <mergeCell ref="O138:P138"/>
    <mergeCell ref="A150:AA150"/>
    <mergeCell ref="A165:AA165"/>
    <mergeCell ref="K141:L141"/>
    <mergeCell ref="O141:P141"/>
    <mergeCell ref="Q141:R141"/>
    <mergeCell ref="S141:T141"/>
    <mergeCell ref="W141:X141"/>
    <mergeCell ref="Y141:Z141"/>
    <mergeCell ref="O140:Z140"/>
    <mergeCell ref="U141:V141"/>
    <mergeCell ref="O155:Z155"/>
    <mergeCell ref="U156:V156"/>
    <mergeCell ref="K156:L156"/>
    <mergeCell ref="O156:P156"/>
    <mergeCell ref="Q156:R156"/>
    <mergeCell ref="S156:T156"/>
    <mergeCell ref="W156:X156"/>
    <mergeCell ref="Y156:Z156"/>
    <mergeCell ref="O153:P153"/>
    <mergeCell ref="O167:P167"/>
    <mergeCell ref="A179:AA179"/>
    <mergeCell ref="A193:AA193"/>
    <mergeCell ref="K170:L170"/>
    <mergeCell ref="O170:P170"/>
    <mergeCell ref="Q170:R170"/>
    <mergeCell ref="S170:T170"/>
    <mergeCell ref="W170:X170"/>
    <mergeCell ref="Y170:Z170"/>
    <mergeCell ref="O169:Z169"/>
    <mergeCell ref="U170:V170"/>
    <mergeCell ref="O183:Z183"/>
    <mergeCell ref="U184:V184"/>
    <mergeCell ref="K184:L184"/>
    <mergeCell ref="O184:P184"/>
    <mergeCell ref="Q184:R184"/>
    <mergeCell ref="S184:T184"/>
    <mergeCell ref="W184:X184"/>
    <mergeCell ref="Y184:Z184"/>
    <mergeCell ref="O181:P181"/>
    <mergeCell ref="O195:P195"/>
    <mergeCell ref="O209:P209"/>
    <mergeCell ref="A207:AA207"/>
    <mergeCell ref="K198:L198"/>
    <mergeCell ref="O198:P198"/>
    <mergeCell ref="Q198:R198"/>
    <mergeCell ref="S198:T198"/>
    <mergeCell ref="W198:X198"/>
    <mergeCell ref="Y198:Z198"/>
    <mergeCell ref="O197:Z197"/>
    <mergeCell ref="U198:V198"/>
    <mergeCell ref="O220:P220"/>
    <mergeCell ref="Q220:R220"/>
    <mergeCell ref="S220:T220"/>
    <mergeCell ref="W220:X220"/>
    <mergeCell ref="Y220:Z220"/>
    <mergeCell ref="K212:L212"/>
    <mergeCell ref="O212:P212"/>
    <mergeCell ref="Q212:R212"/>
    <mergeCell ref="S212:T212"/>
    <mergeCell ref="W212:X212"/>
    <mergeCell ref="Y212:Z212"/>
    <mergeCell ref="O211:Z211"/>
    <mergeCell ref="U212:V212"/>
    <mergeCell ref="U220:V220"/>
    <mergeCell ref="O219:Z219"/>
    <mergeCell ref="K220:L220"/>
    <mergeCell ref="A1:S1"/>
    <mergeCell ref="A5:AA5"/>
    <mergeCell ref="O8:P8"/>
    <mergeCell ref="O22:P22"/>
    <mergeCell ref="O36:P36"/>
    <mergeCell ref="O50:P50"/>
    <mergeCell ref="O64:P64"/>
    <mergeCell ref="O78:P78"/>
    <mergeCell ref="A20:AA20"/>
    <mergeCell ref="A34:AA34"/>
    <mergeCell ref="A48:AA48"/>
    <mergeCell ref="A62:AA62"/>
    <mergeCell ref="A76:AA76"/>
    <mergeCell ref="K67:L67"/>
    <mergeCell ref="O67:P67"/>
    <mergeCell ref="Q67:R67"/>
    <mergeCell ref="S67:T67"/>
    <mergeCell ref="W67:X67"/>
    <mergeCell ref="Y67:Z67"/>
    <mergeCell ref="K53:L53"/>
    <mergeCell ref="O53:P53"/>
    <mergeCell ref="Q53:R53"/>
  </mergeCells>
  <pageMargins left="0.105625" right="0.10968749999999999" top="0.28437499999999999" bottom="0.22083333333333333" header="0.12593750000000001" footer="9.583333333333334E-2"/>
  <pageSetup paperSize="9" scale="40" fitToHeight="0" orientation="landscape" horizontalDpi="4294967293" verticalDpi="4294967293" r:id="rId1"/>
  <headerFooter>
    <oddHeader>&amp;L92/PN/ZP/D/2024&amp;CFormularz asortymentowo - cenowy&amp;RZałącznik nr 2</oddHeader>
    <oddFooter>&amp;CStrona &amp;P z &amp;N</oddFooter>
  </headerFooter>
  <rowBreaks count="3" manualBreakCount="3">
    <brk id="59" max="16383" man="1"/>
    <brk id="116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 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Piekielny</dc:creator>
  <cp:lastModifiedBy>Maria Dyl-Niedźwiecka</cp:lastModifiedBy>
  <cp:lastPrinted>2024-05-14T11:09:05Z</cp:lastPrinted>
  <dcterms:created xsi:type="dcterms:W3CDTF">2015-06-05T18:17:20Z</dcterms:created>
  <dcterms:modified xsi:type="dcterms:W3CDTF">2024-06-11T11:09:59Z</dcterms:modified>
</cp:coreProperties>
</file>