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32\zamowienia\Dział Organizacyjno Prawny\ZAMÓWIENIA PUBLICZNE\ZPU 2021\ZPU 53-2021 - Naprawa i serwis samochodów służbowych\zadanie nr 2 - autobus\"/>
    </mc:Choice>
  </mc:AlternateContent>
  <bookViews>
    <workbookView xWindow="0" yWindow="0" windowWidth="28800" windowHeight="11835"/>
  </bookViews>
  <sheets>
    <sheet name="ZPU 53B-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I59" i="2" l="1"/>
  <c r="I58" i="2"/>
  <c r="G59" i="2"/>
  <c r="G58" i="2"/>
  <c r="G57" i="2"/>
  <c r="I57" i="2" s="1"/>
  <c r="G56" i="2" l="1"/>
  <c r="I56" i="2" s="1"/>
  <c r="G55" i="2"/>
  <c r="I55" i="2" s="1"/>
  <c r="G54" i="2"/>
  <c r="I54" i="2" s="1"/>
  <c r="G53" i="2"/>
  <c r="I53" i="2" s="1"/>
  <c r="G51" i="2"/>
  <c r="I51" i="2" s="1"/>
  <c r="G27" i="2"/>
  <c r="I27" i="2" s="1"/>
  <c r="G50" i="2"/>
  <c r="I50" i="2" s="1"/>
  <c r="G29" i="2"/>
  <c r="I29" i="2" s="1"/>
  <c r="G24" i="2"/>
  <c r="I24" i="2" s="1"/>
  <c r="G8" i="2"/>
  <c r="I8" i="2" s="1"/>
  <c r="G9" i="2"/>
  <c r="I9" i="2" s="1"/>
  <c r="G47" i="2"/>
  <c r="I47" i="2" s="1"/>
  <c r="G46" i="2"/>
  <c r="I46" i="2" s="1"/>
  <c r="G13" i="2"/>
  <c r="I13" i="2" s="1"/>
  <c r="G42" i="2"/>
  <c r="I42" i="2" s="1"/>
  <c r="G4" i="2"/>
  <c r="I4" i="2" s="1"/>
  <c r="G16" i="2"/>
  <c r="I16" i="2" s="1"/>
  <c r="G28" i="2"/>
  <c r="I28" i="2" s="1"/>
  <c r="G45" i="2"/>
  <c r="I45" i="2" s="1"/>
  <c r="G44" i="2"/>
  <c r="I44" i="2" s="1"/>
  <c r="G43" i="2"/>
  <c r="I43" i="2" s="1"/>
  <c r="G41" i="2"/>
  <c r="I41" i="2" s="1"/>
  <c r="G40" i="2"/>
  <c r="I40" i="2" s="1"/>
  <c r="G39" i="2"/>
  <c r="I39" i="2" s="1"/>
  <c r="G38" i="2"/>
  <c r="I38" i="2" s="1"/>
  <c r="G37" i="2"/>
  <c r="I37" i="2" s="1"/>
  <c r="G15" i="2"/>
  <c r="I15" i="2" s="1"/>
  <c r="G14" i="2"/>
  <c r="I14" i="2" s="1"/>
  <c r="G12" i="2"/>
  <c r="I12" i="2" s="1"/>
  <c r="G36" i="2"/>
  <c r="I36" i="2" s="1"/>
  <c r="G26" i="2"/>
  <c r="I26" i="2" s="1"/>
  <c r="G23" i="2"/>
  <c r="I23" i="2" s="1"/>
  <c r="G21" i="2"/>
  <c r="I21" i="2" s="1"/>
  <c r="G25" i="2"/>
  <c r="I25" i="2" s="1"/>
  <c r="G18" i="2"/>
  <c r="I18" i="2" s="1"/>
  <c r="G17" i="2"/>
  <c r="I17" i="2" s="1"/>
  <c r="G20" i="2"/>
  <c r="I20" i="2" s="1"/>
  <c r="G22" i="2"/>
  <c r="I22" i="2" s="1"/>
  <c r="G19" i="2"/>
  <c r="I19" i="2" s="1"/>
  <c r="G34" i="2"/>
  <c r="I34" i="2" s="1"/>
  <c r="G33" i="2"/>
  <c r="I33" i="2" s="1"/>
  <c r="G32" i="2"/>
  <c r="I32" i="2" s="1"/>
  <c r="G31" i="2"/>
  <c r="I31" i="2" s="1"/>
  <c r="G30" i="2"/>
  <c r="I30" i="2" s="1"/>
  <c r="G61" i="2"/>
  <c r="I61" i="2" s="1"/>
  <c r="G60" i="2"/>
  <c r="I60" i="2" s="1"/>
  <c r="G52" i="2"/>
  <c r="I52" i="2" s="1"/>
  <c r="G49" i="2"/>
  <c r="I49" i="2" s="1"/>
  <c r="G48" i="2"/>
  <c r="I48" i="2" s="1"/>
  <c r="G35" i="2"/>
  <c r="I35" i="2" s="1"/>
  <c r="G11" i="2"/>
  <c r="I11" i="2" s="1"/>
  <c r="G10" i="2"/>
  <c r="I10" i="2" s="1"/>
  <c r="G7" i="2"/>
  <c r="I7" i="2" s="1"/>
  <c r="G6" i="2"/>
  <c r="I6" i="2" s="1"/>
  <c r="I5" i="2"/>
  <c r="I62" i="2" l="1"/>
  <c r="I64" i="2" s="1"/>
</calcChain>
</file>

<file path=xl/sharedStrings.xml><?xml version="1.0" encoding="utf-8"?>
<sst xmlns="http://schemas.openxmlformats.org/spreadsheetml/2006/main" count="161" uniqueCount="106">
  <si>
    <t>Cena jednostkowa</t>
  </si>
  <si>
    <t>Wartość netto</t>
  </si>
  <si>
    <t>Wartość brutto</t>
  </si>
  <si>
    <t>olej silnikowy</t>
  </si>
  <si>
    <t>litr</t>
  </si>
  <si>
    <t>szt.</t>
  </si>
  <si>
    <t>rg</t>
  </si>
  <si>
    <t>kpl.</t>
  </si>
  <si>
    <t>Razem</t>
  </si>
  <si>
    <t>Jedn. miary</t>
  </si>
  <si>
    <t>VAT</t>
  </si>
  <si>
    <t>Producent</t>
  </si>
  <si>
    <t>robocizna przy naprawie</t>
  </si>
  <si>
    <t>L.p.</t>
  </si>
  <si>
    <t>Rodzaj części/materiału/ czynności</t>
  </si>
  <si>
    <t>Przegląd okresowy pojazdu zgodnie ze standardem ASO (inspekcja)</t>
  </si>
  <si>
    <t>Diagnostyka komputerowa</t>
  </si>
  <si>
    <t>Ilość*</t>
  </si>
  <si>
    <t>WAROŚĆ BRUTTO OFERTY</t>
  </si>
  <si>
    <t>* podane przewidywane ilości są ilościami szacunkowymi, rzaczywiste ilości poszczególnych pozycji będą ustalane zgodnie
z aktualnym zapotrzebowaniem Zamawiającego</t>
  </si>
  <si>
    <r>
      <t>MERCEDES - BENZ TRAVEGO 15RHD (</t>
    </r>
    <r>
      <rPr>
        <sz val="11"/>
        <color theme="1"/>
        <rFont val="Times New Roman"/>
        <family val="1"/>
        <charset val="238"/>
      </rPr>
      <t>rok produkcji: 2011; pojemność: 11967cm3 / 315kw; nr nadwozia: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Times New Roman"/>
        <family val="1"/>
        <charset val="238"/>
      </rPr>
      <t>WEB63224513103044)</t>
    </r>
  </si>
  <si>
    <t>MB 228.51/10W40</t>
  </si>
  <si>
    <t>A5410900151</t>
  </si>
  <si>
    <t>A0018357047</t>
  </si>
  <si>
    <t>filtr paliwa WEBASTO</t>
  </si>
  <si>
    <t>A0018354447</t>
  </si>
  <si>
    <t>filtr wody WEBASTO</t>
  </si>
  <si>
    <t>A0028352047</t>
  </si>
  <si>
    <t xml:space="preserve">oszuszacz klimatyzacji - szary karton </t>
  </si>
  <si>
    <t>pióro wyc.1000mm,300.400</t>
  </si>
  <si>
    <t>A0018201345Z</t>
  </si>
  <si>
    <t>bateria pilota otwierającego autobus</t>
  </si>
  <si>
    <t>K061</t>
  </si>
  <si>
    <t>filtr czynnika chłodzącego na o - ring</t>
  </si>
  <si>
    <t>A0028350647</t>
  </si>
  <si>
    <t>roleta przeciwsłonecznakpl. S417HDH</t>
  </si>
  <si>
    <t>A0028104520</t>
  </si>
  <si>
    <t>9776AC</t>
  </si>
  <si>
    <t>kg</t>
  </si>
  <si>
    <t>końcówka drążka drzwi</t>
  </si>
  <si>
    <t>A0007600014</t>
  </si>
  <si>
    <t>wkład zamka BN9206</t>
  </si>
  <si>
    <t>filtr powietrza S400</t>
  </si>
  <si>
    <t>AF26172</t>
  </si>
  <si>
    <t>filtr powietrza sprężarki S400</t>
  </si>
  <si>
    <t>C1140</t>
  </si>
  <si>
    <t>FS19737</t>
  </si>
  <si>
    <t>filtr oleju S400 OM457LA/EURO3</t>
  </si>
  <si>
    <t>LF16046</t>
  </si>
  <si>
    <t>wkład osuszacza M39x,5</t>
  </si>
  <si>
    <t>H70WDK14</t>
  </si>
  <si>
    <t>filtr klimatyzacji krótki S416GTHD</t>
  </si>
  <si>
    <t>obudowa wkładu zamka</t>
  </si>
  <si>
    <t>A0007500850</t>
  </si>
  <si>
    <t>olej przekładniowy skrzyni i przekładni</t>
  </si>
  <si>
    <t>235.11</t>
  </si>
  <si>
    <t>olej retardera</t>
  </si>
  <si>
    <t>smar litowy</t>
  </si>
  <si>
    <t>gadus s2 v220 2 50k</t>
  </si>
  <si>
    <t xml:space="preserve">silnik zamka centralnego </t>
  </si>
  <si>
    <t>A0008293501</t>
  </si>
  <si>
    <t>akumulator 12V/225AH</t>
  </si>
  <si>
    <t>lampa obrysowa boczna czerw-biała</t>
  </si>
  <si>
    <t>A0038201356</t>
  </si>
  <si>
    <t>sprzęgło sprężarki klimatyzacji</t>
  </si>
  <si>
    <t>LA160256Y</t>
  </si>
  <si>
    <t>zestaw napr. sprez.klim. FK40/FK50</t>
  </si>
  <si>
    <t>A0001300832Z</t>
  </si>
  <si>
    <t>wymiana sezonowa opon - 1 oś</t>
  </si>
  <si>
    <t>moduł doświetlenia halogenów</t>
  </si>
  <si>
    <t>A0058207626</t>
  </si>
  <si>
    <t>żarówka 12V/55 h11</t>
  </si>
  <si>
    <t>N000000001606</t>
  </si>
  <si>
    <t>rura tłumika końcowa BR400 euro5</t>
  </si>
  <si>
    <t>A6324900310</t>
  </si>
  <si>
    <t>filtr ogrzewania</t>
  </si>
  <si>
    <t>smar do łożysk</t>
  </si>
  <si>
    <t>crc10416143</t>
  </si>
  <si>
    <t>fizolina klimatyzacji</t>
  </si>
  <si>
    <t>H18W01</t>
  </si>
  <si>
    <t xml:space="preserve">olej przekładniowy mostu S3 AD 80W-90 </t>
  </si>
  <si>
    <t>235.0</t>
  </si>
  <si>
    <t xml:space="preserve">Robocizna wymiany wszystkich olejów </t>
  </si>
  <si>
    <t>Robocizna wymiany wszystkich 
płynów wraz z płynami: chłodzącego, wspomagania i hamulcowego</t>
  </si>
  <si>
    <t>Robocizna obsługi klimatyzacji</t>
  </si>
  <si>
    <t>Robocizna - przegląd autokaru - sprawdzenie całego autokaru w tym wentylatorów klinatyzacji pasków klin + naciąg</t>
  </si>
  <si>
    <t>podnośnik szyby przedniej i bocznej BR400 BR 500</t>
  </si>
  <si>
    <t>czynnik r-134A do napełnienia klimatyzacji, gaz do klimatyzacji</t>
  </si>
  <si>
    <t>płyn chłodzący - koncentrat</t>
  </si>
  <si>
    <t>-</t>
  </si>
  <si>
    <t>klocki hamulcowe</t>
  </si>
  <si>
    <t xml:space="preserve">tarcze hamulcowe </t>
  </si>
  <si>
    <t>filtr paliwa wstępny BR400, OM457-502, EURO 3 P.</t>
  </si>
  <si>
    <t>filtr nagrzewnicy</t>
  </si>
  <si>
    <t>siłownik hamulcowy przód</t>
  </si>
  <si>
    <t>siłownik hamulcowy tył</t>
  </si>
  <si>
    <t>pasek główny</t>
  </si>
  <si>
    <t>napinacz paska głównego</t>
  </si>
  <si>
    <t>rolka paska głównego</t>
  </si>
  <si>
    <t xml:space="preserve">pasek wentylatora </t>
  </si>
  <si>
    <t>pasek sprężarki klimatyzatora</t>
  </si>
  <si>
    <t>napinacz paska sprężarki</t>
  </si>
  <si>
    <t>pasek alternatora</t>
  </si>
  <si>
    <t>wymiana rozrządu ( robocizna)</t>
  </si>
  <si>
    <t xml:space="preserve">Robocizna wymiany wszystkich filtrów </t>
  </si>
  <si>
    <t>filtr paliwa  główny BR400, OM457-502, EURO 3L.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</si>
</sst>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 applyProtection="1">
      <alignment horizontal="center" vertical="center" wrapText="1"/>
      <protection locked="0"/>
    </xf>
    <xf numFmtId="9" fontId="3" fillId="0" borderId="1" xfId="2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8" fontId="3" fillId="0" borderId="1" xfId="1" applyNumberFormat="1" applyFont="1" applyBorder="1" applyAlignment="1" applyProtection="1">
      <alignment horizontal="center" vertical="center" wrapText="1"/>
      <protection locked="0"/>
    </xf>
    <xf numFmtId="8" fontId="3" fillId="0" borderId="1" xfId="1" applyNumberFormat="1" applyFont="1" applyBorder="1" applyAlignment="1" applyProtection="1">
      <alignment horizontal="center" wrapText="1"/>
      <protection locked="0"/>
    </xf>
    <xf numFmtId="44" fontId="3" fillId="0" borderId="0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view="pageLayout" topLeftCell="A46" zoomScaleNormal="100" workbookViewId="0">
      <selection activeCell="I62" sqref="I62"/>
    </sheetView>
  </sheetViews>
  <sheetFormatPr defaultRowHeight="15" x14ac:dyDescent="0.25"/>
  <cols>
    <col min="1" max="1" width="6.140625" style="9" customWidth="1"/>
    <col min="2" max="2" width="59.140625" customWidth="1"/>
    <col min="3" max="3" width="17" customWidth="1"/>
    <col min="4" max="4" width="8.28515625" customWidth="1"/>
    <col min="5" max="5" width="7" customWidth="1"/>
    <col min="6" max="6" width="11" customWidth="1"/>
    <col min="7" max="7" width="12" customWidth="1"/>
    <col min="8" max="8" width="8" customWidth="1"/>
    <col min="9" max="9" width="13.42578125" customWidth="1"/>
  </cols>
  <sheetData>
    <row r="1" spans="1:9" s="2" customFormat="1" ht="27" customHeight="1" x14ac:dyDescent="0.25">
      <c r="A1" s="12" t="s">
        <v>13</v>
      </c>
      <c r="B1" s="12" t="s">
        <v>14</v>
      </c>
      <c r="C1" s="12" t="s">
        <v>11</v>
      </c>
      <c r="D1" s="12" t="s">
        <v>9</v>
      </c>
      <c r="E1" s="12" t="s">
        <v>17</v>
      </c>
      <c r="F1" s="12" t="s">
        <v>0</v>
      </c>
      <c r="G1" s="12" t="s">
        <v>1</v>
      </c>
      <c r="H1" s="12" t="s">
        <v>10</v>
      </c>
      <c r="I1" s="12" t="s">
        <v>2</v>
      </c>
    </row>
    <row r="2" spans="1:9" ht="12.75" customHeight="1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ht="18.75" customHeight="1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</row>
    <row r="4" spans="1:9" ht="20.25" customHeight="1" x14ac:dyDescent="0.25">
      <c r="A4" s="10">
        <v>1</v>
      </c>
      <c r="B4" s="16" t="s">
        <v>15</v>
      </c>
      <c r="C4" s="11"/>
      <c r="D4" s="1" t="s">
        <v>7</v>
      </c>
      <c r="E4" s="10">
        <v>1</v>
      </c>
      <c r="F4" s="5"/>
      <c r="G4" s="3">
        <f>E4*F4</f>
        <v>0</v>
      </c>
      <c r="H4" s="6">
        <v>0.23</v>
      </c>
      <c r="I4" s="3">
        <f t="shared" ref="I4:I10" si="0">G4+G4*H4</f>
        <v>0</v>
      </c>
    </row>
    <row r="5" spans="1:9" x14ac:dyDescent="0.25">
      <c r="A5" s="10">
        <v>2</v>
      </c>
      <c r="B5" s="16" t="s">
        <v>82</v>
      </c>
      <c r="C5" s="11"/>
      <c r="D5" s="1" t="s">
        <v>7</v>
      </c>
      <c r="E5" s="10">
        <v>1</v>
      </c>
      <c r="F5" s="5"/>
      <c r="G5" s="3">
        <f>E5*F5</f>
        <v>0</v>
      </c>
      <c r="H5" s="6">
        <v>0.23</v>
      </c>
      <c r="I5" s="3">
        <f t="shared" si="0"/>
        <v>0</v>
      </c>
    </row>
    <row r="6" spans="1:9" ht="30" customHeight="1" x14ac:dyDescent="0.25">
      <c r="A6" s="10">
        <v>3</v>
      </c>
      <c r="B6" s="16" t="s">
        <v>83</v>
      </c>
      <c r="C6" s="11"/>
      <c r="D6" s="1" t="s">
        <v>7</v>
      </c>
      <c r="E6" s="10">
        <v>1</v>
      </c>
      <c r="F6" s="5"/>
      <c r="G6" s="3">
        <f t="shared" ref="G6:G10" si="1">E6*F6</f>
        <v>0</v>
      </c>
      <c r="H6" s="6">
        <v>0.23</v>
      </c>
      <c r="I6" s="3">
        <f t="shared" si="0"/>
        <v>0</v>
      </c>
    </row>
    <row r="7" spans="1:9" x14ac:dyDescent="0.25">
      <c r="A7" s="10">
        <v>4</v>
      </c>
      <c r="B7" s="16" t="s">
        <v>104</v>
      </c>
      <c r="C7" s="11"/>
      <c r="D7" s="1" t="s">
        <v>7</v>
      </c>
      <c r="E7" s="10">
        <v>1</v>
      </c>
      <c r="F7" s="5"/>
      <c r="G7" s="3">
        <f t="shared" si="1"/>
        <v>0</v>
      </c>
      <c r="H7" s="6">
        <v>0.23</v>
      </c>
      <c r="I7" s="3">
        <f t="shared" si="0"/>
        <v>0</v>
      </c>
    </row>
    <row r="8" spans="1:9" x14ac:dyDescent="0.25">
      <c r="A8" s="10">
        <v>5</v>
      </c>
      <c r="B8" s="16" t="s">
        <v>84</v>
      </c>
      <c r="C8" s="11"/>
      <c r="D8" s="1" t="s">
        <v>7</v>
      </c>
      <c r="E8" s="10">
        <v>1</v>
      </c>
      <c r="F8" s="5"/>
      <c r="G8" s="3">
        <f t="shared" ref="G8" si="2">E8*F8</f>
        <v>0</v>
      </c>
      <c r="H8" s="6">
        <v>0.23</v>
      </c>
      <c r="I8" s="3">
        <f t="shared" ref="I8" si="3">G8+G8*H8</f>
        <v>0</v>
      </c>
    </row>
    <row r="9" spans="1:9" ht="30" customHeight="1" x14ac:dyDescent="0.25">
      <c r="A9" s="10">
        <v>6</v>
      </c>
      <c r="B9" s="16" t="s">
        <v>85</v>
      </c>
      <c r="C9" s="11"/>
      <c r="D9" s="1" t="s">
        <v>7</v>
      </c>
      <c r="E9" s="10">
        <v>1</v>
      </c>
      <c r="F9" s="5"/>
      <c r="G9" s="3">
        <f t="shared" ref="G9" si="4">E9*F9</f>
        <v>0</v>
      </c>
      <c r="H9" s="6">
        <v>0.23</v>
      </c>
      <c r="I9" s="3">
        <f t="shared" ref="I9" si="5">G9+G9*H9</f>
        <v>0</v>
      </c>
    </row>
    <row r="10" spans="1:9" x14ac:dyDescent="0.25">
      <c r="A10" s="10">
        <v>7</v>
      </c>
      <c r="B10" s="16" t="s">
        <v>16</v>
      </c>
      <c r="C10" s="8">
        <v>1170</v>
      </c>
      <c r="D10" s="1" t="s">
        <v>5</v>
      </c>
      <c r="E10" s="1">
        <v>1</v>
      </c>
      <c r="F10" s="5"/>
      <c r="G10" s="3">
        <f t="shared" si="1"/>
        <v>0</v>
      </c>
      <c r="H10" s="6">
        <v>0.23</v>
      </c>
      <c r="I10" s="3">
        <f t="shared" si="0"/>
        <v>0</v>
      </c>
    </row>
    <row r="11" spans="1:9" ht="30" x14ac:dyDescent="0.25">
      <c r="A11" s="10">
        <v>8</v>
      </c>
      <c r="B11" s="16" t="s">
        <v>3</v>
      </c>
      <c r="C11" s="8" t="s">
        <v>21</v>
      </c>
      <c r="D11" s="1" t="s">
        <v>4</v>
      </c>
      <c r="E11" s="1">
        <v>32</v>
      </c>
      <c r="F11" s="5"/>
      <c r="G11" s="3">
        <f>E11*F11</f>
        <v>0</v>
      </c>
      <c r="H11" s="6">
        <v>0.23</v>
      </c>
      <c r="I11" s="3">
        <f>G11+G11*H11</f>
        <v>0</v>
      </c>
    </row>
    <row r="12" spans="1:9" x14ac:dyDescent="0.25">
      <c r="A12" s="10">
        <v>9</v>
      </c>
      <c r="B12" s="16" t="s">
        <v>54</v>
      </c>
      <c r="C12" s="8" t="s">
        <v>55</v>
      </c>
      <c r="D12" s="1" t="s">
        <v>4</v>
      </c>
      <c r="E12" s="1">
        <v>14</v>
      </c>
      <c r="F12" s="5"/>
      <c r="G12" s="3">
        <f>E12*F12</f>
        <v>0</v>
      </c>
      <c r="H12" s="6">
        <v>0.23</v>
      </c>
      <c r="I12" s="3">
        <f>G12+G12*H12</f>
        <v>0</v>
      </c>
    </row>
    <row r="13" spans="1:9" x14ac:dyDescent="0.25">
      <c r="A13" s="10">
        <v>10</v>
      </c>
      <c r="B13" s="16" t="s">
        <v>80</v>
      </c>
      <c r="C13" s="8" t="s">
        <v>81</v>
      </c>
      <c r="D13" s="1" t="s">
        <v>4</v>
      </c>
      <c r="E13" s="1">
        <v>15</v>
      </c>
      <c r="F13" s="5"/>
      <c r="G13" s="3">
        <f>E13*F13</f>
        <v>0</v>
      </c>
      <c r="H13" s="6">
        <v>0.23</v>
      </c>
      <c r="I13" s="3">
        <f>G13+G13*H13</f>
        <v>0</v>
      </c>
    </row>
    <row r="14" spans="1:9" x14ac:dyDescent="0.25">
      <c r="A14" s="10">
        <v>11</v>
      </c>
      <c r="B14" s="16" t="s">
        <v>56</v>
      </c>
      <c r="C14" s="8">
        <v>228.5</v>
      </c>
      <c r="D14" s="1" t="s">
        <v>4</v>
      </c>
      <c r="E14" s="1">
        <v>8</v>
      </c>
      <c r="F14" s="5"/>
      <c r="G14" s="3">
        <f t="shared" ref="G14" si="6">E14*F14</f>
        <v>0</v>
      </c>
      <c r="H14" s="6">
        <v>0.23</v>
      </c>
      <c r="I14" s="3">
        <f t="shared" ref="I14" si="7">G14+G14*H14</f>
        <v>0</v>
      </c>
    </row>
    <row r="15" spans="1:9" ht="30" x14ac:dyDescent="0.25">
      <c r="A15" s="10">
        <v>12</v>
      </c>
      <c r="B15" s="16" t="s">
        <v>57</v>
      </c>
      <c r="C15" s="8" t="s">
        <v>58</v>
      </c>
      <c r="D15" s="1" t="s">
        <v>38</v>
      </c>
      <c r="E15" s="1">
        <v>1</v>
      </c>
      <c r="F15" s="5"/>
      <c r="G15" s="3">
        <f t="shared" ref="G15" si="8">E15*F15</f>
        <v>0</v>
      </c>
      <c r="H15" s="6">
        <v>0.23</v>
      </c>
      <c r="I15" s="3">
        <f t="shared" ref="I15" si="9">G15+G15*H15</f>
        <v>0</v>
      </c>
    </row>
    <row r="16" spans="1:9" x14ac:dyDescent="0.25">
      <c r="A16" s="10">
        <v>13</v>
      </c>
      <c r="B16" s="16" t="s">
        <v>76</v>
      </c>
      <c r="C16" s="8" t="s">
        <v>77</v>
      </c>
      <c r="D16" s="1" t="s">
        <v>38</v>
      </c>
      <c r="E16" s="1">
        <v>1</v>
      </c>
      <c r="F16" s="5"/>
      <c r="G16" s="3">
        <f t="shared" ref="G16" si="10">E16*F16</f>
        <v>0</v>
      </c>
      <c r="H16" s="6">
        <v>0.23</v>
      </c>
      <c r="I16" s="3">
        <f t="shared" ref="I16" si="11">G16+G16*H16</f>
        <v>0</v>
      </c>
    </row>
    <row r="17" spans="1:9" x14ac:dyDescent="0.25">
      <c r="A17" s="10">
        <v>14</v>
      </c>
      <c r="B17" s="16" t="s">
        <v>47</v>
      </c>
      <c r="C17" s="8" t="s">
        <v>48</v>
      </c>
      <c r="D17" s="1" t="s">
        <v>5</v>
      </c>
      <c r="E17" s="1">
        <v>1</v>
      </c>
      <c r="F17" s="5"/>
      <c r="G17" s="3">
        <f t="shared" ref="G17" si="12">E17*F17</f>
        <v>0</v>
      </c>
      <c r="H17" s="6">
        <v>0.23</v>
      </c>
      <c r="I17" s="3">
        <f t="shared" ref="I17:I61" si="13">G17+G17*H17</f>
        <v>0</v>
      </c>
    </row>
    <row r="18" spans="1:9" x14ac:dyDescent="0.25">
      <c r="A18" s="10">
        <v>15</v>
      </c>
      <c r="B18" s="16" t="s">
        <v>49</v>
      </c>
      <c r="C18" s="8">
        <v>432412442</v>
      </c>
      <c r="D18" s="1" t="s">
        <v>5</v>
      </c>
      <c r="E18" s="1">
        <v>1</v>
      </c>
      <c r="F18" s="5"/>
      <c r="G18" s="3">
        <f t="shared" ref="G18:G61" si="14">E18*F18</f>
        <v>0</v>
      </c>
      <c r="H18" s="6">
        <v>0.23</v>
      </c>
      <c r="I18" s="3">
        <f t="shared" ref="I18" si="15">G18+G18*H18</f>
        <v>0</v>
      </c>
    </row>
    <row r="19" spans="1:9" ht="17.25" customHeight="1" x14ac:dyDescent="0.25">
      <c r="A19" s="10">
        <v>16</v>
      </c>
      <c r="B19" s="16" t="s">
        <v>92</v>
      </c>
      <c r="C19" s="8" t="s">
        <v>22</v>
      </c>
      <c r="D19" s="1" t="s">
        <v>5</v>
      </c>
      <c r="E19" s="1">
        <v>1</v>
      </c>
      <c r="F19" s="5"/>
      <c r="G19" s="3">
        <f t="shared" si="14"/>
        <v>0</v>
      </c>
      <c r="H19" s="6">
        <v>0.23</v>
      </c>
      <c r="I19" s="3">
        <f t="shared" ref="I19" si="16">G19+G19*H19</f>
        <v>0</v>
      </c>
    </row>
    <row r="20" spans="1:9" x14ac:dyDescent="0.25">
      <c r="A20" s="10">
        <v>17</v>
      </c>
      <c r="B20" s="16" t="s">
        <v>105</v>
      </c>
      <c r="C20" s="8" t="s">
        <v>46</v>
      </c>
      <c r="D20" s="1" t="s">
        <v>5</v>
      </c>
      <c r="E20" s="1">
        <v>1</v>
      </c>
      <c r="F20" s="13"/>
      <c r="G20" s="3">
        <f t="shared" ref="G20" si="17">E20*F20</f>
        <v>0</v>
      </c>
      <c r="H20" s="6">
        <v>0.23</v>
      </c>
      <c r="I20" s="3">
        <f t="shared" ref="I20" si="18">G20+G20*H20</f>
        <v>0</v>
      </c>
    </row>
    <row r="21" spans="1:9" x14ac:dyDescent="0.25">
      <c r="A21" s="10">
        <v>18</v>
      </c>
      <c r="B21" s="16" t="s">
        <v>42</v>
      </c>
      <c r="C21" s="8" t="s">
        <v>43</v>
      </c>
      <c r="D21" s="1" t="s">
        <v>5</v>
      </c>
      <c r="E21" s="1">
        <v>5</v>
      </c>
      <c r="F21" s="5"/>
      <c r="G21" s="3">
        <f t="shared" si="14"/>
        <v>0</v>
      </c>
      <c r="H21" s="6">
        <v>0.23</v>
      </c>
      <c r="I21" s="3">
        <f t="shared" ref="I21" si="19">G21+G21*H21</f>
        <v>0</v>
      </c>
    </row>
    <row r="22" spans="1:9" x14ac:dyDescent="0.25">
      <c r="A22" s="10">
        <v>19</v>
      </c>
      <c r="B22" s="16" t="s">
        <v>44</v>
      </c>
      <c r="C22" s="8" t="s">
        <v>45</v>
      </c>
      <c r="D22" s="1" t="s">
        <v>5</v>
      </c>
      <c r="E22" s="1">
        <v>1</v>
      </c>
      <c r="F22" s="5"/>
      <c r="G22" s="3">
        <f t="shared" si="14"/>
        <v>0</v>
      </c>
      <c r="H22" s="6">
        <v>0.23</v>
      </c>
      <c r="I22" s="3">
        <f t="shared" ref="I22" si="20">G22+G22*H22</f>
        <v>0</v>
      </c>
    </row>
    <row r="23" spans="1:9" x14ac:dyDescent="0.25">
      <c r="A23" s="10">
        <v>20</v>
      </c>
      <c r="B23" s="16" t="s">
        <v>26</v>
      </c>
      <c r="C23" s="8" t="s">
        <v>50</v>
      </c>
      <c r="D23" s="1" t="s">
        <v>5</v>
      </c>
      <c r="E23" s="1">
        <v>1</v>
      </c>
      <c r="F23" s="5"/>
      <c r="G23" s="3">
        <f t="shared" ref="G23:G24" si="21">E23*F23</f>
        <v>0</v>
      </c>
      <c r="H23" s="6">
        <v>0.23</v>
      </c>
      <c r="I23" s="3">
        <f t="shared" ref="I23" si="22">G23+G23*H23</f>
        <v>0</v>
      </c>
    </row>
    <row r="24" spans="1:9" x14ac:dyDescent="0.25">
      <c r="A24" s="10">
        <v>21</v>
      </c>
      <c r="B24" s="16" t="s">
        <v>24</v>
      </c>
      <c r="C24" s="8" t="s">
        <v>25</v>
      </c>
      <c r="D24" s="1" t="s">
        <v>5</v>
      </c>
      <c r="E24" s="1">
        <v>1</v>
      </c>
      <c r="F24" s="5"/>
      <c r="G24" s="3">
        <f t="shared" si="21"/>
        <v>0</v>
      </c>
      <c r="H24" s="6">
        <v>0.23</v>
      </c>
      <c r="I24" s="3">
        <f t="shared" ref="I24" si="23">G24+G24*H24</f>
        <v>0</v>
      </c>
    </row>
    <row r="25" spans="1:9" x14ac:dyDescent="0.25">
      <c r="A25" s="10">
        <v>22</v>
      </c>
      <c r="B25" s="16" t="s">
        <v>51</v>
      </c>
      <c r="C25" s="8" t="s">
        <v>23</v>
      </c>
      <c r="D25" s="1" t="s">
        <v>5</v>
      </c>
      <c r="E25" s="1">
        <v>6</v>
      </c>
      <c r="F25" s="5"/>
      <c r="G25" s="3">
        <f t="shared" ref="G25:G27" si="24">E25*F25</f>
        <v>0</v>
      </c>
      <c r="H25" s="6">
        <v>0.23</v>
      </c>
      <c r="I25" s="3">
        <f t="shared" ref="I25:I26" si="25">G25+G25*H25</f>
        <v>0</v>
      </c>
    </row>
    <row r="26" spans="1:9" x14ac:dyDescent="0.25">
      <c r="A26" s="10">
        <v>23</v>
      </c>
      <c r="B26" s="16" t="s">
        <v>33</v>
      </c>
      <c r="C26" s="8" t="s">
        <v>34</v>
      </c>
      <c r="D26" s="1" t="s">
        <v>5</v>
      </c>
      <c r="E26" s="1">
        <v>1</v>
      </c>
      <c r="F26" s="5"/>
      <c r="G26" s="3">
        <f t="shared" si="24"/>
        <v>0</v>
      </c>
      <c r="H26" s="6">
        <v>0.23</v>
      </c>
      <c r="I26" s="3">
        <f t="shared" si="25"/>
        <v>0</v>
      </c>
    </row>
    <row r="27" spans="1:9" x14ac:dyDescent="0.25">
      <c r="A27" s="10">
        <v>24</v>
      </c>
      <c r="B27" s="16" t="s">
        <v>93</v>
      </c>
      <c r="C27" s="8"/>
      <c r="D27" s="1" t="s">
        <v>5</v>
      </c>
      <c r="E27" s="1">
        <v>1</v>
      </c>
      <c r="F27" s="5"/>
      <c r="G27" s="3">
        <f t="shared" si="24"/>
        <v>0</v>
      </c>
      <c r="H27" s="6">
        <v>0.23</v>
      </c>
      <c r="I27" s="3">
        <f t="shared" ref="I27" si="26">G27+G27*H27</f>
        <v>0</v>
      </c>
    </row>
    <row r="28" spans="1:9" x14ac:dyDescent="0.25">
      <c r="A28" s="10">
        <v>25</v>
      </c>
      <c r="B28" s="16" t="s">
        <v>75</v>
      </c>
      <c r="C28" s="8">
        <v>84413367930</v>
      </c>
      <c r="D28" s="1" t="s">
        <v>5</v>
      </c>
      <c r="E28" s="1">
        <v>1</v>
      </c>
      <c r="F28" s="5"/>
      <c r="G28" s="3">
        <f t="shared" ref="G28:G29" si="27">E28*F28</f>
        <v>0</v>
      </c>
      <c r="H28" s="6">
        <v>0.23</v>
      </c>
      <c r="I28" s="3">
        <f t="shared" ref="I28" si="28">G28+G28*H28</f>
        <v>0</v>
      </c>
    </row>
    <row r="29" spans="1:9" x14ac:dyDescent="0.25">
      <c r="A29" s="10">
        <v>26</v>
      </c>
      <c r="B29" s="16" t="s">
        <v>28</v>
      </c>
      <c r="C29" s="8" t="s">
        <v>27</v>
      </c>
      <c r="D29" s="1" t="s">
        <v>5</v>
      </c>
      <c r="E29" s="1">
        <v>1</v>
      </c>
      <c r="F29" s="5"/>
      <c r="G29" s="3">
        <f t="shared" si="27"/>
        <v>0</v>
      </c>
      <c r="H29" s="6">
        <v>0.23</v>
      </c>
      <c r="I29" s="3">
        <f t="shared" ref="I29" si="29">G29+G29*H29</f>
        <v>0</v>
      </c>
    </row>
    <row r="30" spans="1:9" x14ac:dyDescent="0.25">
      <c r="A30" s="10">
        <v>27</v>
      </c>
      <c r="B30" s="16" t="s">
        <v>29</v>
      </c>
      <c r="C30" s="8" t="s">
        <v>30</v>
      </c>
      <c r="D30" s="1" t="s">
        <v>5</v>
      </c>
      <c r="E30" s="1">
        <v>2</v>
      </c>
      <c r="F30" s="14"/>
      <c r="G30" s="3">
        <f t="shared" si="14"/>
        <v>0</v>
      </c>
      <c r="H30" s="6">
        <v>0.23</v>
      </c>
      <c r="I30" s="3">
        <f t="shared" ref="I30" si="30">G30+G30*H30</f>
        <v>0</v>
      </c>
    </row>
    <row r="31" spans="1:9" x14ac:dyDescent="0.25">
      <c r="A31" s="10">
        <v>28</v>
      </c>
      <c r="B31" s="16" t="s">
        <v>31</v>
      </c>
      <c r="C31" s="8" t="s">
        <v>32</v>
      </c>
      <c r="D31" s="1" t="s">
        <v>5</v>
      </c>
      <c r="E31" s="1">
        <v>2</v>
      </c>
      <c r="F31" s="14"/>
      <c r="G31" s="3">
        <f t="shared" ref="G31" si="31">E31*F31</f>
        <v>0</v>
      </c>
      <c r="H31" s="6">
        <v>0.23</v>
      </c>
      <c r="I31" s="3">
        <f t="shared" ref="I31" si="32">G31+G31*H31</f>
        <v>0</v>
      </c>
    </row>
    <row r="32" spans="1:9" x14ac:dyDescent="0.25">
      <c r="A32" s="10">
        <v>29</v>
      </c>
      <c r="B32" s="16" t="s">
        <v>35</v>
      </c>
      <c r="C32" s="8" t="s">
        <v>36</v>
      </c>
      <c r="D32" s="1" t="s">
        <v>5</v>
      </c>
      <c r="E32" s="1">
        <v>1</v>
      </c>
      <c r="F32" s="13"/>
      <c r="G32" s="3">
        <f t="shared" ref="G32" si="33">E32*F32</f>
        <v>0</v>
      </c>
      <c r="H32" s="6">
        <v>0.23</v>
      </c>
      <c r="I32" s="3">
        <f t="shared" ref="I32" si="34">G32+G32*H32</f>
        <v>0</v>
      </c>
    </row>
    <row r="33" spans="1:10" ht="16.5" customHeight="1" x14ac:dyDescent="0.25">
      <c r="A33" s="10">
        <v>30</v>
      </c>
      <c r="B33" s="16" t="s">
        <v>87</v>
      </c>
      <c r="C33" s="8" t="s">
        <v>37</v>
      </c>
      <c r="D33" s="1" t="s">
        <v>38</v>
      </c>
      <c r="E33" s="1">
        <v>2</v>
      </c>
      <c r="F33" s="13"/>
      <c r="G33" s="3">
        <f t="shared" ref="G33" si="35">E33*F33</f>
        <v>0</v>
      </c>
      <c r="H33" s="6">
        <v>0.23</v>
      </c>
      <c r="I33" s="3">
        <f t="shared" ref="I33" si="36">G33+G33*H33</f>
        <v>0</v>
      </c>
    </row>
    <row r="34" spans="1:10" x14ac:dyDescent="0.25">
      <c r="A34" s="10">
        <v>31</v>
      </c>
      <c r="B34" s="16" t="s">
        <v>39</v>
      </c>
      <c r="C34" s="8" t="s">
        <v>40</v>
      </c>
      <c r="D34" s="1" t="s">
        <v>5</v>
      </c>
      <c r="E34" s="1">
        <v>1</v>
      </c>
      <c r="F34" s="13"/>
      <c r="G34" s="3">
        <f t="shared" ref="G34" si="37">E34*F34</f>
        <v>0</v>
      </c>
      <c r="H34" s="6">
        <v>0.23</v>
      </c>
      <c r="I34" s="3">
        <f t="shared" ref="I34" si="38">G34+G34*H34</f>
        <v>0</v>
      </c>
    </row>
    <row r="35" spans="1:10" x14ac:dyDescent="0.25">
      <c r="A35" s="10">
        <v>32</v>
      </c>
      <c r="B35" s="16" t="s">
        <v>41</v>
      </c>
      <c r="C35" s="8">
        <v>80116382060</v>
      </c>
      <c r="D35" s="1" t="s">
        <v>5</v>
      </c>
      <c r="E35" s="1">
        <v>1</v>
      </c>
      <c r="F35" s="5"/>
      <c r="G35" s="3">
        <f t="shared" si="14"/>
        <v>0</v>
      </c>
      <c r="H35" s="6">
        <v>0.23</v>
      </c>
      <c r="I35" s="3">
        <f t="shared" si="13"/>
        <v>0</v>
      </c>
    </row>
    <row r="36" spans="1:10" x14ac:dyDescent="0.25">
      <c r="A36" s="10">
        <v>33</v>
      </c>
      <c r="B36" s="16" t="s">
        <v>52</v>
      </c>
      <c r="C36" s="8" t="s">
        <v>53</v>
      </c>
      <c r="D36" s="1" t="s">
        <v>5</v>
      </c>
      <c r="E36" s="1">
        <v>1</v>
      </c>
      <c r="F36" s="5"/>
      <c r="G36" s="3">
        <f t="shared" si="14"/>
        <v>0</v>
      </c>
      <c r="H36" s="6">
        <v>0.23</v>
      </c>
      <c r="I36" s="3">
        <f t="shared" ref="I36" si="39">G36+G36*H36</f>
        <v>0</v>
      </c>
    </row>
    <row r="37" spans="1:10" x14ac:dyDescent="0.25">
      <c r="A37" s="10">
        <v>34</v>
      </c>
      <c r="B37" s="16" t="s">
        <v>59</v>
      </c>
      <c r="C37" s="8" t="s">
        <v>60</v>
      </c>
      <c r="D37" s="1" t="s">
        <v>5</v>
      </c>
      <c r="E37" s="1">
        <v>2</v>
      </c>
      <c r="F37" s="5"/>
      <c r="G37" s="3">
        <f t="shared" ref="G37:G38" si="40">E37*F37</f>
        <v>0</v>
      </c>
      <c r="H37" s="6">
        <v>0.23</v>
      </c>
      <c r="I37" s="3">
        <f t="shared" ref="I37" si="41">G37+G37*H37</f>
        <v>0</v>
      </c>
    </row>
    <row r="38" spans="1:10" x14ac:dyDescent="0.25">
      <c r="A38" s="10">
        <v>35</v>
      </c>
      <c r="B38" s="16" t="s">
        <v>61</v>
      </c>
      <c r="C38" s="8">
        <v>72100008403</v>
      </c>
      <c r="D38" s="1" t="s">
        <v>5</v>
      </c>
      <c r="E38" s="1">
        <v>2</v>
      </c>
      <c r="F38" s="5"/>
      <c r="G38" s="3">
        <f t="shared" si="40"/>
        <v>0</v>
      </c>
      <c r="H38" s="6">
        <v>0.23</v>
      </c>
      <c r="I38" s="3">
        <f t="shared" ref="I38" si="42">G38+G38*H38</f>
        <v>0</v>
      </c>
    </row>
    <row r="39" spans="1:10" x14ac:dyDescent="0.25">
      <c r="A39" s="10">
        <v>36</v>
      </c>
      <c r="B39" s="16" t="s">
        <v>62</v>
      </c>
      <c r="C39" s="8" t="s">
        <v>63</v>
      </c>
      <c r="D39" s="1" t="s">
        <v>5</v>
      </c>
      <c r="E39" s="1">
        <v>1</v>
      </c>
      <c r="F39" s="5"/>
      <c r="G39" s="3">
        <f t="shared" ref="G39:G43" si="43">E39*F39</f>
        <v>0</v>
      </c>
      <c r="H39" s="6">
        <v>0.23</v>
      </c>
      <c r="I39" s="3">
        <f t="shared" ref="I39" si="44">G39+G39*H39</f>
        <v>0</v>
      </c>
    </row>
    <row r="40" spans="1:10" x14ac:dyDescent="0.25">
      <c r="A40" s="10">
        <v>37</v>
      </c>
      <c r="B40" s="16" t="s">
        <v>64</v>
      </c>
      <c r="C40" s="8" t="s">
        <v>65</v>
      </c>
      <c r="D40" s="1" t="s">
        <v>5</v>
      </c>
      <c r="E40" s="1">
        <v>1</v>
      </c>
      <c r="F40" s="13"/>
      <c r="G40" s="3">
        <f t="shared" si="43"/>
        <v>0</v>
      </c>
      <c r="H40" s="6">
        <v>0.23</v>
      </c>
      <c r="I40" s="3">
        <f t="shared" ref="I40" si="45">G40+G40*H40</f>
        <v>0</v>
      </c>
    </row>
    <row r="41" spans="1:10" x14ac:dyDescent="0.25">
      <c r="A41" s="10">
        <v>38</v>
      </c>
      <c r="B41" s="16" t="s">
        <v>66</v>
      </c>
      <c r="C41" s="8" t="s">
        <v>67</v>
      </c>
      <c r="D41" s="1" t="s">
        <v>5</v>
      </c>
      <c r="E41" s="1">
        <v>1</v>
      </c>
      <c r="F41" s="13"/>
      <c r="G41" s="3">
        <f t="shared" si="43"/>
        <v>0</v>
      </c>
      <c r="H41" s="6">
        <v>0.23</v>
      </c>
      <c r="I41" s="3">
        <f t="shared" ref="I41" si="46">G41+G41*H41</f>
        <v>0</v>
      </c>
    </row>
    <row r="42" spans="1:10" x14ac:dyDescent="0.25">
      <c r="A42" s="10">
        <v>39</v>
      </c>
      <c r="B42" s="16" t="s">
        <v>78</v>
      </c>
      <c r="C42" s="8" t="s">
        <v>79</v>
      </c>
      <c r="D42" s="1" t="s">
        <v>5</v>
      </c>
      <c r="E42" s="1">
        <v>2</v>
      </c>
      <c r="F42" s="13"/>
      <c r="G42" s="3">
        <f t="shared" si="43"/>
        <v>0</v>
      </c>
      <c r="H42" s="6">
        <v>0.23</v>
      </c>
      <c r="I42" s="3">
        <f t="shared" ref="I42" si="47">G42+G42*H42</f>
        <v>0</v>
      </c>
    </row>
    <row r="43" spans="1:10" x14ac:dyDescent="0.25">
      <c r="A43" s="10">
        <v>40</v>
      </c>
      <c r="B43" s="16" t="s">
        <v>69</v>
      </c>
      <c r="C43" s="8" t="s">
        <v>70</v>
      </c>
      <c r="D43" s="1" t="s">
        <v>5</v>
      </c>
      <c r="E43" s="1">
        <v>1</v>
      </c>
      <c r="F43" s="13"/>
      <c r="G43" s="3">
        <f t="shared" si="43"/>
        <v>0</v>
      </c>
      <c r="H43" s="6">
        <v>0.23</v>
      </c>
      <c r="I43" s="3">
        <f t="shared" ref="I43" si="48">G43+G43*H43</f>
        <v>0</v>
      </c>
      <c r="J43" s="15"/>
    </row>
    <row r="44" spans="1:10" x14ac:dyDescent="0.25">
      <c r="A44" s="10">
        <v>41</v>
      </c>
      <c r="B44" s="16" t="s">
        <v>71</v>
      </c>
      <c r="C44" s="8" t="s">
        <v>72</v>
      </c>
      <c r="D44" s="1" t="s">
        <v>5</v>
      </c>
      <c r="E44" s="1">
        <v>2</v>
      </c>
      <c r="F44" s="13"/>
      <c r="G44" s="3">
        <f t="shared" ref="G44:G47" si="49">E44*F44</f>
        <v>0</v>
      </c>
      <c r="H44" s="6">
        <v>0.23</v>
      </c>
      <c r="I44" s="3">
        <f t="shared" ref="I44:I45" si="50">G44+G44*H44</f>
        <v>0</v>
      </c>
      <c r="J44" s="15"/>
    </row>
    <row r="45" spans="1:10" x14ac:dyDescent="0.25">
      <c r="A45" s="10">
        <v>42</v>
      </c>
      <c r="B45" s="16" t="s">
        <v>73</v>
      </c>
      <c r="C45" s="8" t="s">
        <v>74</v>
      </c>
      <c r="D45" s="1" t="s">
        <v>5</v>
      </c>
      <c r="E45" s="1">
        <v>1</v>
      </c>
      <c r="F45" s="13"/>
      <c r="G45" s="3">
        <f t="shared" si="49"/>
        <v>0</v>
      </c>
      <c r="H45" s="6">
        <v>0.23</v>
      </c>
      <c r="I45" s="3">
        <f t="shared" si="50"/>
        <v>0</v>
      </c>
      <c r="J45" s="15"/>
    </row>
    <row r="46" spans="1:10" x14ac:dyDescent="0.25">
      <c r="A46" s="10">
        <v>43</v>
      </c>
      <c r="B46" s="16" t="s">
        <v>86</v>
      </c>
      <c r="C46" s="8" t="s">
        <v>89</v>
      </c>
      <c r="D46" s="1" t="s">
        <v>5</v>
      </c>
      <c r="E46" s="1">
        <v>1</v>
      </c>
      <c r="F46" s="13"/>
      <c r="G46" s="3">
        <f t="shared" si="49"/>
        <v>0</v>
      </c>
      <c r="H46" s="6">
        <v>0.23</v>
      </c>
      <c r="I46" s="3">
        <f t="shared" ref="I46" si="51">G46+G46*H46</f>
        <v>0</v>
      </c>
      <c r="J46" s="15"/>
    </row>
    <row r="47" spans="1:10" x14ac:dyDescent="0.25">
      <c r="A47" s="10">
        <v>44</v>
      </c>
      <c r="B47" s="16" t="s">
        <v>88</v>
      </c>
      <c r="C47" s="8" t="s">
        <v>89</v>
      </c>
      <c r="D47" s="1" t="s">
        <v>5</v>
      </c>
      <c r="E47" s="1">
        <v>1</v>
      </c>
      <c r="F47" s="13"/>
      <c r="G47" s="3">
        <f t="shared" si="49"/>
        <v>0</v>
      </c>
      <c r="H47" s="6">
        <v>0.23</v>
      </c>
      <c r="I47" s="3">
        <f t="shared" ref="I47" si="52">G47+G47*H47</f>
        <v>0</v>
      </c>
      <c r="J47" s="15"/>
    </row>
    <row r="48" spans="1:10" x14ac:dyDescent="0.25">
      <c r="A48" s="10">
        <v>45</v>
      </c>
      <c r="B48" s="16" t="s">
        <v>90</v>
      </c>
      <c r="C48" s="8" t="s">
        <v>89</v>
      </c>
      <c r="D48" s="1" t="s">
        <v>7</v>
      </c>
      <c r="E48" s="1">
        <v>2</v>
      </c>
      <c r="F48" s="5"/>
      <c r="G48" s="3">
        <f t="shared" si="14"/>
        <v>0</v>
      </c>
      <c r="H48" s="6">
        <v>0.23</v>
      </c>
      <c r="I48" s="3">
        <f t="shared" si="13"/>
        <v>0</v>
      </c>
    </row>
    <row r="49" spans="1:9" x14ac:dyDescent="0.25">
      <c r="A49" s="10">
        <v>46</v>
      </c>
      <c r="B49" s="16" t="s">
        <v>91</v>
      </c>
      <c r="C49" s="8"/>
      <c r="D49" s="1" t="s">
        <v>5</v>
      </c>
      <c r="E49" s="1">
        <v>4</v>
      </c>
      <c r="F49" s="5"/>
      <c r="G49" s="3">
        <f t="shared" si="14"/>
        <v>0</v>
      </c>
      <c r="H49" s="6">
        <v>0.23</v>
      </c>
      <c r="I49" s="3">
        <f t="shared" si="13"/>
        <v>0</v>
      </c>
    </row>
    <row r="50" spans="1:9" x14ac:dyDescent="0.25">
      <c r="A50" s="10">
        <v>47</v>
      </c>
      <c r="B50" s="16" t="s">
        <v>94</v>
      </c>
      <c r="C50" s="8"/>
      <c r="D50" s="1" t="s">
        <v>5</v>
      </c>
      <c r="E50" s="1">
        <v>4</v>
      </c>
      <c r="F50" s="5"/>
      <c r="G50" s="3">
        <f t="shared" si="14"/>
        <v>0</v>
      </c>
      <c r="H50" s="6">
        <v>0.23</v>
      </c>
      <c r="I50" s="3">
        <f t="shared" ref="I50" si="53">G50+G50*H50</f>
        <v>0</v>
      </c>
    </row>
    <row r="51" spans="1:9" x14ac:dyDescent="0.25">
      <c r="A51" s="10">
        <v>48</v>
      </c>
      <c r="B51" s="16" t="s">
        <v>95</v>
      </c>
      <c r="C51" s="8"/>
      <c r="D51" s="1" t="s">
        <v>5</v>
      </c>
      <c r="E51" s="1">
        <v>4</v>
      </c>
      <c r="F51" s="5"/>
      <c r="G51" s="3">
        <f t="shared" ref="G51" si="54">E51*F51</f>
        <v>0</v>
      </c>
      <c r="H51" s="6">
        <v>0.23</v>
      </c>
      <c r="I51" s="3">
        <f t="shared" ref="I51" si="55">G51+G51*H51</f>
        <v>0</v>
      </c>
    </row>
    <row r="52" spans="1:9" x14ac:dyDescent="0.25">
      <c r="A52" s="10">
        <v>48</v>
      </c>
      <c r="B52" s="16" t="s">
        <v>68</v>
      </c>
      <c r="C52" s="8">
        <v>7502</v>
      </c>
      <c r="D52" s="1" t="s">
        <v>7</v>
      </c>
      <c r="E52" s="1">
        <v>2</v>
      </c>
      <c r="F52" s="5"/>
      <c r="G52" s="3">
        <f t="shared" si="14"/>
        <v>0</v>
      </c>
      <c r="H52" s="6">
        <v>0.23</v>
      </c>
      <c r="I52" s="3">
        <f t="shared" si="13"/>
        <v>0</v>
      </c>
    </row>
    <row r="53" spans="1:9" x14ac:dyDescent="0.25">
      <c r="A53" s="10">
        <v>49</v>
      </c>
      <c r="B53" s="16" t="s">
        <v>96</v>
      </c>
      <c r="C53" s="8"/>
      <c r="D53" s="1" t="s">
        <v>5</v>
      </c>
      <c r="E53" s="1">
        <v>1</v>
      </c>
      <c r="F53" s="5"/>
      <c r="G53" s="3">
        <f t="shared" si="14"/>
        <v>0</v>
      </c>
      <c r="H53" s="6">
        <v>0.23</v>
      </c>
      <c r="I53" s="3">
        <f t="shared" ref="I53:I59" si="56">G53+G53*H53</f>
        <v>0</v>
      </c>
    </row>
    <row r="54" spans="1:9" x14ac:dyDescent="0.25">
      <c r="A54" s="10">
        <v>50</v>
      </c>
      <c r="B54" s="16" t="s">
        <v>97</v>
      </c>
      <c r="C54" s="8"/>
      <c r="D54" s="1" t="s">
        <v>5</v>
      </c>
      <c r="E54" s="1">
        <v>1</v>
      </c>
      <c r="F54" s="5"/>
      <c r="G54" s="3">
        <f t="shared" si="14"/>
        <v>0</v>
      </c>
      <c r="H54" s="6">
        <v>0.23</v>
      </c>
      <c r="I54" s="3">
        <f t="shared" si="56"/>
        <v>0</v>
      </c>
    </row>
    <row r="55" spans="1:9" x14ac:dyDescent="0.25">
      <c r="A55" s="10">
        <v>51</v>
      </c>
      <c r="B55" s="16" t="s">
        <v>98</v>
      </c>
      <c r="C55" s="8"/>
      <c r="D55" s="1" t="s">
        <v>5</v>
      </c>
      <c r="E55" s="1">
        <v>1</v>
      </c>
      <c r="F55" s="13"/>
      <c r="G55" s="3">
        <f t="shared" si="14"/>
        <v>0</v>
      </c>
      <c r="H55" s="6">
        <v>0.23</v>
      </c>
      <c r="I55" s="3">
        <f t="shared" si="56"/>
        <v>0</v>
      </c>
    </row>
    <row r="56" spans="1:9" x14ac:dyDescent="0.25">
      <c r="A56" s="10">
        <v>52</v>
      </c>
      <c r="B56" s="16" t="s">
        <v>99</v>
      </c>
      <c r="C56" s="8"/>
      <c r="D56" s="1" t="s">
        <v>5</v>
      </c>
      <c r="E56" s="1">
        <v>1</v>
      </c>
      <c r="F56" s="13"/>
      <c r="G56" s="3">
        <f t="shared" si="14"/>
        <v>0</v>
      </c>
      <c r="H56" s="6">
        <v>0.23</v>
      </c>
      <c r="I56" s="3">
        <f t="shared" si="56"/>
        <v>0</v>
      </c>
    </row>
    <row r="57" spans="1:9" x14ac:dyDescent="0.25">
      <c r="A57" s="10">
        <v>53</v>
      </c>
      <c r="B57" s="16" t="s">
        <v>100</v>
      </c>
      <c r="C57" s="8"/>
      <c r="D57" s="1" t="s">
        <v>5</v>
      </c>
      <c r="E57" s="1">
        <v>1</v>
      </c>
      <c r="F57" s="13"/>
      <c r="G57" s="3">
        <f t="shared" si="14"/>
        <v>0</v>
      </c>
      <c r="H57" s="6">
        <v>0.23</v>
      </c>
      <c r="I57" s="3">
        <f t="shared" si="56"/>
        <v>0</v>
      </c>
    </row>
    <row r="58" spans="1:9" x14ac:dyDescent="0.25">
      <c r="A58" s="10">
        <v>54</v>
      </c>
      <c r="B58" s="16" t="s">
        <v>101</v>
      </c>
      <c r="C58" s="8"/>
      <c r="D58" s="1" t="s">
        <v>5</v>
      </c>
      <c r="E58" s="1">
        <v>1</v>
      </c>
      <c r="F58" s="13"/>
      <c r="G58" s="3">
        <f t="shared" si="14"/>
        <v>0</v>
      </c>
      <c r="H58" s="6">
        <v>0.23</v>
      </c>
      <c r="I58" s="3">
        <f t="shared" si="56"/>
        <v>0</v>
      </c>
    </row>
    <row r="59" spans="1:9" x14ac:dyDescent="0.25">
      <c r="A59" s="10">
        <v>55</v>
      </c>
      <c r="B59" s="16" t="s">
        <v>102</v>
      </c>
      <c r="C59" s="8"/>
      <c r="D59" s="1" t="s">
        <v>5</v>
      </c>
      <c r="E59" s="1">
        <v>1</v>
      </c>
      <c r="F59" s="13"/>
      <c r="G59" s="3">
        <f t="shared" si="14"/>
        <v>0</v>
      </c>
      <c r="H59" s="6">
        <v>0.23</v>
      </c>
      <c r="I59" s="3">
        <f t="shared" si="56"/>
        <v>0</v>
      </c>
    </row>
    <row r="60" spans="1:9" x14ac:dyDescent="0.25">
      <c r="A60" s="10">
        <v>56</v>
      </c>
      <c r="B60" s="16" t="s">
        <v>103</v>
      </c>
      <c r="C60" s="8"/>
      <c r="D60" s="1" t="s">
        <v>7</v>
      </c>
      <c r="E60" s="1">
        <v>1</v>
      </c>
      <c r="F60" s="5"/>
      <c r="G60" s="3">
        <f t="shared" si="14"/>
        <v>0</v>
      </c>
      <c r="H60" s="6">
        <v>0.23</v>
      </c>
      <c r="I60" s="3">
        <f t="shared" si="13"/>
        <v>0</v>
      </c>
    </row>
    <row r="61" spans="1:9" x14ac:dyDescent="0.25">
      <c r="A61" s="10">
        <v>57</v>
      </c>
      <c r="B61" s="16" t="s">
        <v>12</v>
      </c>
      <c r="C61" s="7"/>
      <c r="D61" s="1" t="s">
        <v>6</v>
      </c>
      <c r="E61" s="17">
        <v>15</v>
      </c>
      <c r="F61" s="5"/>
      <c r="G61" s="3">
        <f t="shared" si="14"/>
        <v>0</v>
      </c>
      <c r="H61" s="6">
        <v>0.23</v>
      </c>
      <c r="I61" s="3">
        <f t="shared" si="13"/>
        <v>0</v>
      </c>
    </row>
    <row r="62" spans="1:9" ht="18.75" customHeight="1" x14ac:dyDescent="0.25">
      <c r="A62" s="20" t="s">
        <v>8</v>
      </c>
      <c r="B62" s="20"/>
      <c r="C62" s="20"/>
      <c r="D62" s="20"/>
      <c r="E62" s="20"/>
      <c r="F62" s="20"/>
      <c r="G62" s="20"/>
      <c r="H62" s="20"/>
      <c r="I62" s="4">
        <f>SUM(I4:I61)</f>
        <v>0</v>
      </c>
    </row>
    <row r="63" spans="1:9" ht="33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</row>
    <row r="64" spans="1:9" ht="29.25" customHeight="1" x14ac:dyDescent="0.25">
      <c r="A64" s="21" t="s">
        <v>18</v>
      </c>
      <c r="B64" s="21"/>
      <c r="C64" s="21"/>
      <c r="D64" s="21"/>
      <c r="E64" s="21"/>
      <c r="F64" s="21"/>
      <c r="G64" s="21"/>
      <c r="H64" s="21"/>
      <c r="I64" s="4">
        <f>I62</f>
        <v>0</v>
      </c>
    </row>
    <row r="65" spans="1:9" ht="31.5" customHeight="1" x14ac:dyDescent="0.25">
      <c r="A65" s="23" t="s">
        <v>19</v>
      </c>
      <c r="B65" s="23"/>
      <c r="C65" s="23"/>
      <c r="D65" s="23"/>
      <c r="E65" s="23"/>
      <c r="F65" s="23"/>
      <c r="G65" s="23"/>
      <c r="H65" s="23"/>
      <c r="I65" s="23"/>
    </row>
    <row r="66" spans="1:9" ht="15.75" customHeight="1" x14ac:dyDescent="0.25"/>
    <row r="67" spans="1:9" x14ac:dyDescent="0.25">
      <c r="B67" s="22"/>
      <c r="C67" s="22"/>
      <c r="D67" s="22"/>
      <c r="E67" s="22"/>
      <c r="F67" s="22"/>
      <c r="G67" s="22"/>
      <c r="H67" s="22"/>
      <c r="I67" s="22"/>
    </row>
  </sheetData>
  <mergeCells count="7">
    <mergeCell ref="A65:I65"/>
    <mergeCell ref="B67:I67"/>
    <mergeCell ref="A64:H64"/>
    <mergeCell ref="A2:I2"/>
    <mergeCell ref="A3:I3"/>
    <mergeCell ref="A62:H62"/>
    <mergeCell ref="A63:I63"/>
  </mergeCells>
  <pageMargins left="0.25" right="0.25" top="0.75" bottom="0.75" header="0.3" footer="0.3"/>
  <pageSetup paperSize="9" fitToWidth="0" orientation="landscape" r:id="rId1"/>
  <headerFooter>
    <oddHeader>&amp;L&amp;"Times New Roman,Pogrubiona"ZPU 53B/2021- Naprawa i serwis - Autobus&amp;C&amp;"-,Pogrubiony"
Formularz cenowy (wycena analityczna)&amp;R&amp;"-,Kursywa"Załacznik nr .....do umowy nr .... ..../........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ZPU 53B-2021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Olszowska</dc:creator>
  <cp:lastModifiedBy>Hanna Siuta</cp:lastModifiedBy>
  <cp:lastPrinted>2021-11-26T08:39:02Z</cp:lastPrinted>
  <dcterms:created xsi:type="dcterms:W3CDTF">2020-11-18T07:53:49Z</dcterms:created>
  <dcterms:modified xsi:type="dcterms:W3CDTF">2021-12-10T10:53:00Z</dcterms:modified>
</cp:coreProperties>
</file>