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dwsrv\WSPOLNE\WRI\1_ZADANIA INWESTYCJYJNE\INWESTYCJE KRAJOWE\214\214 Zjazd z obwodnicy Wicko\Postępowanie do 130 tys. zł\4. KOSZTORYS OFERTOWY\"/>
    </mc:Choice>
  </mc:AlternateContent>
  <xr:revisionPtr revIDLastSave="0" documentId="13_ncr:1_{87231949-C738-471A-A1AE-687D563C884E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kosztorys" sheetId="10" r:id="rId1"/>
  </sheets>
  <definedNames>
    <definedName name="_xlnm.Print_Area" localSheetId="0">kosztorys!$A$1:$G$43</definedName>
  </definedNames>
  <calcPr calcId="181029"/>
</workbook>
</file>

<file path=xl/calcChain.xml><?xml version="1.0" encoding="utf-8"?>
<calcChain xmlns="http://schemas.openxmlformats.org/spreadsheetml/2006/main">
  <c r="G7" i="10" l="1"/>
  <c r="G31" i="10"/>
  <c r="G30" i="10"/>
  <c r="G28" i="10"/>
  <c r="G27" i="10"/>
  <c r="G26" i="10"/>
  <c r="G25" i="10"/>
  <c r="G23" i="10"/>
  <c r="G22" i="10"/>
  <c r="G21" i="10"/>
  <c r="G20" i="10"/>
  <c r="G18" i="10"/>
  <c r="G16" i="10"/>
  <c r="G14" i="10"/>
  <c r="G13" i="10"/>
  <c r="G12" i="10"/>
  <c r="G11" i="10"/>
  <c r="G10" i="10"/>
  <c r="G9" i="10"/>
  <c r="G8" i="10"/>
  <c r="G32" i="10" l="1"/>
  <c r="G33" i="10" s="1"/>
  <c r="G34" i="10" s="1"/>
</calcChain>
</file>

<file path=xl/sharedStrings.xml><?xml version="1.0" encoding="utf-8"?>
<sst xmlns="http://schemas.openxmlformats.org/spreadsheetml/2006/main" count="81" uniqueCount="54">
  <si>
    <t>ROBOTY PRZYGOTOWAWCZE I ZIEMNE</t>
  </si>
  <si>
    <t>PODBUDOWY</t>
  </si>
  <si>
    <t>ELEMENTY ULIC</t>
  </si>
  <si>
    <t>NAWIERZCHNIE</t>
  </si>
  <si>
    <t>PRZEPUST NA ROWIE</t>
  </si>
  <si>
    <t>ELEMENTY WYKOŃCZENIOWE</t>
  </si>
  <si>
    <r>
      <rPr>
        <b/>
        <sz val="10"/>
        <color rgb="FF343434"/>
        <rFont val="Arial"/>
        <family val="2"/>
        <charset val="238"/>
      </rPr>
      <t>Opis</t>
    </r>
  </si>
  <si>
    <r>
      <rPr>
        <sz val="10"/>
        <color rgb="FF343434"/>
        <rFont val="Arial"/>
        <family val="2"/>
        <charset val="238"/>
      </rPr>
      <t>kpl</t>
    </r>
  </si>
  <si>
    <r>
      <rPr>
        <sz val="10"/>
        <color rgb="FF343434"/>
        <rFont val="Arial"/>
        <family val="2"/>
        <charset val="238"/>
      </rPr>
      <t>mb</t>
    </r>
  </si>
  <si>
    <r>
      <rPr>
        <sz val="10"/>
        <color rgb="FF343434"/>
        <rFont val="Arial"/>
        <family val="2"/>
        <charset val="238"/>
      </rPr>
      <t>m</t>
    </r>
  </si>
  <si>
    <t>Jedn.</t>
  </si>
  <si>
    <t>Ilość</t>
  </si>
  <si>
    <t>m2</t>
  </si>
  <si>
    <t>m3</t>
  </si>
  <si>
    <t>Usunięcie warstwy ziemi urodzajnej (humus) przy pomocy spycharek, grubość warstwy do 15 cm</t>
  </si>
  <si>
    <t>Rozebranie podbudowy, z kruszywa, grubości do 15 cm, mechanicznie ( pod ścieżkę rowerową)</t>
  </si>
  <si>
    <t>Profilowanie i zagęszczanie podłoża pod warstwy konstrukcyjne nawierzchni wykonywane mechanicznie, w gruncie  Kat II-VI</t>
  </si>
  <si>
    <t>Wywiezienie ziemi oraz materiałów z rozbiórki samochodem samowyładowczym o ładowności do 9,0 t na odległości do 5 km z załadowaniem mechanicznym i wyładowaniem przez podniesienie skrzyni</t>
  </si>
  <si>
    <t>Mechaniczne oczyszczenie i skropienie emulsji asfaltowej na warstwy bitumiczne -  zużycie emulsji 0,8 kg/m2</t>
  </si>
  <si>
    <t>Nawierzchnie z mieszanek mineralno-bitumicznych asfaltowych o grubości 6 cm (warstwa wiążąca)</t>
  </si>
  <si>
    <t>Nawierzchnie z mieszanek mineralno-bitumicznych asfaltowych o grubości 4 cm (warstwa ścieralna KR2)</t>
  </si>
  <si>
    <t>Oczyszczenie oraz korekta istniejącego rowu przy remontach przepustów</t>
  </si>
  <si>
    <t>Ręczny dokop wyrównujący pod rurociąg z wydobyciem urobku łopatą lub wyciągiem
ręcznym</t>
  </si>
  <si>
    <t>Przepusty rurowe pod zjazdami - ława fundamentowa żwirowa</t>
  </si>
  <si>
    <t>Przepusty rurowe pod zjazdami</t>
  </si>
  <si>
    <t>Umocnienie wylotów  z brukowca obrobionego o wymiarach 16-16 cm na podsypce cementowo piaskowej 10 cm wypełnienie szczelin spoiną mineralną</t>
  </si>
  <si>
    <t>D-04.01.01/01</t>
  </si>
  <si>
    <t>D.02.03.01</t>
  </si>
  <si>
    <t>Kalkulacja indywidualna</t>
  </si>
  <si>
    <t>D-04.04.02</t>
  </si>
  <si>
    <t>D-08.01.01</t>
  </si>
  <si>
    <t>D-05.03.05.a</t>
  </si>
  <si>
    <t>D-05.03.05</t>
  </si>
  <si>
    <t>D.03.01.03a</t>
  </si>
  <si>
    <t>Podstawa</t>
  </si>
  <si>
    <r>
      <rPr>
        <b/>
        <sz val="10"/>
        <color rgb="FF343434"/>
        <rFont val="Arial"/>
        <family val="2"/>
        <charset val="238"/>
      </rPr>
      <t>Nr</t>
    </r>
  </si>
  <si>
    <t>Razem netto:</t>
  </si>
  <si>
    <t>RAZEM BRUTTO:</t>
  </si>
  <si>
    <t>Data: …………………</t>
  </si>
  <si>
    <t>…………………………….</t>
  </si>
  <si>
    <t>podpis</t>
  </si>
  <si>
    <t>Nasyp z pospółki lub piasku wraz z zagęszczaniem (zasypanie rowu - 18*1,25 + zasypanie przepustu 6,16*9,0+zjazd 168 m3)</t>
  </si>
  <si>
    <t>Rozebranie nawierzchni bitumicznej wraz z obcięciem - wcinka w asfalcie z obu stron</t>
  </si>
  <si>
    <t>Wykonanie podbudowy z kruszywa łamanego stabilizowanego mechanicznie, grubość warstwy po zagęszczeniu  - 20 cm</t>
  </si>
  <si>
    <t>Cena 
jedn.</t>
  </si>
  <si>
    <t>KOSZTORYS OFERTOWY</t>
  </si>
  <si>
    <t>Krawężniki wtopione lub oponiki drogowe na ławie betonowej z oporem</t>
  </si>
  <si>
    <t>Obsługa geodezyjna  (wytyczenie i inwentaryzacja powykonawcza)</t>
  </si>
  <si>
    <t>Wykopy oraz przekopy wykonywane koparkami przedsiębiernymi na odkład, koparka 0,60 m3, grunt kategorii III ( reprofilacja rowu 15*1,25+10*1*0,6)</t>
  </si>
  <si>
    <t>Wykonanie pobocza z kruszywa łamanego stabilizowanego mechanicznie, grubość warstwy po zagęszczeniu — 15 cm</t>
  </si>
  <si>
    <t>Bariery ochronne - Poręcze rurowe typu TRZEPAK  zabezpieczające ruch pieszy - zestawy o długości 2,0mb z rurą poziomą (przestawienie wraz z osadzeniem)</t>
  </si>
  <si>
    <t>Wartość pozycji</t>
  </si>
  <si>
    <t>Przebudowa drogi wojewódzkiej nr 214 w km 11+360 do km 11+410 w ciągu obwodnicy Wicka. Przywrócenie dostępności do działek Nr 550 oraz 557/12 obr. Wicko w ciągu drogi wojewódzkiej nr 214 w km od  11+360 do 11+410</t>
  </si>
  <si>
    <t>podatek VAT (23%):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</si>
</sst>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_ ;\-#,##0.00\ "/>
    <numFmt numFmtId="166" formatCode="#,##0.00\ &quot;zł&quot;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  <charset val="238"/>
    </font>
    <font>
      <sz val="10"/>
      <color rgb="FF343434"/>
      <name val="Arial"/>
      <family val="2"/>
      <charset val="238"/>
    </font>
    <font>
      <b/>
      <sz val="10"/>
      <color rgb="FF34343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rgb="FF34343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rgb="FF747474"/>
      </left>
      <right style="thin">
        <color rgb="FF747474"/>
      </right>
      <top style="thin">
        <color rgb="FF747474"/>
      </top>
      <bottom style="thin">
        <color rgb="FF747474"/>
      </bottom>
      <diagonal/>
    </border>
    <border>
      <left/>
      <right/>
      <top/>
      <bottom style="thin">
        <color rgb="FF747474"/>
      </bottom>
      <diagonal/>
    </border>
    <border>
      <left style="thin">
        <color rgb="FF747474"/>
      </left>
      <right/>
      <top style="thin">
        <color rgb="FF747474"/>
      </top>
      <bottom style="thin">
        <color rgb="FF747474"/>
      </bottom>
      <diagonal/>
    </border>
    <border>
      <left/>
      <right/>
      <top style="thin">
        <color rgb="FF747474"/>
      </top>
      <bottom style="thin">
        <color rgb="FF747474"/>
      </bottom>
      <diagonal/>
    </border>
    <border>
      <left/>
      <right style="thin">
        <color rgb="FF747474"/>
      </right>
      <top style="thin">
        <color rgb="FF747474"/>
      </top>
      <bottom style="thin">
        <color rgb="FF747474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 vertical="top"/>
    </xf>
    <xf numFmtId="4" fontId="1" fillId="2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25" zoomScale="145" zoomScaleNormal="145" workbookViewId="0">
      <selection activeCell="E33" sqref="E33"/>
    </sheetView>
  </sheetViews>
  <sheetFormatPr defaultRowHeight="13.2" x14ac:dyDescent="0.25"/>
  <cols>
    <col min="1" max="1" width="4.77734375" customWidth="1"/>
    <col min="2" max="2" width="13.6640625" customWidth="1"/>
    <col min="3" max="3" width="52.77734375" customWidth="1"/>
    <col min="4" max="4" width="7.109375" customWidth="1"/>
    <col min="5" max="5" width="12.109375" customWidth="1"/>
    <col min="6" max="6" width="12.44140625" customWidth="1"/>
    <col min="7" max="7" width="16.33203125" customWidth="1"/>
  </cols>
  <sheetData>
    <row r="1" spans="1:7" ht="15.6" x14ac:dyDescent="0.25">
      <c r="A1" s="33" t="s">
        <v>45</v>
      </c>
      <c r="B1" s="33"/>
      <c r="C1" s="33"/>
      <c r="D1" s="33"/>
      <c r="E1" s="33"/>
      <c r="F1" s="33"/>
      <c r="G1" s="33"/>
    </row>
    <row r="2" spans="1:7" x14ac:dyDescent="0.25">
      <c r="A2" s="31" t="s">
        <v>52</v>
      </c>
      <c r="B2" s="31"/>
      <c r="C2" s="31"/>
      <c r="D2" s="31"/>
      <c r="E2" s="31"/>
      <c r="F2" s="31"/>
      <c r="G2" s="31"/>
    </row>
    <row r="3" spans="1:7" x14ac:dyDescent="0.25">
      <c r="A3" s="31"/>
      <c r="B3" s="31"/>
      <c r="C3" s="31"/>
      <c r="D3" s="31"/>
      <c r="E3" s="31"/>
      <c r="F3" s="31"/>
      <c r="G3" s="31"/>
    </row>
    <row r="4" spans="1:7" x14ac:dyDescent="0.25">
      <c r="A4" s="32"/>
      <c r="B4" s="32"/>
      <c r="C4" s="32"/>
      <c r="D4" s="32"/>
      <c r="E4" s="32"/>
      <c r="F4" s="32"/>
      <c r="G4" s="32"/>
    </row>
    <row r="5" spans="1:7" s="6" customFormat="1" ht="26.4" x14ac:dyDescent="0.25">
      <c r="A5" s="4" t="s">
        <v>35</v>
      </c>
      <c r="B5" s="4" t="s">
        <v>34</v>
      </c>
      <c r="C5" s="4" t="s">
        <v>6</v>
      </c>
      <c r="D5" s="5" t="s">
        <v>10</v>
      </c>
      <c r="E5" s="5" t="s">
        <v>11</v>
      </c>
      <c r="F5" s="5" t="s">
        <v>44</v>
      </c>
      <c r="G5" s="5" t="s">
        <v>51</v>
      </c>
    </row>
    <row r="6" spans="1:7" x14ac:dyDescent="0.25">
      <c r="A6" s="18"/>
      <c r="B6" s="2"/>
      <c r="C6" s="1" t="s">
        <v>0</v>
      </c>
      <c r="D6" s="3"/>
      <c r="E6" s="3"/>
      <c r="F6" s="20"/>
      <c r="G6" s="21"/>
    </row>
    <row r="7" spans="1:7" ht="26.4" x14ac:dyDescent="0.25">
      <c r="A7" s="11">
        <v>1</v>
      </c>
      <c r="B7" s="12" t="s">
        <v>28</v>
      </c>
      <c r="C7" s="27" t="s">
        <v>47</v>
      </c>
      <c r="D7" s="13" t="s">
        <v>7</v>
      </c>
      <c r="E7" s="30">
        <v>1</v>
      </c>
      <c r="F7" s="22"/>
      <c r="G7" s="28">
        <f>ROUND(F7*E7,2)</f>
        <v>0</v>
      </c>
    </row>
    <row r="8" spans="1:7" ht="26.4" x14ac:dyDescent="0.25">
      <c r="A8" s="11">
        <v>2</v>
      </c>
      <c r="B8" s="12" t="s">
        <v>28</v>
      </c>
      <c r="C8" s="27" t="s">
        <v>14</v>
      </c>
      <c r="D8" s="15" t="s">
        <v>12</v>
      </c>
      <c r="E8" s="14">
        <v>150</v>
      </c>
      <c r="F8" s="22"/>
      <c r="G8" s="28">
        <f t="shared" ref="G8:G14" si="0">ROUND(F8*E8,2)</f>
        <v>0</v>
      </c>
    </row>
    <row r="9" spans="1:7" ht="37.799999999999997" customHeight="1" x14ac:dyDescent="0.25">
      <c r="A9" s="11">
        <v>3</v>
      </c>
      <c r="B9" s="11" t="s">
        <v>27</v>
      </c>
      <c r="C9" s="27" t="s">
        <v>41</v>
      </c>
      <c r="D9" s="15" t="s">
        <v>13</v>
      </c>
      <c r="E9" s="14">
        <v>245.76</v>
      </c>
      <c r="F9" s="22"/>
      <c r="G9" s="28">
        <f t="shared" si="0"/>
        <v>0</v>
      </c>
    </row>
    <row r="10" spans="1:7" ht="26.4" x14ac:dyDescent="0.25">
      <c r="A10" s="11">
        <v>4</v>
      </c>
      <c r="B10" s="12" t="s">
        <v>28</v>
      </c>
      <c r="C10" s="27" t="s">
        <v>42</v>
      </c>
      <c r="D10" s="15" t="s">
        <v>12</v>
      </c>
      <c r="E10" s="14">
        <v>31.95</v>
      </c>
      <c r="F10" s="22"/>
      <c r="G10" s="28">
        <f t="shared" si="0"/>
        <v>0</v>
      </c>
    </row>
    <row r="11" spans="1:7" ht="26.4" x14ac:dyDescent="0.25">
      <c r="A11" s="11">
        <v>5</v>
      </c>
      <c r="B11" s="12" t="s">
        <v>28</v>
      </c>
      <c r="C11" s="27" t="s">
        <v>15</v>
      </c>
      <c r="D11" s="15" t="s">
        <v>12</v>
      </c>
      <c r="E11" s="16">
        <v>23.5</v>
      </c>
      <c r="F11" s="22"/>
      <c r="G11" s="28">
        <f t="shared" si="0"/>
        <v>0</v>
      </c>
    </row>
    <row r="12" spans="1:7" ht="39.6" x14ac:dyDescent="0.25">
      <c r="A12" s="11">
        <v>6</v>
      </c>
      <c r="B12" s="11" t="s">
        <v>27</v>
      </c>
      <c r="C12" s="27" t="s">
        <v>48</v>
      </c>
      <c r="D12" s="15" t="s">
        <v>13</v>
      </c>
      <c r="E12" s="14">
        <v>24.8</v>
      </c>
      <c r="F12" s="22"/>
      <c r="G12" s="28">
        <f t="shared" si="0"/>
        <v>0</v>
      </c>
    </row>
    <row r="13" spans="1:7" ht="39.6" x14ac:dyDescent="0.25">
      <c r="A13" s="17">
        <v>7</v>
      </c>
      <c r="B13" s="17" t="s">
        <v>26</v>
      </c>
      <c r="C13" s="27" t="s">
        <v>16</v>
      </c>
      <c r="D13" s="15" t="s">
        <v>12</v>
      </c>
      <c r="E13" s="14">
        <v>138.5</v>
      </c>
      <c r="F13" s="22"/>
      <c r="G13" s="28">
        <f t="shared" si="0"/>
        <v>0</v>
      </c>
    </row>
    <row r="14" spans="1:7" ht="52.8" x14ac:dyDescent="0.25">
      <c r="A14" s="11">
        <v>8</v>
      </c>
      <c r="B14" s="11" t="s">
        <v>27</v>
      </c>
      <c r="C14" s="27" t="s">
        <v>17</v>
      </c>
      <c r="D14" s="15" t="s">
        <v>13</v>
      </c>
      <c r="E14" s="14">
        <v>52.69</v>
      </c>
      <c r="F14" s="22"/>
      <c r="G14" s="28">
        <f t="shared" si="0"/>
        <v>0</v>
      </c>
    </row>
    <row r="15" spans="1:7" x14ac:dyDescent="0.25">
      <c r="A15" s="18"/>
      <c r="B15" s="2"/>
      <c r="C15" s="1" t="s">
        <v>1</v>
      </c>
      <c r="D15" s="3"/>
      <c r="E15" s="10"/>
      <c r="F15" s="20"/>
      <c r="G15" s="29"/>
    </row>
    <row r="16" spans="1:7" ht="36.6" customHeight="1" x14ac:dyDescent="0.25">
      <c r="A16" s="17">
        <v>9</v>
      </c>
      <c r="B16" s="17" t="s">
        <v>29</v>
      </c>
      <c r="C16" s="27" t="s">
        <v>43</v>
      </c>
      <c r="D16" s="15" t="s">
        <v>12</v>
      </c>
      <c r="E16" s="19">
        <v>138.5</v>
      </c>
      <c r="F16" s="22"/>
      <c r="G16" s="28">
        <f>ROUND(F16*E16,2)</f>
        <v>0</v>
      </c>
    </row>
    <row r="17" spans="1:7" x14ac:dyDescent="0.25">
      <c r="A17" s="18"/>
      <c r="B17" s="2"/>
      <c r="C17" s="1" t="s">
        <v>2</v>
      </c>
      <c r="D17" s="3"/>
      <c r="E17" s="10"/>
      <c r="F17" s="20"/>
      <c r="G17" s="29"/>
    </row>
    <row r="18" spans="1:7" ht="26.4" x14ac:dyDescent="0.25">
      <c r="A18" s="11">
        <v>10</v>
      </c>
      <c r="B18" s="11" t="s">
        <v>30</v>
      </c>
      <c r="C18" s="27" t="s">
        <v>46</v>
      </c>
      <c r="D18" s="13" t="s">
        <v>8</v>
      </c>
      <c r="E18" s="14">
        <v>47.5</v>
      </c>
      <c r="F18" s="22"/>
      <c r="G18" s="28">
        <f>ROUND(F18*E18,2)</f>
        <v>0</v>
      </c>
    </row>
    <row r="19" spans="1:7" x14ac:dyDescent="0.25">
      <c r="A19" s="18"/>
      <c r="B19" s="2"/>
      <c r="C19" s="1" t="s">
        <v>3</v>
      </c>
      <c r="D19" s="3"/>
      <c r="E19" s="10"/>
      <c r="F19" s="20"/>
      <c r="G19" s="29"/>
    </row>
    <row r="20" spans="1:7" ht="26.4" x14ac:dyDescent="0.25">
      <c r="A20" s="11">
        <v>11</v>
      </c>
      <c r="B20" s="11" t="s">
        <v>31</v>
      </c>
      <c r="C20" s="27" t="s">
        <v>18</v>
      </c>
      <c r="D20" s="15" t="s">
        <v>12</v>
      </c>
      <c r="E20" s="14">
        <v>272.7</v>
      </c>
      <c r="F20" s="22"/>
      <c r="G20" s="28">
        <f t="shared" ref="G20:G23" si="1">ROUND(F20*E20,2)</f>
        <v>0</v>
      </c>
    </row>
    <row r="21" spans="1:7" ht="26.4" x14ac:dyDescent="0.25">
      <c r="A21" s="11">
        <v>12</v>
      </c>
      <c r="B21" s="11" t="s">
        <v>31</v>
      </c>
      <c r="C21" s="27" t="s">
        <v>19</v>
      </c>
      <c r="D21" s="15" t="s">
        <v>12</v>
      </c>
      <c r="E21" s="14">
        <v>134.19999999999999</v>
      </c>
      <c r="F21" s="22"/>
      <c r="G21" s="28">
        <f t="shared" si="1"/>
        <v>0</v>
      </c>
    </row>
    <row r="22" spans="1:7" ht="26.4" x14ac:dyDescent="0.25">
      <c r="A22" s="11">
        <v>13</v>
      </c>
      <c r="B22" s="11" t="s">
        <v>32</v>
      </c>
      <c r="C22" s="27" t="s">
        <v>20</v>
      </c>
      <c r="D22" s="15" t="s">
        <v>12</v>
      </c>
      <c r="E22" s="16">
        <v>138.5</v>
      </c>
      <c r="F22" s="22"/>
      <c r="G22" s="28">
        <f t="shared" si="1"/>
        <v>0</v>
      </c>
    </row>
    <row r="23" spans="1:7" ht="34.799999999999997" customHeight="1" x14ac:dyDescent="0.25">
      <c r="A23" s="11">
        <v>14</v>
      </c>
      <c r="B23" s="11" t="s">
        <v>29</v>
      </c>
      <c r="C23" s="27" t="s">
        <v>49</v>
      </c>
      <c r="D23" s="15" t="s">
        <v>12</v>
      </c>
      <c r="E23" s="14">
        <v>26.2</v>
      </c>
      <c r="F23" s="22"/>
      <c r="G23" s="28">
        <f t="shared" si="1"/>
        <v>0</v>
      </c>
    </row>
    <row r="24" spans="1:7" x14ac:dyDescent="0.25">
      <c r="A24" s="18"/>
      <c r="B24" s="2"/>
      <c r="C24" s="1" t="s">
        <v>4</v>
      </c>
      <c r="D24" s="3"/>
      <c r="E24" s="10"/>
      <c r="F24" s="20"/>
      <c r="G24" s="29"/>
    </row>
    <row r="25" spans="1:7" ht="26.4" x14ac:dyDescent="0.25">
      <c r="A25" s="11">
        <v>15</v>
      </c>
      <c r="B25" s="17" t="s">
        <v>33</v>
      </c>
      <c r="C25" s="27" t="s">
        <v>21</v>
      </c>
      <c r="D25" s="13" t="s">
        <v>9</v>
      </c>
      <c r="E25" s="14">
        <v>10</v>
      </c>
      <c r="F25" s="22"/>
      <c r="G25" s="28">
        <f t="shared" ref="G25:G28" si="2">ROUND(F25*E25,2)</f>
        <v>0</v>
      </c>
    </row>
    <row r="26" spans="1:7" ht="39.6" x14ac:dyDescent="0.25">
      <c r="A26" s="11">
        <v>16</v>
      </c>
      <c r="B26" s="17" t="s">
        <v>33</v>
      </c>
      <c r="C26" s="27" t="s">
        <v>22</v>
      </c>
      <c r="D26" s="15" t="s">
        <v>13</v>
      </c>
      <c r="E26" s="16">
        <v>0.35</v>
      </c>
      <c r="F26" s="22"/>
      <c r="G26" s="28">
        <f t="shared" si="2"/>
        <v>0</v>
      </c>
    </row>
    <row r="27" spans="1:7" ht="27.6" customHeight="1" x14ac:dyDescent="0.25">
      <c r="A27" s="11">
        <v>17</v>
      </c>
      <c r="B27" s="17" t="s">
        <v>33</v>
      </c>
      <c r="C27" s="27" t="s">
        <v>23</v>
      </c>
      <c r="D27" s="15" t="s">
        <v>13</v>
      </c>
      <c r="E27" s="14">
        <v>1.5</v>
      </c>
      <c r="F27" s="22"/>
      <c r="G27" s="28">
        <f t="shared" si="2"/>
        <v>0</v>
      </c>
    </row>
    <row r="28" spans="1:7" x14ac:dyDescent="0.25">
      <c r="A28" s="11">
        <v>18</v>
      </c>
      <c r="B28" s="17" t="s">
        <v>33</v>
      </c>
      <c r="C28" s="27" t="s">
        <v>24</v>
      </c>
      <c r="D28" s="13" t="s">
        <v>9</v>
      </c>
      <c r="E28" s="14">
        <v>9.9499999999999993</v>
      </c>
      <c r="F28" s="22"/>
      <c r="G28" s="28">
        <f t="shared" si="2"/>
        <v>0</v>
      </c>
    </row>
    <row r="29" spans="1:7" x14ac:dyDescent="0.25">
      <c r="A29" s="18"/>
      <c r="B29" s="2"/>
      <c r="C29" s="1" t="s">
        <v>5</v>
      </c>
      <c r="D29" s="3"/>
      <c r="E29" s="10"/>
      <c r="F29" s="20"/>
      <c r="G29" s="29"/>
    </row>
    <row r="30" spans="1:7" ht="39.6" x14ac:dyDescent="0.25">
      <c r="A30" s="11">
        <v>19</v>
      </c>
      <c r="B30" s="12" t="s">
        <v>28</v>
      </c>
      <c r="C30" s="27" t="s">
        <v>50</v>
      </c>
      <c r="D30" s="13" t="s">
        <v>9</v>
      </c>
      <c r="E30" s="14">
        <v>8</v>
      </c>
      <c r="F30" s="22"/>
      <c r="G30" s="28">
        <f t="shared" ref="G30:G31" si="3">ROUND(F30*E30,2)</f>
        <v>0</v>
      </c>
    </row>
    <row r="31" spans="1:7" ht="39.6" x14ac:dyDescent="0.25">
      <c r="A31" s="11">
        <v>20</v>
      </c>
      <c r="B31" s="12" t="s">
        <v>28</v>
      </c>
      <c r="C31" s="27" t="s">
        <v>25</v>
      </c>
      <c r="D31" s="15" t="s">
        <v>12</v>
      </c>
      <c r="E31" s="14">
        <v>6.4</v>
      </c>
      <c r="F31" s="22"/>
      <c r="G31" s="28">
        <f t="shared" si="3"/>
        <v>0</v>
      </c>
    </row>
    <row r="32" spans="1:7" ht="18.75" customHeight="1" x14ac:dyDescent="0.25">
      <c r="A32" s="23"/>
      <c r="B32" s="24"/>
      <c r="C32" s="25" t="s">
        <v>36</v>
      </c>
      <c r="D32" s="24"/>
      <c r="E32" s="26"/>
      <c r="F32" s="23"/>
      <c r="G32" s="28">
        <f>ROUND(SUM(G7:G31),2)</f>
        <v>0</v>
      </c>
    </row>
    <row r="33" spans="1:7" ht="18.75" customHeight="1" x14ac:dyDescent="0.25">
      <c r="A33" s="23"/>
      <c r="B33" s="24"/>
      <c r="C33" s="25" t="s">
        <v>53</v>
      </c>
      <c r="D33" s="24"/>
      <c r="E33" s="26"/>
      <c r="F33" s="23"/>
      <c r="G33" s="28">
        <f>ROUND(0.23*G32,2)</f>
        <v>0</v>
      </c>
    </row>
    <row r="34" spans="1:7" ht="18.75" customHeight="1" x14ac:dyDescent="0.25">
      <c r="A34" s="23"/>
      <c r="B34" s="24"/>
      <c r="C34" s="25" t="s">
        <v>37</v>
      </c>
      <c r="D34" s="24"/>
      <c r="E34" s="26"/>
      <c r="F34" s="23"/>
      <c r="G34" s="28">
        <f>ROUND(SUM(G32:G33),2)</f>
        <v>0</v>
      </c>
    </row>
    <row r="40" spans="1:7" x14ac:dyDescent="0.25">
      <c r="E40" s="7"/>
    </row>
    <row r="42" spans="1:7" x14ac:dyDescent="0.25">
      <c r="B42" s="8" t="s">
        <v>38</v>
      </c>
      <c r="C42" s="8"/>
      <c r="D42" s="8"/>
      <c r="E42" s="8" t="s">
        <v>39</v>
      </c>
      <c r="F42" s="8"/>
    </row>
    <row r="43" spans="1:7" x14ac:dyDescent="0.25">
      <c r="B43" s="8"/>
      <c r="C43" s="8"/>
      <c r="D43" s="8"/>
      <c r="E43" s="9" t="s">
        <v>40</v>
      </c>
      <c r="F43" s="9"/>
    </row>
  </sheetData>
  <mergeCells count="2">
    <mergeCell ref="A2:G4"/>
    <mergeCell ref="A1:G1"/>
  </mergeCells>
  <pageMargins left="0.7" right="0.7" top="0.75" bottom="0.75" header="0.3" footer="0.3"/>
  <pageSetup paperSize="9" scale="78" fitToWidth="0" orientation="portrait" r:id="rId1"/>
  <rowBreaks count="1" manualBreakCount="1">
    <brk id="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SKM_C250i22090213450</dc:title>
  <dc:creator>Ryszard Wnęk</dc:creator>
  <cp:lastModifiedBy>Jan Domsta</cp:lastModifiedBy>
  <cp:lastPrinted>2023-06-09T11:02:02Z</cp:lastPrinted>
  <dcterms:created xsi:type="dcterms:W3CDTF">2022-09-16T07:49:07Z</dcterms:created>
  <dcterms:modified xsi:type="dcterms:W3CDTF">2023-06-09T11:02:37Z</dcterms:modified>
</cp:coreProperties>
</file>