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00_Swiadczenia_Pozaplacowe\2 LIGA_PIKNIK\2019\do zapytania\"/>
    </mc:Choice>
  </mc:AlternateContent>
  <bookViews>
    <workbookView xWindow="0" yWindow="0" windowWidth="25200" windowHeight="11325"/>
  </bookViews>
  <sheets>
    <sheet name=" oferta szczegółowa" sheetId="2" r:id="rId1"/>
  </sheets>
  <definedNames>
    <definedName name="_xlnm.Print_Area" localSheetId="0">' oferta szczegółowa'!$A$1:$I$195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2" l="1"/>
  <c r="G65" i="2"/>
  <c r="G121" i="2" l="1"/>
  <c r="G92" i="2"/>
  <c r="G90" i="2"/>
  <c r="G88" i="2"/>
  <c r="G76" i="2"/>
  <c r="G70" i="2"/>
  <c r="G69" i="2"/>
  <c r="G68" i="2"/>
  <c r="G63" i="2"/>
  <c r="G62" i="2"/>
  <c r="I52" i="2"/>
  <c r="I53" i="2"/>
  <c r="I54" i="2"/>
  <c r="I55" i="2"/>
  <c r="I56" i="2"/>
  <c r="I51" i="2"/>
  <c r="E41" i="2"/>
  <c r="E35" i="2"/>
  <c r="I36" i="2"/>
  <c r="I37" i="2"/>
  <c r="I38" i="2"/>
  <c r="I39" i="2"/>
  <c r="I40" i="2"/>
  <c r="I41" i="2"/>
  <c r="I42" i="2"/>
  <c r="I43" i="2"/>
  <c r="I44" i="2"/>
  <c r="I45" i="2"/>
  <c r="I46" i="2"/>
  <c r="I35" i="2"/>
  <c r="G179" i="2" l="1"/>
  <c r="G183" i="2" l="1"/>
  <c r="G182" i="2"/>
  <c r="G181" i="2"/>
  <c r="G180" i="2"/>
  <c r="G160" i="2"/>
  <c r="G159" i="2"/>
  <c r="G158" i="2"/>
  <c r="G117" i="2"/>
  <c r="G116" i="2"/>
  <c r="G115" i="2"/>
  <c r="G114" i="2"/>
  <c r="G113" i="2"/>
  <c r="G110" i="2"/>
  <c r="G109" i="2"/>
  <c r="G108" i="2"/>
  <c r="G166" i="2"/>
  <c r="G165" i="2"/>
  <c r="G164" i="2"/>
  <c r="G163" i="2"/>
  <c r="G176" i="2"/>
  <c r="G172" i="2"/>
  <c r="G171" i="2"/>
  <c r="G170" i="2"/>
  <c r="G104" i="2"/>
  <c r="G105" i="2" s="1"/>
  <c r="G146" i="2"/>
  <c r="G145" i="2"/>
  <c r="G144" i="2"/>
  <c r="G143" i="2"/>
  <c r="G133" i="2"/>
  <c r="G82" i="2"/>
  <c r="G81" i="2"/>
  <c r="G75" i="2"/>
  <c r="G100" i="2"/>
  <c r="G99" i="2"/>
  <c r="G98" i="2"/>
  <c r="G93" i="2"/>
  <c r="G95" i="2" s="1"/>
  <c r="G128" i="2"/>
  <c r="G127" i="2"/>
  <c r="G126" i="2"/>
  <c r="G125" i="2"/>
  <c r="G124" i="2"/>
  <c r="G83" i="2"/>
  <c r="G74" i="2"/>
  <c r="E37" i="2"/>
  <c r="E39" i="2"/>
  <c r="E43" i="2"/>
  <c r="E45" i="2"/>
  <c r="G78" i="2" l="1"/>
  <c r="G154" i="2"/>
  <c r="G118" i="2"/>
  <c r="G129" i="2"/>
  <c r="G101" i="2"/>
  <c r="G84" i="2"/>
  <c r="F13" i="2" l="1"/>
</calcChain>
</file>

<file path=xl/sharedStrings.xml><?xml version="1.0" encoding="utf-8"?>
<sst xmlns="http://schemas.openxmlformats.org/spreadsheetml/2006/main" count="363" uniqueCount="181">
  <si>
    <t>śniadanie</t>
  </si>
  <si>
    <t>Elementy zapytania</t>
  </si>
  <si>
    <t>2. Baza noclegowa, wyżywienie</t>
  </si>
  <si>
    <t>Wykonawca</t>
  </si>
  <si>
    <t>TAK</t>
  </si>
  <si>
    <t>NIE</t>
  </si>
  <si>
    <t>1. Termin spotkania</t>
  </si>
  <si>
    <t>nazwa</t>
  </si>
  <si>
    <t>adres</t>
  </si>
  <si>
    <t>e-mail</t>
  </si>
  <si>
    <t>osoba kontaktowa</t>
  </si>
  <si>
    <t>strona www</t>
  </si>
  <si>
    <t>Propozycja innych atrakcji w ramach pikniku rodzinnego:</t>
  </si>
  <si>
    <t>telefon</t>
  </si>
  <si>
    <t>informacje dodatkowe</t>
  </si>
  <si>
    <t>Cena netto</t>
  </si>
  <si>
    <t>Rodzaj posiłku</t>
  </si>
  <si>
    <t>Opis, uwagi</t>
  </si>
  <si>
    <t>inne możliwości zakwaterowania</t>
  </si>
  <si>
    <t>Osoba dorosła</t>
  </si>
  <si>
    <t>Dziecko do lat 3</t>
  </si>
  <si>
    <t>Dziecko 3-18 lat</t>
  </si>
  <si>
    <t>Menu</t>
  </si>
  <si>
    <t>Rodzaj osoby</t>
  </si>
  <si>
    <t>obiad</t>
  </si>
  <si>
    <t>Cena brutto</t>
  </si>
  <si>
    <t>Wyżywienie</t>
  </si>
  <si>
    <t>osoba dorosła</t>
  </si>
  <si>
    <t>dziecko 3-18 lat</t>
  </si>
  <si>
    <t>dziecko do lat 3</t>
  </si>
  <si>
    <t>Stawka VAT</t>
  </si>
  <si>
    <t>Dostępność</t>
  </si>
  <si>
    <t>Nazwa zabawy</t>
  </si>
  <si>
    <t>beczka piwa</t>
  </si>
  <si>
    <t>Maksymalna liczba uczestników</t>
  </si>
  <si>
    <t>Czy oferent zapewnia ubezpieczenie NNW?</t>
  </si>
  <si>
    <t>Nagrody dla piłkarzy</t>
  </si>
  <si>
    <t>Ilość sztuk</t>
  </si>
  <si>
    <t>I miejsce</t>
  </si>
  <si>
    <t>II miejsce</t>
  </si>
  <si>
    <t>III miejsce</t>
  </si>
  <si>
    <t>Najlepszy Strzelec Zawodów</t>
  </si>
  <si>
    <t>Drużyna Fair Play</t>
  </si>
  <si>
    <t>Upominki dla dzieci</t>
  </si>
  <si>
    <t>Propozycja upominków</t>
  </si>
  <si>
    <t>zakres ubezpieczenia proszę dołączyć do oferty</t>
  </si>
  <si>
    <t>propozycję menu proszę dołączyć do ofert</t>
  </si>
  <si>
    <t>Cena na osobę</t>
  </si>
  <si>
    <t>Możliwość zorganizowania kolacji - piątek</t>
  </si>
  <si>
    <t>Możliwość zorganizowania śniadania - sobota</t>
  </si>
  <si>
    <r>
      <rPr>
        <sz val="12"/>
        <rFont val="Calibri"/>
        <family val="2"/>
        <charset val="238"/>
        <scheme val="minor"/>
      </rPr>
      <t>Możliwość przyjazdu i noclegu w piątek</t>
    </r>
    <r>
      <rPr>
        <b/>
        <sz val="9"/>
        <color rgb="FFC00000"/>
        <rFont val="Calibri"/>
        <family val="2"/>
        <charset val="238"/>
        <scheme val="minor"/>
      </rPr>
      <t/>
    </r>
  </si>
  <si>
    <r>
      <rPr>
        <b/>
        <sz val="12"/>
        <color theme="1"/>
        <rFont val="Calibri"/>
        <family val="2"/>
        <charset val="238"/>
        <scheme val="minor"/>
      </rPr>
      <t>Dostępna baza hotelowa</t>
    </r>
    <r>
      <rPr>
        <sz val="12"/>
        <color theme="1"/>
        <rFont val="Calibri"/>
        <family val="2"/>
        <charset val="238"/>
        <scheme val="minor"/>
      </rPr>
      <t xml:space="preserve">                                   </t>
    </r>
  </si>
  <si>
    <r>
      <rPr>
        <b/>
        <i/>
        <sz val="12"/>
        <color rgb="FFC00000"/>
        <rFont val="Calibri"/>
        <family val="2"/>
        <charset val="238"/>
        <scheme val="minor"/>
      </rPr>
      <t>Ośrodek na wyłączność</t>
    </r>
    <r>
      <rPr>
        <i/>
        <sz val="12"/>
        <color theme="1"/>
        <rFont val="Calibri"/>
        <family val="2"/>
        <charset val="238"/>
        <scheme val="minor"/>
      </rPr>
      <t xml:space="preserve"> (od jakiej minimalnej liczby uczestników)</t>
    </r>
  </si>
  <si>
    <r>
      <t xml:space="preserve">Maksymalna wielkość bazy noclegowej </t>
    </r>
    <r>
      <rPr>
        <i/>
        <sz val="12"/>
        <color theme="1"/>
        <rFont val="Calibri"/>
        <family val="2"/>
        <charset val="238"/>
        <scheme val="minor"/>
      </rPr>
      <t>(ilość miejsc dla osób pow. 3 r.ż.)</t>
    </r>
    <r>
      <rPr>
        <sz val="12"/>
        <color theme="1"/>
        <rFont val="Calibri"/>
        <family val="2"/>
        <charset val="238"/>
        <scheme val="minor"/>
      </rPr>
      <t>:</t>
    </r>
  </si>
  <si>
    <t>Doba hotelowa od-do:</t>
  </si>
  <si>
    <t>TAK                                                 (max………. osób)</t>
  </si>
  <si>
    <t>Baza noclegowa</t>
  </si>
  <si>
    <t>Cena jednostkowa netto</t>
  </si>
  <si>
    <t>Ilość dostępnych pokojów</t>
  </si>
  <si>
    <t xml:space="preserve"> domki</t>
  </si>
  <si>
    <t>Ilość dostępnych miejsc</t>
  </si>
  <si>
    <t>UWAGA! Dzieci do lat 3 - bezpłatnie</t>
  </si>
  <si>
    <t>Cena jednostkowa brutto</t>
  </si>
  <si>
    <t>szwedzki stół min.: pieczywo, wędliny, sery, masło, dżemy, jajka/jajecznica, parówki, mleko, płatki, kawa, herbata, soki</t>
  </si>
  <si>
    <t>min.: zupa, drugie danie, deser, napój</t>
  </si>
  <si>
    <t>Max. liczba osób w pokoju</t>
  </si>
  <si>
    <t>pokój</t>
  </si>
  <si>
    <t>propozycja ---&gt;</t>
  </si>
  <si>
    <r>
      <t xml:space="preserve">3. Organizacja kolacji grillowej - </t>
    </r>
    <r>
      <rPr>
        <b/>
        <sz val="12"/>
        <color rgb="FFC00000"/>
        <rFont val="Calibri"/>
        <family val="2"/>
        <charset val="238"/>
        <scheme val="minor"/>
      </rPr>
      <t>zgodnie ze wstępnym harmonogramem kolacja w sobotę od 18:00 do 24:00 - łącznie ok. 6 godzin</t>
    </r>
  </si>
  <si>
    <r>
      <t xml:space="preserve">kolacja grillowa (posiłek) - </t>
    </r>
    <r>
      <rPr>
        <b/>
        <sz val="12"/>
        <color rgb="FFC00000"/>
        <rFont val="Calibri"/>
        <family val="2"/>
        <charset val="238"/>
        <scheme val="minor"/>
      </rPr>
      <t xml:space="preserve">min. wymagania dla osoby dorosłej to: kiełbasa z grilla, 2 rodzaje mięs, 2 sałatki, sosy/dipy, pieczywo, 2 ciasta, napoje bezalkoholowe: (woda, soki, kawa, herbata) 1 litr/osoba </t>
    </r>
  </si>
  <si>
    <t xml:space="preserve">inne </t>
  </si>
  <si>
    <t>piwo (butelka/puszka)</t>
  </si>
  <si>
    <t>pojemność</t>
  </si>
  <si>
    <t>Opis, uwagi, marka</t>
  </si>
  <si>
    <t>woda gazowana/niegazowana</t>
  </si>
  <si>
    <t>sok</t>
  </si>
  <si>
    <t>Opis, uwagi, marka, rodzaj</t>
  </si>
  <si>
    <t>kawa (plus dodatki - cukier/mleko/śmietanka itp.)</t>
  </si>
  <si>
    <t>herbata (plus dodatki - cukier/cytryna itp.)</t>
  </si>
  <si>
    <t>odległość pomiędzy boiskami</t>
  </si>
  <si>
    <t xml:space="preserve">odległość od boiska </t>
  </si>
  <si>
    <t>metrów</t>
  </si>
  <si>
    <t>1,5 l</t>
  </si>
  <si>
    <t>0,5 l</t>
  </si>
  <si>
    <t>1 l</t>
  </si>
  <si>
    <t>sztuk</t>
  </si>
  <si>
    <t xml:space="preserve">dostępna ilość </t>
  </si>
  <si>
    <t>organizacja ogniska w trakcie kolacji</t>
  </si>
  <si>
    <t xml:space="preserve"> łączna cena za wynajęcie DJ'a</t>
  </si>
  <si>
    <t>Minimalny wiek uczestnika</t>
  </si>
  <si>
    <t>I miejsce (nagroda o wartości 100-150 zł)</t>
  </si>
  <si>
    <t>II miejsce (nagroda o wartości 90-120 zł)</t>
  </si>
  <si>
    <r>
      <t>Propozycja nagrody rzeczowej (</t>
    </r>
    <r>
      <rPr>
        <i/>
        <sz val="12"/>
        <color theme="1"/>
        <rFont val="Calibri"/>
        <family val="2"/>
        <charset val="238"/>
        <scheme val="minor"/>
      </rPr>
      <t>np. torba sportowa)</t>
    </r>
  </si>
  <si>
    <t>Puchary (ze zindywidualizowanymi tabliczkami/naklejkami itp.)</t>
  </si>
  <si>
    <t>Medale (ze zindywidualizowanymi wklejkami/wkładkami/naklejkami itp.)</t>
  </si>
  <si>
    <t>40-50 zł</t>
  </si>
  <si>
    <r>
      <rPr>
        <sz val="12"/>
        <rFont val="Calibri"/>
        <family val="2"/>
        <charset val="238"/>
        <scheme val="minor"/>
      </rPr>
      <t xml:space="preserve">Możliwość organizacji spotkania </t>
    </r>
    <r>
      <rPr>
        <b/>
        <sz val="12"/>
        <color rgb="FFC00000"/>
        <rFont val="Calibri"/>
        <family val="2"/>
        <charset val="238"/>
        <scheme val="minor"/>
      </rPr>
      <t xml:space="preserve">01-02.06.2019 rok </t>
    </r>
    <r>
      <rPr>
        <sz val="12"/>
        <rFont val="Calibri"/>
        <family val="2"/>
        <charset val="238"/>
        <scheme val="minor"/>
      </rPr>
      <t>(sobota  - niedziela)</t>
    </r>
  </si>
  <si>
    <r>
      <rPr>
        <sz val="12"/>
        <rFont val="Calibri"/>
        <family val="2"/>
        <charset val="238"/>
        <scheme val="minor"/>
      </rPr>
      <t>Możliwość organizacji spotkania</t>
    </r>
    <r>
      <rPr>
        <sz val="12"/>
        <color rgb="FFC00000"/>
        <rFont val="Calibri"/>
        <family val="2"/>
        <charset val="238"/>
        <scheme val="minor"/>
      </rPr>
      <t xml:space="preserve"> </t>
    </r>
    <r>
      <rPr>
        <b/>
        <sz val="12"/>
        <color rgb="FFC00000"/>
        <rFont val="Calibri"/>
        <family val="2"/>
        <charset val="238"/>
        <scheme val="minor"/>
      </rPr>
      <t xml:space="preserve">08-09.06.2019 rok </t>
    </r>
    <r>
      <rPr>
        <sz val="12"/>
        <rFont val="Calibri"/>
        <family val="2"/>
        <charset val="238"/>
        <scheme val="minor"/>
      </rPr>
      <t>(sobota  - niedziela)</t>
    </r>
  </si>
  <si>
    <r>
      <rPr>
        <sz val="12"/>
        <rFont val="Calibri"/>
        <family val="2"/>
        <charset val="238"/>
        <scheme val="minor"/>
      </rPr>
      <t>Możliwość organizacji spotkania</t>
    </r>
    <r>
      <rPr>
        <sz val="12"/>
        <color rgb="FFC00000"/>
        <rFont val="Calibri"/>
        <family val="2"/>
        <charset val="238"/>
        <scheme val="minor"/>
      </rPr>
      <t xml:space="preserve"> </t>
    </r>
    <r>
      <rPr>
        <b/>
        <sz val="12"/>
        <color rgb="FFC00000"/>
        <rFont val="Calibri"/>
        <family val="2"/>
        <charset val="238"/>
        <scheme val="minor"/>
      </rPr>
      <t xml:space="preserve">15-16.06.2019 rok </t>
    </r>
    <r>
      <rPr>
        <sz val="12"/>
        <rFont val="Calibri"/>
        <family val="2"/>
        <charset val="238"/>
        <scheme val="minor"/>
      </rPr>
      <t>(sobota  - niedziela)</t>
    </r>
  </si>
  <si>
    <t>Możliwość przyjazdu z psem/kotem</t>
  </si>
  <si>
    <t>TAK                  (dostępne ………….... szt.)</t>
  </si>
  <si>
    <r>
      <t>Opieka medyczna</t>
    </r>
    <r>
      <rPr>
        <b/>
        <sz val="12"/>
        <color rgb="FFC00000"/>
        <rFont val="Calibri"/>
        <family val="2"/>
        <charset val="238"/>
        <scheme val="minor"/>
      </rPr>
      <t xml:space="preserve"> zapewnienie opieki medycznej podczas rozgrywek piłki nożnej i pikniku rodzinnego - sobota około 9 godzin, niedziela około 5 godzin</t>
    </r>
  </si>
  <si>
    <r>
      <t>5. Organizacja pikniku rodzinnego -</t>
    </r>
    <r>
      <rPr>
        <b/>
        <sz val="12"/>
        <color rgb="FFC00000"/>
        <rFont val="Calibri"/>
        <family val="2"/>
        <charset val="238"/>
        <scheme val="minor"/>
      </rPr>
      <t xml:space="preserve"> zgodnie ze wstępnym harmonogramem pikniku rodzinnego: sobota ok. 9 godzin, niedziela ok. 5 godzin</t>
    </r>
  </si>
  <si>
    <t>łączna cena wynajęcia 1 karetki z usługą ewentualnego transportu do najbliższego szpitala (min. obsługa = 1 ratownik i 1 pielęgniarz)</t>
  </si>
  <si>
    <t>III miejsce (nagroda o wartości 60-90 zł)</t>
  </si>
  <si>
    <t>Najlepszy Strzelec Zawodów (nagroda o wartości 60-90 zł)</t>
  </si>
  <si>
    <r>
      <t>4. Organizacja rozgrywek piłki nożnej -</t>
    </r>
    <r>
      <rPr>
        <b/>
        <sz val="12"/>
        <color rgb="FFC00000"/>
        <rFont val="Calibri"/>
        <family val="2"/>
        <charset val="238"/>
        <scheme val="minor"/>
      </rPr>
      <t xml:space="preserve"> zgodnie ze wstępnym harmonogramem rozgrywki piłkarskie w sobotę ok. 8 godzin, niedziela ok. 4 godzin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12"/>
        <color theme="1"/>
        <rFont val="Calibri"/>
        <family val="2"/>
        <charset val="238"/>
        <scheme val="minor"/>
      </rPr>
      <t xml:space="preserve"> (ceny niezależnie od liczby osób uczestniczących)</t>
    </r>
  </si>
  <si>
    <r>
      <t xml:space="preserve">Ubezpieczenie NNW uczestników  </t>
    </r>
    <r>
      <rPr>
        <i/>
        <sz val="12"/>
        <color theme="1"/>
        <rFont val="Calibri"/>
        <family val="2"/>
        <charset val="238"/>
        <scheme val="minor"/>
      </rPr>
      <t>(3 dni: piątek-sobota-niedziela)</t>
    </r>
  </si>
  <si>
    <r>
      <t xml:space="preserve">Ewentualnie dodatkowe ubezpieczenie NNW piłkarzy </t>
    </r>
    <r>
      <rPr>
        <i/>
        <sz val="12"/>
        <color theme="1"/>
        <rFont val="Calibri"/>
        <family val="2"/>
        <charset val="238"/>
        <scheme val="minor"/>
      </rPr>
      <t>(2 dni sobota-niedziela)</t>
    </r>
  </si>
  <si>
    <t>ogółem dzieci</t>
  </si>
  <si>
    <t>Piłkarze</t>
  </si>
  <si>
    <t>Dziecko do 3 lat</t>
  </si>
  <si>
    <t>ogółem dorośli</t>
  </si>
  <si>
    <t>Do oszacowania wartości oferty przyjmuje się ceny podstawowe dla 200 uczestników (przy czym dzieci poniżej 3 r.ż. - w cenie rodzica)*</t>
  </si>
  <si>
    <t>*szacunkowa liczba osób w poszczególnych kategoriach</t>
  </si>
  <si>
    <t>Inna osoba dorosła</t>
  </si>
  <si>
    <r>
      <t xml:space="preserve">Rabat od cen podstawowych przy  </t>
    </r>
    <r>
      <rPr>
        <b/>
        <sz val="12"/>
        <color rgb="FFC00000"/>
        <rFont val="Calibri"/>
        <family val="2"/>
        <charset val="238"/>
        <scheme val="minor"/>
      </rPr>
      <t xml:space="preserve">  201-240 uczestnikach</t>
    </r>
  </si>
  <si>
    <r>
      <t xml:space="preserve">Rabat od cen podstawowych przy    </t>
    </r>
    <r>
      <rPr>
        <b/>
        <sz val="12"/>
        <color rgb="FFC00000"/>
        <rFont val="Calibri"/>
        <family val="2"/>
        <charset val="238"/>
        <scheme val="minor"/>
      </rPr>
      <t>241-280 uczestnikach</t>
    </r>
  </si>
  <si>
    <r>
      <t xml:space="preserve">Rabat od cen podstawowych przy </t>
    </r>
    <r>
      <rPr>
        <b/>
        <sz val="12"/>
        <color rgb="FFC00000"/>
        <rFont val="Calibri"/>
        <family val="2"/>
        <charset val="238"/>
        <scheme val="minor"/>
      </rPr>
      <t xml:space="preserve">  powyżej 281 uczestników</t>
    </r>
  </si>
  <si>
    <t>opcjonalnie kolacja w piątek (inna niż grillowa)</t>
  </si>
  <si>
    <t>pojemność w litrach</t>
  </si>
  <si>
    <t>rodzaj</t>
  </si>
  <si>
    <t>do szacunkowej wartości oferty proszę wpisać łączną kwotę za 200 litrów piwa (w zależności od dostępnego rodzaju opakowania)</t>
  </si>
  <si>
    <t xml:space="preserve"> łączna cena za wynajem nagłośnienia</t>
  </si>
  <si>
    <r>
      <t xml:space="preserve">łączna cena za wynajęcie namiotu imprezowego lub innego miejsca na kolacje grillową </t>
    </r>
    <r>
      <rPr>
        <i/>
        <sz val="10"/>
        <color theme="1"/>
        <rFont val="Calibri"/>
        <family val="2"/>
        <charset val="238"/>
        <scheme val="minor"/>
      </rPr>
      <t>(jakiego?)</t>
    </r>
    <r>
      <rPr>
        <sz val="12"/>
        <color theme="1"/>
        <rFont val="Calibri"/>
        <family val="2"/>
        <charset val="238"/>
        <scheme val="minor"/>
      </rPr>
      <t xml:space="preserve"> na minimum 200 osób</t>
    </r>
  </si>
  <si>
    <t>łączna cena za wynajęcie 2 ochroniarzy na cały okres kolacji grillowej</t>
  </si>
  <si>
    <t>do szacunkowej wartości oferty przyjęto łączną kwotę za wynajem nagłośnienia i DJ'a oraz minimum 2 ochroniarzy</t>
  </si>
  <si>
    <t>obsługa wieczoru przez ok. 6 godzin: nagłośnienie, DJ, ochrona (min. 2 osoby)</t>
  </si>
  <si>
    <t>łączna cena za wynajęcie na dwa dni boiska z możliwością podziału na dwa mniejsze (ok. 30 m x 60 m) lub dwóch mniejszych  boisk (ok. 30 m x 60 m)</t>
  </si>
  <si>
    <t>1 duże              2 małe</t>
  </si>
  <si>
    <t xml:space="preserve">zaplecze sportowe w postaci boisk, szatni, trybun, sanitariatów </t>
  </si>
  <si>
    <t>łączna cena za wynajęcie na dwa dn szatni sportowych</t>
  </si>
  <si>
    <t>łączna cena za wynajęcie na dwa dni miejsca dla kibiców: ławki, trybuny</t>
  </si>
  <si>
    <r>
      <t xml:space="preserve">łączna cena za wynajęcie sanitariatów na dwa dni 
</t>
    </r>
    <r>
      <rPr>
        <i/>
        <sz val="12"/>
        <color theme="1"/>
        <rFont val="Calibri"/>
        <family val="2"/>
        <charset val="238"/>
        <scheme val="minor"/>
      </rPr>
      <t>(minimum 1 toaleta)</t>
    </r>
  </si>
  <si>
    <t>do szacunkowej wartości oferty przyjęto łączną kwotę za wynajem  boisk, szatni, trybun, 1 sanitariatu</t>
  </si>
  <si>
    <t>łączna cena za wynajęcie 2 sędziów na dwa dni</t>
  </si>
  <si>
    <r>
      <rPr>
        <b/>
        <sz val="12"/>
        <color theme="1"/>
        <rFont val="Calibri"/>
        <family val="2"/>
        <charset val="238"/>
        <scheme val="minor"/>
      </rPr>
      <t>obsługa rozgrywek piłkarskich: sędziowska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i/>
        <sz val="12"/>
        <color theme="1"/>
        <rFont val="Calibri"/>
        <family val="2"/>
        <charset val="238"/>
        <scheme val="minor"/>
      </rPr>
      <t xml:space="preserve">(min. 2 sędziów  trakcie rozgrywek, 2 dni), </t>
    </r>
    <r>
      <rPr>
        <b/>
        <sz val="12"/>
        <color theme="1"/>
        <rFont val="Calibri"/>
        <family val="2"/>
        <charset val="238"/>
        <scheme val="minor"/>
      </rPr>
      <t xml:space="preserve">nagłośnienie, obsługa konferansjera </t>
    </r>
    <r>
      <rPr>
        <i/>
        <sz val="12"/>
        <color theme="1"/>
        <rFont val="Calibri"/>
        <family val="2"/>
        <charset val="238"/>
        <scheme val="minor"/>
      </rPr>
      <t>(na terenie boisk w trakcie rozgrywek, 2 dni)</t>
    </r>
  </si>
  <si>
    <t>łączna cena za wynajęcie nagłośnienia na dwa dni</t>
  </si>
  <si>
    <t>łączna cena za wynajęcie konferansjera na dwa dni</t>
  </si>
  <si>
    <t>do szacunkowej wartości oferty przyjęto łączną kwotę za wynajęcie mnimalnej obsługi na dwa dni</t>
  </si>
  <si>
    <t xml:space="preserve"> łączna cena za wynajęcie 2 szt. na dwa dni</t>
  </si>
  <si>
    <t>namioty cateringowe przy boisku min. 2 m x 2 m (minimum 2 sztuki) oraz napoje dla piłkarzy i uczestników pikniku</t>
  </si>
  <si>
    <t>do szacunkowej wartości oferty przyjęto łączną kwotę za wynajęcie 2 namiotów na dwa dni oraz za 300 szt. wody 1,5 l., 150 szt.wody 0,5 l., 100 litrów soku, 150 kaw, 100 herbat</t>
  </si>
  <si>
    <t>łączna cena za zapewnienie organizacji  gier i zabaw dla rodziców i dzieci  przez dwa dni</t>
  </si>
  <si>
    <t>propozycja 3 zabaw/gier w sobotę - rozplanowane na 9 godzin pikniku (w tym ok. 1,5 h na początku kolacji grillowej) oraz propozycja 2 zabaw/gier w niedzielę - rozplanowane na 5 godzin pikniku</t>
  </si>
  <si>
    <t>gry i zabawy z rodzicami (z uwzględnieniem animatorów, terenu, materiałów niezbędnych do organiacji gry/ zabawy) - minimum 5</t>
  </si>
  <si>
    <t>Opis zabaw</t>
  </si>
  <si>
    <t xml:space="preserve"> Czas trwania zabawy</t>
  </si>
  <si>
    <t xml:space="preserve">Cena netto </t>
  </si>
  <si>
    <t xml:space="preserve">Rodzaj </t>
  </si>
  <si>
    <t xml:space="preserve">łączna cena za zjeżdżalnie dmuchane z obsługą </t>
  </si>
  <si>
    <t xml:space="preserve">łączna cena za trampoliny z obsługą </t>
  </si>
  <si>
    <t xml:space="preserve">łączna cena za suchy basen z obsługą </t>
  </si>
  <si>
    <r>
      <t xml:space="preserve">łączna cena za inne </t>
    </r>
    <r>
      <rPr>
        <i/>
        <sz val="10"/>
        <color theme="1"/>
        <rFont val="Calibri"/>
        <family val="2"/>
        <charset val="238"/>
        <scheme val="minor"/>
      </rPr>
      <t>(jakie?)</t>
    </r>
    <r>
      <rPr>
        <sz val="13"/>
        <color theme="1"/>
        <rFont val="Calibri"/>
        <family val="2"/>
        <charset val="238"/>
        <scheme val="minor"/>
      </rPr>
      <t xml:space="preserve"> zabawki z obsługą </t>
    </r>
  </si>
  <si>
    <t>zabawki dla dzieci wraz z optymalną liczbą wykwalifikowanej obsługi (minimum 3 rodzaje atrakcji) - sobota ok. 8 godzin, niedziela ok. 4 godzin</t>
  </si>
  <si>
    <t>do szacunkowej wartości oferty przyjęto łączną kwotę za gry i zabawy z animacjami oraz wynajem zabawek (zjeżdżalnie, trampoliny, suchy basen) z obsługą</t>
  </si>
  <si>
    <t xml:space="preserve">Cena jednostkowa brutto </t>
  </si>
  <si>
    <t>do szacunkowej wartości oferty przyjęto łączną kwotę za wynajęcie karetki z mnimalną obsługą na dwa dni</t>
  </si>
  <si>
    <t>do szacunkowej wartości oferty przyjęto łączną kwotę za 42 medale i 5 pucharów</t>
  </si>
  <si>
    <t>6. Dodatkowe propozycje/inne koszty nie ujęte powyżej (nie wpływają na szacunkową wartość oferty)</t>
  </si>
  <si>
    <t>inne propozycje</t>
  </si>
  <si>
    <t>miejsce kolacji grillowej i zaplecze sanitarne (minimum 2 toalety)</t>
  </si>
  <si>
    <t>łączna cena za wynajem 2 sztuk sanitariatów</t>
  </si>
  <si>
    <t xml:space="preserve">odległość sanitariatów od miejsca kolacji </t>
  </si>
  <si>
    <t>do szacunkowej wartości oferty przyjęto łączną kwotę za wynajem miejsca i organizację ogniska oraz zaplecze sanitarne</t>
  </si>
  <si>
    <t>szacunkowa wartość oferty (brutto)</t>
  </si>
  <si>
    <t xml:space="preserve">data i podpis osoby sporządzającej ofertę </t>
  </si>
  <si>
    <t>……………………………………………………………………………………………………….</t>
  </si>
  <si>
    <t>Termin ważności oferty (min 90 dni) ……………………………………………………………</t>
  </si>
  <si>
    <t xml:space="preserve">Zamawiający: </t>
  </si>
  <si>
    <t xml:space="preserve">Urząd Dozoru Technicznego </t>
  </si>
  <si>
    <t>ul. Szczęśliwicka 34</t>
  </si>
  <si>
    <t>02-353 Warszawa</t>
  </si>
  <si>
    <t>Składając ofertę zgadzamy się na istotne warunki zamówienia:</t>
  </si>
  <si>
    <r>
      <t>1.</t>
    </r>
    <r>
      <rPr>
        <sz val="12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Calibri"/>
        <family val="2"/>
        <charset val="238"/>
        <scheme val="minor"/>
      </rPr>
      <t>zlecenie realizowane będzie w formie pisemnej umowy;</t>
    </r>
  </si>
  <si>
    <r>
      <t>2.</t>
    </r>
    <r>
      <rPr>
        <sz val="12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Calibri"/>
        <family val="2"/>
        <charset val="238"/>
        <scheme val="minor"/>
      </rPr>
      <t>usługi potwierdzane będą protokołami odbioru, stanowiącymi podstawę do wystawienia faktur;</t>
    </r>
  </si>
  <si>
    <r>
      <t>3.</t>
    </r>
    <r>
      <rPr>
        <sz val="12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Calibri"/>
        <family val="2"/>
        <charset val="238"/>
        <scheme val="minor"/>
      </rPr>
      <t>termin płatności: 21 dni od daty wpływu do UDT wystawionej prawidłowo pod względem formalno-rachunkowym faktury.</t>
    </r>
  </si>
  <si>
    <t>TAK                                            (od …….. osób)</t>
  </si>
  <si>
    <r>
      <t xml:space="preserve">do szacunkowej wartości oferty proszę wpisać łączną kwotę za jeden nocleg (sob/nd) dla </t>
    </r>
    <r>
      <rPr>
        <sz val="12"/>
        <color rgb="FF00B0F0"/>
        <rFont val="Calibri"/>
        <family val="2"/>
        <charset val="238"/>
        <scheme val="minor"/>
      </rPr>
      <t>178 osób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rgb="FF00B0F0"/>
        <rFont val="Calibri"/>
        <family val="2"/>
        <charset val="238"/>
        <scheme val="minor"/>
      </rPr>
      <t>powyżej 3 r.ż.</t>
    </r>
    <r>
      <rPr>
        <sz val="12"/>
        <color rgb="FFFF0000"/>
        <rFont val="Calibri"/>
        <family val="2"/>
        <charset val="238"/>
        <scheme val="minor"/>
      </rPr>
      <t xml:space="preserve"> z uwzględnieniem podziału na dorosłych i dzieci  3-18 lat</t>
    </r>
  </si>
  <si>
    <r>
      <t xml:space="preserve">do szacunkowej wartości oferty przyjęto łączną kwotę za 2 obiady i 1 śniadanie dla </t>
    </r>
    <r>
      <rPr>
        <sz val="12"/>
        <color rgb="FF00B0F0"/>
        <rFont val="Calibri"/>
        <family val="2"/>
        <charset val="238"/>
        <scheme val="minor"/>
      </rPr>
      <t>178 osób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rgb="FF00B0F0"/>
        <rFont val="Calibri"/>
        <family val="2"/>
        <charset val="238"/>
        <scheme val="minor"/>
      </rPr>
      <t xml:space="preserve">powyżej 3 r.ż. </t>
    </r>
    <r>
      <rPr>
        <sz val="12"/>
        <color theme="1"/>
        <rFont val="Calibri"/>
        <family val="2"/>
        <charset val="238"/>
        <scheme val="minor"/>
      </rPr>
      <t>z uwzględnieniem podziału na dorosłych i dzieci  3-18 lat</t>
    </r>
  </si>
  <si>
    <r>
      <t xml:space="preserve">do szacunkowej wartości oferty przyjęto łączną kwotę za jedną kolację dla </t>
    </r>
    <r>
      <rPr>
        <sz val="12"/>
        <color rgb="FF00B0F0"/>
        <rFont val="Calibri"/>
        <family val="2"/>
        <charset val="238"/>
        <scheme val="minor"/>
      </rPr>
      <t xml:space="preserve">178 osób powyżej 3 r.ż. </t>
    </r>
    <r>
      <rPr>
        <sz val="12"/>
        <rFont val="Calibri"/>
        <family val="2"/>
        <charset val="238"/>
        <scheme val="minor"/>
      </rPr>
      <t xml:space="preserve"> z uwzględnieniem podziału na dorosłych i dzieci  3-18 lat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</si>
</sst>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B0F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6">
    <xf numFmtId="0" fontId="0" fillId="0" borderId="0" xfId="0"/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9" fontId="12" fillId="0" borderId="0" xfId="2" applyFont="1" applyFill="1" applyBorder="1" applyAlignment="1" applyProtection="1">
      <alignment horizontal="center" vertical="center" wrapText="1"/>
      <protection locked="0"/>
    </xf>
    <xf numFmtId="9" fontId="3" fillId="0" borderId="0" xfId="2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3" fillId="0" borderId="16" xfId="0" applyFont="1" applyFill="1" applyBorder="1" applyAlignment="1" applyProtection="1">
      <alignment horizontal="right" vertical="center" wrapText="1"/>
      <protection locked="0"/>
    </xf>
    <xf numFmtId="44" fontId="3" fillId="0" borderId="0" xfId="1" applyFont="1" applyAlignment="1" applyProtection="1">
      <alignment vertical="center" wrapText="1"/>
      <protection locked="0"/>
    </xf>
    <xf numFmtId="9" fontId="14" fillId="0" borderId="0" xfId="2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right" vertical="center" wrapText="1"/>
      <protection locked="0"/>
    </xf>
    <xf numFmtId="1" fontId="13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2" applyNumberFormat="1" applyFont="1" applyAlignment="1" applyProtection="1">
      <alignment vertical="center" wrapText="1"/>
      <protection locked="0"/>
    </xf>
    <xf numFmtId="0" fontId="13" fillId="0" borderId="14" xfId="0" applyFont="1" applyFill="1" applyBorder="1" applyAlignment="1" applyProtection="1">
      <alignment horizontal="right" vertical="center" wrapText="1"/>
      <protection locked="0"/>
    </xf>
    <xf numFmtId="9" fontId="13" fillId="0" borderId="0" xfId="2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right" vertical="center" wrapText="1"/>
      <protection locked="0"/>
    </xf>
    <xf numFmtId="9" fontId="3" fillId="0" borderId="0" xfId="2" applyFont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8" fillId="6" borderId="1" xfId="0" applyFont="1" applyFill="1" applyBorder="1" applyAlignment="1" applyProtection="1">
      <alignment horizontal="center" vertical="center" wrapText="1"/>
      <protection locked="0"/>
    </xf>
    <xf numFmtId="0" fontId="18" fillId="6" borderId="3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9" fontId="13" fillId="0" borderId="0" xfId="2" applyFont="1" applyFill="1" applyBorder="1" applyAlignment="1" applyProtection="1">
      <alignment vertical="center" wrapText="1"/>
      <protection locked="0"/>
    </xf>
    <xf numFmtId="9" fontId="18" fillId="0" borderId="0" xfId="2" applyFont="1" applyFill="1" applyBorder="1" applyAlignment="1" applyProtection="1">
      <alignment horizontal="center" vertical="center" wrapText="1"/>
      <protection locked="0"/>
    </xf>
    <xf numFmtId="0" fontId="18" fillId="6" borderId="19" xfId="0" applyFont="1" applyFill="1" applyBorder="1" applyAlignment="1" applyProtection="1">
      <alignment horizontal="center" vertical="center" wrapText="1"/>
      <protection locked="0"/>
    </xf>
    <xf numFmtId="0" fontId="18" fillId="6" borderId="27" xfId="0" applyFont="1" applyFill="1" applyBorder="1" applyAlignment="1" applyProtection="1">
      <alignment horizontal="center" vertical="center" wrapText="1"/>
      <protection locked="0"/>
    </xf>
    <xf numFmtId="9" fontId="13" fillId="0" borderId="0" xfId="2" applyFont="1" applyBorder="1" applyAlignment="1" applyProtection="1">
      <alignment vertical="center" wrapText="1"/>
      <protection locked="0"/>
    </xf>
    <xf numFmtId="0" fontId="18" fillId="6" borderId="18" xfId="0" applyFont="1" applyFill="1" applyBorder="1" applyAlignment="1" applyProtection="1">
      <alignment horizontal="center" vertical="center" wrapText="1"/>
      <protection locked="0"/>
    </xf>
    <xf numFmtId="0" fontId="18" fillId="6" borderId="28" xfId="0" applyFont="1" applyFill="1" applyBorder="1" applyAlignment="1" applyProtection="1">
      <alignment horizontal="center" vertical="center" wrapText="1"/>
      <protection locked="0"/>
    </xf>
    <xf numFmtId="0" fontId="18" fillId="6" borderId="6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42" xfId="0" applyFont="1" applyFill="1" applyBorder="1" applyAlignment="1" applyProtection="1">
      <alignment horizontal="center" vertical="center" wrapText="1"/>
      <protection locked="0"/>
    </xf>
    <xf numFmtId="0" fontId="12" fillId="0" borderId="19" xfId="0" applyFont="1" applyFill="1" applyBorder="1" applyAlignment="1" applyProtection="1">
      <alignment horizontal="center" vertical="center" wrapText="1"/>
      <protection locked="0"/>
    </xf>
    <xf numFmtId="2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9" fontId="14" fillId="0" borderId="7" xfId="2" applyFont="1" applyBorder="1" applyAlignment="1" applyProtection="1">
      <alignment horizontal="center" vertical="center" wrapText="1"/>
      <protection locked="0"/>
    </xf>
    <xf numFmtId="9" fontId="14" fillId="0" borderId="3" xfId="2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2" fontId="12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2" fontId="12" fillId="6" borderId="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9" fontId="14" fillId="0" borderId="18" xfId="2" applyFont="1" applyFill="1" applyBorder="1" applyAlignment="1" applyProtection="1">
      <alignment horizontal="center" vertical="center" wrapText="1"/>
      <protection locked="0"/>
    </xf>
    <xf numFmtId="9" fontId="14" fillId="0" borderId="45" xfId="2" applyFont="1" applyFill="1" applyBorder="1" applyAlignment="1" applyProtection="1">
      <alignment horizontal="center" vertical="center" wrapText="1"/>
      <protection locked="0"/>
    </xf>
    <xf numFmtId="9" fontId="3" fillId="0" borderId="0" xfId="2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8" fillId="6" borderId="42" xfId="0" applyFont="1" applyFill="1" applyBorder="1" applyAlignment="1" applyProtection="1">
      <alignment vertical="center" wrapText="1"/>
      <protection locked="0"/>
    </xf>
    <xf numFmtId="0" fontId="18" fillId="6" borderId="48" xfId="0" applyFont="1" applyFill="1" applyBorder="1" applyAlignment="1" applyProtection="1">
      <alignment vertical="center" wrapText="1"/>
      <protection locked="0"/>
    </xf>
    <xf numFmtId="9" fontId="14" fillId="0" borderId="0" xfId="2" applyFont="1" applyFill="1" applyBorder="1" applyAlignment="1" applyProtection="1">
      <alignment vertical="center" wrapText="1"/>
      <protection locked="0"/>
    </xf>
    <xf numFmtId="0" fontId="14" fillId="0" borderId="18" xfId="0" applyFont="1" applyFill="1" applyBorder="1" applyAlignment="1" applyProtection="1">
      <alignment horizontal="center" vertical="center" wrapText="1"/>
      <protection locked="0"/>
    </xf>
    <xf numFmtId="9" fontId="14" fillId="0" borderId="28" xfId="2" applyFont="1" applyFill="1" applyBorder="1" applyAlignment="1" applyProtection="1">
      <alignment horizontal="center" vertical="center" wrapText="1"/>
      <protection locked="0"/>
    </xf>
    <xf numFmtId="9" fontId="3" fillId="0" borderId="0" xfId="2" applyFont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right" vertical="center" wrapText="1"/>
      <protection locked="0"/>
    </xf>
    <xf numFmtId="2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right" vertical="center" wrapText="1"/>
      <protection locked="0"/>
    </xf>
    <xf numFmtId="2" fontId="12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9" fontId="12" fillId="0" borderId="3" xfId="2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9" fontId="13" fillId="0" borderId="0" xfId="2" applyFont="1" applyAlignment="1" applyProtection="1">
      <alignment vertical="center" wrapText="1"/>
      <protection locked="0"/>
    </xf>
    <xf numFmtId="0" fontId="18" fillId="6" borderId="19" xfId="0" applyFont="1" applyFill="1" applyBorder="1" applyAlignment="1" applyProtection="1">
      <alignment horizontal="center"/>
      <protection locked="0"/>
    </xf>
    <xf numFmtId="0" fontId="18" fillId="6" borderId="8" xfId="0" applyFont="1" applyFill="1" applyBorder="1" applyAlignment="1" applyProtection="1">
      <alignment horizontal="center"/>
      <protection locked="0"/>
    </xf>
    <xf numFmtId="9" fontId="20" fillId="6" borderId="1" xfId="2" applyFont="1" applyFill="1" applyBorder="1" applyAlignment="1" applyProtection="1">
      <alignment horizontal="center" vertical="center" wrapText="1"/>
      <protection locked="0"/>
    </xf>
    <xf numFmtId="0" fontId="13" fillId="6" borderId="24" xfId="0" applyFont="1" applyFill="1" applyBorder="1" applyAlignment="1" applyProtection="1">
      <alignment vertical="center" wrapText="1"/>
      <protection locked="0"/>
    </xf>
    <xf numFmtId="0" fontId="13" fillId="0" borderId="44" xfId="0" applyFont="1" applyFill="1" applyBorder="1" applyAlignment="1" applyProtection="1">
      <alignment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9" fontId="20" fillId="6" borderId="5" xfId="2" applyFont="1" applyFill="1" applyBorder="1" applyAlignment="1" applyProtection="1">
      <alignment horizontal="center" vertical="center" wrapText="1"/>
      <protection locked="0"/>
    </xf>
    <xf numFmtId="9" fontId="20" fillId="0" borderId="0" xfId="2" applyFont="1" applyFill="1" applyBorder="1" applyAlignment="1" applyProtection="1">
      <alignment horizontal="right" vertical="center" wrapText="1"/>
      <protection locked="0"/>
    </xf>
    <xf numFmtId="9" fontId="3" fillId="0" borderId="0" xfId="2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44" fontId="14" fillId="0" borderId="1" xfId="1" applyFont="1" applyBorder="1" applyAlignment="1" applyProtection="1">
      <alignment horizontal="center" vertical="center" wrapText="1"/>
      <protection locked="0"/>
    </xf>
    <xf numFmtId="0" fontId="18" fillId="6" borderId="1" xfId="0" applyFont="1" applyFill="1" applyBorder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9" fontId="3" fillId="0" borderId="0" xfId="2" applyFont="1" applyFill="1" applyBorder="1" applyAlignment="1" applyProtection="1">
      <alignment vertical="center" wrapText="1"/>
      <protection locked="0"/>
    </xf>
    <xf numFmtId="0" fontId="13" fillId="0" borderId="46" xfId="0" applyFont="1" applyFill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53" xfId="0" applyFont="1" applyFill="1" applyBorder="1" applyAlignment="1" applyProtection="1">
      <alignment horizontal="right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right" vertical="center" wrapText="1"/>
      <protection locked="0"/>
    </xf>
    <xf numFmtId="0" fontId="13" fillId="6" borderId="7" xfId="0" applyFont="1" applyFill="1" applyBorder="1" applyAlignment="1" applyProtection="1">
      <alignment vertical="center" wrapText="1"/>
      <protection locked="0"/>
    </xf>
    <xf numFmtId="0" fontId="13" fillId="0" borderId="34" xfId="0" applyFont="1" applyFill="1" applyBorder="1" applyAlignment="1" applyProtection="1">
      <alignment vertical="center" wrapText="1"/>
      <protection locked="0"/>
    </xf>
    <xf numFmtId="0" fontId="14" fillId="0" borderId="16" xfId="0" applyFont="1" applyFill="1" applyBorder="1" applyAlignment="1" applyProtection="1">
      <alignment horizontal="right" vertical="center" wrapText="1"/>
      <protection locked="0"/>
    </xf>
    <xf numFmtId="0" fontId="13" fillId="0" borderId="34" xfId="0" applyFont="1" applyFill="1" applyBorder="1" applyAlignment="1" applyProtection="1">
      <alignment horizontal="right" vertical="center" wrapText="1"/>
      <protection locked="0"/>
    </xf>
    <xf numFmtId="0" fontId="13" fillId="0" borderId="41" xfId="0" applyFont="1" applyFill="1" applyBorder="1" applyAlignment="1" applyProtection="1">
      <alignment horizontal="right" vertical="center" wrapText="1"/>
      <protection locked="0"/>
    </xf>
    <xf numFmtId="9" fontId="8" fillId="0" borderId="0" xfId="2" applyFont="1" applyFill="1" applyBorder="1" applyAlignment="1" applyProtection="1">
      <alignment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34" xfId="0" applyFont="1" applyFill="1" applyBorder="1" applyAlignment="1" applyProtection="1">
      <alignment horizontal="center" vertical="center" wrapText="1"/>
      <protection locked="0"/>
    </xf>
    <xf numFmtId="44" fontId="8" fillId="0" borderId="1" xfId="1" applyFont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9" fontId="21" fillId="0" borderId="3" xfId="2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9" fontId="6" fillId="0" borderId="0" xfId="2" applyFont="1" applyFill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9" fontId="8" fillId="0" borderId="0" xfId="2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0" fillId="0" borderId="34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4" fontId="5" fillId="0" borderId="1" xfId="1" applyFont="1" applyFill="1" applyBorder="1" applyAlignment="1" applyProtection="1">
      <alignment horizontal="center" vertical="center" wrapText="1"/>
      <protection locked="0"/>
    </xf>
    <xf numFmtId="44" fontId="5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4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44" fontId="14" fillId="0" borderId="1" xfId="1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right" wrapText="1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2" fontId="12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right" vertical="center" wrapText="1"/>
      <protection locked="0"/>
    </xf>
    <xf numFmtId="0" fontId="9" fillId="6" borderId="19" xfId="0" applyFont="1" applyFill="1" applyBorder="1" applyAlignment="1" applyProtection="1">
      <alignment horizontal="right" wrapText="1"/>
      <protection locked="0"/>
    </xf>
    <xf numFmtId="0" fontId="9" fillId="6" borderId="19" xfId="0" applyFont="1" applyFill="1" applyBorder="1" applyAlignment="1" applyProtection="1">
      <alignment horizontal="center" vertical="center"/>
      <protection locked="0"/>
    </xf>
    <xf numFmtId="44" fontId="5" fillId="0" borderId="8" xfId="1" applyFont="1" applyFill="1" applyBorder="1" applyAlignment="1" applyProtection="1">
      <alignment horizontal="center" vertical="center" wrapText="1"/>
      <protection locked="0"/>
    </xf>
    <xf numFmtId="0" fontId="9" fillId="6" borderId="5" xfId="0" applyFont="1" applyFill="1" applyBorder="1" applyAlignment="1" applyProtection="1">
      <alignment horizontal="right" wrapText="1"/>
      <protection locked="0"/>
    </xf>
    <xf numFmtId="0" fontId="9" fillId="6" borderId="5" xfId="0" applyFont="1" applyFill="1" applyBorder="1" applyAlignment="1" applyProtection="1">
      <alignment horizontal="center" vertical="center"/>
      <protection locked="0"/>
    </xf>
    <xf numFmtId="2" fontId="12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 applyProtection="1">
      <alignment vertical="center" wrapText="1"/>
      <protection locked="0"/>
    </xf>
    <xf numFmtId="0" fontId="10" fillId="0" borderId="34" xfId="0" applyFont="1" applyFill="1" applyBorder="1" applyAlignment="1" applyProtection="1">
      <alignment vertical="center" wrapText="1"/>
      <protection locked="0"/>
    </xf>
    <xf numFmtId="44" fontId="3" fillId="0" borderId="1" xfId="1" applyFont="1" applyFill="1" applyBorder="1" applyAlignment="1" applyProtection="1">
      <alignment horizontal="center" vertical="center" wrapText="1"/>
      <protection locked="0"/>
    </xf>
    <xf numFmtId="44" fontId="3" fillId="0" borderId="1" xfId="1" applyFont="1" applyFill="1" applyBorder="1" applyAlignment="1" applyProtection="1">
      <alignment horizontal="right" vertical="center" wrapText="1"/>
      <protection locked="0"/>
    </xf>
    <xf numFmtId="9" fontId="3" fillId="0" borderId="3" xfId="2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vertical="center" wrapText="1"/>
      <protection locked="0"/>
    </xf>
    <xf numFmtId="0" fontId="10" fillId="0" borderId="44" xfId="0" applyFont="1" applyFill="1" applyBorder="1" applyAlignment="1" applyProtection="1">
      <alignment vertical="center" wrapText="1"/>
      <protection locked="0"/>
    </xf>
    <xf numFmtId="44" fontId="3" fillId="0" borderId="5" xfId="1" applyFont="1" applyFill="1" applyBorder="1" applyAlignment="1" applyProtection="1">
      <alignment horizontal="center" vertical="center" wrapText="1"/>
      <protection locked="0"/>
    </xf>
    <xf numFmtId="44" fontId="3" fillId="0" borderId="5" xfId="1" applyFont="1" applyFill="1" applyBorder="1" applyAlignment="1" applyProtection="1">
      <alignment horizontal="right" vertical="center" wrapText="1"/>
      <protection locked="0"/>
    </xf>
    <xf numFmtId="9" fontId="3" fillId="0" borderId="6" xfId="2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9" fontId="12" fillId="0" borderId="28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33" xfId="0" applyFont="1" applyFill="1" applyBorder="1" applyAlignment="1" applyProtection="1">
      <alignment horizontal="center" vertical="center" wrapText="1"/>
      <protection locked="0"/>
    </xf>
    <xf numFmtId="44" fontId="5" fillId="0" borderId="5" xfId="1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16" xfId="0" applyFont="1" applyFill="1" applyBorder="1" applyAlignment="1" applyProtection="1">
      <alignment horizontal="center" vertical="center" wrapText="1"/>
      <protection locked="0"/>
    </xf>
    <xf numFmtId="0" fontId="14" fillId="0" borderId="41" xfId="0" applyFont="1" applyFill="1" applyBorder="1" applyAlignment="1" applyProtection="1">
      <alignment horizontal="center" vertical="center" wrapText="1"/>
      <protection locked="0"/>
    </xf>
    <xf numFmtId="0" fontId="12" fillId="0" borderId="18" xfId="0" applyFont="1" applyFill="1" applyBorder="1" applyAlignment="1" applyProtection="1">
      <alignment horizontal="center" vertical="center" wrapText="1"/>
      <protection locked="0"/>
    </xf>
    <xf numFmtId="0" fontId="13" fillId="0" borderId="44" xfId="0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44" fontId="3" fillId="0" borderId="0" xfId="1" applyFont="1" applyAlignment="1" applyProtection="1">
      <alignment horizontal="center" vertical="center" wrapText="1"/>
      <protection locked="0"/>
    </xf>
    <xf numFmtId="2" fontId="16" fillId="0" borderId="3" xfId="2" applyNumberFormat="1" applyFont="1" applyFill="1" applyBorder="1" applyAlignment="1" applyProtection="1">
      <alignment horizontal="center" vertical="center" wrapText="1"/>
    </xf>
    <xf numFmtId="9" fontId="3" fillId="0" borderId="0" xfId="2" applyFont="1" applyAlignment="1" applyProtection="1">
      <alignment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 applyProtection="1">
      <alignment horizontal="right" vertical="center" wrapText="1"/>
    </xf>
    <xf numFmtId="0" fontId="13" fillId="0" borderId="4" xfId="0" applyFont="1" applyFill="1" applyBorder="1" applyAlignment="1" applyProtection="1">
      <alignment horizontal="right" vertical="center" wrapText="1"/>
    </xf>
    <xf numFmtId="2" fontId="16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0" fontId="18" fillId="6" borderId="5" xfId="0" applyFont="1" applyFill="1" applyBorder="1" applyAlignment="1" applyProtection="1">
      <alignment horizontal="center" vertical="center"/>
      <protection locked="0"/>
    </xf>
    <xf numFmtId="2" fontId="22" fillId="6" borderId="59" xfId="0" applyNumberFormat="1" applyFont="1" applyFill="1" applyBorder="1" applyAlignment="1" applyProtection="1">
      <alignment horizontal="center" vertical="center"/>
      <protection locked="0"/>
    </xf>
    <xf numFmtId="2" fontId="3" fillId="0" borderId="0" xfId="2" applyNumberFormat="1" applyFont="1" applyAlignment="1" applyProtection="1">
      <alignment vertical="center" wrapText="1"/>
      <protection locked="0"/>
    </xf>
    <xf numFmtId="2" fontId="16" fillId="0" borderId="6" xfId="2" applyNumberFormat="1" applyFont="1" applyFill="1" applyBorder="1" applyAlignment="1" applyProtection="1">
      <alignment horizontal="center" vertical="center" wrapText="1"/>
    </xf>
    <xf numFmtId="0" fontId="23" fillId="6" borderId="7" xfId="0" applyFont="1" applyFill="1" applyBorder="1" applyAlignment="1" applyProtection="1">
      <alignment horizontal="center" wrapText="1"/>
      <protection locked="0"/>
    </xf>
    <xf numFmtId="0" fontId="13" fillId="0" borderId="33" xfId="0" applyFont="1" applyFill="1" applyBorder="1" applyAlignment="1" applyProtection="1">
      <alignment horizontal="right" vertical="center" wrapText="1"/>
      <protection locked="0"/>
    </xf>
    <xf numFmtId="0" fontId="13" fillId="6" borderId="8" xfId="0" applyFont="1" applyFill="1" applyBorder="1" applyAlignment="1" applyProtection="1">
      <alignment vertical="center" wrapText="1"/>
      <protection locked="0"/>
    </xf>
    <xf numFmtId="0" fontId="13" fillId="0" borderId="42" xfId="0" applyFont="1" applyFill="1" applyBorder="1" applyAlignment="1" applyProtection="1">
      <alignment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2" fontId="16" fillId="0" borderId="27" xfId="2" applyNumberFormat="1" applyFont="1" applyFill="1" applyBorder="1" applyAlignment="1" applyProtection="1">
      <alignment horizontal="center" vertical="center" wrapText="1"/>
    </xf>
    <xf numFmtId="9" fontId="20" fillId="6" borderId="19" xfId="2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 applyProtection="1">
      <alignment horizontal="center" vertical="center" wrapText="1"/>
      <protection locked="0"/>
    </xf>
    <xf numFmtId="9" fontId="8" fillId="0" borderId="28" xfId="2" applyFont="1" applyBorder="1" applyAlignment="1" applyProtection="1">
      <alignment horizontal="center" vertical="center" wrapText="1"/>
      <protection locked="0"/>
    </xf>
    <xf numFmtId="2" fontId="5" fillId="0" borderId="3" xfId="2" applyNumberFormat="1" applyFont="1" applyFill="1" applyBorder="1" applyAlignment="1" applyProtection="1">
      <alignment horizontal="center" vertical="center" wrapText="1"/>
    </xf>
    <xf numFmtId="2" fontId="5" fillId="0" borderId="6" xfId="2" applyNumberFormat="1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right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 applyProtection="1">
      <alignment horizontal="center" vertical="center" wrapText="1"/>
      <protection locked="0"/>
    </xf>
    <xf numFmtId="2" fontId="16" fillId="0" borderId="57" xfId="2" applyNumberFormat="1" applyFont="1" applyFill="1" applyBorder="1" applyAlignment="1" applyProtection="1">
      <alignment horizontal="center" vertical="center" wrapText="1"/>
    </xf>
    <xf numFmtId="44" fontId="5" fillId="6" borderId="24" xfId="1" applyFont="1" applyFill="1" applyBorder="1" applyAlignment="1" applyProtection="1">
      <alignment horizontal="center" vertical="center" wrapText="1"/>
      <protection locked="0"/>
    </xf>
    <xf numFmtId="9" fontId="20" fillId="6" borderId="21" xfId="2" applyFont="1" applyFill="1" applyBorder="1" applyAlignment="1" applyProtection="1">
      <alignment horizontal="center" vertical="center" wrapText="1"/>
      <protection locked="0"/>
    </xf>
    <xf numFmtId="0" fontId="13" fillId="6" borderId="2" xfId="0" applyFont="1" applyFill="1" applyBorder="1" applyAlignment="1" applyProtection="1">
      <alignment horizontal="right" vertical="center" wrapText="1"/>
      <protection locked="0"/>
    </xf>
    <xf numFmtId="0" fontId="13" fillId="6" borderId="14" xfId="0" applyFont="1" applyFill="1" applyBorder="1" applyAlignment="1" applyProtection="1">
      <alignment horizontal="right" vertical="center" wrapText="1"/>
      <protection locked="0"/>
    </xf>
    <xf numFmtId="0" fontId="13" fillId="0" borderId="19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1" fontId="9" fillId="0" borderId="1" xfId="0" applyNumberFormat="1" applyFont="1" applyFill="1" applyBorder="1" applyAlignment="1" applyProtection="1">
      <alignment horizontal="center" vertical="center" wrapText="1"/>
    </xf>
    <xf numFmtId="9" fontId="14" fillId="0" borderId="0" xfId="2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164" fontId="13" fillId="0" borderId="1" xfId="1" applyNumberFormat="1" applyFont="1" applyFill="1" applyBorder="1" applyAlignment="1" applyProtection="1">
      <alignment horizontal="center" vertical="center" wrapText="1"/>
    </xf>
    <xf numFmtId="164" fontId="13" fillId="0" borderId="19" xfId="1" applyNumberFormat="1" applyFont="1" applyFill="1" applyBorder="1" applyAlignment="1" applyProtection="1">
      <alignment horizontal="center" vertical="center" wrapText="1"/>
    </xf>
    <xf numFmtId="0" fontId="10" fillId="0" borderId="33" xfId="0" applyFont="1" applyFill="1" applyBorder="1" applyAlignment="1" applyProtection="1">
      <alignment horizontal="right" vertical="center" wrapText="1"/>
    </xf>
    <xf numFmtId="0" fontId="10" fillId="0" borderId="2" xfId="0" applyFont="1" applyFill="1" applyBorder="1" applyAlignment="1" applyProtection="1">
      <alignment horizontal="right" vertical="center" wrapText="1"/>
    </xf>
    <xf numFmtId="0" fontId="10" fillId="0" borderId="4" xfId="0" applyFont="1" applyFill="1" applyBorder="1" applyAlignment="1" applyProtection="1">
      <alignment horizontal="right" vertical="center" wrapText="1"/>
    </xf>
    <xf numFmtId="0" fontId="10" fillId="0" borderId="14" xfId="0" applyFont="1" applyFill="1" applyBorder="1" applyAlignment="1" applyProtection="1">
      <alignment horizontal="right"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44" fontId="3" fillId="0" borderId="0" xfId="1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2" fontId="16" fillId="9" borderId="59" xfId="2" applyNumberFormat="1" applyFont="1" applyFill="1" applyBorder="1" applyAlignment="1" applyProtection="1">
      <alignment horizontal="center" vertical="center" wrapText="1"/>
    </xf>
    <xf numFmtId="2" fontId="16" fillId="9" borderId="59" xfId="0" applyNumberFormat="1" applyFont="1" applyFill="1" applyBorder="1" applyAlignment="1" applyProtection="1">
      <alignment horizontal="center" vertical="center"/>
    </xf>
    <xf numFmtId="2" fontId="22" fillId="6" borderId="59" xfId="2" applyNumberFormat="1" applyFont="1" applyFill="1" applyBorder="1" applyAlignment="1" applyProtection="1">
      <alignment horizontal="center" vertical="center" wrapText="1"/>
      <protection locked="0"/>
    </xf>
    <xf numFmtId="1" fontId="3" fillId="0" borderId="0" xfId="0" applyNumberFormat="1" applyFont="1" applyAlignment="1" applyProtection="1">
      <alignment vertical="center" wrapText="1"/>
      <protection locked="0"/>
    </xf>
    <xf numFmtId="44" fontId="3" fillId="0" borderId="0" xfId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/>
    </xf>
    <xf numFmtId="0" fontId="14" fillId="5" borderId="10" xfId="0" applyFont="1" applyFill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horizontal="center" vertical="center" wrapText="1"/>
      <protection locked="0"/>
    </xf>
    <xf numFmtId="0" fontId="14" fillId="5" borderId="12" xfId="0" applyFont="1" applyFill="1" applyBorder="1" applyAlignment="1" applyProtection="1">
      <alignment horizontal="center" vertical="center" wrapText="1"/>
      <protection locked="0"/>
    </xf>
    <xf numFmtId="0" fontId="16" fillId="9" borderId="36" xfId="0" applyFont="1" applyFill="1" applyBorder="1" applyAlignment="1" applyProtection="1">
      <alignment horizontal="center" vertical="center"/>
    </xf>
    <xf numFmtId="0" fontId="16" fillId="9" borderId="37" xfId="0" applyFont="1" applyFill="1" applyBorder="1" applyAlignment="1" applyProtection="1">
      <alignment horizontal="center" vertical="center"/>
    </xf>
    <xf numFmtId="0" fontId="16" fillId="9" borderId="38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34" xfId="0" applyFont="1" applyFill="1" applyBorder="1" applyAlignment="1" applyProtection="1">
      <alignment horizontal="center" vertical="center" wrapText="1"/>
      <protection locked="0"/>
    </xf>
    <xf numFmtId="44" fontId="8" fillId="0" borderId="58" xfId="1" applyFont="1" applyFill="1" applyBorder="1" applyAlignment="1" applyProtection="1">
      <alignment horizontal="center" vertical="center" wrapText="1"/>
      <protection locked="0"/>
    </xf>
    <xf numFmtId="44" fontId="8" fillId="0" borderId="11" xfId="1" applyFont="1" applyFill="1" applyBorder="1" applyAlignment="1" applyProtection="1">
      <alignment horizontal="center" vertical="center" wrapText="1"/>
      <protection locked="0"/>
    </xf>
    <xf numFmtId="44" fontId="8" fillId="0" borderId="35" xfId="1" applyFont="1" applyFill="1" applyBorder="1" applyAlignment="1" applyProtection="1">
      <alignment horizontal="center" vertical="center" wrapText="1"/>
      <protection locked="0"/>
    </xf>
    <xf numFmtId="44" fontId="5" fillId="0" borderId="7" xfId="1" applyFont="1" applyFill="1" applyBorder="1" applyAlignment="1" applyProtection="1">
      <alignment horizontal="center" vertical="center" wrapText="1"/>
      <protection locked="0"/>
    </xf>
    <xf numFmtId="44" fontId="5" fillId="0" borderId="9" xfId="1" applyFont="1" applyFill="1" applyBorder="1" applyAlignment="1" applyProtection="1">
      <alignment horizontal="center" vertical="center" wrapText="1"/>
      <protection locked="0"/>
    </xf>
    <xf numFmtId="44" fontId="5" fillId="0" borderId="34" xfId="1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34" xfId="0" applyFont="1" applyFill="1" applyBorder="1" applyAlignment="1" applyProtection="1">
      <alignment horizontal="center" vertical="center" wrapText="1"/>
      <protection locked="0"/>
    </xf>
    <xf numFmtId="0" fontId="14" fillId="0" borderId="49" xfId="0" applyFont="1" applyFill="1" applyBorder="1" applyAlignment="1" applyProtection="1">
      <alignment horizontal="center" vertical="center" wrapText="1"/>
      <protection locked="0"/>
    </xf>
    <xf numFmtId="0" fontId="14" fillId="0" borderId="50" xfId="0" applyFont="1" applyFill="1" applyBorder="1" applyAlignment="1" applyProtection="1">
      <alignment horizontal="center" vertical="center" wrapText="1"/>
      <protection locked="0"/>
    </xf>
    <xf numFmtId="0" fontId="14" fillId="0" borderId="51" xfId="0" applyFont="1" applyFill="1" applyBorder="1" applyAlignment="1" applyProtection="1">
      <alignment horizontal="center" vertical="center" wrapText="1"/>
      <protection locked="0"/>
    </xf>
    <xf numFmtId="0" fontId="10" fillId="6" borderId="24" xfId="0" applyFont="1" applyFill="1" applyBorder="1" applyAlignment="1" applyProtection="1">
      <alignment horizontal="center" vertical="center" wrapText="1"/>
      <protection locked="0"/>
    </xf>
    <xf numFmtId="0" fontId="10" fillId="6" borderId="44" xfId="0" applyFont="1" applyFill="1" applyBorder="1" applyAlignment="1" applyProtection="1">
      <alignment horizontal="center" vertical="center" wrapText="1"/>
      <protection locked="0"/>
    </xf>
    <xf numFmtId="44" fontId="14" fillId="7" borderId="68" xfId="1" applyFont="1" applyFill="1" applyBorder="1" applyAlignment="1" applyProtection="1">
      <alignment horizontal="center" vertical="center" wrapText="1"/>
      <protection locked="0"/>
    </xf>
    <xf numFmtId="44" fontId="14" fillId="7" borderId="69" xfId="1" applyFont="1" applyFill="1" applyBorder="1" applyAlignment="1" applyProtection="1">
      <alignment horizontal="center" vertical="center" wrapText="1"/>
      <protection locked="0"/>
    </xf>
    <xf numFmtId="44" fontId="14" fillId="7" borderId="70" xfId="1" applyFont="1" applyFill="1" applyBorder="1" applyAlignment="1" applyProtection="1">
      <alignment horizontal="center" vertical="center" wrapText="1"/>
      <protection locked="0"/>
    </xf>
    <xf numFmtId="4" fontId="14" fillId="7" borderId="22" xfId="0" applyNumberFormat="1" applyFont="1" applyFill="1" applyBorder="1" applyAlignment="1" applyProtection="1">
      <alignment horizontal="center" vertical="center" wrapText="1"/>
    </xf>
    <xf numFmtId="4" fontId="14" fillId="7" borderId="23" xfId="0" applyNumberFormat="1" applyFont="1" applyFill="1" applyBorder="1" applyAlignment="1" applyProtection="1">
      <alignment horizontal="center" vertical="center" wrapText="1"/>
    </xf>
    <xf numFmtId="4" fontId="14" fillId="7" borderId="26" xfId="0" applyNumberFormat="1" applyFont="1" applyFill="1" applyBorder="1" applyAlignment="1" applyProtection="1">
      <alignment horizontal="center" vertical="center" wrapText="1"/>
    </xf>
    <xf numFmtId="0" fontId="22" fillId="9" borderId="36" xfId="0" applyFont="1" applyFill="1" applyBorder="1" applyAlignment="1" applyProtection="1">
      <alignment horizontal="center" vertical="center"/>
      <protection locked="0"/>
    </xf>
    <xf numFmtId="0" fontId="22" fillId="9" borderId="37" xfId="0" applyFont="1" applyFill="1" applyBorder="1" applyAlignment="1" applyProtection="1">
      <alignment horizontal="center" vertical="center"/>
      <protection locked="0"/>
    </xf>
    <xf numFmtId="0" fontId="13" fillId="9" borderId="36" xfId="0" applyFont="1" applyFill="1" applyBorder="1" applyAlignment="1" applyProtection="1">
      <alignment horizontal="center" vertical="center"/>
    </xf>
    <xf numFmtId="0" fontId="13" fillId="9" borderId="37" xfId="0" applyFont="1" applyFill="1" applyBorder="1" applyAlignment="1" applyProtection="1">
      <alignment horizontal="center" vertical="center"/>
    </xf>
    <xf numFmtId="9" fontId="16" fillId="0" borderId="60" xfId="2" applyFont="1" applyFill="1" applyBorder="1" applyAlignment="1" applyProtection="1">
      <alignment horizontal="center" vertical="center" wrapText="1"/>
      <protection locked="0"/>
    </xf>
    <xf numFmtId="9" fontId="16" fillId="0" borderId="61" xfId="2" applyFont="1" applyFill="1" applyBorder="1" applyAlignment="1" applyProtection="1">
      <alignment horizontal="center" vertical="center" wrapText="1"/>
      <protection locked="0"/>
    </xf>
    <xf numFmtId="9" fontId="16" fillId="0" borderId="62" xfId="2" applyFont="1" applyFill="1" applyBorder="1" applyAlignment="1" applyProtection="1">
      <alignment horizontal="center" vertical="center" wrapText="1"/>
      <protection locked="0"/>
    </xf>
    <xf numFmtId="0" fontId="14" fillId="7" borderId="36" xfId="0" applyFont="1" applyFill="1" applyBorder="1" applyAlignment="1" applyProtection="1">
      <alignment horizontal="center" vertical="center" wrapText="1"/>
    </xf>
    <xf numFmtId="0" fontId="14" fillId="7" borderId="37" xfId="0" applyFont="1" applyFill="1" applyBorder="1" applyAlignment="1" applyProtection="1">
      <alignment horizontal="center" vertical="center" wrapText="1"/>
    </xf>
    <xf numFmtId="0" fontId="14" fillId="7" borderId="38" xfId="0" applyFont="1" applyFill="1" applyBorder="1" applyAlignment="1" applyProtection="1">
      <alignment horizontal="center" vertical="center" wrapText="1"/>
    </xf>
    <xf numFmtId="0" fontId="16" fillId="0" borderId="53" xfId="0" applyFont="1" applyFill="1" applyBorder="1" applyAlignment="1" applyProtection="1">
      <alignment horizontal="center" vertical="center" wrapText="1"/>
    </xf>
    <xf numFmtId="0" fontId="16" fillId="0" borderId="44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34" xfId="0" applyFont="1" applyFill="1" applyBorder="1" applyAlignment="1" applyProtection="1">
      <alignment horizontal="center" vertical="center" wrapText="1"/>
      <protection locked="0"/>
    </xf>
    <xf numFmtId="0" fontId="16" fillId="0" borderId="15" xfId="0" applyFont="1" applyFill="1" applyBorder="1" applyAlignment="1" applyProtection="1">
      <alignment horizontal="center" vertical="center" wrapText="1"/>
    </xf>
    <xf numFmtId="0" fontId="16" fillId="0" borderId="34" xfId="0" applyFont="1" applyFill="1" applyBorder="1" applyAlignment="1" applyProtection="1">
      <alignment horizontal="center" vertical="center" wrapText="1"/>
    </xf>
    <xf numFmtId="0" fontId="15" fillId="0" borderId="15" xfId="0" applyFont="1" applyFill="1" applyBorder="1" applyAlignment="1" applyProtection="1">
      <alignment horizontal="center" vertical="center" wrapText="1"/>
    </xf>
    <xf numFmtId="0" fontId="15" fillId="0" borderId="34" xfId="0" applyFont="1" applyFill="1" applyBorder="1" applyAlignment="1" applyProtection="1">
      <alignment horizontal="center" vertical="center" wrapText="1"/>
    </xf>
    <xf numFmtId="0" fontId="14" fillId="5" borderId="10" xfId="0" applyFont="1" applyFill="1" applyBorder="1" applyAlignment="1" applyProtection="1">
      <alignment horizontal="center" vertical="center" wrapText="1"/>
    </xf>
    <xf numFmtId="0" fontId="14" fillId="5" borderId="11" xfId="0" applyFont="1" applyFill="1" applyBorder="1" applyAlignment="1" applyProtection="1">
      <alignment horizontal="center" vertical="center" wrapText="1"/>
    </xf>
    <xf numFmtId="0" fontId="14" fillId="5" borderId="12" xfId="0" applyFont="1" applyFill="1" applyBorder="1" applyAlignment="1" applyProtection="1">
      <alignment horizontal="center" vertical="center" wrapText="1"/>
    </xf>
    <xf numFmtId="0" fontId="14" fillId="0" borderId="54" xfId="0" applyFont="1" applyFill="1" applyBorder="1" applyAlignment="1" applyProtection="1">
      <alignment horizontal="center" vertical="center" wrapText="1"/>
      <protection locked="0"/>
    </xf>
    <xf numFmtId="0" fontId="14" fillId="0" borderId="55" xfId="0" applyFont="1" applyFill="1" applyBorder="1" applyAlignment="1" applyProtection="1">
      <alignment horizontal="center" vertical="center" wrapText="1"/>
      <protection locked="0"/>
    </xf>
    <xf numFmtId="0" fontId="14" fillId="0" borderId="56" xfId="0" applyFont="1" applyFill="1" applyBorder="1" applyAlignment="1" applyProtection="1">
      <alignment horizontal="center" vertical="center" wrapText="1"/>
      <protection locked="0"/>
    </xf>
    <xf numFmtId="0" fontId="14" fillId="0" borderId="65" xfId="0" applyFont="1" applyFill="1" applyBorder="1" applyAlignment="1" applyProtection="1">
      <alignment horizontal="center" vertical="center" wrapText="1"/>
      <protection locked="0"/>
    </xf>
    <xf numFmtId="0" fontId="14" fillId="0" borderId="66" xfId="0" applyFont="1" applyFill="1" applyBorder="1" applyAlignment="1" applyProtection="1">
      <alignment horizontal="center" vertical="center" wrapText="1"/>
      <protection locked="0"/>
    </xf>
    <xf numFmtId="0" fontId="14" fillId="0" borderId="67" xfId="0" applyFont="1" applyFill="1" applyBorder="1" applyAlignment="1" applyProtection="1">
      <alignment horizontal="center" vertical="center" wrapText="1"/>
      <protection locked="0"/>
    </xf>
    <xf numFmtId="0" fontId="14" fillId="4" borderId="10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 wrapText="1"/>
    </xf>
    <xf numFmtId="0" fontId="14" fillId="4" borderId="12" xfId="0" applyFont="1" applyFill="1" applyBorder="1" applyAlignment="1" applyProtection="1">
      <alignment horizontal="center" vertical="center" wrapText="1"/>
    </xf>
    <xf numFmtId="0" fontId="14" fillId="5" borderId="15" xfId="0" applyFont="1" applyFill="1" applyBorder="1" applyAlignment="1" applyProtection="1">
      <alignment horizontal="center" vertical="center" wrapText="1"/>
    </xf>
    <xf numFmtId="0" fontId="14" fillId="5" borderId="9" xfId="0" applyFont="1" applyFill="1" applyBorder="1" applyAlignment="1" applyProtection="1">
      <alignment horizontal="center" vertical="center" wrapText="1"/>
    </xf>
    <xf numFmtId="0" fontId="14" fillId="5" borderId="13" xfId="0" applyFont="1" applyFill="1" applyBorder="1" applyAlignment="1" applyProtection="1">
      <alignment horizontal="center" vertical="center" wrapText="1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11" xfId="0" applyFont="1" applyFill="1" applyBorder="1" applyAlignment="1" applyProtection="1">
      <alignment horizontal="center" vertical="center" wrapText="1"/>
    </xf>
    <xf numFmtId="0" fontId="13" fillId="5" borderId="12" xfId="0" applyFont="1" applyFill="1" applyBorder="1" applyAlignment="1" applyProtection="1">
      <alignment horizontal="center" vertical="center" wrapText="1"/>
    </xf>
    <xf numFmtId="0" fontId="18" fillId="2" borderId="24" xfId="0" applyFont="1" applyFill="1" applyBorder="1" applyAlignment="1" applyProtection="1">
      <alignment horizontal="center" vertical="center" wrapText="1"/>
      <protection locked="0"/>
    </xf>
    <xf numFmtId="0" fontId="18" fillId="2" borderId="44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34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42" xfId="0" applyFont="1" applyBorder="1" applyAlignment="1" applyProtection="1">
      <alignment horizontal="center" vertical="center" wrapText="1"/>
    </xf>
    <xf numFmtId="0" fontId="13" fillId="0" borderId="45" xfId="0" applyFont="1" applyBorder="1" applyAlignment="1" applyProtection="1">
      <alignment horizontal="center" vertical="center" wrapText="1"/>
    </xf>
    <xf numFmtId="0" fontId="13" fillId="0" borderId="30" xfId="0" applyFont="1" applyBorder="1" applyAlignment="1" applyProtection="1">
      <alignment horizontal="center" vertical="center" wrapText="1"/>
    </xf>
    <xf numFmtId="0" fontId="13" fillId="0" borderId="41" xfId="0" applyFont="1" applyBorder="1" applyAlignment="1" applyProtection="1">
      <alignment horizontal="center" vertical="center" wrapText="1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2" borderId="34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5" borderId="32" xfId="0" applyFont="1" applyFill="1" applyBorder="1" applyAlignment="1" applyProtection="1">
      <alignment horizontal="center" vertical="center" wrapText="1"/>
    </xf>
    <xf numFmtId="0" fontId="14" fillId="5" borderId="30" xfId="0" applyFont="1" applyFill="1" applyBorder="1" applyAlignment="1" applyProtection="1">
      <alignment horizontal="center" vertical="center" wrapText="1"/>
    </xf>
    <xf numFmtId="0" fontId="14" fillId="5" borderId="31" xfId="0" applyFont="1" applyFill="1" applyBorder="1" applyAlignment="1" applyProtection="1">
      <alignment horizontal="center" vertical="center" wrapText="1"/>
    </xf>
    <xf numFmtId="0" fontId="14" fillId="5" borderId="7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34" xfId="0" applyFont="1" applyFill="1" applyBorder="1" applyAlignment="1" applyProtection="1">
      <alignment horizontal="center" vertical="center" wrapText="1"/>
      <protection locked="0"/>
    </xf>
    <xf numFmtId="0" fontId="8" fillId="0" borderId="36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14" fillId="4" borderId="36" xfId="0" applyFont="1" applyFill="1" applyBorder="1" applyAlignment="1" applyProtection="1">
      <alignment horizontal="center" vertical="center" wrapText="1"/>
    </xf>
    <xf numFmtId="0" fontId="14" fillId="4" borderId="37" xfId="0" applyFont="1" applyFill="1" applyBorder="1" applyAlignment="1" applyProtection="1">
      <alignment horizontal="center" vertical="center" wrapText="1"/>
    </xf>
    <xf numFmtId="0" fontId="14" fillId="4" borderId="38" xfId="0" applyFont="1" applyFill="1" applyBorder="1" applyAlignment="1" applyProtection="1">
      <alignment horizontal="center" vertical="center" wrapText="1"/>
    </xf>
    <xf numFmtId="0" fontId="10" fillId="6" borderId="8" xfId="0" applyFont="1" applyFill="1" applyBorder="1" applyAlignment="1" applyProtection="1">
      <alignment horizontal="center" vertical="center" wrapText="1"/>
      <protection locked="0"/>
    </xf>
    <xf numFmtId="0" fontId="10" fillId="6" borderId="42" xfId="0" applyFont="1" applyFill="1" applyBorder="1" applyAlignment="1" applyProtection="1">
      <alignment horizontal="center" vertical="center" wrapText="1"/>
      <protection locked="0"/>
    </xf>
    <xf numFmtId="0" fontId="10" fillId="6" borderId="52" xfId="0" applyFont="1" applyFill="1" applyBorder="1" applyAlignment="1" applyProtection="1">
      <alignment horizontal="center" vertical="center" wrapText="1"/>
      <protection locked="0"/>
    </xf>
    <xf numFmtId="0" fontId="10" fillId="6" borderId="43" xfId="0" applyFont="1" applyFill="1" applyBorder="1" applyAlignment="1" applyProtection="1">
      <alignment horizontal="center" vertical="center" wrapText="1"/>
      <protection locked="0"/>
    </xf>
    <xf numFmtId="0" fontId="10" fillId="6" borderId="47" xfId="0" applyFont="1" applyFill="1" applyBorder="1" applyAlignment="1" applyProtection="1">
      <alignment horizontal="center" vertical="center" wrapText="1"/>
      <protection locked="0"/>
    </xf>
    <xf numFmtId="0" fontId="10" fillId="6" borderId="48" xfId="0" applyFont="1" applyFill="1" applyBorder="1" applyAlignment="1" applyProtection="1">
      <alignment horizontal="center" vertical="center" wrapText="1"/>
      <protection locked="0"/>
    </xf>
    <xf numFmtId="44" fontId="13" fillId="6" borderId="24" xfId="1" applyFont="1" applyFill="1" applyBorder="1" applyAlignment="1" applyProtection="1">
      <alignment horizontal="center" vertical="center" wrapText="1"/>
      <protection locked="0"/>
    </xf>
    <xf numFmtId="44" fontId="13" fillId="6" borderId="44" xfId="1" applyFont="1" applyFill="1" applyBorder="1" applyAlignment="1" applyProtection="1">
      <alignment horizontal="center" vertical="center" wrapText="1"/>
      <protection locked="0"/>
    </xf>
    <xf numFmtId="44" fontId="13" fillId="6" borderId="7" xfId="1" applyFont="1" applyFill="1" applyBorder="1" applyAlignment="1" applyProtection="1">
      <alignment horizontal="center" vertical="center" wrapText="1"/>
      <protection locked="0"/>
    </xf>
    <xf numFmtId="44" fontId="13" fillId="6" borderId="34" xfId="1" applyFont="1" applyFill="1" applyBorder="1" applyAlignment="1" applyProtection="1">
      <alignment horizontal="center" vertical="center" wrapText="1"/>
      <protection locked="0"/>
    </xf>
    <xf numFmtId="44" fontId="18" fillId="6" borderId="7" xfId="1" applyFont="1" applyFill="1" applyBorder="1" applyAlignment="1" applyProtection="1">
      <alignment horizontal="center" vertical="center" wrapText="1"/>
      <protection locked="0"/>
    </xf>
    <xf numFmtId="44" fontId="18" fillId="6" borderId="34" xfId="1" applyFont="1" applyFill="1" applyBorder="1" applyAlignment="1" applyProtection="1">
      <alignment horizontal="center" vertical="center" wrapText="1"/>
      <protection locked="0"/>
    </xf>
    <xf numFmtId="44" fontId="14" fillId="0" borderId="7" xfId="1" applyFont="1" applyFill="1" applyBorder="1" applyAlignment="1" applyProtection="1">
      <alignment horizontal="center" vertical="center" wrapText="1"/>
      <protection locked="0"/>
    </xf>
    <xf numFmtId="44" fontId="14" fillId="0" borderId="34" xfId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45" xfId="0" applyFont="1" applyFill="1" applyBorder="1" applyAlignment="1" applyProtection="1">
      <alignment horizontal="center" vertical="center" wrapText="1"/>
      <protection locked="0"/>
    </xf>
    <xf numFmtId="0" fontId="13" fillId="0" borderId="30" xfId="0" applyFont="1" applyFill="1" applyBorder="1" applyAlignment="1" applyProtection="1">
      <alignment horizontal="center" vertical="center" wrapText="1"/>
      <protection locked="0"/>
    </xf>
    <xf numFmtId="0" fontId="13" fillId="0" borderId="31" xfId="0" applyFont="1" applyFill="1" applyBorder="1" applyAlignment="1" applyProtection="1">
      <alignment horizontal="center" vertical="center" wrapText="1"/>
      <protection locked="0"/>
    </xf>
    <xf numFmtId="0" fontId="15" fillId="0" borderId="33" xfId="0" applyFont="1" applyFill="1" applyBorder="1" applyAlignment="1" applyProtection="1">
      <alignment horizontal="center" vertical="center" wrapText="1"/>
    </xf>
    <xf numFmtId="0" fontId="15" fillId="0" borderId="42" xfId="0" applyFont="1" applyFill="1" applyBorder="1" applyAlignment="1" applyProtection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35" xfId="0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horizontal="center" vertical="center" wrapText="1"/>
    </xf>
    <xf numFmtId="0" fontId="13" fillId="0" borderId="34" xfId="0" applyFont="1" applyFill="1" applyBorder="1" applyAlignment="1" applyProtection="1">
      <alignment horizontal="center" vertical="center" wrapText="1"/>
    </xf>
    <xf numFmtId="0" fontId="18" fillId="2" borderId="10" xfId="0" applyFont="1" applyFill="1" applyBorder="1" applyAlignment="1" applyProtection="1">
      <alignment horizontal="center" vertical="center" wrapText="1"/>
    </xf>
    <xf numFmtId="0" fontId="18" fillId="2" borderId="35" xfId="0" applyFont="1" applyFill="1" applyBorder="1" applyAlignment="1" applyProtection="1">
      <alignment horizontal="center" vertical="center" wrapText="1"/>
    </xf>
    <xf numFmtId="0" fontId="18" fillId="6" borderId="24" xfId="0" applyFont="1" applyFill="1" applyBorder="1" applyAlignment="1" applyProtection="1">
      <alignment horizontal="center" vertical="center" wrapText="1"/>
      <protection locked="0"/>
    </xf>
    <xf numFmtId="0" fontId="18" fillId="6" borderId="44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8" fillId="6" borderId="34" xfId="0" applyFont="1" applyFill="1" applyBorder="1" applyAlignment="1" applyProtection="1">
      <alignment horizontal="center" vertical="center" wrapText="1"/>
      <protection locked="0"/>
    </xf>
    <xf numFmtId="0" fontId="14" fillId="0" borderId="52" xfId="0" applyFont="1" applyFill="1" applyBorder="1" applyAlignment="1" applyProtection="1">
      <alignment horizontal="center" vertical="center" wrapText="1"/>
      <protection locked="0"/>
    </xf>
    <xf numFmtId="0" fontId="14" fillId="0" borderId="43" xfId="0" applyFont="1" applyFill="1" applyBorder="1" applyAlignment="1" applyProtection="1">
      <alignment horizontal="center" vertical="center" wrapText="1"/>
      <protection locked="0"/>
    </xf>
    <xf numFmtId="0" fontId="14" fillId="5" borderId="33" xfId="0" applyFont="1" applyFill="1" applyBorder="1" applyAlignment="1" applyProtection="1">
      <alignment horizontal="center" vertical="center" wrapText="1"/>
    </xf>
    <xf numFmtId="0" fontId="14" fillId="5" borderId="17" xfId="0" applyFont="1" applyFill="1" applyBorder="1" applyAlignment="1" applyProtection="1">
      <alignment horizontal="center" vertical="center" wrapText="1"/>
    </xf>
    <xf numFmtId="0" fontId="14" fillId="5" borderId="63" xfId="0" applyFont="1" applyFill="1" applyBorder="1" applyAlignment="1" applyProtection="1">
      <alignment horizontal="center" vertical="center" wrapText="1"/>
    </xf>
    <xf numFmtId="0" fontId="14" fillId="4" borderId="32" xfId="0" applyFont="1" applyFill="1" applyBorder="1" applyAlignment="1" applyProtection="1">
      <alignment horizontal="center" vertical="center" wrapText="1"/>
    </xf>
    <xf numFmtId="0" fontId="14" fillId="4" borderId="30" xfId="0" applyFont="1" applyFill="1" applyBorder="1" applyAlignment="1" applyProtection="1">
      <alignment horizontal="center" vertical="center" wrapText="1"/>
    </xf>
    <xf numFmtId="0" fontId="14" fillId="4" borderId="31" xfId="0" applyFont="1" applyFill="1" applyBorder="1" applyAlignment="1" applyProtection="1">
      <alignment horizontal="center" vertical="center" wrapText="1"/>
    </xf>
    <xf numFmtId="9" fontId="20" fillId="6" borderId="19" xfId="2" applyFont="1" applyFill="1" applyBorder="1" applyAlignment="1" applyProtection="1">
      <alignment horizontal="center" vertical="center" wrapText="1"/>
      <protection locked="0"/>
    </xf>
    <xf numFmtId="9" fontId="20" fillId="6" borderId="18" xfId="2" applyFont="1" applyFill="1" applyBorder="1" applyAlignment="1" applyProtection="1">
      <alignment horizontal="center" vertical="center" wrapText="1"/>
      <protection locked="0"/>
    </xf>
    <xf numFmtId="9" fontId="20" fillId="6" borderId="20" xfId="2" applyFont="1" applyFill="1" applyBorder="1" applyAlignment="1" applyProtection="1">
      <alignment horizontal="center" vertical="center" wrapText="1"/>
      <protection locked="0"/>
    </xf>
    <xf numFmtId="9" fontId="20" fillId="6" borderId="21" xfId="2" applyFont="1" applyFill="1" applyBorder="1" applyAlignment="1" applyProtection="1">
      <alignment horizontal="center" vertical="center" wrapText="1"/>
      <protection locked="0"/>
    </xf>
    <xf numFmtId="0" fontId="22" fillId="9" borderId="36" xfId="0" applyFont="1" applyFill="1" applyBorder="1" applyAlignment="1" applyProtection="1">
      <alignment horizontal="center" vertical="center"/>
    </xf>
    <xf numFmtId="0" fontId="22" fillId="9" borderId="37" xfId="0" applyFont="1" applyFill="1" applyBorder="1" applyAlignment="1" applyProtection="1">
      <alignment horizontal="center" vertical="center"/>
    </xf>
    <xf numFmtId="0" fontId="22" fillId="9" borderId="38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center" vertical="center" wrapText="1"/>
    </xf>
    <xf numFmtId="0" fontId="18" fillId="0" borderId="42" xfId="0" applyFont="1" applyFill="1" applyBorder="1" applyAlignment="1" applyProtection="1">
      <alignment horizontal="center" vertical="center" wrapText="1"/>
    </xf>
    <xf numFmtId="0" fontId="18" fillId="0" borderId="47" xfId="0" applyFont="1" applyFill="1" applyBorder="1" applyAlignment="1" applyProtection="1">
      <alignment horizontal="center" vertical="center" wrapText="1"/>
    </xf>
    <xf numFmtId="0" fontId="18" fillId="0" borderId="29" xfId="0" applyFont="1" applyFill="1" applyBorder="1" applyAlignment="1" applyProtection="1">
      <alignment horizontal="center" vertical="center" wrapText="1"/>
    </xf>
    <xf numFmtId="0" fontId="18" fillId="0" borderId="48" xfId="0" applyFont="1" applyFill="1" applyBorder="1" applyAlignment="1" applyProtection="1">
      <alignment horizontal="center" vertical="center" wrapText="1"/>
    </xf>
    <xf numFmtId="0" fontId="13" fillId="0" borderId="16" xfId="0" applyFont="1" applyFill="1" applyBorder="1" applyAlignment="1" applyProtection="1">
      <alignment horizontal="right" vertical="center" wrapText="1"/>
    </xf>
    <xf numFmtId="0" fontId="13" fillId="0" borderId="2" xfId="0" applyFont="1" applyFill="1" applyBorder="1" applyAlignment="1" applyProtection="1">
      <alignment horizontal="right" vertical="center" wrapText="1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3" fillId="0" borderId="46" xfId="0" applyFont="1" applyFill="1" applyBorder="1" applyAlignment="1" applyProtection="1">
      <alignment horizontal="center" vertical="center"/>
      <protection locked="0"/>
    </xf>
    <xf numFmtId="9" fontId="18" fillId="6" borderId="8" xfId="2" applyFont="1" applyFill="1" applyBorder="1" applyAlignment="1" applyProtection="1">
      <alignment horizontal="center" vertical="center" wrapText="1"/>
      <protection locked="0"/>
    </xf>
    <xf numFmtId="9" fontId="18" fillId="6" borderId="52" xfId="2" applyFont="1" applyFill="1" applyBorder="1" applyAlignment="1" applyProtection="1">
      <alignment horizontal="center" vertical="center" wrapText="1"/>
      <protection locked="0"/>
    </xf>
    <xf numFmtId="9" fontId="18" fillId="6" borderId="47" xfId="2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right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center" vertical="center" wrapText="1"/>
    </xf>
    <xf numFmtId="0" fontId="12" fillId="0" borderId="19" xfId="0" applyFont="1" applyFill="1" applyBorder="1" applyAlignment="1" applyProtection="1">
      <alignment horizontal="center" vertical="center" wrapText="1"/>
      <protection locked="0"/>
    </xf>
    <xf numFmtId="0" fontId="12" fillId="0" borderId="18" xfId="0" applyFont="1" applyFill="1" applyBorder="1" applyAlignment="1" applyProtection="1">
      <alignment horizontal="center" vertical="center" wrapText="1"/>
      <protection locked="0"/>
    </xf>
    <xf numFmtId="0" fontId="13" fillId="6" borderId="19" xfId="0" applyFont="1" applyFill="1" applyBorder="1" applyAlignment="1" applyProtection="1">
      <alignment horizontal="center" vertical="center" wrapText="1"/>
      <protection locked="0"/>
    </xf>
    <xf numFmtId="0" fontId="13" fillId="6" borderId="18" xfId="0" applyFont="1" applyFill="1" applyBorder="1" applyAlignment="1" applyProtection="1">
      <alignment horizontal="center" vertical="center" wrapText="1"/>
      <protection locked="0"/>
    </xf>
    <xf numFmtId="0" fontId="13" fillId="6" borderId="21" xfId="0" applyFont="1" applyFill="1" applyBorder="1" applyAlignment="1" applyProtection="1">
      <alignment horizontal="center" vertical="center" wrapText="1"/>
      <protection locked="0"/>
    </xf>
    <xf numFmtId="0" fontId="18" fillId="0" borderId="19" xfId="0" applyFont="1" applyFill="1" applyBorder="1" applyAlignment="1" applyProtection="1">
      <alignment horizontal="center" vertical="center" wrapText="1"/>
      <protection locked="0"/>
    </xf>
    <xf numFmtId="0" fontId="18" fillId="0" borderId="21" xfId="0" applyFont="1" applyFill="1" applyBorder="1" applyAlignment="1" applyProtection="1">
      <alignment horizontal="center" vertical="center" wrapText="1"/>
      <protection locked="0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center" vertical="center" wrapText="1"/>
    </xf>
    <xf numFmtId="0" fontId="13" fillId="0" borderId="17" xfId="0" applyFont="1" applyFill="1" applyBorder="1" applyAlignment="1" applyProtection="1">
      <alignment horizontal="center" vertical="center" wrapText="1"/>
    </xf>
    <xf numFmtId="0" fontId="13" fillId="0" borderId="42" xfId="0" applyFont="1" applyFill="1" applyBorder="1" applyAlignment="1" applyProtection="1">
      <alignment horizontal="center" vertical="center" wrapText="1"/>
    </xf>
    <xf numFmtId="0" fontId="13" fillId="0" borderId="45" xfId="0" applyFont="1" applyFill="1" applyBorder="1" applyAlignment="1" applyProtection="1">
      <alignment horizontal="center" vertical="center" wrapText="1"/>
    </xf>
    <xf numFmtId="0" fontId="13" fillId="0" borderId="30" xfId="0" applyFont="1" applyFill="1" applyBorder="1" applyAlignment="1" applyProtection="1">
      <alignment horizontal="center" vertical="center" wrapText="1"/>
    </xf>
    <xf numFmtId="0" fontId="13" fillId="0" borderId="4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9" fontId="25" fillId="0" borderId="19" xfId="2" applyFont="1" applyFill="1" applyBorder="1" applyAlignment="1" applyProtection="1">
      <alignment horizontal="center" vertical="center" wrapText="1"/>
    </xf>
    <xf numFmtId="9" fontId="25" fillId="0" borderId="18" xfId="2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25" fillId="0" borderId="18" xfId="0" applyFont="1" applyFill="1" applyBorder="1" applyAlignment="1" applyProtection="1">
      <alignment horizontal="center" vertical="center" wrapText="1"/>
    </xf>
    <xf numFmtId="0" fontId="14" fillId="7" borderId="15" xfId="0" applyFont="1" applyFill="1" applyBorder="1" applyAlignment="1" applyProtection="1">
      <alignment horizontal="center" vertical="center" wrapText="1"/>
      <protection locked="0"/>
    </xf>
    <xf numFmtId="0" fontId="14" fillId="7" borderId="9" xfId="0" applyFont="1" applyFill="1" applyBorder="1" applyAlignment="1" applyProtection="1">
      <alignment horizontal="center" vertical="center" wrapText="1"/>
      <protection locked="0"/>
    </xf>
    <xf numFmtId="0" fontId="14" fillId="7" borderId="13" xfId="0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</xf>
    <xf numFmtId="0" fontId="12" fillId="3" borderId="36" xfId="0" applyFont="1" applyFill="1" applyBorder="1" applyAlignment="1" applyProtection="1">
      <alignment horizontal="center" vertical="center" wrapText="1"/>
      <protection locked="0"/>
    </xf>
    <xf numFmtId="0" fontId="12" fillId="3" borderId="37" xfId="0" applyFont="1" applyFill="1" applyBorder="1" applyAlignment="1" applyProtection="1">
      <alignment horizontal="center" vertical="center" wrapText="1"/>
      <protection locked="0"/>
    </xf>
    <xf numFmtId="0" fontId="12" fillId="3" borderId="38" xfId="0" applyFont="1" applyFill="1" applyBorder="1" applyAlignment="1" applyProtection="1">
      <alignment horizontal="center" vertical="center" wrapText="1"/>
      <protection locked="0"/>
    </xf>
    <xf numFmtId="0" fontId="18" fillId="6" borderId="1" xfId="0" applyFont="1" applyFill="1" applyBorder="1" applyAlignment="1" applyProtection="1">
      <alignment horizontal="center" vertical="center" wrapText="1"/>
      <protection locked="0"/>
    </xf>
    <xf numFmtId="0" fontId="18" fillId="6" borderId="3" xfId="0" applyFont="1" applyFill="1" applyBorder="1" applyAlignment="1" applyProtection="1">
      <alignment horizontal="center" vertical="center" wrapText="1"/>
      <protection locked="0"/>
    </xf>
    <xf numFmtId="0" fontId="14" fillId="4" borderId="36" xfId="0" applyFont="1" applyFill="1" applyBorder="1" applyAlignment="1" applyProtection="1">
      <alignment horizontal="center" vertical="center" wrapText="1"/>
      <protection locked="0"/>
    </xf>
    <xf numFmtId="0" fontId="14" fillId="4" borderId="37" xfId="0" applyFont="1" applyFill="1" applyBorder="1" applyAlignment="1" applyProtection="1">
      <alignment horizontal="center" vertical="center" wrapText="1"/>
      <protection locked="0"/>
    </xf>
    <xf numFmtId="0" fontId="14" fillId="4" borderId="38" xfId="0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0" fontId="14" fillId="3" borderId="40" xfId="0" applyFont="1" applyFill="1" applyBorder="1" applyAlignment="1" applyProtection="1">
      <alignment horizontal="center" vertical="center" wrapText="1"/>
      <protection locked="0"/>
    </xf>
    <xf numFmtId="0" fontId="14" fillId="3" borderId="23" xfId="0" applyFont="1" applyFill="1" applyBorder="1" applyAlignment="1" applyProtection="1">
      <alignment horizontal="center" vertical="center" wrapText="1"/>
      <protection locked="0"/>
    </xf>
    <xf numFmtId="0" fontId="14" fillId="3" borderId="26" xfId="0" applyFont="1" applyFill="1" applyBorder="1" applyAlignment="1" applyProtection="1">
      <alignment horizontal="center" vertical="center" wrapText="1"/>
      <protection locked="0"/>
    </xf>
    <xf numFmtId="49" fontId="13" fillId="6" borderId="7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Fill="1" applyBorder="1" applyAlignment="1" applyProtection="1">
      <alignment horizontal="center" vertical="center" wrapText="1"/>
      <protection locked="0"/>
    </xf>
    <xf numFmtId="0" fontId="13" fillId="0" borderId="39" xfId="0" applyFont="1" applyFill="1" applyBorder="1" applyAlignment="1" applyProtection="1">
      <alignment horizontal="center" vertical="center" wrapText="1"/>
      <protection locked="0"/>
    </xf>
    <xf numFmtId="0" fontId="13" fillId="0" borderId="25" xfId="0" applyFont="1" applyFill="1" applyBorder="1" applyAlignment="1" applyProtection="1">
      <alignment horizontal="center" vertical="center" wrapText="1"/>
      <protection locked="0"/>
    </xf>
    <xf numFmtId="0" fontId="14" fillId="8" borderId="36" xfId="0" applyFont="1" applyFill="1" applyBorder="1" applyAlignment="1" applyProtection="1">
      <alignment horizontal="center" vertical="center" wrapText="1"/>
      <protection locked="0"/>
    </xf>
    <xf numFmtId="0" fontId="14" fillId="8" borderId="37" xfId="0" applyFont="1" applyFill="1" applyBorder="1" applyAlignment="1" applyProtection="1">
      <alignment horizontal="center" vertical="center" wrapText="1"/>
      <protection locked="0"/>
    </xf>
    <xf numFmtId="9" fontId="14" fillId="6" borderId="58" xfId="2" applyFont="1" applyFill="1" applyBorder="1" applyAlignment="1" applyProtection="1">
      <alignment horizontal="center" vertical="center" wrapText="1"/>
      <protection locked="0"/>
    </xf>
    <xf numFmtId="9" fontId="14" fillId="6" borderId="11" xfId="2" applyFont="1" applyFill="1" applyBorder="1" applyAlignment="1" applyProtection="1">
      <alignment horizontal="center" vertical="center" wrapText="1"/>
      <protection locked="0"/>
    </xf>
    <xf numFmtId="9" fontId="14" fillId="6" borderId="7" xfId="2" applyFont="1" applyFill="1" applyBorder="1" applyAlignment="1" applyProtection="1">
      <alignment horizontal="center" vertical="center" wrapText="1"/>
      <protection locked="0"/>
    </xf>
    <xf numFmtId="9" fontId="14" fillId="6" borderId="9" xfId="2" applyFont="1" applyFill="1" applyBorder="1" applyAlignment="1" applyProtection="1">
      <alignment horizontal="center" vertical="center" wrapText="1"/>
      <protection locked="0"/>
    </xf>
    <xf numFmtId="9" fontId="14" fillId="6" borderId="24" xfId="2" applyFont="1" applyFill="1" applyBorder="1" applyAlignment="1" applyProtection="1">
      <alignment horizontal="center" vertical="center" wrapText="1"/>
      <protection locked="0"/>
    </xf>
    <xf numFmtId="9" fontId="14" fillId="6" borderId="39" xfId="2" applyFont="1" applyFill="1" applyBorder="1" applyAlignment="1" applyProtection="1">
      <alignment horizontal="center" vertical="center" wrapText="1"/>
      <protection locked="0"/>
    </xf>
    <xf numFmtId="0" fontId="14" fillId="7" borderId="15" xfId="0" applyFont="1" applyFill="1" applyBorder="1" applyAlignment="1" applyProtection="1">
      <alignment horizontal="center" vertical="center" wrapText="1"/>
    </xf>
    <xf numFmtId="0" fontId="14" fillId="7" borderId="9" xfId="0" applyFont="1" applyFill="1" applyBorder="1" applyAlignment="1" applyProtection="1">
      <alignment horizontal="center" vertical="center" wrapText="1"/>
    </xf>
    <xf numFmtId="0" fontId="14" fillId="7" borderId="13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6" xfId="0" applyFont="1" applyFill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0</xdr:rowOff>
        </xdr:from>
        <xdr:to>
          <xdr:col>2</xdr:col>
          <xdr:colOff>600075</xdr:colOff>
          <xdr:row>22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22</xdr:row>
          <xdr:rowOff>0</xdr:rowOff>
        </xdr:from>
        <xdr:to>
          <xdr:col>3</xdr:col>
          <xdr:colOff>457200</xdr:colOff>
          <xdr:row>22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28</xdr:row>
          <xdr:rowOff>38100</xdr:rowOff>
        </xdr:from>
        <xdr:to>
          <xdr:col>2</xdr:col>
          <xdr:colOff>600075</xdr:colOff>
          <xdr:row>28</xdr:row>
          <xdr:rowOff>314325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28</xdr:row>
          <xdr:rowOff>38100</xdr:rowOff>
        </xdr:from>
        <xdr:to>
          <xdr:col>3</xdr:col>
          <xdr:colOff>457200</xdr:colOff>
          <xdr:row>28</xdr:row>
          <xdr:rowOff>314325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30</xdr:row>
          <xdr:rowOff>28575</xdr:rowOff>
        </xdr:from>
        <xdr:to>
          <xdr:col>2</xdr:col>
          <xdr:colOff>609600</xdr:colOff>
          <xdr:row>30</xdr:row>
          <xdr:rowOff>285750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30</xdr:row>
          <xdr:rowOff>38100</xdr:rowOff>
        </xdr:from>
        <xdr:to>
          <xdr:col>3</xdr:col>
          <xdr:colOff>457200</xdr:colOff>
          <xdr:row>30</xdr:row>
          <xdr:rowOff>266700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0</xdr:rowOff>
        </xdr:from>
        <xdr:to>
          <xdr:col>2</xdr:col>
          <xdr:colOff>600075</xdr:colOff>
          <xdr:row>22</xdr:row>
          <xdr:rowOff>285750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0</xdr:rowOff>
        </xdr:from>
        <xdr:to>
          <xdr:col>2</xdr:col>
          <xdr:colOff>600075</xdr:colOff>
          <xdr:row>21</xdr:row>
          <xdr:rowOff>285750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21</xdr:row>
          <xdr:rowOff>0</xdr:rowOff>
        </xdr:from>
        <xdr:to>
          <xdr:col>3</xdr:col>
          <xdr:colOff>457200</xdr:colOff>
          <xdr:row>21</xdr:row>
          <xdr:rowOff>228600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0</xdr:rowOff>
        </xdr:from>
        <xdr:to>
          <xdr:col>2</xdr:col>
          <xdr:colOff>600075</xdr:colOff>
          <xdr:row>21</xdr:row>
          <xdr:rowOff>285750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24</xdr:row>
          <xdr:rowOff>0</xdr:rowOff>
        </xdr:from>
        <xdr:to>
          <xdr:col>2</xdr:col>
          <xdr:colOff>600075</xdr:colOff>
          <xdr:row>24</xdr:row>
          <xdr:rowOff>285750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24</xdr:row>
          <xdr:rowOff>0</xdr:rowOff>
        </xdr:from>
        <xdr:to>
          <xdr:col>3</xdr:col>
          <xdr:colOff>457200</xdr:colOff>
          <xdr:row>24</xdr:row>
          <xdr:rowOff>228600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24</xdr:row>
          <xdr:rowOff>0</xdr:rowOff>
        </xdr:from>
        <xdr:to>
          <xdr:col>2</xdr:col>
          <xdr:colOff>600075</xdr:colOff>
          <xdr:row>24</xdr:row>
          <xdr:rowOff>285750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29</xdr:row>
          <xdr:rowOff>38100</xdr:rowOff>
        </xdr:from>
        <xdr:to>
          <xdr:col>2</xdr:col>
          <xdr:colOff>600075</xdr:colOff>
          <xdr:row>29</xdr:row>
          <xdr:rowOff>304800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30</xdr:row>
          <xdr:rowOff>38100</xdr:rowOff>
        </xdr:from>
        <xdr:to>
          <xdr:col>2</xdr:col>
          <xdr:colOff>600075</xdr:colOff>
          <xdr:row>30</xdr:row>
          <xdr:rowOff>304800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29</xdr:row>
          <xdr:rowOff>38100</xdr:rowOff>
        </xdr:from>
        <xdr:to>
          <xdr:col>3</xdr:col>
          <xdr:colOff>457200</xdr:colOff>
          <xdr:row>29</xdr:row>
          <xdr:rowOff>304800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74</xdr:row>
          <xdr:rowOff>0</xdr:rowOff>
        </xdr:from>
        <xdr:to>
          <xdr:col>1</xdr:col>
          <xdr:colOff>600075</xdr:colOff>
          <xdr:row>75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74</xdr:row>
          <xdr:rowOff>0</xdr:rowOff>
        </xdr:from>
        <xdr:to>
          <xdr:col>2</xdr:col>
          <xdr:colOff>457200</xdr:colOff>
          <xdr:row>74</xdr:row>
          <xdr:rowOff>228600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74</xdr:row>
          <xdr:rowOff>0</xdr:rowOff>
        </xdr:from>
        <xdr:to>
          <xdr:col>1</xdr:col>
          <xdr:colOff>600075</xdr:colOff>
          <xdr:row>75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73</xdr:row>
          <xdr:rowOff>0</xdr:rowOff>
        </xdr:from>
        <xdr:to>
          <xdr:col>1</xdr:col>
          <xdr:colOff>600075</xdr:colOff>
          <xdr:row>73</xdr:row>
          <xdr:rowOff>285750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73</xdr:row>
          <xdr:rowOff>0</xdr:rowOff>
        </xdr:from>
        <xdr:to>
          <xdr:col>2</xdr:col>
          <xdr:colOff>457200</xdr:colOff>
          <xdr:row>73</xdr:row>
          <xdr:rowOff>228600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73</xdr:row>
          <xdr:rowOff>0</xdr:rowOff>
        </xdr:from>
        <xdr:to>
          <xdr:col>1</xdr:col>
          <xdr:colOff>600075</xdr:colOff>
          <xdr:row>73</xdr:row>
          <xdr:rowOff>285750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82</xdr:row>
          <xdr:rowOff>0</xdr:rowOff>
        </xdr:from>
        <xdr:to>
          <xdr:col>1</xdr:col>
          <xdr:colOff>600075</xdr:colOff>
          <xdr:row>82</xdr:row>
          <xdr:rowOff>285750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82</xdr:row>
          <xdr:rowOff>0</xdr:rowOff>
        </xdr:from>
        <xdr:to>
          <xdr:col>2</xdr:col>
          <xdr:colOff>457200</xdr:colOff>
          <xdr:row>82</xdr:row>
          <xdr:rowOff>228600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82</xdr:row>
          <xdr:rowOff>0</xdr:rowOff>
        </xdr:from>
        <xdr:to>
          <xdr:col>1</xdr:col>
          <xdr:colOff>600075</xdr:colOff>
          <xdr:row>82</xdr:row>
          <xdr:rowOff>285750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73</xdr:row>
          <xdr:rowOff>0</xdr:rowOff>
        </xdr:from>
        <xdr:to>
          <xdr:col>1</xdr:col>
          <xdr:colOff>600075</xdr:colOff>
          <xdr:row>73</xdr:row>
          <xdr:rowOff>285750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73</xdr:row>
          <xdr:rowOff>0</xdr:rowOff>
        </xdr:from>
        <xdr:to>
          <xdr:col>2</xdr:col>
          <xdr:colOff>457200</xdr:colOff>
          <xdr:row>73</xdr:row>
          <xdr:rowOff>228600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73</xdr:row>
          <xdr:rowOff>0</xdr:rowOff>
        </xdr:from>
        <xdr:to>
          <xdr:col>1</xdr:col>
          <xdr:colOff>600075</xdr:colOff>
          <xdr:row>73</xdr:row>
          <xdr:rowOff>285750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74</xdr:row>
          <xdr:rowOff>0</xdr:rowOff>
        </xdr:from>
        <xdr:to>
          <xdr:col>1</xdr:col>
          <xdr:colOff>600075</xdr:colOff>
          <xdr:row>75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74</xdr:row>
          <xdr:rowOff>0</xdr:rowOff>
        </xdr:from>
        <xdr:to>
          <xdr:col>2</xdr:col>
          <xdr:colOff>457200</xdr:colOff>
          <xdr:row>74</xdr:row>
          <xdr:rowOff>228600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74</xdr:row>
          <xdr:rowOff>0</xdr:rowOff>
        </xdr:from>
        <xdr:to>
          <xdr:col>1</xdr:col>
          <xdr:colOff>600075</xdr:colOff>
          <xdr:row>75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82</xdr:row>
          <xdr:rowOff>0</xdr:rowOff>
        </xdr:from>
        <xdr:to>
          <xdr:col>1</xdr:col>
          <xdr:colOff>600075</xdr:colOff>
          <xdr:row>82</xdr:row>
          <xdr:rowOff>285750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82</xdr:row>
          <xdr:rowOff>0</xdr:rowOff>
        </xdr:from>
        <xdr:to>
          <xdr:col>2</xdr:col>
          <xdr:colOff>457200</xdr:colOff>
          <xdr:row>82</xdr:row>
          <xdr:rowOff>228600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82</xdr:row>
          <xdr:rowOff>0</xdr:rowOff>
        </xdr:from>
        <xdr:to>
          <xdr:col>1</xdr:col>
          <xdr:colOff>600075</xdr:colOff>
          <xdr:row>82</xdr:row>
          <xdr:rowOff>285750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87</xdr:row>
          <xdr:rowOff>0</xdr:rowOff>
        </xdr:from>
        <xdr:to>
          <xdr:col>1</xdr:col>
          <xdr:colOff>600075</xdr:colOff>
          <xdr:row>88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87</xdr:row>
          <xdr:rowOff>0</xdr:rowOff>
        </xdr:from>
        <xdr:to>
          <xdr:col>2</xdr:col>
          <xdr:colOff>457200</xdr:colOff>
          <xdr:row>87</xdr:row>
          <xdr:rowOff>228600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87</xdr:row>
          <xdr:rowOff>0</xdr:rowOff>
        </xdr:from>
        <xdr:to>
          <xdr:col>1</xdr:col>
          <xdr:colOff>600075</xdr:colOff>
          <xdr:row>88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87</xdr:row>
          <xdr:rowOff>0</xdr:rowOff>
        </xdr:from>
        <xdr:to>
          <xdr:col>1</xdr:col>
          <xdr:colOff>600075</xdr:colOff>
          <xdr:row>88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87</xdr:row>
          <xdr:rowOff>0</xdr:rowOff>
        </xdr:from>
        <xdr:to>
          <xdr:col>2</xdr:col>
          <xdr:colOff>457200</xdr:colOff>
          <xdr:row>87</xdr:row>
          <xdr:rowOff>228600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87</xdr:row>
          <xdr:rowOff>0</xdr:rowOff>
        </xdr:from>
        <xdr:to>
          <xdr:col>1</xdr:col>
          <xdr:colOff>600075</xdr:colOff>
          <xdr:row>88</xdr:row>
          <xdr:rowOff>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89</xdr:row>
          <xdr:rowOff>0</xdr:rowOff>
        </xdr:from>
        <xdr:to>
          <xdr:col>1</xdr:col>
          <xdr:colOff>600075</xdr:colOff>
          <xdr:row>90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89</xdr:row>
          <xdr:rowOff>0</xdr:rowOff>
        </xdr:from>
        <xdr:to>
          <xdr:col>2</xdr:col>
          <xdr:colOff>457200</xdr:colOff>
          <xdr:row>90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89</xdr:row>
          <xdr:rowOff>0</xdr:rowOff>
        </xdr:from>
        <xdr:to>
          <xdr:col>1</xdr:col>
          <xdr:colOff>600075</xdr:colOff>
          <xdr:row>90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89</xdr:row>
          <xdr:rowOff>0</xdr:rowOff>
        </xdr:from>
        <xdr:to>
          <xdr:col>1</xdr:col>
          <xdr:colOff>600075</xdr:colOff>
          <xdr:row>90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89</xdr:row>
          <xdr:rowOff>0</xdr:rowOff>
        </xdr:from>
        <xdr:to>
          <xdr:col>2</xdr:col>
          <xdr:colOff>457200</xdr:colOff>
          <xdr:row>90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89</xdr:row>
          <xdr:rowOff>0</xdr:rowOff>
        </xdr:from>
        <xdr:to>
          <xdr:col>1</xdr:col>
          <xdr:colOff>600075</xdr:colOff>
          <xdr:row>90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91</xdr:row>
          <xdr:rowOff>0</xdr:rowOff>
        </xdr:from>
        <xdr:to>
          <xdr:col>1</xdr:col>
          <xdr:colOff>600075</xdr:colOff>
          <xdr:row>91</xdr:row>
          <xdr:rowOff>285750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91</xdr:row>
          <xdr:rowOff>0</xdr:rowOff>
        </xdr:from>
        <xdr:to>
          <xdr:col>2</xdr:col>
          <xdr:colOff>457200</xdr:colOff>
          <xdr:row>91</xdr:row>
          <xdr:rowOff>228600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91</xdr:row>
          <xdr:rowOff>0</xdr:rowOff>
        </xdr:from>
        <xdr:to>
          <xdr:col>1</xdr:col>
          <xdr:colOff>600075</xdr:colOff>
          <xdr:row>91</xdr:row>
          <xdr:rowOff>285750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91</xdr:row>
          <xdr:rowOff>0</xdr:rowOff>
        </xdr:from>
        <xdr:to>
          <xdr:col>1</xdr:col>
          <xdr:colOff>600075</xdr:colOff>
          <xdr:row>91</xdr:row>
          <xdr:rowOff>285750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91</xdr:row>
          <xdr:rowOff>0</xdr:rowOff>
        </xdr:from>
        <xdr:to>
          <xdr:col>2</xdr:col>
          <xdr:colOff>457200</xdr:colOff>
          <xdr:row>91</xdr:row>
          <xdr:rowOff>228600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91</xdr:row>
          <xdr:rowOff>0</xdr:rowOff>
        </xdr:from>
        <xdr:to>
          <xdr:col>1</xdr:col>
          <xdr:colOff>600075</xdr:colOff>
          <xdr:row>91</xdr:row>
          <xdr:rowOff>285750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92</xdr:row>
          <xdr:rowOff>0</xdr:rowOff>
        </xdr:from>
        <xdr:to>
          <xdr:col>1</xdr:col>
          <xdr:colOff>600075</xdr:colOff>
          <xdr:row>92</xdr:row>
          <xdr:rowOff>285750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92</xdr:row>
          <xdr:rowOff>0</xdr:rowOff>
        </xdr:from>
        <xdr:to>
          <xdr:col>2</xdr:col>
          <xdr:colOff>457200</xdr:colOff>
          <xdr:row>92</xdr:row>
          <xdr:rowOff>228600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92</xdr:row>
          <xdr:rowOff>0</xdr:rowOff>
        </xdr:from>
        <xdr:to>
          <xdr:col>1</xdr:col>
          <xdr:colOff>600075</xdr:colOff>
          <xdr:row>92</xdr:row>
          <xdr:rowOff>285750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92</xdr:row>
          <xdr:rowOff>0</xdr:rowOff>
        </xdr:from>
        <xdr:to>
          <xdr:col>1</xdr:col>
          <xdr:colOff>600075</xdr:colOff>
          <xdr:row>92</xdr:row>
          <xdr:rowOff>285750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92</xdr:row>
          <xdr:rowOff>0</xdr:rowOff>
        </xdr:from>
        <xdr:to>
          <xdr:col>2</xdr:col>
          <xdr:colOff>457200</xdr:colOff>
          <xdr:row>92</xdr:row>
          <xdr:rowOff>228600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92</xdr:row>
          <xdr:rowOff>0</xdr:rowOff>
        </xdr:from>
        <xdr:to>
          <xdr:col>1</xdr:col>
          <xdr:colOff>600075</xdr:colOff>
          <xdr:row>92</xdr:row>
          <xdr:rowOff>285750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98</xdr:row>
          <xdr:rowOff>0</xdr:rowOff>
        </xdr:from>
        <xdr:to>
          <xdr:col>1</xdr:col>
          <xdr:colOff>600075</xdr:colOff>
          <xdr:row>99</xdr:row>
          <xdr:rowOff>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98</xdr:row>
          <xdr:rowOff>0</xdr:rowOff>
        </xdr:from>
        <xdr:to>
          <xdr:col>2</xdr:col>
          <xdr:colOff>457200</xdr:colOff>
          <xdr:row>99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98</xdr:row>
          <xdr:rowOff>0</xdr:rowOff>
        </xdr:from>
        <xdr:to>
          <xdr:col>1</xdr:col>
          <xdr:colOff>600075</xdr:colOff>
          <xdr:row>99</xdr:row>
          <xdr:rowOff>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98</xdr:row>
          <xdr:rowOff>0</xdr:rowOff>
        </xdr:from>
        <xdr:to>
          <xdr:col>1</xdr:col>
          <xdr:colOff>600075</xdr:colOff>
          <xdr:row>99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98</xdr:row>
          <xdr:rowOff>0</xdr:rowOff>
        </xdr:from>
        <xdr:to>
          <xdr:col>2</xdr:col>
          <xdr:colOff>457200</xdr:colOff>
          <xdr:row>99</xdr:row>
          <xdr:rowOff>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98</xdr:row>
          <xdr:rowOff>0</xdr:rowOff>
        </xdr:from>
        <xdr:to>
          <xdr:col>1</xdr:col>
          <xdr:colOff>600075</xdr:colOff>
          <xdr:row>99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99</xdr:row>
          <xdr:rowOff>0</xdr:rowOff>
        </xdr:from>
        <xdr:to>
          <xdr:col>1</xdr:col>
          <xdr:colOff>600075</xdr:colOff>
          <xdr:row>100</xdr:row>
          <xdr:rowOff>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99</xdr:row>
          <xdr:rowOff>0</xdr:rowOff>
        </xdr:from>
        <xdr:to>
          <xdr:col>2</xdr:col>
          <xdr:colOff>457200</xdr:colOff>
          <xdr:row>99</xdr:row>
          <xdr:rowOff>228600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99</xdr:row>
          <xdr:rowOff>0</xdr:rowOff>
        </xdr:from>
        <xdr:to>
          <xdr:col>1</xdr:col>
          <xdr:colOff>600075</xdr:colOff>
          <xdr:row>100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99</xdr:row>
          <xdr:rowOff>0</xdr:rowOff>
        </xdr:from>
        <xdr:to>
          <xdr:col>1</xdr:col>
          <xdr:colOff>600075</xdr:colOff>
          <xdr:row>100</xdr:row>
          <xdr:rowOff>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99</xdr:row>
          <xdr:rowOff>0</xdr:rowOff>
        </xdr:from>
        <xdr:to>
          <xdr:col>2</xdr:col>
          <xdr:colOff>457200</xdr:colOff>
          <xdr:row>99</xdr:row>
          <xdr:rowOff>228600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97</xdr:row>
          <xdr:rowOff>0</xdr:rowOff>
        </xdr:from>
        <xdr:to>
          <xdr:col>1</xdr:col>
          <xdr:colOff>600075</xdr:colOff>
          <xdr:row>97</xdr:row>
          <xdr:rowOff>400050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97</xdr:row>
          <xdr:rowOff>0</xdr:rowOff>
        </xdr:from>
        <xdr:to>
          <xdr:col>2</xdr:col>
          <xdr:colOff>457200</xdr:colOff>
          <xdr:row>97</xdr:row>
          <xdr:rowOff>400050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97</xdr:row>
          <xdr:rowOff>0</xdr:rowOff>
        </xdr:from>
        <xdr:to>
          <xdr:col>1</xdr:col>
          <xdr:colOff>600075</xdr:colOff>
          <xdr:row>97</xdr:row>
          <xdr:rowOff>400050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97</xdr:row>
          <xdr:rowOff>0</xdr:rowOff>
        </xdr:from>
        <xdr:to>
          <xdr:col>1</xdr:col>
          <xdr:colOff>600075</xdr:colOff>
          <xdr:row>97</xdr:row>
          <xdr:rowOff>400050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97</xdr:row>
          <xdr:rowOff>0</xdr:rowOff>
        </xdr:from>
        <xdr:to>
          <xdr:col>2</xdr:col>
          <xdr:colOff>457200</xdr:colOff>
          <xdr:row>97</xdr:row>
          <xdr:rowOff>400050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97</xdr:row>
          <xdr:rowOff>0</xdr:rowOff>
        </xdr:from>
        <xdr:to>
          <xdr:col>1</xdr:col>
          <xdr:colOff>600075</xdr:colOff>
          <xdr:row>97</xdr:row>
          <xdr:rowOff>400050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120</xdr:row>
          <xdr:rowOff>0</xdr:rowOff>
        </xdr:from>
        <xdr:to>
          <xdr:col>1</xdr:col>
          <xdr:colOff>600075</xdr:colOff>
          <xdr:row>121</xdr:row>
          <xdr:rowOff>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120</xdr:row>
          <xdr:rowOff>0</xdr:rowOff>
        </xdr:from>
        <xdr:to>
          <xdr:col>2</xdr:col>
          <xdr:colOff>457200</xdr:colOff>
          <xdr:row>121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120</xdr:row>
          <xdr:rowOff>0</xdr:rowOff>
        </xdr:from>
        <xdr:to>
          <xdr:col>1</xdr:col>
          <xdr:colOff>600075</xdr:colOff>
          <xdr:row>121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120</xdr:row>
          <xdr:rowOff>0</xdr:rowOff>
        </xdr:from>
        <xdr:to>
          <xdr:col>1</xdr:col>
          <xdr:colOff>600075</xdr:colOff>
          <xdr:row>121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120</xdr:row>
          <xdr:rowOff>0</xdr:rowOff>
        </xdr:from>
        <xdr:to>
          <xdr:col>2</xdr:col>
          <xdr:colOff>457200</xdr:colOff>
          <xdr:row>121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120</xdr:row>
          <xdr:rowOff>0</xdr:rowOff>
        </xdr:from>
        <xdr:to>
          <xdr:col>1</xdr:col>
          <xdr:colOff>600075</xdr:colOff>
          <xdr:row>121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74</xdr:row>
          <xdr:rowOff>0</xdr:rowOff>
        </xdr:from>
        <xdr:to>
          <xdr:col>1</xdr:col>
          <xdr:colOff>600075</xdr:colOff>
          <xdr:row>75</xdr:row>
          <xdr:rowOff>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74</xdr:row>
          <xdr:rowOff>0</xdr:rowOff>
        </xdr:from>
        <xdr:to>
          <xdr:col>2</xdr:col>
          <xdr:colOff>457200</xdr:colOff>
          <xdr:row>74</xdr:row>
          <xdr:rowOff>228600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74</xdr:row>
          <xdr:rowOff>0</xdr:rowOff>
        </xdr:from>
        <xdr:to>
          <xdr:col>1</xdr:col>
          <xdr:colOff>600075</xdr:colOff>
          <xdr:row>75</xdr:row>
          <xdr:rowOff>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74</xdr:row>
          <xdr:rowOff>0</xdr:rowOff>
        </xdr:from>
        <xdr:to>
          <xdr:col>1</xdr:col>
          <xdr:colOff>600075</xdr:colOff>
          <xdr:row>75</xdr:row>
          <xdr:rowOff>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74</xdr:row>
          <xdr:rowOff>0</xdr:rowOff>
        </xdr:from>
        <xdr:to>
          <xdr:col>2</xdr:col>
          <xdr:colOff>457200</xdr:colOff>
          <xdr:row>74</xdr:row>
          <xdr:rowOff>228600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74</xdr:row>
          <xdr:rowOff>0</xdr:rowOff>
        </xdr:from>
        <xdr:to>
          <xdr:col>1</xdr:col>
          <xdr:colOff>600075</xdr:colOff>
          <xdr:row>75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80</xdr:row>
          <xdr:rowOff>0</xdr:rowOff>
        </xdr:from>
        <xdr:to>
          <xdr:col>1</xdr:col>
          <xdr:colOff>600075</xdr:colOff>
          <xdr:row>80</xdr:row>
          <xdr:rowOff>285750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80</xdr:row>
          <xdr:rowOff>0</xdr:rowOff>
        </xdr:from>
        <xdr:to>
          <xdr:col>2</xdr:col>
          <xdr:colOff>457200</xdr:colOff>
          <xdr:row>80</xdr:row>
          <xdr:rowOff>228600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80</xdr:row>
          <xdr:rowOff>0</xdr:rowOff>
        </xdr:from>
        <xdr:to>
          <xdr:col>1</xdr:col>
          <xdr:colOff>600075</xdr:colOff>
          <xdr:row>80</xdr:row>
          <xdr:rowOff>285750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80</xdr:row>
          <xdr:rowOff>0</xdr:rowOff>
        </xdr:from>
        <xdr:to>
          <xdr:col>1</xdr:col>
          <xdr:colOff>600075</xdr:colOff>
          <xdr:row>80</xdr:row>
          <xdr:rowOff>285750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80</xdr:row>
          <xdr:rowOff>0</xdr:rowOff>
        </xdr:from>
        <xdr:to>
          <xdr:col>2</xdr:col>
          <xdr:colOff>457200</xdr:colOff>
          <xdr:row>80</xdr:row>
          <xdr:rowOff>228600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80</xdr:row>
          <xdr:rowOff>0</xdr:rowOff>
        </xdr:from>
        <xdr:to>
          <xdr:col>1</xdr:col>
          <xdr:colOff>600075</xdr:colOff>
          <xdr:row>80</xdr:row>
          <xdr:rowOff>285750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81</xdr:row>
          <xdr:rowOff>0</xdr:rowOff>
        </xdr:from>
        <xdr:to>
          <xdr:col>1</xdr:col>
          <xdr:colOff>600075</xdr:colOff>
          <xdr:row>82</xdr:row>
          <xdr:rowOff>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81</xdr:row>
          <xdr:rowOff>0</xdr:rowOff>
        </xdr:from>
        <xdr:to>
          <xdr:col>2</xdr:col>
          <xdr:colOff>457200</xdr:colOff>
          <xdr:row>81</xdr:row>
          <xdr:rowOff>228600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81</xdr:row>
          <xdr:rowOff>0</xdr:rowOff>
        </xdr:from>
        <xdr:to>
          <xdr:col>1</xdr:col>
          <xdr:colOff>600075</xdr:colOff>
          <xdr:row>82</xdr:row>
          <xdr:rowOff>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81</xdr:row>
          <xdr:rowOff>0</xdr:rowOff>
        </xdr:from>
        <xdr:to>
          <xdr:col>1</xdr:col>
          <xdr:colOff>600075</xdr:colOff>
          <xdr:row>82</xdr:row>
          <xdr:rowOff>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81</xdr:row>
          <xdr:rowOff>0</xdr:rowOff>
        </xdr:from>
        <xdr:to>
          <xdr:col>2</xdr:col>
          <xdr:colOff>457200</xdr:colOff>
          <xdr:row>81</xdr:row>
          <xdr:rowOff>228600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81</xdr:row>
          <xdr:rowOff>0</xdr:rowOff>
        </xdr:from>
        <xdr:to>
          <xdr:col>1</xdr:col>
          <xdr:colOff>600075</xdr:colOff>
          <xdr:row>82</xdr:row>
          <xdr:rowOff>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142</xdr:row>
          <xdr:rowOff>0</xdr:rowOff>
        </xdr:from>
        <xdr:to>
          <xdr:col>1</xdr:col>
          <xdr:colOff>600075</xdr:colOff>
          <xdr:row>142</xdr:row>
          <xdr:rowOff>285750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142</xdr:row>
          <xdr:rowOff>0</xdr:rowOff>
        </xdr:from>
        <xdr:to>
          <xdr:col>2</xdr:col>
          <xdr:colOff>457200</xdr:colOff>
          <xdr:row>142</xdr:row>
          <xdr:rowOff>228600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142</xdr:row>
          <xdr:rowOff>0</xdr:rowOff>
        </xdr:from>
        <xdr:to>
          <xdr:col>1</xdr:col>
          <xdr:colOff>600075</xdr:colOff>
          <xdr:row>142</xdr:row>
          <xdr:rowOff>285750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142</xdr:row>
          <xdr:rowOff>0</xdr:rowOff>
        </xdr:from>
        <xdr:to>
          <xdr:col>1</xdr:col>
          <xdr:colOff>600075</xdr:colOff>
          <xdr:row>142</xdr:row>
          <xdr:rowOff>285750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142</xdr:row>
          <xdr:rowOff>0</xdr:rowOff>
        </xdr:from>
        <xdr:to>
          <xdr:col>2</xdr:col>
          <xdr:colOff>457200</xdr:colOff>
          <xdr:row>142</xdr:row>
          <xdr:rowOff>228600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142</xdr:row>
          <xdr:rowOff>0</xdr:rowOff>
        </xdr:from>
        <xdr:to>
          <xdr:col>1</xdr:col>
          <xdr:colOff>600075</xdr:colOff>
          <xdr:row>142</xdr:row>
          <xdr:rowOff>285750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143</xdr:row>
          <xdr:rowOff>0</xdr:rowOff>
        </xdr:from>
        <xdr:to>
          <xdr:col>1</xdr:col>
          <xdr:colOff>600075</xdr:colOff>
          <xdr:row>143</xdr:row>
          <xdr:rowOff>285750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143</xdr:row>
          <xdr:rowOff>0</xdr:rowOff>
        </xdr:from>
        <xdr:to>
          <xdr:col>2</xdr:col>
          <xdr:colOff>457200</xdr:colOff>
          <xdr:row>143</xdr:row>
          <xdr:rowOff>228600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143</xdr:row>
          <xdr:rowOff>0</xdr:rowOff>
        </xdr:from>
        <xdr:to>
          <xdr:col>1</xdr:col>
          <xdr:colOff>600075</xdr:colOff>
          <xdr:row>143</xdr:row>
          <xdr:rowOff>285750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143</xdr:row>
          <xdr:rowOff>0</xdr:rowOff>
        </xdr:from>
        <xdr:to>
          <xdr:col>1</xdr:col>
          <xdr:colOff>600075</xdr:colOff>
          <xdr:row>143</xdr:row>
          <xdr:rowOff>285750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143</xdr:row>
          <xdr:rowOff>0</xdr:rowOff>
        </xdr:from>
        <xdr:to>
          <xdr:col>2</xdr:col>
          <xdr:colOff>457200</xdr:colOff>
          <xdr:row>143</xdr:row>
          <xdr:rowOff>228600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143</xdr:row>
          <xdr:rowOff>0</xdr:rowOff>
        </xdr:from>
        <xdr:to>
          <xdr:col>1</xdr:col>
          <xdr:colOff>600075</xdr:colOff>
          <xdr:row>143</xdr:row>
          <xdr:rowOff>285750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144</xdr:row>
          <xdr:rowOff>0</xdr:rowOff>
        </xdr:from>
        <xdr:to>
          <xdr:col>1</xdr:col>
          <xdr:colOff>600075</xdr:colOff>
          <xdr:row>144</xdr:row>
          <xdr:rowOff>285750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144</xdr:row>
          <xdr:rowOff>0</xdr:rowOff>
        </xdr:from>
        <xdr:to>
          <xdr:col>2</xdr:col>
          <xdr:colOff>457200</xdr:colOff>
          <xdr:row>144</xdr:row>
          <xdr:rowOff>228600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144</xdr:row>
          <xdr:rowOff>0</xdr:rowOff>
        </xdr:from>
        <xdr:to>
          <xdr:col>1</xdr:col>
          <xdr:colOff>600075</xdr:colOff>
          <xdr:row>144</xdr:row>
          <xdr:rowOff>285750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144</xdr:row>
          <xdr:rowOff>0</xdr:rowOff>
        </xdr:from>
        <xdr:to>
          <xdr:col>1</xdr:col>
          <xdr:colOff>600075</xdr:colOff>
          <xdr:row>144</xdr:row>
          <xdr:rowOff>285750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144</xdr:row>
          <xdr:rowOff>0</xdr:rowOff>
        </xdr:from>
        <xdr:to>
          <xdr:col>2</xdr:col>
          <xdr:colOff>457200</xdr:colOff>
          <xdr:row>144</xdr:row>
          <xdr:rowOff>228600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144</xdr:row>
          <xdr:rowOff>0</xdr:rowOff>
        </xdr:from>
        <xdr:to>
          <xdr:col>1</xdr:col>
          <xdr:colOff>600075</xdr:colOff>
          <xdr:row>144</xdr:row>
          <xdr:rowOff>285750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168</xdr:row>
          <xdr:rowOff>0</xdr:rowOff>
        </xdr:from>
        <xdr:to>
          <xdr:col>1</xdr:col>
          <xdr:colOff>600075</xdr:colOff>
          <xdr:row>169</xdr:row>
          <xdr:rowOff>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168</xdr:row>
          <xdr:rowOff>0</xdr:rowOff>
        </xdr:from>
        <xdr:to>
          <xdr:col>2</xdr:col>
          <xdr:colOff>457200</xdr:colOff>
          <xdr:row>169</xdr:row>
          <xdr:rowOff>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168</xdr:row>
          <xdr:rowOff>0</xdr:rowOff>
        </xdr:from>
        <xdr:to>
          <xdr:col>1</xdr:col>
          <xdr:colOff>600075</xdr:colOff>
          <xdr:row>169</xdr:row>
          <xdr:rowOff>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168</xdr:row>
          <xdr:rowOff>0</xdr:rowOff>
        </xdr:from>
        <xdr:to>
          <xdr:col>1</xdr:col>
          <xdr:colOff>600075</xdr:colOff>
          <xdr:row>169</xdr:row>
          <xdr:rowOff>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168</xdr:row>
          <xdr:rowOff>0</xdr:rowOff>
        </xdr:from>
        <xdr:to>
          <xdr:col>1</xdr:col>
          <xdr:colOff>600075</xdr:colOff>
          <xdr:row>169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174</xdr:row>
          <xdr:rowOff>0</xdr:rowOff>
        </xdr:from>
        <xdr:to>
          <xdr:col>1</xdr:col>
          <xdr:colOff>600075</xdr:colOff>
          <xdr:row>175</xdr:row>
          <xdr:rowOff>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174</xdr:row>
          <xdr:rowOff>0</xdr:rowOff>
        </xdr:from>
        <xdr:to>
          <xdr:col>2</xdr:col>
          <xdr:colOff>457200</xdr:colOff>
          <xdr:row>175</xdr:row>
          <xdr:rowOff>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174</xdr:row>
          <xdr:rowOff>0</xdr:rowOff>
        </xdr:from>
        <xdr:to>
          <xdr:col>1</xdr:col>
          <xdr:colOff>600075</xdr:colOff>
          <xdr:row>175</xdr:row>
          <xdr:rowOff>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174</xdr:row>
          <xdr:rowOff>0</xdr:rowOff>
        </xdr:from>
        <xdr:to>
          <xdr:col>1</xdr:col>
          <xdr:colOff>600075</xdr:colOff>
          <xdr:row>175</xdr:row>
          <xdr:rowOff>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174</xdr:row>
          <xdr:rowOff>0</xdr:rowOff>
        </xdr:from>
        <xdr:to>
          <xdr:col>1</xdr:col>
          <xdr:colOff>600075</xdr:colOff>
          <xdr:row>175</xdr:row>
          <xdr:rowOff>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27</xdr:row>
          <xdr:rowOff>0</xdr:rowOff>
        </xdr:from>
        <xdr:to>
          <xdr:col>2</xdr:col>
          <xdr:colOff>600075</xdr:colOff>
          <xdr:row>27</xdr:row>
          <xdr:rowOff>285750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27</xdr:row>
          <xdr:rowOff>0</xdr:rowOff>
        </xdr:from>
        <xdr:to>
          <xdr:col>3</xdr:col>
          <xdr:colOff>457200</xdr:colOff>
          <xdr:row>27</xdr:row>
          <xdr:rowOff>228600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27</xdr:row>
          <xdr:rowOff>0</xdr:rowOff>
        </xdr:from>
        <xdr:to>
          <xdr:col>2</xdr:col>
          <xdr:colOff>600075</xdr:colOff>
          <xdr:row>27</xdr:row>
          <xdr:rowOff>285750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143</xdr:row>
          <xdr:rowOff>0</xdr:rowOff>
        </xdr:from>
        <xdr:to>
          <xdr:col>1</xdr:col>
          <xdr:colOff>600075</xdr:colOff>
          <xdr:row>143</xdr:row>
          <xdr:rowOff>285750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143</xdr:row>
          <xdr:rowOff>0</xdr:rowOff>
        </xdr:from>
        <xdr:to>
          <xdr:col>2</xdr:col>
          <xdr:colOff>457200</xdr:colOff>
          <xdr:row>143</xdr:row>
          <xdr:rowOff>228600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143</xdr:row>
          <xdr:rowOff>0</xdr:rowOff>
        </xdr:from>
        <xdr:to>
          <xdr:col>1</xdr:col>
          <xdr:colOff>600075</xdr:colOff>
          <xdr:row>143</xdr:row>
          <xdr:rowOff>285750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143</xdr:row>
          <xdr:rowOff>0</xdr:rowOff>
        </xdr:from>
        <xdr:to>
          <xdr:col>1</xdr:col>
          <xdr:colOff>600075</xdr:colOff>
          <xdr:row>143</xdr:row>
          <xdr:rowOff>285750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143</xdr:row>
          <xdr:rowOff>0</xdr:rowOff>
        </xdr:from>
        <xdr:to>
          <xdr:col>2</xdr:col>
          <xdr:colOff>457200</xdr:colOff>
          <xdr:row>143</xdr:row>
          <xdr:rowOff>228600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143</xdr:row>
          <xdr:rowOff>0</xdr:rowOff>
        </xdr:from>
        <xdr:to>
          <xdr:col>1</xdr:col>
          <xdr:colOff>600075</xdr:colOff>
          <xdr:row>143</xdr:row>
          <xdr:rowOff>285750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144</xdr:row>
          <xdr:rowOff>0</xdr:rowOff>
        </xdr:from>
        <xdr:to>
          <xdr:col>1</xdr:col>
          <xdr:colOff>600075</xdr:colOff>
          <xdr:row>144</xdr:row>
          <xdr:rowOff>285750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144</xdr:row>
          <xdr:rowOff>0</xdr:rowOff>
        </xdr:from>
        <xdr:to>
          <xdr:col>2</xdr:col>
          <xdr:colOff>457200</xdr:colOff>
          <xdr:row>144</xdr:row>
          <xdr:rowOff>228600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144</xdr:row>
          <xdr:rowOff>0</xdr:rowOff>
        </xdr:from>
        <xdr:to>
          <xdr:col>1</xdr:col>
          <xdr:colOff>600075</xdr:colOff>
          <xdr:row>144</xdr:row>
          <xdr:rowOff>285750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144</xdr:row>
          <xdr:rowOff>0</xdr:rowOff>
        </xdr:from>
        <xdr:to>
          <xdr:col>1</xdr:col>
          <xdr:colOff>600075</xdr:colOff>
          <xdr:row>144</xdr:row>
          <xdr:rowOff>285750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144</xdr:row>
          <xdr:rowOff>0</xdr:rowOff>
        </xdr:from>
        <xdr:to>
          <xdr:col>2</xdr:col>
          <xdr:colOff>457200</xdr:colOff>
          <xdr:row>144</xdr:row>
          <xdr:rowOff>228600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144</xdr:row>
          <xdr:rowOff>0</xdr:rowOff>
        </xdr:from>
        <xdr:to>
          <xdr:col>1</xdr:col>
          <xdr:colOff>600075</xdr:colOff>
          <xdr:row>144</xdr:row>
          <xdr:rowOff>285750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143</xdr:row>
          <xdr:rowOff>0</xdr:rowOff>
        </xdr:from>
        <xdr:to>
          <xdr:col>1</xdr:col>
          <xdr:colOff>600075</xdr:colOff>
          <xdr:row>143</xdr:row>
          <xdr:rowOff>285750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143</xdr:row>
          <xdr:rowOff>0</xdr:rowOff>
        </xdr:from>
        <xdr:to>
          <xdr:col>1</xdr:col>
          <xdr:colOff>600075</xdr:colOff>
          <xdr:row>143</xdr:row>
          <xdr:rowOff>285750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143</xdr:row>
          <xdr:rowOff>0</xdr:rowOff>
        </xdr:from>
        <xdr:to>
          <xdr:col>1</xdr:col>
          <xdr:colOff>600075</xdr:colOff>
          <xdr:row>143</xdr:row>
          <xdr:rowOff>285750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143</xdr:row>
          <xdr:rowOff>0</xdr:rowOff>
        </xdr:from>
        <xdr:to>
          <xdr:col>1</xdr:col>
          <xdr:colOff>600075</xdr:colOff>
          <xdr:row>143</xdr:row>
          <xdr:rowOff>285750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144</xdr:row>
          <xdr:rowOff>0</xdr:rowOff>
        </xdr:from>
        <xdr:to>
          <xdr:col>1</xdr:col>
          <xdr:colOff>600075</xdr:colOff>
          <xdr:row>144</xdr:row>
          <xdr:rowOff>285750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144</xdr:row>
          <xdr:rowOff>0</xdr:rowOff>
        </xdr:from>
        <xdr:to>
          <xdr:col>1</xdr:col>
          <xdr:colOff>600075</xdr:colOff>
          <xdr:row>144</xdr:row>
          <xdr:rowOff>285750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144</xdr:row>
          <xdr:rowOff>0</xdr:rowOff>
        </xdr:from>
        <xdr:to>
          <xdr:col>1</xdr:col>
          <xdr:colOff>600075</xdr:colOff>
          <xdr:row>144</xdr:row>
          <xdr:rowOff>285750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144</xdr:row>
          <xdr:rowOff>0</xdr:rowOff>
        </xdr:from>
        <xdr:to>
          <xdr:col>1</xdr:col>
          <xdr:colOff>600075</xdr:colOff>
          <xdr:row>144</xdr:row>
          <xdr:rowOff>285750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145</xdr:row>
          <xdr:rowOff>0</xdr:rowOff>
        </xdr:from>
        <xdr:to>
          <xdr:col>1</xdr:col>
          <xdr:colOff>600075</xdr:colOff>
          <xdr:row>146</xdr:row>
          <xdr:rowOff>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145</xdr:row>
          <xdr:rowOff>0</xdr:rowOff>
        </xdr:from>
        <xdr:to>
          <xdr:col>2</xdr:col>
          <xdr:colOff>457200</xdr:colOff>
          <xdr:row>146</xdr:row>
          <xdr:rowOff>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145</xdr:row>
          <xdr:rowOff>0</xdr:rowOff>
        </xdr:from>
        <xdr:to>
          <xdr:col>1</xdr:col>
          <xdr:colOff>600075</xdr:colOff>
          <xdr:row>146</xdr:row>
          <xdr:rowOff>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145</xdr:row>
          <xdr:rowOff>0</xdr:rowOff>
        </xdr:from>
        <xdr:to>
          <xdr:col>1</xdr:col>
          <xdr:colOff>600075</xdr:colOff>
          <xdr:row>146</xdr:row>
          <xdr:rowOff>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145</xdr:row>
          <xdr:rowOff>0</xdr:rowOff>
        </xdr:from>
        <xdr:to>
          <xdr:col>2</xdr:col>
          <xdr:colOff>457200</xdr:colOff>
          <xdr:row>146</xdr:row>
          <xdr:rowOff>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145</xdr:row>
          <xdr:rowOff>0</xdr:rowOff>
        </xdr:from>
        <xdr:to>
          <xdr:col>1</xdr:col>
          <xdr:colOff>600075</xdr:colOff>
          <xdr:row>146</xdr:row>
          <xdr:rowOff>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145</xdr:row>
          <xdr:rowOff>0</xdr:rowOff>
        </xdr:from>
        <xdr:to>
          <xdr:col>1</xdr:col>
          <xdr:colOff>600075</xdr:colOff>
          <xdr:row>146</xdr:row>
          <xdr:rowOff>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145</xdr:row>
          <xdr:rowOff>0</xdr:rowOff>
        </xdr:from>
        <xdr:to>
          <xdr:col>2</xdr:col>
          <xdr:colOff>457200</xdr:colOff>
          <xdr:row>146</xdr:row>
          <xdr:rowOff>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145</xdr:row>
          <xdr:rowOff>0</xdr:rowOff>
        </xdr:from>
        <xdr:to>
          <xdr:col>1</xdr:col>
          <xdr:colOff>600075</xdr:colOff>
          <xdr:row>146</xdr:row>
          <xdr:rowOff>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145</xdr:row>
          <xdr:rowOff>0</xdr:rowOff>
        </xdr:from>
        <xdr:to>
          <xdr:col>1</xdr:col>
          <xdr:colOff>600075</xdr:colOff>
          <xdr:row>146</xdr:row>
          <xdr:rowOff>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145</xdr:row>
          <xdr:rowOff>0</xdr:rowOff>
        </xdr:from>
        <xdr:to>
          <xdr:col>2</xdr:col>
          <xdr:colOff>457200</xdr:colOff>
          <xdr:row>146</xdr:row>
          <xdr:rowOff>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145</xdr:row>
          <xdr:rowOff>0</xdr:rowOff>
        </xdr:from>
        <xdr:to>
          <xdr:col>1</xdr:col>
          <xdr:colOff>600075</xdr:colOff>
          <xdr:row>146</xdr:row>
          <xdr:rowOff>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145</xdr:row>
          <xdr:rowOff>0</xdr:rowOff>
        </xdr:from>
        <xdr:to>
          <xdr:col>1</xdr:col>
          <xdr:colOff>600075</xdr:colOff>
          <xdr:row>146</xdr:row>
          <xdr:rowOff>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145</xdr:row>
          <xdr:rowOff>0</xdr:rowOff>
        </xdr:from>
        <xdr:to>
          <xdr:col>1</xdr:col>
          <xdr:colOff>600075</xdr:colOff>
          <xdr:row>146</xdr:row>
          <xdr:rowOff>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145</xdr:row>
          <xdr:rowOff>0</xdr:rowOff>
        </xdr:from>
        <xdr:to>
          <xdr:col>1</xdr:col>
          <xdr:colOff>600075</xdr:colOff>
          <xdr:row>146</xdr:row>
          <xdr:rowOff>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145</xdr:row>
          <xdr:rowOff>0</xdr:rowOff>
        </xdr:from>
        <xdr:to>
          <xdr:col>1</xdr:col>
          <xdr:colOff>600075</xdr:colOff>
          <xdr:row>146</xdr:row>
          <xdr:rowOff>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0</xdr:rowOff>
        </xdr:from>
        <xdr:to>
          <xdr:col>2</xdr:col>
          <xdr:colOff>600075</xdr:colOff>
          <xdr:row>20</xdr:row>
          <xdr:rowOff>285750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20</xdr:row>
          <xdr:rowOff>0</xdr:rowOff>
        </xdr:from>
        <xdr:to>
          <xdr:col>3</xdr:col>
          <xdr:colOff>457200</xdr:colOff>
          <xdr:row>20</xdr:row>
          <xdr:rowOff>228600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0</xdr:rowOff>
        </xdr:from>
        <xdr:to>
          <xdr:col>2</xdr:col>
          <xdr:colOff>600075</xdr:colOff>
          <xdr:row>20</xdr:row>
          <xdr:rowOff>285750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75</xdr:row>
          <xdr:rowOff>0</xdr:rowOff>
        </xdr:from>
        <xdr:to>
          <xdr:col>1</xdr:col>
          <xdr:colOff>600075</xdr:colOff>
          <xdr:row>75</xdr:row>
          <xdr:rowOff>285750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75</xdr:row>
          <xdr:rowOff>0</xdr:rowOff>
        </xdr:from>
        <xdr:to>
          <xdr:col>2</xdr:col>
          <xdr:colOff>457200</xdr:colOff>
          <xdr:row>75</xdr:row>
          <xdr:rowOff>228600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75</xdr:row>
          <xdr:rowOff>0</xdr:rowOff>
        </xdr:from>
        <xdr:to>
          <xdr:col>1</xdr:col>
          <xdr:colOff>600075</xdr:colOff>
          <xdr:row>75</xdr:row>
          <xdr:rowOff>285750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75</xdr:row>
          <xdr:rowOff>0</xdr:rowOff>
        </xdr:from>
        <xdr:to>
          <xdr:col>1</xdr:col>
          <xdr:colOff>600075</xdr:colOff>
          <xdr:row>75</xdr:row>
          <xdr:rowOff>285750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75</xdr:row>
          <xdr:rowOff>0</xdr:rowOff>
        </xdr:from>
        <xdr:to>
          <xdr:col>2</xdr:col>
          <xdr:colOff>457200</xdr:colOff>
          <xdr:row>75</xdr:row>
          <xdr:rowOff>228600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75</xdr:row>
          <xdr:rowOff>0</xdr:rowOff>
        </xdr:from>
        <xdr:to>
          <xdr:col>1</xdr:col>
          <xdr:colOff>600075</xdr:colOff>
          <xdr:row>75</xdr:row>
          <xdr:rowOff>285750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80</xdr:row>
          <xdr:rowOff>0</xdr:rowOff>
        </xdr:from>
        <xdr:to>
          <xdr:col>1</xdr:col>
          <xdr:colOff>600075</xdr:colOff>
          <xdr:row>80</xdr:row>
          <xdr:rowOff>285750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80</xdr:row>
          <xdr:rowOff>0</xdr:rowOff>
        </xdr:from>
        <xdr:to>
          <xdr:col>2</xdr:col>
          <xdr:colOff>457200</xdr:colOff>
          <xdr:row>80</xdr:row>
          <xdr:rowOff>228600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80</xdr:row>
          <xdr:rowOff>0</xdr:rowOff>
        </xdr:from>
        <xdr:to>
          <xdr:col>1</xdr:col>
          <xdr:colOff>600075</xdr:colOff>
          <xdr:row>80</xdr:row>
          <xdr:rowOff>285750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80</xdr:row>
          <xdr:rowOff>0</xdr:rowOff>
        </xdr:from>
        <xdr:to>
          <xdr:col>1</xdr:col>
          <xdr:colOff>600075</xdr:colOff>
          <xdr:row>80</xdr:row>
          <xdr:rowOff>285750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80</xdr:row>
          <xdr:rowOff>0</xdr:rowOff>
        </xdr:from>
        <xdr:to>
          <xdr:col>2</xdr:col>
          <xdr:colOff>457200</xdr:colOff>
          <xdr:row>80</xdr:row>
          <xdr:rowOff>228600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80</xdr:row>
          <xdr:rowOff>0</xdr:rowOff>
        </xdr:from>
        <xdr:to>
          <xdr:col>1</xdr:col>
          <xdr:colOff>600075</xdr:colOff>
          <xdr:row>80</xdr:row>
          <xdr:rowOff>285750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81</xdr:row>
          <xdr:rowOff>0</xdr:rowOff>
        </xdr:from>
        <xdr:to>
          <xdr:col>1</xdr:col>
          <xdr:colOff>600075</xdr:colOff>
          <xdr:row>82</xdr:row>
          <xdr:rowOff>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81</xdr:row>
          <xdr:rowOff>0</xdr:rowOff>
        </xdr:from>
        <xdr:to>
          <xdr:col>2</xdr:col>
          <xdr:colOff>457200</xdr:colOff>
          <xdr:row>81</xdr:row>
          <xdr:rowOff>228600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81</xdr:row>
          <xdr:rowOff>0</xdr:rowOff>
        </xdr:from>
        <xdr:to>
          <xdr:col>1</xdr:col>
          <xdr:colOff>600075</xdr:colOff>
          <xdr:row>82</xdr:row>
          <xdr:rowOff>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81</xdr:row>
          <xdr:rowOff>0</xdr:rowOff>
        </xdr:from>
        <xdr:to>
          <xdr:col>1</xdr:col>
          <xdr:colOff>600075</xdr:colOff>
          <xdr:row>82</xdr:row>
          <xdr:rowOff>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81</xdr:row>
          <xdr:rowOff>0</xdr:rowOff>
        </xdr:from>
        <xdr:to>
          <xdr:col>2</xdr:col>
          <xdr:colOff>457200</xdr:colOff>
          <xdr:row>81</xdr:row>
          <xdr:rowOff>228600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81</xdr:row>
          <xdr:rowOff>0</xdr:rowOff>
        </xdr:from>
        <xdr:to>
          <xdr:col>1</xdr:col>
          <xdr:colOff>600075</xdr:colOff>
          <xdr:row>82</xdr:row>
          <xdr:rowOff>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73</xdr:row>
          <xdr:rowOff>0</xdr:rowOff>
        </xdr:from>
        <xdr:to>
          <xdr:col>1</xdr:col>
          <xdr:colOff>600075</xdr:colOff>
          <xdr:row>73</xdr:row>
          <xdr:rowOff>285750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73</xdr:row>
          <xdr:rowOff>0</xdr:rowOff>
        </xdr:from>
        <xdr:to>
          <xdr:col>2</xdr:col>
          <xdr:colOff>457200</xdr:colOff>
          <xdr:row>73</xdr:row>
          <xdr:rowOff>228600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73</xdr:row>
          <xdr:rowOff>0</xdr:rowOff>
        </xdr:from>
        <xdr:to>
          <xdr:col>1</xdr:col>
          <xdr:colOff>600075</xdr:colOff>
          <xdr:row>73</xdr:row>
          <xdr:rowOff>285750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73</xdr:row>
          <xdr:rowOff>0</xdr:rowOff>
        </xdr:from>
        <xdr:to>
          <xdr:col>1</xdr:col>
          <xdr:colOff>600075</xdr:colOff>
          <xdr:row>73</xdr:row>
          <xdr:rowOff>285750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73</xdr:row>
          <xdr:rowOff>0</xdr:rowOff>
        </xdr:from>
        <xdr:to>
          <xdr:col>2</xdr:col>
          <xdr:colOff>457200</xdr:colOff>
          <xdr:row>73</xdr:row>
          <xdr:rowOff>228600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73</xdr:row>
          <xdr:rowOff>0</xdr:rowOff>
        </xdr:from>
        <xdr:to>
          <xdr:col>1</xdr:col>
          <xdr:colOff>600075</xdr:colOff>
          <xdr:row>73</xdr:row>
          <xdr:rowOff>285750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82</xdr:row>
          <xdr:rowOff>0</xdr:rowOff>
        </xdr:from>
        <xdr:to>
          <xdr:col>1</xdr:col>
          <xdr:colOff>600075</xdr:colOff>
          <xdr:row>82</xdr:row>
          <xdr:rowOff>285750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82</xdr:row>
          <xdr:rowOff>0</xdr:rowOff>
        </xdr:from>
        <xdr:to>
          <xdr:col>2</xdr:col>
          <xdr:colOff>457200</xdr:colOff>
          <xdr:row>82</xdr:row>
          <xdr:rowOff>228600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82</xdr:row>
          <xdr:rowOff>0</xdr:rowOff>
        </xdr:from>
        <xdr:to>
          <xdr:col>1</xdr:col>
          <xdr:colOff>600075</xdr:colOff>
          <xdr:row>82</xdr:row>
          <xdr:rowOff>285750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82</xdr:row>
          <xdr:rowOff>0</xdr:rowOff>
        </xdr:from>
        <xdr:to>
          <xdr:col>1</xdr:col>
          <xdr:colOff>600075</xdr:colOff>
          <xdr:row>82</xdr:row>
          <xdr:rowOff>285750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82</xdr:row>
          <xdr:rowOff>0</xdr:rowOff>
        </xdr:from>
        <xdr:to>
          <xdr:col>2</xdr:col>
          <xdr:colOff>457200</xdr:colOff>
          <xdr:row>82</xdr:row>
          <xdr:rowOff>228600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82</xdr:row>
          <xdr:rowOff>0</xdr:rowOff>
        </xdr:from>
        <xdr:to>
          <xdr:col>1</xdr:col>
          <xdr:colOff>600075</xdr:colOff>
          <xdr:row>82</xdr:row>
          <xdr:rowOff>285750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87</xdr:row>
          <xdr:rowOff>0</xdr:rowOff>
        </xdr:from>
        <xdr:to>
          <xdr:col>3</xdr:col>
          <xdr:colOff>457200</xdr:colOff>
          <xdr:row>87</xdr:row>
          <xdr:rowOff>228600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895350</xdr:colOff>
          <xdr:row>86</xdr:row>
          <xdr:rowOff>409575</xdr:rowOff>
        </xdr:from>
        <xdr:to>
          <xdr:col>3</xdr:col>
          <xdr:colOff>1209675</xdr:colOff>
          <xdr:row>87</xdr:row>
          <xdr:rowOff>209550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97</xdr:row>
          <xdr:rowOff>0</xdr:rowOff>
        </xdr:from>
        <xdr:to>
          <xdr:col>1</xdr:col>
          <xdr:colOff>600075</xdr:colOff>
          <xdr:row>97</xdr:row>
          <xdr:rowOff>400050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97</xdr:row>
          <xdr:rowOff>0</xdr:rowOff>
        </xdr:from>
        <xdr:to>
          <xdr:col>2</xdr:col>
          <xdr:colOff>457200</xdr:colOff>
          <xdr:row>97</xdr:row>
          <xdr:rowOff>400050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97</xdr:row>
          <xdr:rowOff>0</xdr:rowOff>
        </xdr:from>
        <xdr:to>
          <xdr:col>1</xdr:col>
          <xdr:colOff>600075</xdr:colOff>
          <xdr:row>97</xdr:row>
          <xdr:rowOff>400050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97</xdr:row>
          <xdr:rowOff>0</xdr:rowOff>
        </xdr:from>
        <xdr:to>
          <xdr:col>1</xdr:col>
          <xdr:colOff>600075</xdr:colOff>
          <xdr:row>97</xdr:row>
          <xdr:rowOff>400050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97</xdr:row>
          <xdr:rowOff>0</xdr:rowOff>
        </xdr:from>
        <xdr:to>
          <xdr:col>2</xdr:col>
          <xdr:colOff>457200</xdr:colOff>
          <xdr:row>97</xdr:row>
          <xdr:rowOff>400050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96</xdr:row>
          <xdr:rowOff>152400</xdr:rowOff>
        </xdr:from>
        <xdr:to>
          <xdr:col>1</xdr:col>
          <xdr:colOff>600075</xdr:colOff>
          <xdr:row>97</xdr:row>
          <xdr:rowOff>352425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98</xdr:row>
          <xdr:rowOff>0</xdr:rowOff>
        </xdr:from>
        <xdr:to>
          <xdr:col>1</xdr:col>
          <xdr:colOff>600075</xdr:colOff>
          <xdr:row>99</xdr:row>
          <xdr:rowOff>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98</xdr:row>
          <xdr:rowOff>0</xdr:rowOff>
        </xdr:from>
        <xdr:to>
          <xdr:col>2</xdr:col>
          <xdr:colOff>457200</xdr:colOff>
          <xdr:row>99</xdr:row>
          <xdr:rowOff>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98</xdr:row>
          <xdr:rowOff>0</xdr:rowOff>
        </xdr:from>
        <xdr:to>
          <xdr:col>1</xdr:col>
          <xdr:colOff>600075</xdr:colOff>
          <xdr:row>99</xdr:row>
          <xdr:rowOff>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98</xdr:row>
          <xdr:rowOff>0</xdr:rowOff>
        </xdr:from>
        <xdr:to>
          <xdr:col>1</xdr:col>
          <xdr:colOff>600075</xdr:colOff>
          <xdr:row>99</xdr:row>
          <xdr:rowOff>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98</xdr:row>
          <xdr:rowOff>0</xdr:rowOff>
        </xdr:from>
        <xdr:to>
          <xdr:col>2</xdr:col>
          <xdr:colOff>457200</xdr:colOff>
          <xdr:row>99</xdr:row>
          <xdr:rowOff>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98</xdr:row>
          <xdr:rowOff>0</xdr:rowOff>
        </xdr:from>
        <xdr:to>
          <xdr:col>1</xdr:col>
          <xdr:colOff>600075</xdr:colOff>
          <xdr:row>99</xdr:row>
          <xdr:rowOff>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131</xdr:row>
          <xdr:rowOff>104775</xdr:rowOff>
        </xdr:from>
        <xdr:to>
          <xdr:col>1</xdr:col>
          <xdr:colOff>495300</xdr:colOff>
          <xdr:row>133</xdr:row>
          <xdr:rowOff>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131</xdr:row>
          <xdr:rowOff>123825</xdr:rowOff>
        </xdr:from>
        <xdr:to>
          <xdr:col>2</xdr:col>
          <xdr:colOff>495300</xdr:colOff>
          <xdr:row>133</xdr:row>
          <xdr:rowOff>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103</xdr:row>
          <xdr:rowOff>0</xdr:rowOff>
        </xdr:from>
        <xdr:to>
          <xdr:col>1</xdr:col>
          <xdr:colOff>600075</xdr:colOff>
          <xdr:row>103</xdr:row>
          <xdr:rowOff>285750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103</xdr:row>
          <xdr:rowOff>0</xdr:rowOff>
        </xdr:from>
        <xdr:to>
          <xdr:col>2</xdr:col>
          <xdr:colOff>600075</xdr:colOff>
          <xdr:row>103</xdr:row>
          <xdr:rowOff>285750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181" Type="http://schemas.openxmlformats.org/officeDocument/2006/relationships/ctrlProp" Target="../ctrlProps/ctrlProp178.xml"/><Relationship Id="rId186" Type="http://schemas.openxmlformats.org/officeDocument/2006/relationships/ctrlProp" Target="../ctrlProps/ctrlProp183.xml"/><Relationship Id="rId216" Type="http://schemas.openxmlformats.org/officeDocument/2006/relationships/ctrlProp" Target="../ctrlProps/ctrlProp213.xml"/><Relationship Id="rId211" Type="http://schemas.openxmlformats.org/officeDocument/2006/relationships/ctrlProp" Target="../ctrlProps/ctrlProp208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76" Type="http://schemas.openxmlformats.org/officeDocument/2006/relationships/ctrlProp" Target="../ctrlProps/ctrlProp173.xml"/><Relationship Id="rId192" Type="http://schemas.openxmlformats.org/officeDocument/2006/relationships/ctrlProp" Target="../ctrlProps/ctrlProp189.xml"/><Relationship Id="rId197" Type="http://schemas.openxmlformats.org/officeDocument/2006/relationships/ctrlProp" Target="../ctrlProps/ctrlProp194.xml"/><Relationship Id="rId206" Type="http://schemas.openxmlformats.org/officeDocument/2006/relationships/ctrlProp" Target="../ctrlProps/ctrlProp203.xml"/><Relationship Id="rId201" Type="http://schemas.openxmlformats.org/officeDocument/2006/relationships/ctrlProp" Target="../ctrlProps/ctrlProp198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217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12" Type="http://schemas.openxmlformats.org/officeDocument/2006/relationships/ctrlProp" Target="../ctrlProps/ctrlProp209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193"/>
  <sheetViews>
    <sheetView tabSelected="1" topLeftCell="A49" zoomScale="90" zoomScaleNormal="90" workbookViewId="0">
      <selection activeCell="D64" sqref="D64"/>
    </sheetView>
  </sheetViews>
  <sheetFormatPr defaultRowHeight="17.25" x14ac:dyDescent="0.25"/>
  <cols>
    <col min="1" max="1" width="77.7109375" style="141" customWidth="1"/>
    <col min="2" max="2" width="13" style="141" customWidth="1"/>
    <col min="3" max="3" width="18.7109375" style="46" customWidth="1"/>
    <col min="4" max="4" width="21" style="142" customWidth="1"/>
    <col min="5" max="5" width="21.5703125" style="6" customWidth="1"/>
    <col min="6" max="6" width="17" style="6" customWidth="1"/>
    <col min="7" max="7" width="22" style="3" customWidth="1"/>
    <col min="8" max="8" width="17.85546875" style="3" customWidth="1"/>
    <col min="9" max="9" width="18.140625" style="15" customWidth="1"/>
    <col min="10" max="10" width="18.85546875" style="3" customWidth="1"/>
    <col min="11" max="11" width="9.140625" style="4"/>
    <col min="12" max="12" width="12" style="4" customWidth="1"/>
    <col min="13" max="16384" width="9.140625" style="4"/>
  </cols>
  <sheetData>
    <row r="2" spans="1:10" x14ac:dyDescent="0.25">
      <c r="A2" s="190" t="s">
        <v>169</v>
      </c>
    </row>
    <row r="3" spans="1:10" x14ac:dyDescent="0.25">
      <c r="A3" s="190" t="s">
        <v>170</v>
      </c>
    </row>
    <row r="4" spans="1:10" x14ac:dyDescent="0.25">
      <c r="A4" s="190" t="s">
        <v>171</v>
      </c>
    </row>
    <row r="5" spans="1:10" x14ac:dyDescent="0.25">
      <c r="A5" s="190" t="s">
        <v>172</v>
      </c>
    </row>
    <row r="6" spans="1:10" ht="18" thickBot="1" x14ac:dyDescent="0.3"/>
    <row r="7" spans="1:10" ht="35.1" customHeight="1" thickBot="1" x14ac:dyDescent="0.3">
      <c r="A7" s="386" t="s">
        <v>3</v>
      </c>
      <c r="B7" s="387"/>
      <c r="C7" s="387"/>
      <c r="D7" s="388"/>
      <c r="E7" s="1"/>
      <c r="F7" s="1"/>
      <c r="G7" s="2"/>
      <c r="H7" s="2"/>
      <c r="I7" s="2"/>
    </row>
    <row r="8" spans="1:10" ht="35.1" customHeight="1" x14ac:dyDescent="0.25">
      <c r="A8" s="5" t="s">
        <v>7</v>
      </c>
      <c r="B8" s="313"/>
      <c r="C8" s="314"/>
      <c r="D8" s="315"/>
      <c r="G8" s="7"/>
      <c r="H8" s="7"/>
      <c r="I8" s="7"/>
      <c r="J8" s="7"/>
    </row>
    <row r="9" spans="1:10" ht="35.1" customHeight="1" x14ac:dyDescent="0.25">
      <c r="A9" s="8" t="s">
        <v>8</v>
      </c>
      <c r="B9" s="310"/>
      <c r="C9" s="311"/>
      <c r="D9" s="312"/>
      <c r="H9" s="7"/>
      <c r="I9" s="7"/>
      <c r="J9" s="7"/>
    </row>
    <row r="10" spans="1:10" ht="35.1" customHeight="1" x14ac:dyDescent="0.25">
      <c r="A10" s="8" t="s">
        <v>11</v>
      </c>
      <c r="B10" s="310"/>
      <c r="C10" s="311"/>
      <c r="D10" s="312"/>
      <c r="H10" s="9"/>
      <c r="I10" s="9"/>
      <c r="J10" s="9"/>
    </row>
    <row r="11" spans="1:10" ht="35.1" customHeight="1" thickBot="1" x14ac:dyDescent="0.3">
      <c r="A11" s="8" t="s">
        <v>10</v>
      </c>
      <c r="B11" s="310"/>
      <c r="C11" s="311"/>
      <c r="D11" s="312"/>
      <c r="H11" s="10"/>
      <c r="I11" s="10"/>
      <c r="J11" s="11"/>
    </row>
    <row r="12" spans="1:10" ht="35.1" customHeight="1" thickBot="1" x14ac:dyDescent="0.3">
      <c r="A12" s="8" t="s">
        <v>9</v>
      </c>
      <c r="B12" s="310"/>
      <c r="C12" s="311"/>
      <c r="D12" s="312"/>
      <c r="F12" s="229" t="s">
        <v>165</v>
      </c>
      <c r="G12" s="230"/>
      <c r="H12" s="231"/>
      <c r="I12" s="7"/>
    </row>
    <row r="13" spans="1:10" ht="35.1" customHeight="1" thickBot="1" x14ac:dyDescent="0.3">
      <c r="A13" s="12" t="s">
        <v>13</v>
      </c>
      <c r="B13" s="310"/>
      <c r="C13" s="311"/>
      <c r="D13" s="312"/>
      <c r="F13" s="232">
        <f>I47+I57+G65+G71+G78+G84+G95+G101+G105+G118+G129+G154</f>
        <v>0</v>
      </c>
      <c r="G13" s="233"/>
      <c r="H13" s="234"/>
      <c r="I13" s="13"/>
    </row>
    <row r="14" spans="1:10" ht="35.1" customHeight="1" thickBot="1" x14ac:dyDescent="0.3">
      <c r="A14" s="14" t="s">
        <v>14</v>
      </c>
      <c r="B14" s="400"/>
      <c r="C14" s="401"/>
      <c r="D14" s="402"/>
      <c r="H14" s="13"/>
      <c r="I14" s="13"/>
    </row>
    <row r="15" spans="1:10" ht="35.1" customHeight="1" thickBot="1" x14ac:dyDescent="0.3">
      <c r="A15" s="394" t="s">
        <v>1</v>
      </c>
      <c r="B15" s="395"/>
      <c r="C15" s="396"/>
      <c r="D15" s="397"/>
    </row>
    <row r="16" spans="1:10" ht="35.1" customHeight="1" thickBot="1" x14ac:dyDescent="0.3">
      <c r="A16" s="403" t="s">
        <v>113</v>
      </c>
      <c r="B16" s="404"/>
      <c r="C16" s="404"/>
      <c r="D16" s="404"/>
      <c r="E16" s="375" t="s">
        <v>114</v>
      </c>
      <c r="F16" s="375"/>
      <c r="G16" s="375"/>
      <c r="H16" s="375"/>
      <c r="I16" s="179"/>
    </row>
    <row r="17" spans="1:12" ht="35.1" customHeight="1" x14ac:dyDescent="0.25">
      <c r="A17" s="145" t="s">
        <v>116</v>
      </c>
      <c r="B17" s="405"/>
      <c r="C17" s="406"/>
      <c r="D17" s="406"/>
      <c r="E17" s="180" t="s">
        <v>110</v>
      </c>
      <c r="F17" s="181">
        <v>53.497942386831276</v>
      </c>
      <c r="G17" s="376" t="s">
        <v>112</v>
      </c>
      <c r="H17" s="378">
        <v>132</v>
      </c>
    </row>
    <row r="18" spans="1:12" ht="35.1" customHeight="1" x14ac:dyDescent="0.25">
      <c r="A18" s="145" t="s">
        <v>117</v>
      </c>
      <c r="B18" s="407"/>
      <c r="C18" s="408"/>
      <c r="D18" s="408"/>
      <c r="E18" s="180" t="s">
        <v>115</v>
      </c>
      <c r="F18" s="181">
        <v>78.189300411522638</v>
      </c>
      <c r="G18" s="377"/>
      <c r="H18" s="379"/>
    </row>
    <row r="19" spans="1:12" ht="35.1" customHeight="1" thickBot="1" x14ac:dyDescent="0.3">
      <c r="A19" s="145" t="s">
        <v>118</v>
      </c>
      <c r="B19" s="409"/>
      <c r="C19" s="410"/>
      <c r="D19" s="410"/>
      <c r="E19" s="180" t="s">
        <v>21</v>
      </c>
      <c r="F19" s="181">
        <v>46.090534979423872</v>
      </c>
      <c r="G19" s="380" t="s">
        <v>109</v>
      </c>
      <c r="H19" s="378">
        <v>68</v>
      </c>
    </row>
    <row r="20" spans="1:12" ht="35.1" customHeight="1" thickBot="1" x14ac:dyDescent="0.3">
      <c r="A20" s="391" t="s">
        <v>6</v>
      </c>
      <c r="B20" s="392"/>
      <c r="C20" s="392"/>
      <c r="D20" s="392"/>
      <c r="E20" s="180" t="s">
        <v>111</v>
      </c>
      <c r="F20" s="181">
        <v>22.222222222222221</v>
      </c>
      <c r="G20" s="381"/>
      <c r="H20" s="379"/>
      <c r="I20" s="144"/>
    </row>
    <row r="21" spans="1:12" ht="35.1" customHeight="1" x14ac:dyDescent="0.25">
      <c r="A21" s="318" t="s">
        <v>96</v>
      </c>
      <c r="B21" s="319"/>
      <c r="C21" s="18" t="s">
        <v>4</v>
      </c>
      <c r="D21" s="19" t="s">
        <v>5</v>
      </c>
      <c r="L21" s="199"/>
    </row>
    <row r="22" spans="1:12" ht="35.1" customHeight="1" x14ac:dyDescent="0.25">
      <c r="A22" s="251" t="s">
        <v>97</v>
      </c>
      <c r="B22" s="252"/>
      <c r="C22" s="18" t="s">
        <v>4</v>
      </c>
      <c r="D22" s="19" t="s">
        <v>5</v>
      </c>
      <c r="E22" s="20"/>
      <c r="H22" s="21"/>
      <c r="I22" s="22"/>
    </row>
    <row r="23" spans="1:12" ht="35.1" customHeight="1" thickBot="1" x14ac:dyDescent="0.3">
      <c r="A23" s="316" t="s">
        <v>98</v>
      </c>
      <c r="B23" s="317"/>
      <c r="C23" s="23" t="s">
        <v>4</v>
      </c>
      <c r="D23" s="24" t="s">
        <v>5</v>
      </c>
      <c r="E23" s="20"/>
      <c r="H23" s="21"/>
      <c r="I23" s="22"/>
    </row>
    <row r="24" spans="1:12" ht="35.1" customHeight="1" thickBot="1" x14ac:dyDescent="0.3">
      <c r="A24" s="391" t="s">
        <v>2</v>
      </c>
      <c r="B24" s="392"/>
      <c r="C24" s="392"/>
      <c r="D24" s="393"/>
      <c r="E24" s="16"/>
      <c r="F24" s="16"/>
      <c r="G24" s="7"/>
      <c r="H24" s="7"/>
      <c r="I24" s="25"/>
    </row>
    <row r="25" spans="1:12" ht="35.1" customHeight="1" x14ac:dyDescent="0.25">
      <c r="A25" s="322" t="s">
        <v>52</v>
      </c>
      <c r="B25" s="323"/>
      <c r="C25" s="26" t="s">
        <v>177</v>
      </c>
      <c r="D25" s="27" t="s">
        <v>5</v>
      </c>
      <c r="E25" s="20"/>
      <c r="F25" s="17"/>
      <c r="G25" s="13"/>
      <c r="H25" s="22"/>
      <c r="I25" s="22"/>
    </row>
    <row r="26" spans="1:12" ht="35.1" customHeight="1" x14ac:dyDescent="0.25">
      <c r="A26" s="320" t="s">
        <v>53</v>
      </c>
      <c r="B26" s="321"/>
      <c r="C26" s="389"/>
      <c r="D26" s="390"/>
      <c r="E26" s="20"/>
      <c r="F26" s="20"/>
      <c r="G26" s="22"/>
      <c r="H26" s="22"/>
      <c r="I26" s="22"/>
    </row>
    <row r="27" spans="1:12" ht="35.1" customHeight="1" x14ac:dyDescent="0.25">
      <c r="A27" s="320" t="s">
        <v>54</v>
      </c>
      <c r="B27" s="321"/>
      <c r="C27" s="398"/>
      <c r="D27" s="399"/>
      <c r="E27" s="17"/>
      <c r="F27" s="16"/>
      <c r="G27" s="7"/>
      <c r="H27" s="7"/>
      <c r="I27" s="25"/>
    </row>
    <row r="28" spans="1:12" ht="35.1" customHeight="1" x14ac:dyDescent="0.25">
      <c r="A28" s="249" t="s">
        <v>99</v>
      </c>
      <c r="B28" s="252"/>
      <c r="C28" s="23" t="s">
        <v>4</v>
      </c>
      <c r="D28" s="24" t="s">
        <v>5</v>
      </c>
      <c r="E28" s="17"/>
      <c r="F28" s="16"/>
      <c r="G28" s="7"/>
      <c r="H28" s="7"/>
      <c r="I28" s="25"/>
    </row>
    <row r="29" spans="1:12" ht="35.1" customHeight="1" x14ac:dyDescent="0.25">
      <c r="A29" s="251" t="s">
        <v>50</v>
      </c>
      <c r="B29" s="252"/>
      <c r="C29" s="23" t="s">
        <v>55</v>
      </c>
      <c r="D29" s="24" t="s">
        <v>5</v>
      </c>
      <c r="E29" s="20"/>
      <c r="F29" s="20"/>
      <c r="G29" s="21"/>
      <c r="H29" s="22"/>
      <c r="I29" s="25"/>
    </row>
    <row r="30" spans="1:12" ht="35.1" customHeight="1" x14ac:dyDescent="0.25">
      <c r="A30" s="249" t="s">
        <v>48</v>
      </c>
      <c r="B30" s="250"/>
      <c r="C30" s="23" t="s">
        <v>55</v>
      </c>
      <c r="D30" s="24" t="s">
        <v>5</v>
      </c>
      <c r="E30" s="20"/>
      <c r="F30" s="20"/>
      <c r="G30" s="21"/>
      <c r="H30" s="22"/>
      <c r="I30" s="25"/>
    </row>
    <row r="31" spans="1:12" ht="35.1" customHeight="1" thickBot="1" x14ac:dyDescent="0.3">
      <c r="A31" s="245" t="s">
        <v>49</v>
      </c>
      <c r="B31" s="246"/>
      <c r="C31" s="23" t="s">
        <v>55</v>
      </c>
      <c r="D31" s="28" t="s">
        <v>5</v>
      </c>
      <c r="E31" s="20"/>
      <c r="F31" s="20"/>
      <c r="G31" s="21"/>
      <c r="H31" s="22"/>
      <c r="I31" s="25"/>
    </row>
    <row r="32" spans="1:12" ht="21" customHeight="1" x14ac:dyDescent="0.25">
      <c r="A32" s="202" t="s">
        <v>56</v>
      </c>
      <c r="B32" s="203"/>
      <c r="C32" s="203"/>
      <c r="D32" s="203"/>
      <c r="E32" s="203"/>
      <c r="F32" s="203"/>
      <c r="G32" s="203"/>
      <c r="H32" s="203"/>
      <c r="I32" s="204"/>
    </row>
    <row r="33" spans="1:9" ht="15.75" x14ac:dyDescent="0.25">
      <c r="A33" s="411" t="s">
        <v>61</v>
      </c>
      <c r="B33" s="412"/>
      <c r="C33" s="412"/>
      <c r="D33" s="412"/>
      <c r="E33" s="412"/>
      <c r="F33" s="412"/>
      <c r="G33" s="412"/>
      <c r="H33" s="412"/>
      <c r="I33" s="413"/>
    </row>
    <row r="34" spans="1:9" ht="88.5" customHeight="1" x14ac:dyDescent="0.25">
      <c r="A34" s="29" t="s">
        <v>51</v>
      </c>
      <c r="B34" s="30" t="s">
        <v>65</v>
      </c>
      <c r="C34" s="31" t="s">
        <v>17</v>
      </c>
      <c r="D34" s="31" t="s">
        <v>58</v>
      </c>
      <c r="E34" s="31" t="s">
        <v>60</v>
      </c>
      <c r="F34" s="31" t="s">
        <v>23</v>
      </c>
      <c r="G34" s="32" t="s">
        <v>57</v>
      </c>
      <c r="H34" s="33" t="s">
        <v>30</v>
      </c>
      <c r="I34" s="34" t="s">
        <v>62</v>
      </c>
    </row>
    <row r="35" spans="1:9" ht="20.100000000000001" customHeight="1" x14ac:dyDescent="0.25">
      <c r="A35" s="414" t="s">
        <v>66</v>
      </c>
      <c r="B35" s="361"/>
      <c r="C35" s="359"/>
      <c r="D35" s="361"/>
      <c r="E35" s="357">
        <f>D35*B35</f>
        <v>0</v>
      </c>
      <c r="F35" s="35" t="s">
        <v>19</v>
      </c>
      <c r="G35" s="36"/>
      <c r="H35" s="353"/>
      <c r="I35" s="143">
        <f>G35+G35*$H$35</f>
        <v>0</v>
      </c>
    </row>
    <row r="36" spans="1:9" ht="20.100000000000001" customHeight="1" x14ac:dyDescent="0.25">
      <c r="A36" s="415"/>
      <c r="B36" s="362"/>
      <c r="C36" s="360"/>
      <c r="D36" s="362"/>
      <c r="E36" s="358"/>
      <c r="F36" s="35" t="s">
        <v>21</v>
      </c>
      <c r="G36" s="36"/>
      <c r="H36" s="354"/>
      <c r="I36" s="143">
        <f t="shared" ref="I36:I46" si="0">G36+G36*$H$35</f>
        <v>0</v>
      </c>
    </row>
    <row r="37" spans="1:9" ht="20.100000000000001" customHeight="1" x14ac:dyDescent="0.25">
      <c r="A37" s="414" t="s">
        <v>66</v>
      </c>
      <c r="B37" s="361"/>
      <c r="C37" s="359"/>
      <c r="D37" s="361"/>
      <c r="E37" s="357">
        <f t="shared" ref="E37" si="1">D37*B37</f>
        <v>0</v>
      </c>
      <c r="F37" s="37" t="s">
        <v>19</v>
      </c>
      <c r="G37" s="36"/>
      <c r="H37" s="354"/>
      <c r="I37" s="143">
        <f t="shared" si="0"/>
        <v>0</v>
      </c>
    </row>
    <row r="38" spans="1:9" ht="20.100000000000001" customHeight="1" x14ac:dyDescent="0.25">
      <c r="A38" s="415"/>
      <c r="B38" s="362"/>
      <c r="C38" s="360"/>
      <c r="D38" s="362"/>
      <c r="E38" s="358"/>
      <c r="F38" s="35" t="s">
        <v>21</v>
      </c>
      <c r="G38" s="36"/>
      <c r="H38" s="354"/>
      <c r="I38" s="143">
        <f t="shared" si="0"/>
        <v>0</v>
      </c>
    </row>
    <row r="39" spans="1:9" ht="20.100000000000001" customHeight="1" x14ac:dyDescent="0.25">
      <c r="A39" s="414" t="s">
        <v>66</v>
      </c>
      <c r="B39" s="361"/>
      <c r="C39" s="364"/>
      <c r="D39" s="361"/>
      <c r="E39" s="357">
        <f t="shared" ref="E39" si="2">D39*B39</f>
        <v>0</v>
      </c>
      <c r="F39" s="37" t="s">
        <v>19</v>
      </c>
      <c r="G39" s="36"/>
      <c r="H39" s="354"/>
      <c r="I39" s="143">
        <f t="shared" si="0"/>
        <v>0</v>
      </c>
    </row>
    <row r="40" spans="1:9" ht="20.100000000000001" customHeight="1" x14ac:dyDescent="0.25">
      <c r="A40" s="415"/>
      <c r="B40" s="362"/>
      <c r="C40" s="366"/>
      <c r="D40" s="362"/>
      <c r="E40" s="358"/>
      <c r="F40" s="35" t="s">
        <v>21</v>
      </c>
      <c r="G40" s="36"/>
      <c r="H40" s="354"/>
      <c r="I40" s="143">
        <f t="shared" si="0"/>
        <v>0</v>
      </c>
    </row>
    <row r="41" spans="1:9" ht="20.100000000000001" customHeight="1" x14ac:dyDescent="0.25">
      <c r="A41" s="414" t="s">
        <v>66</v>
      </c>
      <c r="B41" s="361"/>
      <c r="C41" s="364"/>
      <c r="D41" s="361"/>
      <c r="E41" s="357">
        <f t="shared" ref="E41" si="3">D41*B41</f>
        <v>0</v>
      </c>
      <c r="F41" s="35" t="s">
        <v>19</v>
      </c>
      <c r="G41" s="36"/>
      <c r="H41" s="354"/>
      <c r="I41" s="143">
        <f t="shared" si="0"/>
        <v>0</v>
      </c>
    </row>
    <row r="42" spans="1:9" ht="20.100000000000001" customHeight="1" x14ac:dyDescent="0.25">
      <c r="A42" s="415"/>
      <c r="B42" s="362"/>
      <c r="C42" s="366"/>
      <c r="D42" s="362"/>
      <c r="E42" s="358"/>
      <c r="F42" s="35" t="s">
        <v>21</v>
      </c>
      <c r="G42" s="36"/>
      <c r="H42" s="354"/>
      <c r="I42" s="143">
        <f t="shared" si="0"/>
        <v>0</v>
      </c>
    </row>
    <row r="43" spans="1:9" ht="20.100000000000001" customHeight="1" x14ac:dyDescent="0.25">
      <c r="A43" s="414" t="s">
        <v>59</v>
      </c>
      <c r="B43" s="361"/>
      <c r="C43" s="364"/>
      <c r="D43" s="361"/>
      <c r="E43" s="357">
        <f t="shared" ref="E43" si="4">D43*B43</f>
        <v>0</v>
      </c>
      <c r="F43" s="37" t="s">
        <v>19</v>
      </c>
      <c r="G43" s="36"/>
      <c r="H43" s="354"/>
      <c r="I43" s="143">
        <f t="shared" si="0"/>
        <v>0</v>
      </c>
    </row>
    <row r="44" spans="1:9" ht="20.100000000000001" customHeight="1" x14ac:dyDescent="0.25">
      <c r="A44" s="415"/>
      <c r="B44" s="362"/>
      <c r="C44" s="366"/>
      <c r="D44" s="362"/>
      <c r="E44" s="358"/>
      <c r="F44" s="35" t="s">
        <v>21</v>
      </c>
      <c r="G44" s="36"/>
      <c r="H44" s="354"/>
      <c r="I44" s="143">
        <f t="shared" si="0"/>
        <v>0</v>
      </c>
    </row>
    <row r="45" spans="1:9" ht="20.100000000000001" customHeight="1" x14ac:dyDescent="0.25">
      <c r="A45" s="351" t="s">
        <v>18</v>
      </c>
      <c r="B45" s="361"/>
      <c r="C45" s="364"/>
      <c r="D45" s="361"/>
      <c r="E45" s="357">
        <f t="shared" ref="E45" si="5">D45*B45</f>
        <v>0</v>
      </c>
      <c r="F45" s="37" t="s">
        <v>19</v>
      </c>
      <c r="G45" s="36"/>
      <c r="H45" s="354"/>
      <c r="I45" s="143">
        <f t="shared" si="0"/>
        <v>0</v>
      </c>
    </row>
    <row r="46" spans="1:9" ht="20.100000000000001" customHeight="1" thickBot="1" x14ac:dyDescent="0.3">
      <c r="A46" s="352"/>
      <c r="B46" s="363"/>
      <c r="C46" s="365"/>
      <c r="D46" s="363"/>
      <c r="E46" s="385"/>
      <c r="F46" s="38" t="s">
        <v>21</v>
      </c>
      <c r="G46" s="39"/>
      <c r="H46" s="355"/>
      <c r="I46" s="143">
        <f t="shared" si="0"/>
        <v>0</v>
      </c>
    </row>
    <row r="47" spans="1:9" ht="45" customHeight="1" thickBot="1" x14ac:dyDescent="0.3">
      <c r="A47" s="235" t="s">
        <v>178</v>
      </c>
      <c r="B47" s="236"/>
      <c r="C47" s="236"/>
      <c r="D47" s="236"/>
      <c r="E47" s="236"/>
      <c r="F47" s="236"/>
      <c r="G47" s="236"/>
      <c r="H47" s="236"/>
      <c r="I47" s="198"/>
    </row>
    <row r="48" spans="1:9" ht="21" customHeight="1" x14ac:dyDescent="0.25">
      <c r="A48" s="202" t="s">
        <v>26</v>
      </c>
      <c r="B48" s="203"/>
      <c r="C48" s="203"/>
      <c r="D48" s="203"/>
      <c r="E48" s="203"/>
      <c r="F48" s="203"/>
      <c r="G48" s="203"/>
      <c r="H48" s="203"/>
      <c r="I48" s="204"/>
    </row>
    <row r="49" spans="1:10" ht="15.75" x14ac:dyDescent="0.25">
      <c r="A49" s="382" t="s">
        <v>61</v>
      </c>
      <c r="B49" s="383"/>
      <c r="C49" s="383"/>
      <c r="D49" s="383"/>
      <c r="E49" s="383"/>
      <c r="F49" s="383"/>
      <c r="G49" s="383"/>
      <c r="H49" s="383"/>
      <c r="I49" s="384"/>
    </row>
    <row r="50" spans="1:10" s="46" customFormat="1" ht="47.25" x14ac:dyDescent="0.25">
      <c r="A50" s="40" t="s">
        <v>16</v>
      </c>
      <c r="B50" s="216" t="s">
        <v>22</v>
      </c>
      <c r="C50" s="283"/>
      <c r="D50" s="217"/>
      <c r="E50" s="41" t="s">
        <v>17</v>
      </c>
      <c r="F50" s="42" t="s">
        <v>23</v>
      </c>
      <c r="G50" s="43" t="s">
        <v>57</v>
      </c>
      <c r="H50" s="44" t="s">
        <v>30</v>
      </c>
      <c r="I50" s="34" t="s">
        <v>62</v>
      </c>
      <c r="J50" s="45"/>
    </row>
    <row r="51" spans="1:10" ht="24.95" customHeight="1" x14ac:dyDescent="0.25">
      <c r="A51" s="349" t="s">
        <v>0</v>
      </c>
      <c r="B51" s="275" t="s">
        <v>63</v>
      </c>
      <c r="C51" s="276"/>
      <c r="D51" s="277"/>
      <c r="E51" s="367"/>
      <c r="F51" s="37" t="s">
        <v>19</v>
      </c>
      <c r="G51" s="36"/>
      <c r="H51" s="353"/>
      <c r="I51" s="143">
        <f>G51+G51*$H$51</f>
        <v>0</v>
      </c>
      <c r="J51" s="15"/>
    </row>
    <row r="52" spans="1:10" ht="24.95" customHeight="1" x14ac:dyDescent="0.25">
      <c r="A52" s="350"/>
      <c r="B52" s="278"/>
      <c r="C52" s="279"/>
      <c r="D52" s="280"/>
      <c r="E52" s="368"/>
      <c r="F52" s="35" t="s">
        <v>21</v>
      </c>
      <c r="G52" s="36"/>
      <c r="H52" s="354"/>
      <c r="I52" s="143">
        <f t="shared" ref="I52:I56" si="6">G52+G52*$H$51</f>
        <v>0</v>
      </c>
      <c r="J52" s="15"/>
    </row>
    <row r="53" spans="1:10" ht="24.95" customHeight="1" x14ac:dyDescent="0.25">
      <c r="A53" s="349" t="s">
        <v>24</v>
      </c>
      <c r="B53" s="369" t="s">
        <v>64</v>
      </c>
      <c r="C53" s="370"/>
      <c r="D53" s="371"/>
      <c r="E53" s="364"/>
      <c r="F53" s="37" t="s">
        <v>19</v>
      </c>
      <c r="G53" s="36"/>
      <c r="H53" s="354"/>
      <c r="I53" s="143">
        <f t="shared" si="6"/>
        <v>0</v>
      </c>
      <c r="J53" s="15"/>
    </row>
    <row r="54" spans="1:10" ht="24.95" customHeight="1" x14ac:dyDescent="0.25">
      <c r="A54" s="350"/>
      <c r="B54" s="372"/>
      <c r="C54" s="373"/>
      <c r="D54" s="374"/>
      <c r="E54" s="366"/>
      <c r="F54" s="35" t="s">
        <v>21</v>
      </c>
      <c r="G54" s="36"/>
      <c r="H54" s="354"/>
      <c r="I54" s="143">
        <f t="shared" si="6"/>
        <v>0</v>
      </c>
      <c r="J54" s="15"/>
    </row>
    <row r="55" spans="1:10" ht="24.95" customHeight="1" x14ac:dyDescent="0.25">
      <c r="A55" s="349" t="s">
        <v>119</v>
      </c>
      <c r="B55" s="343" t="s">
        <v>67</v>
      </c>
      <c r="C55" s="344"/>
      <c r="D55" s="345"/>
      <c r="E55" s="47"/>
      <c r="F55" s="37" t="s">
        <v>19</v>
      </c>
      <c r="G55" s="36"/>
      <c r="H55" s="354"/>
      <c r="I55" s="143">
        <f t="shared" si="6"/>
        <v>0</v>
      </c>
      <c r="J55" s="15"/>
    </row>
    <row r="56" spans="1:10" ht="24.95" customHeight="1" thickBot="1" x14ac:dyDescent="0.3">
      <c r="A56" s="356"/>
      <c r="B56" s="346"/>
      <c r="C56" s="347"/>
      <c r="D56" s="348"/>
      <c r="E56" s="48"/>
      <c r="F56" s="38" t="s">
        <v>21</v>
      </c>
      <c r="G56" s="39"/>
      <c r="H56" s="355"/>
      <c r="I56" s="143">
        <f t="shared" si="6"/>
        <v>0</v>
      </c>
      <c r="J56" s="15"/>
    </row>
    <row r="57" spans="1:10" ht="20.100000000000001" customHeight="1" thickBot="1" x14ac:dyDescent="0.3">
      <c r="A57" s="237" t="s">
        <v>179</v>
      </c>
      <c r="B57" s="238"/>
      <c r="C57" s="238"/>
      <c r="D57" s="238"/>
      <c r="E57" s="238"/>
      <c r="F57" s="238"/>
      <c r="G57" s="238"/>
      <c r="H57" s="238"/>
      <c r="I57" s="196">
        <f>H17*(I51+2*I53)+F19*(I52+2*I54)</f>
        <v>0</v>
      </c>
    </row>
    <row r="58" spans="1:10" ht="37.5" customHeight="1" x14ac:dyDescent="0.25">
      <c r="A58" s="333" t="s">
        <v>68</v>
      </c>
      <c r="B58" s="334"/>
      <c r="C58" s="334"/>
      <c r="D58" s="334"/>
      <c r="E58" s="334"/>
      <c r="F58" s="334"/>
      <c r="G58" s="335"/>
      <c r="H58" s="182"/>
      <c r="I58" s="49"/>
    </row>
    <row r="59" spans="1:10" ht="33" customHeight="1" thickBot="1" x14ac:dyDescent="0.3">
      <c r="A59" s="330" t="s">
        <v>69</v>
      </c>
      <c r="B59" s="331"/>
      <c r="C59" s="331"/>
      <c r="D59" s="331"/>
      <c r="E59" s="331"/>
      <c r="F59" s="331"/>
      <c r="G59" s="332"/>
      <c r="H59" s="182"/>
      <c r="I59" s="49"/>
    </row>
    <row r="60" spans="1:10" ht="16.5" thickBot="1" x14ac:dyDescent="0.3">
      <c r="A60" s="242" t="s">
        <v>61</v>
      </c>
      <c r="B60" s="243"/>
      <c r="C60" s="243"/>
      <c r="D60" s="243"/>
      <c r="E60" s="243"/>
      <c r="F60" s="243"/>
      <c r="G60" s="244"/>
      <c r="H60" s="183"/>
      <c r="I60" s="150"/>
    </row>
    <row r="61" spans="1:10" s="46" customFormat="1" ht="27.75" customHeight="1" x14ac:dyDescent="0.25">
      <c r="A61" s="151" t="s">
        <v>23</v>
      </c>
      <c r="B61" s="328" t="s">
        <v>22</v>
      </c>
      <c r="C61" s="329"/>
      <c r="D61" s="152" t="s">
        <v>17</v>
      </c>
      <c r="E61" s="50" t="s">
        <v>57</v>
      </c>
      <c r="F61" s="50" t="s">
        <v>30</v>
      </c>
      <c r="G61" s="51" t="s">
        <v>62</v>
      </c>
      <c r="H61" s="52"/>
      <c r="I61" s="45"/>
      <c r="J61" s="52"/>
    </row>
    <row r="62" spans="1:10" ht="35.1" customHeight="1" x14ac:dyDescent="0.25">
      <c r="A62" s="53" t="s">
        <v>19</v>
      </c>
      <c r="B62" s="326" t="s">
        <v>46</v>
      </c>
      <c r="C62" s="327"/>
      <c r="D62" s="35"/>
      <c r="E62" s="54"/>
      <c r="F62" s="336"/>
      <c r="G62" s="143">
        <f>E62+E62*$F$62</f>
        <v>0</v>
      </c>
    </row>
    <row r="63" spans="1:10" ht="35.1" customHeight="1" x14ac:dyDescent="0.25">
      <c r="A63" s="53" t="s">
        <v>21</v>
      </c>
      <c r="B63" s="326" t="s">
        <v>46</v>
      </c>
      <c r="C63" s="327"/>
      <c r="D63" s="35"/>
      <c r="E63" s="54"/>
      <c r="F63" s="337"/>
      <c r="G63" s="143">
        <f>E63+E63*$F$62</f>
        <v>0</v>
      </c>
    </row>
    <row r="64" spans="1:10" ht="35.1" customHeight="1" thickBot="1" x14ac:dyDescent="0.3">
      <c r="A64" s="55" t="s">
        <v>20</v>
      </c>
      <c r="B64" s="324" t="s">
        <v>46</v>
      </c>
      <c r="C64" s="325"/>
      <c r="D64" s="38"/>
      <c r="E64" s="239"/>
      <c r="F64" s="240"/>
      <c r="G64" s="241"/>
    </row>
    <row r="65" spans="1:10" ht="20.100000000000001" customHeight="1" thickBot="1" x14ac:dyDescent="0.3">
      <c r="A65" s="205" t="s">
        <v>180</v>
      </c>
      <c r="B65" s="206"/>
      <c r="C65" s="206"/>
      <c r="D65" s="206"/>
      <c r="E65" s="206"/>
      <c r="F65" s="207"/>
      <c r="G65" s="197">
        <f>G62*H17+F19*G63</f>
        <v>0</v>
      </c>
      <c r="H65" s="149"/>
      <c r="I65" s="148"/>
    </row>
    <row r="66" spans="1:10" ht="35.1" customHeight="1" x14ac:dyDescent="0.25">
      <c r="A66" s="253" t="s">
        <v>70</v>
      </c>
      <c r="B66" s="254"/>
      <c r="C66" s="254"/>
      <c r="D66" s="254"/>
      <c r="E66" s="254"/>
      <c r="F66" s="254"/>
      <c r="G66" s="255"/>
    </row>
    <row r="67" spans="1:10" ht="35.1" customHeight="1" x14ac:dyDescent="0.25">
      <c r="A67" s="40" t="s">
        <v>121</v>
      </c>
      <c r="B67" s="58" t="s">
        <v>120</v>
      </c>
      <c r="C67" s="283" t="s">
        <v>73</v>
      </c>
      <c r="D67" s="217"/>
      <c r="E67" s="59" t="s">
        <v>15</v>
      </c>
      <c r="F67" s="59" t="s">
        <v>30</v>
      </c>
      <c r="G67" s="60" t="s">
        <v>25</v>
      </c>
    </row>
    <row r="68" spans="1:10" ht="35.1" customHeight="1" x14ac:dyDescent="0.25">
      <c r="A68" s="8" t="s">
        <v>71</v>
      </c>
      <c r="B68" s="23">
        <v>0.5</v>
      </c>
      <c r="C68" s="281"/>
      <c r="D68" s="282"/>
      <c r="E68" s="54"/>
      <c r="F68" s="336"/>
      <c r="G68" s="143">
        <f>E68+E68*$F$68</f>
        <v>0</v>
      </c>
    </row>
    <row r="69" spans="1:10" ht="35.1" customHeight="1" x14ac:dyDescent="0.25">
      <c r="A69" s="8" t="s">
        <v>71</v>
      </c>
      <c r="B69" s="23">
        <v>0.5</v>
      </c>
      <c r="C69" s="281"/>
      <c r="D69" s="282"/>
      <c r="E69" s="54"/>
      <c r="F69" s="338"/>
      <c r="G69" s="143">
        <f t="shared" ref="G69:G70" si="7">E69+E69*$F$68</f>
        <v>0</v>
      </c>
    </row>
    <row r="70" spans="1:10" ht="35.1" customHeight="1" thickBot="1" x14ac:dyDescent="0.3">
      <c r="A70" s="14" t="s">
        <v>33</v>
      </c>
      <c r="B70" s="153">
        <v>30</v>
      </c>
      <c r="C70" s="271"/>
      <c r="D70" s="272"/>
      <c r="E70" s="56"/>
      <c r="F70" s="339"/>
      <c r="G70" s="143">
        <f t="shared" si="7"/>
        <v>0</v>
      </c>
      <c r="H70" s="155"/>
    </row>
    <row r="71" spans="1:10" ht="45" customHeight="1" thickBot="1" x14ac:dyDescent="0.3">
      <c r="A71" s="340" t="s">
        <v>122</v>
      </c>
      <c r="B71" s="341"/>
      <c r="C71" s="341"/>
      <c r="D71" s="341"/>
      <c r="E71" s="341"/>
      <c r="F71" s="342"/>
      <c r="G71" s="154"/>
      <c r="H71" s="149"/>
      <c r="I71" s="148"/>
    </row>
    <row r="72" spans="1:10" ht="35.1" customHeight="1" x14ac:dyDescent="0.25">
      <c r="A72" s="253" t="s">
        <v>161</v>
      </c>
      <c r="B72" s="254"/>
      <c r="C72" s="254"/>
      <c r="D72" s="254"/>
      <c r="E72" s="254"/>
      <c r="F72" s="254"/>
      <c r="G72" s="255"/>
      <c r="H72" s="25"/>
    </row>
    <row r="73" spans="1:10" ht="35.1" customHeight="1" x14ac:dyDescent="0.25">
      <c r="A73" s="57"/>
      <c r="B73" s="273" t="s">
        <v>31</v>
      </c>
      <c r="C73" s="274"/>
      <c r="D73" s="61" t="s">
        <v>17</v>
      </c>
      <c r="E73" s="59" t="s">
        <v>15</v>
      </c>
      <c r="F73" s="59" t="s">
        <v>30</v>
      </c>
      <c r="G73" s="60" t="s">
        <v>25</v>
      </c>
      <c r="H73" s="62"/>
    </row>
    <row r="74" spans="1:10" ht="35.1" customHeight="1" x14ac:dyDescent="0.25">
      <c r="A74" s="8" t="s">
        <v>124</v>
      </c>
      <c r="B74" s="63" t="s">
        <v>4</v>
      </c>
      <c r="C74" s="64" t="s">
        <v>5</v>
      </c>
      <c r="D74" s="35"/>
      <c r="E74" s="54"/>
      <c r="F74" s="65"/>
      <c r="G74" s="143">
        <f t="shared" ref="G74" si="8">E74+E74*F74</f>
        <v>0</v>
      </c>
      <c r="H74" s="62"/>
    </row>
    <row r="75" spans="1:10" s="72" customFormat="1" ht="40.5" customHeight="1" x14ac:dyDescent="0.25">
      <c r="A75" s="12" t="s">
        <v>87</v>
      </c>
      <c r="B75" s="63" t="s">
        <v>4</v>
      </c>
      <c r="C75" s="63" t="s">
        <v>5</v>
      </c>
      <c r="D75" s="177"/>
      <c r="E75" s="110"/>
      <c r="F75" s="163"/>
      <c r="G75" s="162">
        <f t="shared" ref="G75" si="9">E75+E75*F75</f>
        <v>0</v>
      </c>
      <c r="H75" s="70"/>
      <c r="I75" s="21"/>
      <c r="J75" s="71"/>
    </row>
    <row r="76" spans="1:10" ht="35.1" customHeight="1" x14ac:dyDescent="0.25">
      <c r="A76" s="8" t="s">
        <v>162</v>
      </c>
      <c r="B76" s="74" t="s">
        <v>4</v>
      </c>
      <c r="C76" s="178" t="s">
        <v>5</v>
      </c>
      <c r="D76" s="35"/>
      <c r="E76" s="54"/>
      <c r="F76" s="65"/>
      <c r="G76" s="143">
        <f>E76+E76*F76</f>
        <v>0</v>
      </c>
      <c r="H76" s="62"/>
    </row>
    <row r="77" spans="1:10" ht="35.1" customHeight="1" thickBot="1" x14ac:dyDescent="0.3">
      <c r="A77" s="14" t="s">
        <v>163</v>
      </c>
      <c r="B77" s="66"/>
      <c r="C77" s="67" t="s">
        <v>81</v>
      </c>
      <c r="D77" s="38"/>
      <c r="E77" s="256"/>
      <c r="F77" s="257"/>
      <c r="G77" s="258"/>
      <c r="H77" s="62"/>
    </row>
    <row r="78" spans="1:10" ht="20.100000000000001" customHeight="1" thickBot="1" x14ac:dyDescent="0.3">
      <c r="A78" s="205" t="s">
        <v>164</v>
      </c>
      <c r="B78" s="206"/>
      <c r="C78" s="206"/>
      <c r="D78" s="206"/>
      <c r="E78" s="206"/>
      <c r="F78" s="207"/>
      <c r="G78" s="197">
        <f>G74+G75+G76</f>
        <v>0</v>
      </c>
      <c r="H78" s="149"/>
      <c r="I78" s="148"/>
    </row>
    <row r="79" spans="1:10" ht="35.1" customHeight="1" x14ac:dyDescent="0.25">
      <c r="A79" s="253" t="s">
        <v>127</v>
      </c>
      <c r="B79" s="254"/>
      <c r="C79" s="254"/>
      <c r="D79" s="254"/>
      <c r="E79" s="254"/>
      <c r="F79" s="254"/>
      <c r="G79" s="255"/>
      <c r="H79" s="49"/>
      <c r="I79" s="7"/>
    </row>
    <row r="80" spans="1:10" ht="35.1" customHeight="1" x14ac:dyDescent="0.25">
      <c r="A80" s="40"/>
      <c r="B80" s="273" t="s">
        <v>31</v>
      </c>
      <c r="C80" s="274"/>
      <c r="D80" s="73" t="s">
        <v>17</v>
      </c>
      <c r="E80" s="59" t="s">
        <v>15</v>
      </c>
      <c r="F80" s="59" t="s">
        <v>30</v>
      </c>
      <c r="G80" s="60" t="s">
        <v>25</v>
      </c>
      <c r="H80" s="7"/>
    </row>
    <row r="81" spans="1:10" s="72" customFormat="1" ht="35.1" customHeight="1" x14ac:dyDescent="0.25">
      <c r="A81" s="8" t="s">
        <v>123</v>
      </c>
      <c r="B81" s="74" t="s">
        <v>4</v>
      </c>
      <c r="C81" s="74" t="s">
        <v>5</v>
      </c>
      <c r="D81" s="75"/>
      <c r="E81" s="54"/>
      <c r="F81" s="65"/>
      <c r="G81" s="143">
        <f t="shared" ref="G81" si="10">E81+E81*F81</f>
        <v>0</v>
      </c>
      <c r="H81" s="21"/>
      <c r="I81" s="76"/>
      <c r="J81" s="71"/>
    </row>
    <row r="82" spans="1:10" s="72" customFormat="1" ht="35.1" customHeight="1" x14ac:dyDescent="0.25">
      <c r="A82" s="8" t="s">
        <v>88</v>
      </c>
      <c r="B82" s="74" t="s">
        <v>4</v>
      </c>
      <c r="C82" s="74" t="s">
        <v>5</v>
      </c>
      <c r="D82" s="75"/>
      <c r="E82" s="54"/>
      <c r="F82" s="65"/>
      <c r="G82" s="143">
        <f t="shared" ref="G82" si="11">E82+E82*F82</f>
        <v>0</v>
      </c>
      <c r="H82" s="21"/>
      <c r="I82" s="76"/>
      <c r="J82" s="71"/>
    </row>
    <row r="83" spans="1:10" ht="35.1" customHeight="1" thickBot="1" x14ac:dyDescent="0.3">
      <c r="A83" s="77" t="s">
        <v>125</v>
      </c>
      <c r="B83" s="63" t="s">
        <v>4</v>
      </c>
      <c r="C83" s="64" t="s">
        <v>5</v>
      </c>
      <c r="D83" s="38"/>
      <c r="E83" s="56"/>
      <c r="F83" s="69"/>
      <c r="G83" s="156">
        <f t="shared" ref="G83" si="12">E83+E83*F83</f>
        <v>0</v>
      </c>
      <c r="H83" s="25"/>
    </row>
    <row r="84" spans="1:10" ht="20.100000000000001" customHeight="1" thickBot="1" x14ac:dyDescent="0.3">
      <c r="A84" s="205" t="s">
        <v>126</v>
      </c>
      <c r="B84" s="206"/>
      <c r="C84" s="206"/>
      <c r="D84" s="206"/>
      <c r="E84" s="206"/>
      <c r="F84" s="207"/>
      <c r="G84" s="197">
        <f>G81+G82+G83</f>
        <v>0</v>
      </c>
      <c r="H84" s="149"/>
      <c r="I84" s="148"/>
    </row>
    <row r="85" spans="1:10" ht="35.1" customHeight="1" x14ac:dyDescent="0.25">
      <c r="A85" s="262" t="s">
        <v>106</v>
      </c>
      <c r="B85" s="263"/>
      <c r="C85" s="263"/>
      <c r="D85" s="263"/>
      <c r="E85" s="263"/>
      <c r="F85" s="263"/>
      <c r="G85" s="264"/>
      <c r="H85" s="49"/>
      <c r="I85" s="21"/>
    </row>
    <row r="86" spans="1:10" ht="35.1" customHeight="1" x14ac:dyDescent="0.25">
      <c r="A86" s="265" t="s">
        <v>130</v>
      </c>
      <c r="B86" s="266"/>
      <c r="C86" s="266"/>
      <c r="D86" s="266"/>
      <c r="E86" s="266"/>
      <c r="F86" s="266"/>
      <c r="G86" s="267"/>
      <c r="H86" s="49"/>
      <c r="I86" s="21"/>
    </row>
    <row r="87" spans="1:10" ht="35.1" customHeight="1" x14ac:dyDescent="0.25">
      <c r="A87" s="40"/>
      <c r="B87" s="247" t="s">
        <v>31</v>
      </c>
      <c r="C87" s="248"/>
      <c r="D87" s="61" t="s">
        <v>17</v>
      </c>
      <c r="E87" s="59" t="s">
        <v>15</v>
      </c>
      <c r="F87" s="59" t="s">
        <v>30</v>
      </c>
      <c r="G87" s="60" t="s">
        <v>25</v>
      </c>
      <c r="H87" s="62"/>
    </row>
    <row r="88" spans="1:10" ht="35.1" customHeight="1" x14ac:dyDescent="0.25">
      <c r="A88" s="81" t="s">
        <v>128</v>
      </c>
      <c r="B88" s="63" t="s">
        <v>4</v>
      </c>
      <c r="C88" s="64" t="s">
        <v>5</v>
      </c>
      <c r="D88" s="157" t="s">
        <v>129</v>
      </c>
      <c r="E88" s="54"/>
      <c r="F88" s="65"/>
      <c r="G88" s="143">
        <f t="shared" ref="G88" si="13">E88+E88*F88</f>
        <v>0</v>
      </c>
      <c r="H88" s="62"/>
    </row>
    <row r="89" spans="1:10" ht="35.1" customHeight="1" x14ac:dyDescent="0.25">
      <c r="A89" s="158" t="s">
        <v>79</v>
      </c>
      <c r="B89" s="159"/>
      <c r="C89" s="160" t="s">
        <v>81</v>
      </c>
      <c r="D89" s="161"/>
      <c r="E89" s="259"/>
      <c r="F89" s="260"/>
      <c r="G89" s="261"/>
      <c r="H89" s="25"/>
    </row>
    <row r="90" spans="1:10" ht="35.1" customHeight="1" x14ac:dyDescent="0.25">
      <c r="A90" s="81" t="s">
        <v>131</v>
      </c>
      <c r="B90" s="74" t="s">
        <v>4</v>
      </c>
      <c r="C90" s="74" t="s">
        <v>5</v>
      </c>
      <c r="D90" s="78"/>
      <c r="E90" s="54"/>
      <c r="F90" s="65"/>
      <c r="G90" s="143">
        <f t="shared" ref="G90" si="14">E90+E90*F90</f>
        <v>0</v>
      </c>
      <c r="H90" s="21"/>
    </row>
    <row r="91" spans="1:10" ht="35.1" customHeight="1" x14ac:dyDescent="0.25">
      <c r="A91" s="5" t="s">
        <v>80</v>
      </c>
      <c r="B91" s="82"/>
      <c r="C91" s="83" t="s">
        <v>81</v>
      </c>
      <c r="D91" s="78"/>
      <c r="E91" s="224"/>
      <c r="F91" s="225"/>
      <c r="G91" s="226"/>
      <c r="H91" s="21"/>
    </row>
    <row r="92" spans="1:10" ht="35.1" customHeight="1" x14ac:dyDescent="0.25">
      <c r="A92" s="84" t="s">
        <v>132</v>
      </c>
      <c r="B92" s="74" t="s">
        <v>4</v>
      </c>
      <c r="C92" s="74" t="s">
        <v>5</v>
      </c>
      <c r="D92" s="78"/>
      <c r="E92" s="54"/>
      <c r="F92" s="65"/>
      <c r="G92" s="143">
        <f t="shared" ref="G92" si="15">E92+E92*F92</f>
        <v>0</v>
      </c>
      <c r="H92" s="21"/>
    </row>
    <row r="93" spans="1:10" ht="35.1" customHeight="1" x14ac:dyDescent="0.25">
      <c r="A93" s="84" t="s">
        <v>133</v>
      </c>
      <c r="B93" s="74" t="s">
        <v>4</v>
      </c>
      <c r="C93" s="74" t="s">
        <v>5</v>
      </c>
      <c r="D93" s="78"/>
      <c r="E93" s="54"/>
      <c r="F93" s="65"/>
      <c r="G93" s="143">
        <f t="shared" ref="G93" si="16">E93+E93*F93</f>
        <v>0</v>
      </c>
      <c r="H93" s="21"/>
    </row>
    <row r="94" spans="1:10" ht="35.1" customHeight="1" thickBot="1" x14ac:dyDescent="0.3">
      <c r="A94" s="77" t="s">
        <v>80</v>
      </c>
      <c r="B94" s="66"/>
      <c r="C94" s="67" t="s">
        <v>81</v>
      </c>
      <c r="D94" s="80"/>
      <c r="E94" s="256"/>
      <c r="F94" s="257"/>
      <c r="G94" s="258"/>
      <c r="H94" s="21"/>
    </row>
    <row r="95" spans="1:10" ht="20.100000000000001" customHeight="1" thickBot="1" x14ac:dyDescent="0.3">
      <c r="A95" s="205" t="s">
        <v>134</v>
      </c>
      <c r="B95" s="206"/>
      <c r="C95" s="206"/>
      <c r="D95" s="206"/>
      <c r="E95" s="206"/>
      <c r="F95" s="207"/>
      <c r="G95" s="197">
        <f>G88+G90+G92+G93</f>
        <v>0</v>
      </c>
      <c r="H95" s="149"/>
      <c r="I95" s="148"/>
    </row>
    <row r="96" spans="1:10" ht="21" customHeight="1" x14ac:dyDescent="0.25">
      <c r="A96" s="268" t="s">
        <v>136</v>
      </c>
      <c r="B96" s="269"/>
      <c r="C96" s="269"/>
      <c r="D96" s="269"/>
      <c r="E96" s="269"/>
      <c r="F96" s="269"/>
      <c r="G96" s="270"/>
      <c r="H96" s="21"/>
      <c r="I96" s="25"/>
    </row>
    <row r="97" spans="1:10" ht="15.75" x14ac:dyDescent="0.25">
      <c r="A97" s="40"/>
      <c r="B97" s="247" t="s">
        <v>31</v>
      </c>
      <c r="C97" s="248"/>
      <c r="D97" s="61" t="s">
        <v>17</v>
      </c>
      <c r="E97" s="59" t="s">
        <v>15</v>
      </c>
      <c r="F97" s="59" t="s">
        <v>30</v>
      </c>
      <c r="G97" s="60" t="s">
        <v>25</v>
      </c>
      <c r="H97" s="21"/>
    </row>
    <row r="98" spans="1:10" ht="35.1" customHeight="1" x14ac:dyDescent="0.25">
      <c r="A98" s="12" t="s">
        <v>135</v>
      </c>
      <c r="B98" s="63" t="s">
        <v>4</v>
      </c>
      <c r="C98" s="63" t="s">
        <v>5</v>
      </c>
      <c r="D98" s="161"/>
      <c r="E98" s="110"/>
      <c r="F98" s="163"/>
      <c r="G98" s="162">
        <f t="shared" ref="G98" si="17">E98+E98*F98</f>
        <v>0</v>
      </c>
      <c r="H98" s="21"/>
    </row>
    <row r="99" spans="1:10" ht="35.1" customHeight="1" x14ac:dyDescent="0.25">
      <c r="A99" s="8" t="s">
        <v>137</v>
      </c>
      <c r="B99" s="74" t="s">
        <v>4</v>
      </c>
      <c r="C99" s="74" t="s">
        <v>5</v>
      </c>
      <c r="D99" s="78"/>
      <c r="E99" s="110"/>
      <c r="F99" s="163"/>
      <c r="G99" s="143">
        <f t="shared" ref="G99" si="18">E99+E99*F99</f>
        <v>0</v>
      </c>
      <c r="H99" s="21"/>
    </row>
    <row r="100" spans="1:10" ht="35.1" customHeight="1" thickBot="1" x14ac:dyDescent="0.3">
      <c r="A100" s="14" t="s">
        <v>138</v>
      </c>
      <c r="B100" s="74" t="s">
        <v>4</v>
      </c>
      <c r="C100" s="74" t="s">
        <v>5</v>
      </c>
      <c r="D100" s="80"/>
      <c r="E100" s="110"/>
      <c r="F100" s="163"/>
      <c r="G100" s="156">
        <f t="shared" ref="G100" si="19">E100+E100*F100</f>
        <v>0</v>
      </c>
      <c r="H100" s="25"/>
    </row>
    <row r="101" spans="1:10" ht="20.100000000000001" customHeight="1" thickBot="1" x14ac:dyDescent="0.3">
      <c r="A101" s="205" t="s">
        <v>139</v>
      </c>
      <c r="B101" s="206"/>
      <c r="C101" s="206"/>
      <c r="D101" s="206"/>
      <c r="E101" s="206"/>
      <c r="F101" s="207"/>
      <c r="G101" s="197">
        <f>G98+G99+G100</f>
        <v>0</v>
      </c>
      <c r="H101" s="149"/>
      <c r="I101" s="148"/>
    </row>
    <row r="102" spans="1:10" s="130" customFormat="1" ht="23.25" customHeight="1" x14ac:dyDescent="0.25">
      <c r="A102" s="284" t="s">
        <v>101</v>
      </c>
      <c r="B102" s="285"/>
      <c r="C102" s="285"/>
      <c r="D102" s="285"/>
      <c r="E102" s="285"/>
      <c r="F102" s="285"/>
      <c r="G102" s="286"/>
      <c r="H102" s="25"/>
      <c r="I102" s="62"/>
      <c r="J102" s="62"/>
    </row>
    <row r="103" spans="1:10" s="130" customFormat="1" ht="15.75" x14ac:dyDescent="0.25">
      <c r="A103" s="40"/>
      <c r="B103" s="216" t="s">
        <v>31</v>
      </c>
      <c r="C103" s="217"/>
      <c r="D103" s="42" t="s">
        <v>17</v>
      </c>
      <c r="E103" s="59" t="s">
        <v>15</v>
      </c>
      <c r="F103" s="59" t="s">
        <v>30</v>
      </c>
      <c r="G103" s="131" t="s">
        <v>25</v>
      </c>
      <c r="H103" s="25"/>
      <c r="I103" s="62"/>
      <c r="J103" s="62"/>
    </row>
    <row r="104" spans="1:10" ht="46.5" customHeight="1" thickBot="1" x14ac:dyDescent="0.3">
      <c r="A104" s="111" t="s">
        <v>103</v>
      </c>
      <c r="B104" s="74" t="s">
        <v>4</v>
      </c>
      <c r="C104" s="74" t="s">
        <v>5</v>
      </c>
      <c r="D104" s="132"/>
      <c r="E104" s="110"/>
      <c r="F104" s="163"/>
      <c r="G104" s="162">
        <f t="shared" ref="G104" si="20">E104+E104*F104</f>
        <v>0</v>
      </c>
      <c r="I104" s="3"/>
    </row>
    <row r="105" spans="1:10" ht="20.100000000000001" customHeight="1" thickBot="1" x14ac:dyDescent="0.3">
      <c r="A105" s="205" t="s">
        <v>157</v>
      </c>
      <c r="B105" s="206"/>
      <c r="C105" s="206"/>
      <c r="D105" s="206"/>
      <c r="E105" s="206"/>
      <c r="F105" s="207"/>
      <c r="G105" s="197">
        <f>G104</f>
        <v>0</v>
      </c>
      <c r="H105" s="149"/>
      <c r="I105" s="148"/>
    </row>
    <row r="106" spans="1:10" s="130" customFormat="1" ht="23.25" customHeight="1" x14ac:dyDescent="0.25">
      <c r="A106" s="253" t="s">
        <v>94</v>
      </c>
      <c r="B106" s="254"/>
      <c r="C106" s="254"/>
      <c r="D106" s="254"/>
      <c r="E106" s="254"/>
      <c r="F106" s="254"/>
      <c r="G106" s="255"/>
      <c r="H106" s="7"/>
      <c r="I106" s="62"/>
      <c r="J106" s="62"/>
    </row>
    <row r="107" spans="1:10" s="130" customFormat="1" ht="31.5" x14ac:dyDescent="0.25">
      <c r="A107" s="8"/>
      <c r="B107" s="42" t="s">
        <v>37</v>
      </c>
      <c r="C107" s="216" t="s">
        <v>17</v>
      </c>
      <c r="D107" s="217"/>
      <c r="E107" s="59" t="s">
        <v>57</v>
      </c>
      <c r="F107" s="59" t="s">
        <v>30</v>
      </c>
      <c r="G107" s="60" t="s">
        <v>62</v>
      </c>
      <c r="H107" s="62"/>
      <c r="I107" s="62"/>
      <c r="J107" s="62"/>
    </row>
    <row r="108" spans="1:10" s="130" customFormat="1" ht="24.95" customHeight="1" x14ac:dyDescent="0.25">
      <c r="A108" s="8" t="s">
        <v>38</v>
      </c>
      <c r="B108" s="75">
        <v>14</v>
      </c>
      <c r="C108" s="218"/>
      <c r="D108" s="219"/>
      <c r="E108" s="110"/>
      <c r="F108" s="163"/>
      <c r="G108" s="162">
        <f t="shared" ref="G108:G110" si="21">E108+E108*F108</f>
        <v>0</v>
      </c>
      <c r="H108" s="62"/>
      <c r="I108" s="62"/>
      <c r="J108" s="62"/>
    </row>
    <row r="109" spans="1:10" s="130" customFormat="1" ht="24.95" customHeight="1" x14ac:dyDescent="0.25">
      <c r="A109" s="8" t="s">
        <v>39</v>
      </c>
      <c r="B109" s="75">
        <v>14</v>
      </c>
      <c r="C109" s="218"/>
      <c r="D109" s="219"/>
      <c r="E109" s="110"/>
      <c r="F109" s="163"/>
      <c r="G109" s="162">
        <f t="shared" si="21"/>
        <v>0</v>
      </c>
      <c r="H109" s="62"/>
      <c r="I109" s="62"/>
      <c r="J109" s="62"/>
    </row>
    <row r="110" spans="1:10" s="130" customFormat="1" ht="24.95" customHeight="1" thickBot="1" x14ac:dyDescent="0.3">
      <c r="A110" s="14" t="s">
        <v>40</v>
      </c>
      <c r="B110" s="68">
        <v>14</v>
      </c>
      <c r="C110" s="218"/>
      <c r="D110" s="219"/>
      <c r="E110" s="110"/>
      <c r="F110" s="163"/>
      <c r="G110" s="162">
        <f t="shared" si="21"/>
        <v>0</v>
      </c>
      <c r="H110" s="62"/>
      <c r="I110" s="62"/>
      <c r="J110" s="62"/>
    </row>
    <row r="111" spans="1:10" s="130" customFormat="1" ht="23.25" customHeight="1" x14ac:dyDescent="0.25">
      <c r="A111" s="253" t="s">
        <v>93</v>
      </c>
      <c r="B111" s="254"/>
      <c r="C111" s="254"/>
      <c r="D111" s="254"/>
      <c r="E111" s="254"/>
      <c r="F111" s="254"/>
      <c r="G111" s="255"/>
      <c r="H111" s="25"/>
      <c r="I111" s="62"/>
      <c r="J111" s="62"/>
    </row>
    <row r="112" spans="1:10" s="130" customFormat="1" ht="15.75" x14ac:dyDescent="0.25">
      <c r="A112" s="8"/>
      <c r="B112" s="42" t="s">
        <v>37</v>
      </c>
      <c r="C112" s="216" t="s">
        <v>17</v>
      </c>
      <c r="D112" s="217"/>
      <c r="E112" s="59" t="s">
        <v>15</v>
      </c>
      <c r="F112" s="59" t="s">
        <v>30</v>
      </c>
      <c r="G112" s="60" t="s">
        <v>25</v>
      </c>
      <c r="H112" s="62"/>
      <c r="I112" s="62"/>
      <c r="J112" s="62"/>
    </row>
    <row r="113" spans="1:10" s="130" customFormat="1" ht="24.95" customHeight="1" x14ac:dyDescent="0.25">
      <c r="A113" s="8" t="s">
        <v>38</v>
      </c>
      <c r="B113" s="75">
        <v>1</v>
      </c>
      <c r="C113" s="218"/>
      <c r="D113" s="219"/>
      <c r="E113" s="110"/>
      <c r="F113" s="163"/>
      <c r="G113" s="162">
        <f t="shared" ref="G113:G117" si="22">E113+E113*F113</f>
        <v>0</v>
      </c>
      <c r="H113" s="62"/>
      <c r="I113" s="62"/>
      <c r="J113" s="62"/>
    </row>
    <row r="114" spans="1:10" s="130" customFormat="1" ht="24.95" customHeight="1" x14ac:dyDescent="0.25">
      <c r="A114" s="8" t="s">
        <v>39</v>
      </c>
      <c r="B114" s="75">
        <v>1</v>
      </c>
      <c r="C114" s="218"/>
      <c r="D114" s="219"/>
      <c r="E114" s="110"/>
      <c r="F114" s="163"/>
      <c r="G114" s="162">
        <f t="shared" si="22"/>
        <v>0</v>
      </c>
      <c r="H114" s="62"/>
      <c r="I114" s="62"/>
      <c r="J114" s="62"/>
    </row>
    <row r="115" spans="1:10" s="130" customFormat="1" ht="24.95" customHeight="1" x14ac:dyDescent="0.25">
      <c r="A115" s="8" t="s">
        <v>40</v>
      </c>
      <c r="B115" s="75">
        <v>1</v>
      </c>
      <c r="C115" s="218"/>
      <c r="D115" s="219"/>
      <c r="E115" s="110"/>
      <c r="F115" s="163"/>
      <c r="G115" s="162">
        <f t="shared" si="22"/>
        <v>0</v>
      </c>
      <c r="H115" s="62"/>
      <c r="I115" s="62"/>
      <c r="J115" s="62"/>
    </row>
    <row r="116" spans="1:10" s="130" customFormat="1" ht="24.95" customHeight="1" x14ac:dyDescent="0.25">
      <c r="A116" s="8" t="s">
        <v>41</v>
      </c>
      <c r="B116" s="75">
        <v>1</v>
      </c>
      <c r="C116" s="218"/>
      <c r="D116" s="219"/>
      <c r="E116" s="110"/>
      <c r="F116" s="163"/>
      <c r="G116" s="162">
        <f t="shared" si="22"/>
        <v>0</v>
      </c>
      <c r="H116" s="62"/>
      <c r="I116" s="62"/>
      <c r="J116" s="62"/>
    </row>
    <row r="117" spans="1:10" s="130" customFormat="1" ht="24.95" customHeight="1" thickBot="1" x14ac:dyDescent="0.3">
      <c r="A117" s="14" t="s">
        <v>42</v>
      </c>
      <c r="B117" s="68">
        <v>1</v>
      </c>
      <c r="C117" s="218"/>
      <c r="D117" s="219"/>
      <c r="E117" s="110"/>
      <c r="F117" s="163"/>
      <c r="G117" s="162">
        <f t="shared" si="22"/>
        <v>0</v>
      </c>
      <c r="H117" s="62"/>
      <c r="I117" s="62"/>
      <c r="J117" s="62"/>
    </row>
    <row r="118" spans="1:10" ht="20.100000000000001" customHeight="1" thickBot="1" x14ac:dyDescent="0.3">
      <c r="A118" s="205" t="s">
        <v>158</v>
      </c>
      <c r="B118" s="206"/>
      <c r="C118" s="206"/>
      <c r="D118" s="206"/>
      <c r="E118" s="206"/>
      <c r="F118" s="207"/>
      <c r="G118" s="197">
        <f>14*(G108+G109+G110)+SUM(G113:G117)</f>
        <v>0</v>
      </c>
      <c r="H118" s="149"/>
      <c r="I118" s="148"/>
    </row>
    <row r="119" spans="1:10" ht="35.1" customHeight="1" x14ac:dyDescent="0.25">
      <c r="A119" s="253" t="s">
        <v>141</v>
      </c>
      <c r="B119" s="254"/>
      <c r="C119" s="254"/>
      <c r="D119" s="254"/>
      <c r="E119" s="254"/>
      <c r="F119" s="254"/>
      <c r="G119" s="255"/>
      <c r="H119" s="49"/>
      <c r="I119" s="25"/>
    </row>
    <row r="120" spans="1:10" ht="15.75" x14ac:dyDescent="0.25">
      <c r="A120" s="40"/>
      <c r="B120" s="247" t="s">
        <v>31</v>
      </c>
      <c r="C120" s="248"/>
      <c r="D120" s="61" t="s">
        <v>17</v>
      </c>
      <c r="E120" s="59" t="s">
        <v>15</v>
      </c>
      <c r="F120" s="59" t="s">
        <v>30</v>
      </c>
      <c r="G120" s="60" t="s">
        <v>25</v>
      </c>
      <c r="H120" s="25"/>
    </row>
    <row r="121" spans="1:10" ht="35.1" customHeight="1" x14ac:dyDescent="0.25">
      <c r="A121" s="8" t="s">
        <v>140</v>
      </c>
      <c r="B121" s="74" t="s">
        <v>4</v>
      </c>
      <c r="C121" s="74" t="s">
        <v>5</v>
      </c>
      <c r="D121" s="78"/>
      <c r="E121" s="54"/>
      <c r="F121" s="65"/>
      <c r="G121" s="143">
        <f t="shared" ref="G121" si="23">E121+E121*F121</f>
        <v>0</v>
      </c>
      <c r="H121" s="25"/>
    </row>
    <row r="122" spans="1:10" ht="35.1" customHeight="1" thickBot="1" x14ac:dyDescent="0.3">
      <c r="A122" s="79" t="s">
        <v>86</v>
      </c>
      <c r="B122" s="66"/>
      <c r="C122" s="67" t="s">
        <v>85</v>
      </c>
      <c r="D122" s="80"/>
      <c r="E122" s="256"/>
      <c r="F122" s="257"/>
      <c r="G122" s="258"/>
      <c r="H122" s="25"/>
    </row>
    <row r="123" spans="1:10" ht="33" customHeight="1" x14ac:dyDescent="0.25">
      <c r="A123" s="57"/>
      <c r="B123" s="58" t="s">
        <v>72</v>
      </c>
      <c r="C123" s="283" t="s">
        <v>76</v>
      </c>
      <c r="D123" s="217"/>
      <c r="E123" s="59" t="s">
        <v>15</v>
      </c>
      <c r="F123" s="59" t="s">
        <v>30</v>
      </c>
      <c r="G123" s="60" t="s">
        <v>25</v>
      </c>
      <c r="H123" s="15"/>
    </row>
    <row r="124" spans="1:10" ht="24.95" customHeight="1" x14ac:dyDescent="0.25">
      <c r="A124" s="8" t="s">
        <v>74</v>
      </c>
      <c r="B124" s="85" t="s">
        <v>82</v>
      </c>
      <c r="C124" s="281"/>
      <c r="D124" s="282"/>
      <c r="E124" s="54"/>
      <c r="F124" s="65"/>
      <c r="G124" s="143">
        <f t="shared" ref="G124:G125" si="24">E124+E124*F124</f>
        <v>0</v>
      </c>
      <c r="H124" s="15"/>
    </row>
    <row r="125" spans="1:10" ht="24.95" customHeight="1" x14ac:dyDescent="0.25">
      <c r="A125" s="8" t="s">
        <v>74</v>
      </c>
      <c r="B125" s="86" t="s">
        <v>83</v>
      </c>
      <c r="C125" s="281"/>
      <c r="D125" s="282"/>
      <c r="E125" s="54"/>
      <c r="F125" s="65"/>
      <c r="G125" s="143">
        <f t="shared" si="24"/>
        <v>0</v>
      </c>
      <c r="H125" s="15"/>
    </row>
    <row r="126" spans="1:10" ht="24.95" customHeight="1" x14ac:dyDescent="0.25">
      <c r="A126" s="8" t="s">
        <v>75</v>
      </c>
      <c r="B126" s="85" t="s">
        <v>84</v>
      </c>
      <c r="C126" s="281"/>
      <c r="D126" s="282"/>
      <c r="E126" s="54"/>
      <c r="F126" s="65"/>
      <c r="G126" s="143">
        <f t="shared" ref="G126:G128" si="25">E126+E126*F126</f>
        <v>0</v>
      </c>
      <c r="H126" s="15"/>
    </row>
    <row r="127" spans="1:10" ht="24.95" customHeight="1" x14ac:dyDescent="0.25">
      <c r="A127" s="8" t="s">
        <v>77</v>
      </c>
      <c r="B127" s="85"/>
      <c r="C127" s="281"/>
      <c r="D127" s="282"/>
      <c r="E127" s="54"/>
      <c r="F127" s="65"/>
      <c r="G127" s="143">
        <f t="shared" si="25"/>
        <v>0</v>
      </c>
      <c r="H127" s="15"/>
    </row>
    <row r="128" spans="1:10" ht="24.95" customHeight="1" thickBot="1" x14ac:dyDescent="0.3">
      <c r="A128" s="14" t="s">
        <v>78</v>
      </c>
      <c r="B128" s="140"/>
      <c r="C128" s="271"/>
      <c r="D128" s="272"/>
      <c r="E128" s="54"/>
      <c r="F128" s="65"/>
      <c r="G128" s="156">
        <f t="shared" si="25"/>
        <v>0</v>
      </c>
      <c r="H128" s="15"/>
    </row>
    <row r="129" spans="1:10" ht="20.100000000000001" customHeight="1" thickBot="1" x14ac:dyDescent="0.3">
      <c r="A129" s="205" t="s">
        <v>142</v>
      </c>
      <c r="B129" s="206"/>
      <c r="C129" s="206"/>
      <c r="D129" s="206"/>
      <c r="E129" s="206"/>
      <c r="F129" s="207"/>
      <c r="G129" s="197">
        <f>G121+300*G124+150*G125+100*G126+150*G127+100*G128</f>
        <v>0</v>
      </c>
      <c r="H129" s="149"/>
      <c r="I129" s="148"/>
    </row>
    <row r="130" spans="1:10" ht="37.5" customHeight="1" thickBot="1" x14ac:dyDescent="0.3">
      <c r="A130" s="262" t="s">
        <v>102</v>
      </c>
      <c r="B130" s="263"/>
      <c r="C130" s="263"/>
      <c r="D130" s="263"/>
      <c r="E130" s="263"/>
      <c r="F130" s="263"/>
      <c r="G130" s="264"/>
      <c r="H130" s="87"/>
    </row>
    <row r="131" spans="1:10" ht="32.25" customHeight="1" x14ac:dyDescent="0.25">
      <c r="A131" s="253" t="s">
        <v>145</v>
      </c>
      <c r="B131" s="254"/>
      <c r="C131" s="254"/>
      <c r="D131" s="254"/>
      <c r="E131" s="254"/>
      <c r="F131" s="254"/>
      <c r="G131" s="255"/>
      <c r="H131" s="97"/>
      <c r="I131" s="97"/>
    </row>
    <row r="132" spans="1:10" x14ac:dyDescent="0.25">
      <c r="A132" s="88"/>
      <c r="B132" s="208" t="s">
        <v>31</v>
      </c>
      <c r="C132" s="209"/>
      <c r="D132" s="90" t="s">
        <v>17</v>
      </c>
      <c r="E132" s="91" t="s">
        <v>15</v>
      </c>
      <c r="F132" s="91" t="s">
        <v>30</v>
      </c>
      <c r="G132" s="92" t="s">
        <v>25</v>
      </c>
      <c r="H132" s="15"/>
    </row>
    <row r="133" spans="1:10" ht="35.1" customHeight="1" thickBot="1" x14ac:dyDescent="0.3">
      <c r="A133" s="111" t="s">
        <v>143</v>
      </c>
      <c r="B133" s="63" t="s">
        <v>4</v>
      </c>
      <c r="C133" s="63" t="s">
        <v>5</v>
      </c>
      <c r="D133" s="164"/>
      <c r="E133" s="110"/>
      <c r="F133" s="163"/>
      <c r="G133" s="162">
        <f t="shared" ref="G133" si="26">E133+E133*F133</f>
        <v>0</v>
      </c>
      <c r="H133" s="15"/>
    </row>
    <row r="134" spans="1:10" ht="24.95" customHeight="1" thickBot="1" x14ac:dyDescent="0.3">
      <c r="A134" s="290" t="s">
        <v>144</v>
      </c>
      <c r="B134" s="291"/>
      <c r="C134" s="291"/>
      <c r="D134" s="291"/>
      <c r="E134" s="291"/>
      <c r="F134" s="291"/>
      <c r="G134" s="292"/>
      <c r="H134" s="97"/>
      <c r="I134" s="3"/>
    </row>
    <row r="135" spans="1:10" s="100" customFormat="1" ht="45" x14ac:dyDescent="0.25">
      <c r="A135" s="137" t="s">
        <v>32</v>
      </c>
      <c r="B135" s="165" t="s">
        <v>34</v>
      </c>
      <c r="C135" s="98" t="s">
        <v>89</v>
      </c>
      <c r="D135" s="210" t="s">
        <v>146</v>
      </c>
      <c r="E135" s="211"/>
      <c r="F135" s="212"/>
      <c r="G135" s="166" t="s">
        <v>147</v>
      </c>
      <c r="H135" s="99"/>
      <c r="I135" s="99"/>
      <c r="J135" s="99"/>
    </row>
    <row r="136" spans="1:10" ht="24.95" customHeight="1" x14ac:dyDescent="0.25">
      <c r="A136" s="169"/>
      <c r="B136" s="101"/>
      <c r="C136" s="102"/>
      <c r="D136" s="213"/>
      <c r="E136" s="214"/>
      <c r="F136" s="215"/>
      <c r="G136" s="167"/>
      <c r="I136" s="3"/>
    </row>
    <row r="137" spans="1:10" ht="24.95" customHeight="1" x14ac:dyDescent="0.25">
      <c r="A137" s="169"/>
      <c r="B137" s="101"/>
      <c r="C137" s="102"/>
      <c r="D137" s="213"/>
      <c r="E137" s="214"/>
      <c r="F137" s="215"/>
      <c r="G137" s="167"/>
      <c r="I137" s="3"/>
    </row>
    <row r="138" spans="1:10" ht="24.95" customHeight="1" x14ac:dyDescent="0.25">
      <c r="A138" s="169"/>
      <c r="B138" s="101"/>
      <c r="C138" s="102"/>
      <c r="D138" s="213"/>
      <c r="E138" s="214"/>
      <c r="F138" s="215"/>
      <c r="G138" s="167"/>
      <c r="I138" s="3"/>
    </row>
    <row r="139" spans="1:10" ht="24.95" customHeight="1" x14ac:dyDescent="0.25">
      <c r="A139" s="170"/>
      <c r="B139" s="89"/>
      <c r="C139" s="102"/>
      <c r="D139" s="213"/>
      <c r="E139" s="214"/>
      <c r="F139" s="215"/>
      <c r="G139" s="167"/>
      <c r="I139" s="3"/>
    </row>
    <row r="140" spans="1:10" ht="24.95" customHeight="1" thickBot="1" x14ac:dyDescent="0.3">
      <c r="A140" s="171"/>
      <c r="B140" s="105"/>
      <c r="C140" s="106"/>
      <c r="D140" s="213"/>
      <c r="E140" s="214"/>
      <c r="F140" s="215"/>
      <c r="G140" s="168"/>
      <c r="I140" s="3"/>
    </row>
    <row r="141" spans="1:10" ht="37.5" customHeight="1" x14ac:dyDescent="0.25">
      <c r="A141" s="253" t="s">
        <v>154</v>
      </c>
      <c r="B141" s="254"/>
      <c r="C141" s="254"/>
      <c r="D141" s="254"/>
      <c r="E141" s="254"/>
      <c r="F141" s="254"/>
      <c r="G141" s="255"/>
      <c r="H141" s="97"/>
      <c r="I141" s="3"/>
    </row>
    <row r="142" spans="1:10" ht="15.75" x14ac:dyDescent="0.25">
      <c r="A142" s="40" t="s">
        <v>149</v>
      </c>
      <c r="B142" s="222" t="s">
        <v>31</v>
      </c>
      <c r="C142" s="223"/>
      <c r="D142" s="61" t="s">
        <v>17</v>
      </c>
      <c r="E142" s="107" t="s">
        <v>148</v>
      </c>
      <c r="F142" s="107" t="s">
        <v>30</v>
      </c>
      <c r="G142" s="34" t="s">
        <v>25</v>
      </c>
      <c r="I142" s="3"/>
    </row>
    <row r="143" spans="1:10" ht="42.75" customHeight="1" x14ac:dyDescent="0.2">
      <c r="A143" s="93" t="s">
        <v>150</v>
      </c>
      <c r="B143" s="108" t="s">
        <v>100</v>
      </c>
      <c r="C143" s="109" t="s">
        <v>5</v>
      </c>
      <c r="D143" s="104"/>
      <c r="E143" s="110"/>
      <c r="F143" s="163"/>
      <c r="G143" s="162">
        <f t="shared" ref="G143:G146" si="27">E143+E143*F143</f>
        <v>0</v>
      </c>
      <c r="I143" s="3"/>
    </row>
    <row r="144" spans="1:10" ht="43.5" customHeight="1" x14ac:dyDescent="0.2">
      <c r="A144" s="93" t="s">
        <v>151</v>
      </c>
      <c r="B144" s="108" t="s">
        <v>100</v>
      </c>
      <c r="C144" s="109" t="s">
        <v>5</v>
      </c>
      <c r="D144" s="104"/>
      <c r="E144" s="54"/>
      <c r="F144" s="65"/>
      <c r="G144" s="143">
        <f t="shared" si="27"/>
        <v>0</v>
      </c>
      <c r="I144" s="3"/>
    </row>
    <row r="145" spans="1:10" ht="46.5" customHeight="1" x14ac:dyDescent="0.2">
      <c r="A145" s="111" t="s">
        <v>152</v>
      </c>
      <c r="B145" s="112" t="s">
        <v>100</v>
      </c>
      <c r="C145" s="113" t="s">
        <v>5</v>
      </c>
      <c r="D145" s="114"/>
      <c r="E145" s="54"/>
      <c r="F145" s="65"/>
      <c r="G145" s="143">
        <f t="shared" si="27"/>
        <v>0</v>
      </c>
      <c r="I145" s="3"/>
    </row>
    <row r="146" spans="1:10" ht="46.5" customHeight="1" thickBot="1" x14ac:dyDescent="0.25">
      <c r="A146" s="95" t="s">
        <v>153</v>
      </c>
      <c r="B146" s="115" t="s">
        <v>100</v>
      </c>
      <c r="C146" s="116" t="s">
        <v>5</v>
      </c>
      <c r="D146" s="173"/>
      <c r="E146" s="117"/>
      <c r="F146" s="174"/>
      <c r="G146" s="172">
        <f t="shared" si="27"/>
        <v>0</v>
      </c>
      <c r="I146" s="3"/>
    </row>
    <row r="147" spans="1:10" ht="21" customHeight="1" x14ac:dyDescent="0.25">
      <c r="A147" s="202" t="s">
        <v>12</v>
      </c>
      <c r="B147" s="203"/>
      <c r="C147" s="203"/>
      <c r="D147" s="203"/>
      <c r="E147" s="203"/>
      <c r="F147" s="203"/>
      <c r="G147" s="204"/>
      <c r="H147" s="15"/>
      <c r="I147" s="3"/>
    </row>
    <row r="148" spans="1:10" ht="15.75" x14ac:dyDescent="0.25">
      <c r="A148" s="40"/>
      <c r="B148" s="118"/>
      <c r="C148" s="119"/>
      <c r="D148" s="42" t="s">
        <v>17</v>
      </c>
      <c r="E148" s="59" t="s">
        <v>15</v>
      </c>
      <c r="F148" s="59" t="s">
        <v>30</v>
      </c>
      <c r="G148" s="60" t="s">
        <v>25</v>
      </c>
      <c r="I148" s="3"/>
    </row>
    <row r="149" spans="1:10" x14ac:dyDescent="0.25">
      <c r="A149" s="120"/>
      <c r="B149" s="121"/>
      <c r="C149" s="94"/>
      <c r="D149" s="122"/>
      <c r="E149" s="123"/>
      <c r="F149" s="123"/>
      <c r="G149" s="124"/>
      <c r="I149" s="3"/>
    </row>
    <row r="150" spans="1:10" x14ac:dyDescent="0.25">
      <c r="A150" s="120"/>
      <c r="B150" s="121"/>
      <c r="C150" s="94"/>
      <c r="D150" s="122"/>
      <c r="E150" s="123"/>
      <c r="F150" s="123"/>
      <c r="G150" s="124"/>
      <c r="I150" s="3"/>
    </row>
    <row r="151" spans="1:10" x14ac:dyDescent="0.25">
      <c r="A151" s="120"/>
      <c r="B151" s="121"/>
      <c r="C151" s="94"/>
      <c r="D151" s="122"/>
      <c r="E151" s="123"/>
      <c r="F151" s="123"/>
      <c r="G151" s="124"/>
      <c r="I151" s="3"/>
    </row>
    <row r="152" spans="1:10" x14ac:dyDescent="0.25">
      <c r="A152" s="93"/>
      <c r="B152" s="101"/>
      <c r="C152" s="94"/>
      <c r="D152" s="122"/>
      <c r="E152" s="123"/>
      <c r="F152" s="123"/>
      <c r="G152" s="124"/>
      <c r="I152" s="3"/>
    </row>
    <row r="153" spans="1:10" ht="18" thickBot="1" x14ac:dyDescent="0.3">
      <c r="A153" s="125"/>
      <c r="B153" s="126"/>
      <c r="C153" s="96"/>
      <c r="D153" s="127"/>
      <c r="E153" s="128"/>
      <c r="F153" s="128"/>
      <c r="G153" s="129"/>
      <c r="I153" s="3"/>
    </row>
    <row r="154" spans="1:10" ht="20.100000000000001" customHeight="1" thickBot="1" x14ac:dyDescent="0.3">
      <c r="A154" s="205" t="s">
        <v>155</v>
      </c>
      <c r="B154" s="206"/>
      <c r="C154" s="206"/>
      <c r="D154" s="206"/>
      <c r="E154" s="206"/>
      <c r="F154" s="207"/>
      <c r="G154" s="197">
        <f>G133+G143+G144+G145</f>
        <v>0</v>
      </c>
      <c r="H154" s="149"/>
      <c r="I154" s="148"/>
    </row>
    <row r="155" spans="1:10" s="130" customFormat="1" ht="24.95" customHeight="1" thickBot="1" x14ac:dyDescent="0.3">
      <c r="A155" s="293" t="s">
        <v>159</v>
      </c>
      <c r="B155" s="294"/>
      <c r="C155" s="294"/>
      <c r="D155" s="294"/>
      <c r="E155" s="294"/>
      <c r="F155" s="294"/>
      <c r="G155" s="295"/>
      <c r="H155" s="25"/>
      <c r="I155" s="62"/>
      <c r="J155" s="62"/>
    </row>
    <row r="156" spans="1:10" s="130" customFormat="1" ht="23.25" customHeight="1" x14ac:dyDescent="0.25">
      <c r="A156" s="253" t="s">
        <v>43</v>
      </c>
      <c r="B156" s="254"/>
      <c r="C156" s="254"/>
      <c r="D156" s="254"/>
      <c r="E156" s="254"/>
      <c r="F156" s="254"/>
      <c r="G156" s="255"/>
      <c r="H156" s="25"/>
      <c r="I156" s="62"/>
      <c r="J156" s="62"/>
    </row>
    <row r="157" spans="1:10" s="130" customFormat="1" ht="33" customHeight="1" x14ac:dyDescent="0.25">
      <c r="A157" s="81" t="s">
        <v>44</v>
      </c>
      <c r="B157" s="136" t="s">
        <v>47</v>
      </c>
      <c r="C157" s="216" t="s">
        <v>17</v>
      </c>
      <c r="D157" s="217"/>
      <c r="E157" s="59" t="s">
        <v>57</v>
      </c>
      <c r="F157" s="59" t="s">
        <v>30</v>
      </c>
      <c r="G157" s="60" t="s">
        <v>62</v>
      </c>
      <c r="H157" s="62"/>
      <c r="I157" s="62"/>
      <c r="J157" s="62"/>
    </row>
    <row r="158" spans="1:10" s="130" customFormat="1" ht="24.95" customHeight="1" x14ac:dyDescent="0.25">
      <c r="A158" s="175"/>
      <c r="B158" s="184" t="s">
        <v>95</v>
      </c>
      <c r="C158" s="218"/>
      <c r="D158" s="219"/>
      <c r="E158" s="110"/>
      <c r="F158" s="163"/>
      <c r="G158" s="162">
        <f t="shared" ref="G158:G160" si="28">E158+E158*F158</f>
        <v>0</v>
      </c>
      <c r="H158" s="62"/>
      <c r="I158" s="62"/>
      <c r="J158" s="62"/>
    </row>
    <row r="159" spans="1:10" s="130" customFormat="1" ht="24.95" customHeight="1" x14ac:dyDescent="0.25">
      <c r="A159" s="175"/>
      <c r="B159" s="184" t="s">
        <v>95</v>
      </c>
      <c r="C159" s="218"/>
      <c r="D159" s="219"/>
      <c r="E159" s="110"/>
      <c r="F159" s="163"/>
      <c r="G159" s="162">
        <f t="shared" si="28"/>
        <v>0</v>
      </c>
      <c r="H159" s="62"/>
      <c r="I159" s="62"/>
      <c r="J159" s="62"/>
    </row>
    <row r="160" spans="1:10" s="130" customFormat="1" ht="24.95" customHeight="1" x14ac:dyDescent="0.25">
      <c r="A160" s="176"/>
      <c r="B160" s="185" t="s">
        <v>95</v>
      </c>
      <c r="C160" s="220"/>
      <c r="D160" s="221"/>
      <c r="E160" s="110"/>
      <c r="F160" s="163"/>
      <c r="G160" s="162">
        <f t="shared" si="28"/>
        <v>0</v>
      </c>
      <c r="H160" s="62"/>
      <c r="I160" s="62"/>
      <c r="J160" s="62"/>
    </row>
    <row r="161" spans="1:10" s="130" customFormat="1" ht="15.75" x14ac:dyDescent="0.25">
      <c r="A161" s="287" t="s">
        <v>36</v>
      </c>
      <c r="B161" s="288"/>
      <c r="C161" s="288"/>
      <c r="D161" s="288"/>
      <c r="E161" s="288"/>
      <c r="F161" s="288"/>
      <c r="G161" s="289"/>
      <c r="H161" s="49"/>
      <c r="I161" s="62"/>
      <c r="J161" s="62"/>
    </row>
    <row r="162" spans="1:10" s="130" customFormat="1" ht="33.75" customHeight="1" x14ac:dyDescent="0.25">
      <c r="A162" s="146"/>
      <c r="B162" s="42" t="s">
        <v>37</v>
      </c>
      <c r="C162" s="308" t="s">
        <v>92</v>
      </c>
      <c r="D162" s="309"/>
      <c r="E162" s="59" t="s">
        <v>57</v>
      </c>
      <c r="F162" s="59" t="s">
        <v>30</v>
      </c>
      <c r="G162" s="60" t="s">
        <v>156</v>
      </c>
      <c r="H162" s="62"/>
      <c r="I162" s="62"/>
      <c r="J162" s="62"/>
    </row>
    <row r="163" spans="1:10" s="130" customFormat="1" ht="24.95" customHeight="1" x14ac:dyDescent="0.25">
      <c r="A163" s="146" t="s">
        <v>90</v>
      </c>
      <c r="B163" s="75">
        <v>14</v>
      </c>
      <c r="C163" s="306"/>
      <c r="D163" s="307"/>
      <c r="E163" s="110"/>
      <c r="F163" s="163"/>
      <c r="G163" s="162">
        <f t="shared" ref="G163:G166" si="29">E163+E163*F163</f>
        <v>0</v>
      </c>
      <c r="H163" s="62"/>
      <c r="I163" s="62"/>
      <c r="J163" s="62"/>
    </row>
    <row r="164" spans="1:10" s="130" customFormat="1" ht="24.95" customHeight="1" x14ac:dyDescent="0.25">
      <c r="A164" s="146" t="s">
        <v>91</v>
      </c>
      <c r="B164" s="75">
        <v>14</v>
      </c>
      <c r="C164" s="304"/>
      <c r="D164" s="305"/>
      <c r="E164" s="110"/>
      <c r="F164" s="163"/>
      <c r="G164" s="162">
        <f t="shared" si="29"/>
        <v>0</v>
      </c>
      <c r="H164" s="62"/>
      <c r="I164" s="62"/>
      <c r="J164" s="62"/>
    </row>
    <row r="165" spans="1:10" s="130" customFormat="1" ht="24.95" customHeight="1" x14ac:dyDescent="0.25">
      <c r="A165" s="146" t="s">
        <v>104</v>
      </c>
      <c r="B165" s="75">
        <v>14</v>
      </c>
      <c r="C165" s="304"/>
      <c r="D165" s="305"/>
      <c r="E165" s="110"/>
      <c r="F165" s="163"/>
      <c r="G165" s="162">
        <f t="shared" si="29"/>
        <v>0</v>
      </c>
      <c r="H165" s="62"/>
      <c r="I165" s="62"/>
      <c r="J165" s="62"/>
    </row>
    <row r="166" spans="1:10" s="130" customFormat="1" ht="24.95" customHeight="1" thickBot="1" x14ac:dyDescent="0.3">
      <c r="A166" s="147" t="s">
        <v>105</v>
      </c>
      <c r="B166" s="68">
        <v>1</v>
      </c>
      <c r="C166" s="302"/>
      <c r="D166" s="303"/>
      <c r="E166" s="110"/>
      <c r="F166" s="163"/>
      <c r="G166" s="162">
        <f t="shared" si="29"/>
        <v>0</v>
      </c>
      <c r="H166" s="62"/>
      <c r="I166" s="62"/>
      <c r="J166" s="62"/>
    </row>
    <row r="167" spans="1:10" ht="23.25" customHeight="1" x14ac:dyDescent="0.25">
      <c r="A167" s="253" t="s">
        <v>107</v>
      </c>
      <c r="B167" s="254"/>
      <c r="C167" s="254"/>
      <c r="D167" s="254"/>
      <c r="E167" s="254"/>
      <c r="F167" s="254"/>
      <c r="G167" s="255"/>
      <c r="H167" s="15"/>
      <c r="I167" s="3"/>
    </row>
    <row r="168" spans="1:10" s="130" customFormat="1" ht="31.5" x14ac:dyDescent="0.25">
      <c r="A168" s="133"/>
      <c r="B168" s="216" t="s">
        <v>31</v>
      </c>
      <c r="C168" s="217"/>
      <c r="D168" s="42" t="s">
        <v>17</v>
      </c>
      <c r="E168" s="59" t="s">
        <v>57</v>
      </c>
      <c r="F168" s="59" t="s">
        <v>30</v>
      </c>
      <c r="G168" s="60" t="s">
        <v>62</v>
      </c>
      <c r="H168" s="62"/>
      <c r="I168" s="62"/>
      <c r="J168" s="62"/>
    </row>
    <row r="169" spans="1:10" ht="35.1" customHeight="1" x14ac:dyDescent="0.25">
      <c r="A169" s="186" t="s">
        <v>35</v>
      </c>
      <c r="B169" s="74" t="s">
        <v>4</v>
      </c>
      <c r="C169" s="74" t="s">
        <v>5</v>
      </c>
      <c r="D169" s="102"/>
      <c r="E169" s="224"/>
      <c r="F169" s="225"/>
      <c r="G169" s="226"/>
      <c r="I169" s="3"/>
    </row>
    <row r="170" spans="1:10" x14ac:dyDescent="0.25">
      <c r="A170" s="187" t="s">
        <v>27</v>
      </c>
      <c r="B170" s="296" t="s">
        <v>45</v>
      </c>
      <c r="C170" s="297"/>
      <c r="D170" s="103"/>
      <c r="E170" s="110"/>
      <c r="F170" s="163"/>
      <c r="G170" s="162">
        <f t="shared" ref="G170" si="30">E170+E170*F170</f>
        <v>0</v>
      </c>
      <c r="I170" s="3"/>
    </row>
    <row r="171" spans="1:10" x14ac:dyDescent="0.25">
      <c r="A171" s="187" t="s">
        <v>28</v>
      </c>
      <c r="B171" s="298"/>
      <c r="C171" s="299"/>
      <c r="D171" s="103"/>
      <c r="E171" s="110"/>
      <c r="F171" s="163"/>
      <c r="G171" s="162">
        <f t="shared" ref="G171:G172" si="31">E171+E171*F171</f>
        <v>0</v>
      </c>
      <c r="I171" s="3"/>
    </row>
    <row r="172" spans="1:10" ht="18" thickBot="1" x14ac:dyDescent="0.3">
      <c r="A172" s="188" t="s">
        <v>29</v>
      </c>
      <c r="B172" s="300"/>
      <c r="C172" s="301"/>
      <c r="D172" s="134"/>
      <c r="E172" s="110"/>
      <c r="F172" s="163"/>
      <c r="G172" s="162">
        <f t="shared" si="31"/>
        <v>0</v>
      </c>
      <c r="I172" s="3"/>
    </row>
    <row r="173" spans="1:10" s="130" customFormat="1" ht="23.25" customHeight="1" x14ac:dyDescent="0.25">
      <c r="A173" s="253" t="s">
        <v>108</v>
      </c>
      <c r="B173" s="254"/>
      <c r="C173" s="254"/>
      <c r="D173" s="254"/>
      <c r="E173" s="254"/>
      <c r="F173" s="254"/>
      <c r="G173" s="255"/>
      <c r="H173" s="25"/>
      <c r="I173" s="62"/>
      <c r="J173" s="62"/>
    </row>
    <row r="174" spans="1:10" s="130" customFormat="1" ht="31.5" x14ac:dyDescent="0.25">
      <c r="A174" s="81"/>
      <c r="B174" s="216" t="s">
        <v>31</v>
      </c>
      <c r="C174" s="217"/>
      <c r="D174" s="42" t="s">
        <v>17</v>
      </c>
      <c r="E174" s="59" t="s">
        <v>57</v>
      </c>
      <c r="F174" s="59" t="s">
        <v>30</v>
      </c>
      <c r="G174" s="60" t="s">
        <v>62</v>
      </c>
      <c r="H174" s="62"/>
      <c r="I174" s="62"/>
      <c r="J174" s="62"/>
    </row>
    <row r="175" spans="1:10" ht="35.1" customHeight="1" x14ac:dyDescent="0.25">
      <c r="A175" s="189" t="s">
        <v>35</v>
      </c>
      <c r="B175" s="74" t="s">
        <v>4</v>
      </c>
      <c r="C175" s="74" t="s">
        <v>5</v>
      </c>
      <c r="D175" s="135"/>
      <c r="E175" s="224"/>
      <c r="F175" s="225"/>
      <c r="G175" s="226"/>
      <c r="I175" s="3"/>
    </row>
    <row r="176" spans="1:10" ht="36" customHeight="1" thickBot="1" x14ac:dyDescent="0.3">
      <c r="A176" s="188" t="s">
        <v>27</v>
      </c>
      <c r="B176" s="227" t="s">
        <v>45</v>
      </c>
      <c r="C176" s="228"/>
      <c r="D176" s="134"/>
      <c r="E176" s="110"/>
      <c r="F176" s="163"/>
      <c r="G176" s="162">
        <f t="shared" ref="G176" si="32">E176+E176*F176</f>
        <v>0</v>
      </c>
      <c r="I176" s="3"/>
    </row>
    <row r="177" spans="1:10" s="130" customFormat="1" ht="23.25" customHeight="1" x14ac:dyDescent="0.25">
      <c r="A177" s="202" t="s">
        <v>160</v>
      </c>
      <c r="B177" s="203"/>
      <c r="C177" s="203"/>
      <c r="D177" s="203"/>
      <c r="E177" s="203"/>
      <c r="F177" s="203"/>
      <c r="G177" s="204"/>
      <c r="H177" s="25"/>
      <c r="I177" s="62"/>
      <c r="J177" s="62"/>
    </row>
    <row r="178" spans="1:10" s="130" customFormat="1" ht="24.95" customHeight="1" x14ac:dyDescent="0.25">
      <c r="A178" s="137"/>
      <c r="B178" s="138"/>
      <c r="C178" s="50" t="s">
        <v>17</v>
      </c>
      <c r="D178" s="50"/>
      <c r="E178" s="139" t="s">
        <v>15</v>
      </c>
      <c r="F178" s="139" t="s">
        <v>30</v>
      </c>
      <c r="G178" s="131" t="s">
        <v>25</v>
      </c>
      <c r="H178" s="25"/>
      <c r="I178" s="62"/>
      <c r="J178" s="62"/>
    </row>
    <row r="179" spans="1:10" s="130" customFormat="1" ht="24.95" customHeight="1" x14ac:dyDescent="0.25">
      <c r="A179" s="8"/>
      <c r="B179" s="85"/>
      <c r="C179" s="75"/>
      <c r="D179" s="75"/>
      <c r="E179" s="110"/>
      <c r="F179" s="163"/>
      <c r="G179" s="162">
        <f>E179+E179*F179</f>
        <v>0</v>
      </c>
      <c r="H179" s="25"/>
      <c r="I179" s="62"/>
      <c r="J179" s="62"/>
    </row>
    <row r="180" spans="1:10" s="130" customFormat="1" ht="24.95" customHeight="1" x14ac:dyDescent="0.25">
      <c r="A180" s="8"/>
      <c r="B180" s="85"/>
      <c r="C180" s="75"/>
      <c r="D180" s="75"/>
      <c r="E180" s="110"/>
      <c r="F180" s="163"/>
      <c r="G180" s="162">
        <f t="shared" ref="G180:G183" si="33">E180+E180*F180</f>
        <v>0</v>
      </c>
      <c r="H180" s="25"/>
      <c r="I180" s="62"/>
      <c r="J180" s="62"/>
    </row>
    <row r="181" spans="1:10" s="130" customFormat="1" ht="24.95" customHeight="1" x14ac:dyDescent="0.25">
      <c r="A181" s="8"/>
      <c r="B181" s="85"/>
      <c r="C181" s="75"/>
      <c r="D181" s="75"/>
      <c r="E181" s="110"/>
      <c r="F181" s="163"/>
      <c r="G181" s="162">
        <f t="shared" si="33"/>
        <v>0</v>
      </c>
      <c r="H181" s="25"/>
      <c r="I181" s="62"/>
      <c r="J181" s="62"/>
    </row>
    <row r="182" spans="1:10" s="130" customFormat="1" ht="24.95" customHeight="1" x14ac:dyDescent="0.25">
      <c r="A182" s="8"/>
      <c r="B182" s="85"/>
      <c r="C182" s="75"/>
      <c r="D182" s="75"/>
      <c r="E182" s="110"/>
      <c r="F182" s="163"/>
      <c r="G182" s="162">
        <f t="shared" si="33"/>
        <v>0</v>
      </c>
      <c r="H182" s="25"/>
      <c r="I182" s="62"/>
      <c r="J182" s="62"/>
    </row>
    <row r="183" spans="1:10" s="130" customFormat="1" ht="24.95" customHeight="1" thickBot="1" x14ac:dyDescent="0.3">
      <c r="A183" s="14"/>
      <c r="B183" s="140"/>
      <c r="C183" s="68"/>
      <c r="D183" s="68"/>
      <c r="E183" s="56"/>
      <c r="F183" s="69"/>
      <c r="G183" s="156">
        <f t="shared" si="33"/>
        <v>0</v>
      </c>
      <c r="H183" s="25"/>
      <c r="I183" s="62"/>
      <c r="J183" s="62"/>
    </row>
    <row r="186" spans="1:10" x14ac:dyDescent="0.25">
      <c r="A186" s="130" t="s">
        <v>168</v>
      </c>
    </row>
    <row r="187" spans="1:10" x14ac:dyDescent="0.25">
      <c r="A187" s="130"/>
    </row>
    <row r="188" spans="1:10" x14ac:dyDescent="0.25">
      <c r="A188" s="130"/>
    </row>
    <row r="189" spans="1:10" x14ac:dyDescent="0.25">
      <c r="A189" s="191" t="s">
        <v>173</v>
      </c>
      <c r="B189" s="192"/>
      <c r="C189" s="193"/>
      <c r="D189" s="194"/>
    </row>
    <row r="190" spans="1:10" ht="15.75" x14ac:dyDescent="0.25">
      <c r="A190" s="201" t="s">
        <v>174</v>
      </c>
      <c r="B190" s="201"/>
      <c r="C190" s="201"/>
      <c r="D190" s="195"/>
      <c r="E190" s="4"/>
      <c r="F190" s="4"/>
    </row>
    <row r="191" spans="1:10" ht="17.25" customHeight="1" x14ac:dyDescent="0.25">
      <c r="A191" s="201" t="s">
        <v>175</v>
      </c>
      <c r="B191" s="201"/>
      <c r="C191" s="201"/>
      <c r="D191" s="195"/>
      <c r="E191" s="4"/>
      <c r="F191" s="200" t="s">
        <v>167</v>
      </c>
      <c r="G191" s="200"/>
      <c r="H191" s="200"/>
    </row>
    <row r="192" spans="1:10" ht="24" x14ac:dyDescent="0.25">
      <c r="A192" s="201" t="s">
        <v>176</v>
      </c>
      <c r="B192" s="201"/>
      <c r="C192" s="201"/>
      <c r="D192" s="201"/>
      <c r="F192" s="142"/>
      <c r="G192" s="6" t="s">
        <v>166</v>
      </c>
      <c r="H192" s="6"/>
    </row>
    <row r="193" spans="6:8" x14ac:dyDescent="0.25">
      <c r="F193" s="142"/>
      <c r="G193" s="6"/>
      <c r="H193" s="6"/>
    </row>
  </sheetData>
  <sheetProtection password="E7B8" sheet="1" objects="1" scenarios="1" formatCells="0"/>
  <mergeCells count="180">
    <mergeCell ref="A7:D7"/>
    <mergeCell ref="C26:D26"/>
    <mergeCell ref="A24:D24"/>
    <mergeCell ref="A20:D20"/>
    <mergeCell ref="A15:D15"/>
    <mergeCell ref="C27:D27"/>
    <mergeCell ref="B14:D14"/>
    <mergeCell ref="C43:C44"/>
    <mergeCell ref="D43:D44"/>
    <mergeCell ref="A16:D16"/>
    <mergeCell ref="B17:D17"/>
    <mergeCell ref="B18:D18"/>
    <mergeCell ref="B19:D19"/>
    <mergeCell ref="A33:I33"/>
    <mergeCell ref="A35:A36"/>
    <mergeCell ref="A37:A38"/>
    <mergeCell ref="A39:A40"/>
    <mergeCell ref="A41:A42"/>
    <mergeCell ref="A43:A44"/>
    <mergeCell ref="B35:B36"/>
    <mergeCell ref="B37:B38"/>
    <mergeCell ref="B39:B40"/>
    <mergeCell ref="B41:B42"/>
    <mergeCell ref="B10:D10"/>
    <mergeCell ref="B53:D54"/>
    <mergeCell ref="B43:B44"/>
    <mergeCell ref="E35:E36"/>
    <mergeCell ref="E37:E38"/>
    <mergeCell ref="E16:H16"/>
    <mergeCell ref="G17:G18"/>
    <mergeCell ref="H17:H18"/>
    <mergeCell ref="G19:G20"/>
    <mergeCell ref="H19:H20"/>
    <mergeCell ref="B50:D50"/>
    <mergeCell ref="A49:I49"/>
    <mergeCell ref="E45:E46"/>
    <mergeCell ref="A32:I32"/>
    <mergeCell ref="B55:D56"/>
    <mergeCell ref="A51:A52"/>
    <mergeCell ref="A53:A54"/>
    <mergeCell ref="A45:A46"/>
    <mergeCell ref="A48:I48"/>
    <mergeCell ref="H51:H56"/>
    <mergeCell ref="H35:H46"/>
    <mergeCell ref="A55:A56"/>
    <mergeCell ref="E39:E40"/>
    <mergeCell ref="E41:E42"/>
    <mergeCell ref="E43:E44"/>
    <mergeCell ref="C37:C38"/>
    <mergeCell ref="D37:D38"/>
    <mergeCell ref="D41:D42"/>
    <mergeCell ref="C35:C36"/>
    <mergeCell ref="D35:D36"/>
    <mergeCell ref="B45:B46"/>
    <mergeCell ref="C45:C46"/>
    <mergeCell ref="D45:D46"/>
    <mergeCell ref="C39:C40"/>
    <mergeCell ref="D39:D40"/>
    <mergeCell ref="C41:C42"/>
    <mergeCell ref="E51:E52"/>
    <mergeCell ref="E53:E54"/>
    <mergeCell ref="A78:F78"/>
    <mergeCell ref="A84:F84"/>
    <mergeCell ref="B64:C64"/>
    <mergeCell ref="B63:C63"/>
    <mergeCell ref="B62:C62"/>
    <mergeCell ref="B61:C61"/>
    <mergeCell ref="A59:G59"/>
    <mergeCell ref="A58:G58"/>
    <mergeCell ref="A65:F65"/>
    <mergeCell ref="F62:F63"/>
    <mergeCell ref="A66:G66"/>
    <mergeCell ref="C67:D67"/>
    <mergeCell ref="C68:D68"/>
    <mergeCell ref="C69:D69"/>
    <mergeCell ref="E77:G77"/>
    <mergeCell ref="A72:G72"/>
    <mergeCell ref="B73:C73"/>
    <mergeCell ref="F68:F70"/>
    <mergeCell ref="A71:F71"/>
    <mergeCell ref="B9:D9"/>
    <mergeCell ref="B8:D8"/>
    <mergeCell ref="B13:D13"/>
    <mergeCell ref="A23:B23"/>
    <mergeCell ref="A22:B22"/>
    <mergeCell ref="A21:B21"/>
    <mergeCell ref="A27:B27"/>
    <mergeCell ref="A26:B26"/>
    <mergeCell ref="A25:B25"/>
    <mergeCell ref="B12:D12"/>
    <mergeCell ref="B11:D11"/>
    <mergeCell ref="A102:G102"/>
    <mergeCell ref="A167:G167"/>
    <mergeCell ref="A173:G173"/>
    <mergeCell ref="A161:G161"/>
    <mergeCell ref="C113:D113"/>
    <mergeCell ref="C114:D114"/>
    <mergeCell ref="C115:D115"/>
    <mergeCell ref="C116:D116"/>
    <mergeCell ref="C117:D117"/>
    <mergeCell ref="A134:G134"/>
    <mergeCell ref="A131:G131"/>
    <mergeCell ref="A141:G141"/>
    <mergeCell ref="A147:G147"/>
    <mergeCell ref="A130:G130"/>
    <mergeCell ref="A119:G119"/>
    <mergeCell ref="E122:G122"/>
    <mergeCell ref="B120:C120"/>
    <mergeCell ref="A155:G155"/>
    <mergeCell ref="B170:C172"/>
    <mergeCell ref="C166:D166"/>
    <mergeCell ref="C165:D165"/>
    <mergeCell ref="C164:D164"/>
    <mergeCell ref="C163:D163"/>
    <mergeCell ref="C162:D162"/>
    <mergeCell ref="B103:C103"/>
    <mergeCell ref="B168:C168"/>
    <mergeCell ref="B174:C174"/>
    <mergeCell ref="C107:D107"/>
    <mergeCell ref="C108:D108"/>
    <mergeCell ref="C109:D109"/>
    <mergeCell ref="C110:D110"/>
    <mergeCell ref="C112:D112"/>
    <mergeCell ref="A156:G156"/>
    <mergeCell ref="E169:G169"/>
    <mergeCell ref="A106:G106"/>
    <mergeCell ref="A111:G111"/>
    <mergeCell ref="A154:F154"/>
    <mergeCell ref="A105:F105"/>
    <mergeCell ref="A118:F118"/>
    <mergeCell ref="C126:D126"/>
    <mergeCell ref="C127:D127"/>
    <mergeCell ref="C128:D128"/>
    <mergeCell ref="C123:D123"/>
    <mergeCell ref="C124:D124"/>
    <mergeCell ref="C125:D125"/>
    <mergeCell ref="A95:F95"/>
    <mergeCell ref="A101:F101"/>
    <mergeCell ref="F12:H12"/>
    <mergeCell ref="F13:H13"/>
    <mergeCell ref="A47:H47"/>
    <mergeCell ref="A57:H57"/>
    <mergeCell ref="E64:G64"/>
    <mergeCell ref="A60:G60"/>
    <mergeCell ref="A31:B31"/>
    <mergeCell ref="B97:C97"/>
    <mergeCell ref="A30:B30"/>
    <mergeCell ref="A29:B29"/>
    <mergeCell ref="A28:B28"/>
    <mergeCell ref="A79:G79"/>
    <mergeCell ref="E94:G94"/>
    <mergeCell ref="E91:G91"/>
    <mergeCell ref="E89:G89"/>
    <mergeCell ref="A85:G85"/>
    <mergeCell ref="A86:G86"/>
    <mergeCell ref="A96:G96"/>
    <mergeCell ref="C70:D70"/>
    <mergeCell ref="B80:C80"/>
    <mergeCell ref="B51:D52"/>
    <mergeCell ref="B87:C87"/>
    <mergeCell ref="F191:H191"/>
    <mergeCell ref="A191:C191"/>
    <mergeCell ref="A190:C190"/>
    <mergeCell ref="A192:D192"/>
    <mergeCell ref="A177:G177"/>
    <mergeCell ref="A129:F129"/>
    <mergeCell ref="B132:C132"/>
    <mergeCell ref="D135:F135"/>
    <mergeCell ref="D136:F136"/>
    <mergeCell ref="D137:F137"/>
    <mergeCell ref="D138:F138"/>
    <mergeCell ref="D139:F139"/>
    <mergeCell ref="D140:F140"/>
    <mergeCell ref="C157:D157"/>
    <mergeCell ref="C158:D158"/>
    <mergeCell ref="C159:D159"/>
    <mergeCell ref="C160:D160"/>
    <mergeCell ref="B142:C142"/>
    <mergeCell ref="E175:G175"/>
    <mergeCell ref="B176:C176"/>
  </mergeCells>
  <pageMargins left="0.43307086614173229" right="0.43307086614173229" top="0.35433070866141736" bottom="0.35433070866141736" header="0.11811023622047245" footer="0.11811023622047245"/>
  <pageSetup paperSize="8" scale="81" fitToHeight="7" orientation="landscape" r:id="rId1"/>
  <headerFooter>
    <oddHeader>&amp;CDK-1/19 Organizacja spotkania rekreacyjno-sportowego dla pracowników UDT i członków ich rodzin w 2019 r.</oddHeader>
    <oddFooter>&amp;C&amp;6Strona &amp;P z &amp;N</oddFooter>
  </headerFooter>
  <rowBreaks count="5" manualBreakCount="5">
    <brk id="31" max="16383" man="1"/>
    <brk id="65" max="16383" man="1"/>
    <brk id="94" max="16383" man="1"/>
    <brk id="129" max="16383" man="1"/>
    <brk id="16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247650</xdr:colOff>
                    <xdr:row>22</xdr:row>
                    <xdr:rowOff>0</xdr:rowOff>
                  </from>
                  <to>
                    <xdr:col>2</xdr:col>
                    <xdr:colOff>600075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142875</xdr:colOff>
                    <xdr:row>22</xdr:row>
                    <xdr:rowOff>0</xdr:rowOff>
                  </from>
                  <to>
                    <xdr:col>3</xdr:col>
                    <xdr:colOff>457200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2</xdr:col>
                    <xdr:colOff>304800</xdr:colOff>
                    <xdr:row>28</xdr:row>
                    <xdr:rowOff>38100</xdr:rowOff>
                  </from>
                  <to>
                    <xdr:col>2</xdr:col>
                    <xdr:colOff>600075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3</xdr:col>
                    <xdr:colOff>142875</xdr:colOff>
                    <xdr:row>28</xdr:row>
                    <xdr:rowOff>38100</xdr:rowOff>
                  </from>
                  <to>
                    <xdr:col>3</xdr:col>
                    <xdr:colOff>457200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8" name="Check Box 75">
              <controlPr defaultSize="0" autoFill="0" autoLine="0" autoPict="0">
                <anchor moveWithCells="1">
                  <from>
                    <xdr:col>2</xdr:col>
                    <xdr:colOff>314325</xdr:colOff>
                    <xdr:row>30</xdr:row>
                    <xdr:rowOff>28575</xdr:rowOff>
                  </from>
                  <to>
                    <xdr:col>2</xdr:col>
                    <xdr:colOff>609600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9" name="Check Box 76">
              <controlPr defaultSize="0" autoFill="0" autoLine="0" autoPict="0">
                <anchor moveWithCells="1">
                  <from>
                    <xdr:col>3</xdr:col>
                    <xdr:colOff>142875</xdr:colOff>
                    <xdr:row>30</xdr:row>
                    <xdr:rowOff>38100</xdr:rowOff>
                  </from>
                  <to>
                    <xdr:col>3</xdr:col>
                    <xdr:colOff>457200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" name="Check Box 102">
              <controlPr defaultSize="0" autoFill="0" autoLine="0" autoPict="0">
                <anchor moveWithCells="1">
                  <from>
                    <xdr:col>2</xdr:col>
                    <xdr:colOff>247650</xdr:colOff>
                    <xdr:row>22</xdr:row>
                    <xdr:rowOff>0</xdr:rowOff>
                  </from>
                  <to>
                    <xdr:col>2</xdr:col>
                    <xdr:colOff>600075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" name="Check Box 110">
              <controlPr defaultSize="0" autoFill="0" autoLine="0" autoPict="0">
                <anchor moveWithCells="1">
                  <from>
                    <xdr:col>2</xdr:col>
                    <xdr:colOff>247650</xdr:colOff>
                    <xdr:row>21</xdr:row>
                    <xdr:rowOff>0</xdr:rowOff>
                  </from>
                  <to>
                    <xdr:col>2</xdr:col>
                    <xdr:colOff>600075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2" name="Check Box 111">
              <controlPr defaultSize="0" autoFill="0" autoLine="0" autoPict="0">
                <anchor moveWithCells="1">
                  <from>
                    <xdr:col>3</xdr:col>
                    <xdr:colOff>142875</xdr:colOff>
                    <xdr:row>21</xdr:row>
                    <xdr:rowOff>0</xdr:rowOff>
                  </from>
                  <to>
                    <xdr:col>3</xdr:col>
                    <xdr:colOff>457200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3" name="Check Box 112">
              <controlPr defaultSize="0" autoFill="0" autoLine="0" autoPict="0">
                <anchor moveWithCells="1">
                  <from>
                    <xdr:col>2</xdr:col>
                    <xdr:colOff>247650</xdr:colOff>
                    <xdr:row>21</xdr:row>
                    <xdr:rowOff>0</xdr:rowOff>
                  </from>
                  <to>
                    <xdr:col>2</xdr:col>
                    <xdr:colOff>600075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4" name="Check Box 122">
              <controlPr defaultSize="0" autoFill="0" autoLine="0" autoPict="0">
                <anchor moveWithCells="1">
                  <from>
                    <xdr:col>2</xdr:col>
                    <xdr:colOff>247650</xdr:colOff>
                    <xdr:row>24</xdr:row>
                    <xdr:rowOff>0</xdr:rowOff>
                  </from>
                  <to>
                    <xdr:col>2</xdr:col>
                    <xdr:colOff>600075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5" name="Check Box 123">
              <controlPr defaultSize="0" autoFill="0" autoLine="0" autoPict="0">
                <anchor moveWithCells="1">
                  <from>
                    <xdr:col>3</xdr:col>
                    <xdr:colOff>142875</xdr:colOff>
                    <xdr:row>24</xdr:row>
                    <xdr:rowOff>0</xdr:rowOff>
                  </from>
                  <to>
                    <xdr:col>3</xdr:col>
                    <xdr:colOff>457200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6" name="Check Box 124">
              <controlPr defaultSize="0" autoFill="0" autoLine="0" autoPict="0">
                <anchor moveWithCells="1">
                  <from>
                    <xdr:col>2</xdr:col>
                    <xdr:colOff>247650</xdr:colOff>
                    <xdr:row>24</xdr:row>
                    <xdr:rowOff>0</xdr:rowOff>
                  </from>
                  <to>
                    <xdr:col>2</xdr:col>
                    <xdr:colOff>600075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7" name="Check Box 125">
              <controlPr defaultSize="0" autoFill="0" autoLine="0" autoPict="0">
                <anchor moveWithCells="1">
                  <from>
                    <xdr:col>2</xdr:col>
                    <xdr:colOff>304800</xdr:colOff>
                    <xdr:row>29</xdr:row>
                    <xdr:rowOff>38100</xdr:rowOff>
                  </from>
                  <to>
                    <xdr:col>2</xdr:col>
                    <xdr:colOff>600075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8" name="Check Box 126">
              <controlPr defaultSize="0" autoFill="0" autoLine="0" autoPict="0">
                <anchor moveWithCells="1">
                  <from>
                    <xdr:col>2</xdr:col>
                    <xdr:colOff>304800</xdr:colOff>
                    <xdr:row>30</xdr:row>
                    <xdr:rowOff>38100</xdr:rowOff>
                  </from>
                  <to>
                    <xdr:col>2</xdr:col>
                    <xdr:colOff>600075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9" name="Check Box 127">
              <controlPr defaultSize="0" autoFill="0" autoLine="0" autoPict="0">
                <anchor moveWithCells="1">
                  <from>
                    <xdr:col>3</xdr:col>
                    <xdr:colOff>142875</xdr:colOff>
                    <xdr:row>29</xdr:row>
                    <xdr:rowOff>38100</xdr:rowOff>
                  </from>
                  <to>
                    <xdr:col>3</xdr:col>
                    <xdr:colOff>457200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20" name="Check Box 134">
              <controlPr defaultSize="0" autoFill="0" autoLine="0" autoPict="0">
                <anchor moveWithCells="1">
                  <from>
                    <xdr:col>1</xdr:col>
                    <xdr:colOff>247650</xdr:colOff>
                    <xdr:row>74</xdr:row>
                    <xdr:rowOff>0</xdr:rowOff>
                  </from>
                  <to>
                    <xdr:col>1</xdr:col>
                    <xdr:colOff>600075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21" name="Check Box 135">
              <controlPr defaultSize="0" autoFill="0" autoLine="0" autoPict="0">
                <anchor moveWithCells="1">
                  <from>
                    <xdr:col>2</xdr:col>
                    <xdr:colOff>142875</xdr:colOff>
                    <xdr:row>74</xdr:row>
                    <xdr:rowOff>0</xdr:rowOff>
                  </from>
                  <to>
                    <xdr:col>2</xdr:col>
                    <xdr:colOff>457200</xdr:colOff>
                    <xdr:row>74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22" name="Check Box 136">
              <controlPr defaultSize="0" autoFill="0" autoLine="0" autoPict="0">
                <anchor moveWithCells="1">
                  <from>
                    <xdr:col>1</xdr:col>
                    <xdr:colOff>247650</xdr:colOff>
                    <xdr:row>74</xdr:row>
                    <xdr:rowOff>0</xdr:rowOff>
                  </from>
                  <to>
                    <xdr:col>1</xdr:col>
                    <xdr:colOff>600075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23" name="Check Box 137">
              <controlPr defaultSize="0" autoFill="0" autoLine="0" autoPict="0">
                <anchor moveWithCells="1">
                  <from>
                    <xdr:col>1</xdr:col>
                    <xdr:colOff>247650</xdr:colOff>
                    <xdr:row>73</xdr:row>
                    <xdr:rowOff>0</xdr:rowOff>
                  </from>
                  <to>
                    <xdr:col>1</xdr:col>
                    <xdr:colOff>600075</xdr:colOff>
                    <xdr:row>73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4" name="Check Box 138">
              <controlPr defaultSize="0" autoFill="0" autoLine="0" autoPict="0">
                <anchor moveWithCells="1">
                  <from>
                    <xdr:col>2</xdr:col>
                    <xdr:colOff>142875</xdr:colOff>
                    <xdr:row>73</xdr:row>
                    <xdr:rowOff>0</xdr:rowOff>
                  </from>
                  <to>
                    <xdr:col>2</xdr:col>
                    <xdr:colOff>457200</xdr:colOff>
                    <xdr:row>73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5" name="Check Box 139">
              <controlPr defaultSize="0" autoFill="0" autoLine="0" autoPict="0">
                <anchor moveWithCells="1">
                  <from>
                    <xdr:col>1</xdr:col>
                    <xdr:colOff>247650</xdr:colOff>
                    <xdr:row>73</xdr:row>
                    <xdr:rowOff>0</xdr:rowOff>
                  </from>
                  <to>
                    <xdr:col>1</xdr:col>
                    <xdr:colOff>600075</xdr:colOff>
                    <xdr:row>73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26" name="Check Box 140">
              <controlPr defaultSize="0" autoFill="0" autoLine="0" autoPict="0">
                <anchor moveWithCells="1">
                  <from>
                    <xdr:col>1</xdr:col>
                    <xdr:colOff>247650</xdr:colOff>
                    <xdr:row>82</xdr:row>
                    <xdr:rowOff>0</xdr:rowOff>
                  </from>
                  <to>
                    <xdr:col>1</xdr:col>
                    <xdr:colOff>600075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27" name="Check Box 141">
              <controlPr defaultSize="0" autoFill="0" autoLine="0" autoPict="0">
                <anchor moveWithCells="1">
                  <from>
                    <xdr:col>2</xdr:col>
                    <xdr:colOff>142875</xdr:colOff>
                    <xdr:row>82</xdr:row>
                    <xdr:rowOff>0</xdr:rowOff>
                  </from>
                  <to>
                    <xdr:col>2</xdr:col>
                    <xdr:colOff>457200</xdr:colOff>
                    <xdr:row>82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28" name="Check Box 142">
              <controlPr defaultSize="0" autoFill="0" autoLine="0" autoPict="0">
                <anchor moveWithCells="1">
                  <from>
                    <xdr:col>1</xdr:col>
                    <xdr:colOff>247650</xdr:colOff>
                    <xdr:row>82</xdr:row>
                    <xdr:rowOff>0</xdr:rowOff>
                  </from>
                  <to>
                    <xdr:col>1</xdr:col>
                    <xdr:colOff>600075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29" name="Check Box 149">
              <controlPr defaultSize="0" autoFill="0" autoLine="0" autoPict="0">
                <anchor moveWithCells="1">
                  <from>
                    <xdr:col>1</xdr:col>
                    <xdr:colOff>247650</xdr:colOff>
                    <xdr:row>73</xdr:row>
                    <xdr:rowOff>0</xdr:rowOff>
                  </from>
                  <to>
                    <xdr:col>1</xdr:col>
                    <xdr:colOff>600075</xdr:colOff>
                    <xdr:row>73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30" name="Check Box 150">
              <controlPr defaultSize="0" autoFill="0" autoLine="0" autoPict="0">
                <anchor moveWithCells="1">
                  <from>
                    <xdr:col>2</xdr:col>
                    <xdr:colOff>142875</xdr:colOff>
                    <xdr:row>73</xdr:row>
                    <xdr:rowOff>0</xdr:rowOff>
                  </from>
                  <to>
                    <xdr:col>2</xdr:col>
                    <xdr:colOff>457200</xdr:colOff>
                    <xdr:row>73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1" name="Check Box 151">
              <controlPr defaultSize="0" autoFill="0" autoLine="0" autoPict="0">
                <anchor moveWithCells="1">
                  <from>
                    <xdr:col>1</xdr:col>
                    <xdr:colOff>247650</xdr:colOff>
                    <xdr:row>73</xdr:row>
                    <xdr:rowOff>0</xdr:rowOff>
                  </from>
                  <to>
                    <xdr:col>1</xdr:col>
                    <xdr:colOff>600075</xdr:colOff>
                    <xdr:row>73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32" name="Check Box 152">
              <controlPr defaultSize="0" autoFill="0" autoLine="0" autoPict="0">
                <anchor moveWithCells="1">
                  <from>
                    <xdr:col>1</xdr:col>
                    <xdr:colOff>247650</xdr:colOff>
                    <xdr:row>74</xdr:row>
                    <xdr:rowOff>0</xdr:rowOff>
                  </from>
                  <to>
                    <xdr:col>1</xdr:col>
                    <xdr:colOff>600075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33" name="Check Box 153">
              <controlPr defaultSize="0" autoFill="0" autoLine="0" autoPict="0">
                <anchor moveWithCells="1">
                  <from>
                    <xdr:col>2</xdr:col>
                    <xdr:colOff>142875</xdr:colOff>
                    <xdr:row>74</xdr:row>
                    <xdr:rowOff>0</xdr:rowOff>
                  </from>
                  <to>
                    <xdr:col>2</xdr:col>
                    <xdr:colOff>457200</xdr:colOff>
                    <xdr:row>74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34" name="Check Box 154">
              <controlPr defaultSize="0" autoFill="0" autoLine="0" autoPict="0">
                <anchor moveWithCells="1">
                  <from>
                    <xdr:col>1</xdr:col>
                    <xdr:colOff>247650</xdr:colOff>
                    <xdr:row>74</xdr:row>
                    <xdr:rowOff>0</xdr:rowOff>
                  </from>
                  <to>
                    <xdr:col>1</xdr:col>
                    <xdr:colOff>600075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35" name="Check Box 155">
              <controlPr defaultSize="0" autoFill="0" autoLine="0" autoPict="0">
                <anchor moveWithCells="1">
                  <from>
                    <xdr:col>1</xdr:col>
                    <xdr:colOff>247650</xdr:colOff>
                    <xdr:row>82</xdr:row>
                    <xdr:rowOff>0</xdr:rowOff>
                  </from>
                  <to>
                    <xdr:col>1</xdr:col>
                    <xdr:colOff>600075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36" name="Check Box 156">
              <controlPr defaultSize="0" autoFill="0" autoLine="0" autoPict="0">
                <anchor moveWithCells="1">
                  <from>
                    <xdr:col>2</xdr:col>
                    <xdr:colOff>142875</xdr:colOff>
                    <xdr:row>82</xdr:row>
                    <xdr:rowOff>0</xdr:rowOff>
                  </from>
                  <to>
                    <xdr:col>2</xdr:col>
                    <xdr:colOff>457200</xdr:colOff>
                    <xdr:row>82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37" name="Check Box 157">
              <controlPr defaultSize="0" autoFill="0" autoLine="0" autoPict="0">
                <anchor moveWithCells="1">
                  <from>
                    <xdr:col>1</xdr:col>
                    <xdr:colOff>247650</xdr:colOff>
                    <xdr:row>82</xdr:row>
                    <xdr:rowOff>0</xdr:rowOff>
                  </from>
                  <to>
                    <xdr:col>1</xdr:col>
                    <xdr:colOff>600075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38" name="Check Box 167">
              <controlPr defaultSize="0" autoFill="0" autoLine="0" autoPict="0">
                <anchor moveWithCells="1">
                  <from>
                    <xdr:col>1</xdr:col>
                    <xdr:colOff>247650</xdr:colOff>
                    <xdr:row>87</xdr:row>
                    <xdr:rowOff>0</xdr:rowOff>
                  </from>
                  <to>
                    <xdr:col>1</xdr:col>
                    <xdr:colOff>600075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39" name="Check Box 168">
              <controlPr defaultSize="0" autoFill="0" autoLine="0" autoPict="0">
                <anchor moveWithCells="1">
                  <from>
                    <xdr:col>2</xdr:col>
                    <xdr:colOff>142875</xdr:colOff>
                    <xdr:row>87</xdr:row>
                    <xdr:rowOff>0</xdr:rowOff>
                  </from>
                  <to>
                    <xdr:col>2</xdr:col>
                    <xdr:colOff>457200</xdr:colOff>
                    <xdr:row>87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40" name="Check Box 169">
              <controlPr defaultSize="0" autoFill="0" autoLine="0" autoPict="0">
                <anchor moveWithCells="1">
                  <from>
                    <xdr:col>1</xdr:col>
                    <xdr:colOff>247650</xdr:colOff>
                    <xdr:row>87</xdr:row>
                    <xdr:rowOff>0</xdr:rowOff>
                  </from>
                  <to>
                    <xdr:col>1</xdr:col>
                    <xdr:colOff>600075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41" name="Check Box 170">
              <controlPr defaultSize="0" autoFill="0" autoLine="0" autoPict="0">
                <anchor moveWithCells="1">
                  <from>
                    <xdr:col>1</xdr:col>
                    <xdr:colOff>247650</xdr:colOff>
                    <xdr:row>87</xdr:row>
                    <xdr:rowOff>0</xdr:rowOff>
                  </from>
                  <to>
                    <xdr:col>1</xdr:col>
                    <xdr:colOff>600075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42" name="Check Box 171">
              <controlPr defaultSize="0" autoFill="0" autoLine="0" autoPict="0">
                <anchor moveWithCells="1">
                  <from>
                    <xdr:col>2</xdr:col>
                    <xdr:colOff>142875</xdr:colOff>
                    <xdr:row>87</xdr:row>
                    <xdr:rowOff>0</xdr:rowOff>
                  </from>
                  <to>
                    <xdr:col>2</xdr:col>
                    <xdr:colOff>457200</xdr:colOff>
                    <xdr:row>87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43" name="Check Box 172">
              <controlPr defaultSize="0" autoFill="0" autoLine="0" autoPict="0">
                <anchor moveWithCells="1">
                  <from>
                    <xdr:col>1</xdr:col>
                    <xdr:colOff>247650</xdr:colOff>
                    <xdr:row>87</xdr:row>
                    <xdr:rowOff>0</xdr:rowOff>
                  </from>
                  <to>
                    <xdr:col>1</xdr:col>
                    <xdr:colOff>600075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4" name="Check Box 179">
              <controlPr defaultSize="0" autoFill="0" autoLine="0" autoPict="0">
                <anchor moveWithCells="1">
                  <from>
                    <xdr:col>1</xdr:col>
                    <xdr:colOff>247650</xdr:colOff>
                    <xdr:row>89</xdr:row>
                    <xdr:rowOff>0</xdr:rowOff>
                  </from>
                  <to>
                    <xdr:col>1</xdr:col>
                    <xdr:colOff>600075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5" name="Check Box 180">
              <controlPr defaultSize="0" autoFill="0" autoLine="0" autoPict="0">
                <anchor moveWithCells="1">
                  <from>
                    <xdr:col>2</xdr:col>
                    <xdr:colOff>142875</xdr:colOff>
                    <xdr:row>89</xdr:row>
                    <xdr:rowOff>0</xdr:rowOff>
                  </from>
                  <to>
                    <xdr:col>2</xdr:col>
                    <xdr:colOff>457200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46" name="Check Box 181">
              <controlPr defaultSize="0" autoFill="0" autoLine="0" autoPict="0">
                <anchor moveWithCells="1">
                  <from>
                    <xdr:col>1</xdr:col>
                    <xdr:colOff>247650</xdr:colOff>
                    <xdr:row>89</xdr:row>
                    <xdr:rowOff>0</xdr:rowOff>
                  </from>
                  <to>
                    <xdr:col>1</xdr:col>
                    <xdr:colOff>600075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47" name="Check Box 182">
              <controlPr defaultSize="0" autoFill="0" autoLine="0" autoPict="0">
                <anchor moveWithCells="1">
                  <from>
                    <xdr:col>1</xdr:col>
                    <xdr:colOff>247650</xdr:colOff>
                    <xdr:row>89</xdr:row>
                    <xdr:rowOff>0</xdr:rowOff>
                  </from>
                  <to>
                    <xdr:col>1</xdr:col>
                    <xdr:colOff>600075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48" name="Check Box 183">
              <controlPr defaultSize="0" autoFill="0" autoLine="0" autoPict="0">
                <anchor moveWithCells="1">
                  <from>
                    <xdr:col>2</xdr:col>
                    <xdr:colOff>142875</xdr:colOff>
                    <xdr:row>89</xdr:row>
                    <xdr:rowOff>0</xdr:rowOff>
                  </from>
                  <to>
                    <xdr:col>2</xdr:col>
                    <xdr:colOff>457200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49" name="Check Box 184">
              <controlPr defaultSize="0" autoFill="0" autoLine="0" autoPict="0">
                <anchor moveWithCells="1">
                  <from>
                    <xdr:col>1</xdr:col>
                    <xdr:colOff>247650</xdr:colOff>
                    <xdr:row>89</xdr:row>
                    <xdr:rowOff>0</xdr:rowOff>
                  </from>
                  <to>
                    <xdr:col>1</xdr:col>
                    <xdr:colOff>600075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50" name="Check Box 185">
              <controlPr defaultSize="0" autoFill="0" autoLine="0" autoPict="0">
                <anchor moveWithCells="1">
                  <from>
                    <xdr:col>1</xdr:col>
                    <xdr:colOff>247650</xdr:colOff>
                    <xdr:row>91</xdr:row>
                    <xdr:rowOff>0</xdr:rowOff>
                  </from>
                  <to>
                    <xdr:col>1</xdr:col>
                    <xdr:colOff>600075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51" name="Check Box 186">
              <controlPr defaultSize="0" autoFill="0" autoLine="0" autoPict="0">
                <anchor moveWithCells="1">
                  <from>
                    <xdr:col>2</xdr:col>
                    <xdr:colOff>142875</xdr:colOff>
                    <xdr:row>91</xdr:row>
                    <xdr:rowOff>0</xdr:rowOff>
                  </from>
                  <to>
                    <xdr:col>2</xdr:col>
                    <xdr:colOff>457200</xdr:colOff>
                    <xdr:row>91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52" name="Check Box 187">
              <controlPr defaultSize="0" autoFill="0" autoLine="0" autoPict="0">
                <anchor moveWithCells="1">
                  <from>
                    <xdr:col>1</xdr:col>
                    <xdr:colOff>247650</xdr:colOff>
                    <xdr:row>91</xdr:row>
                    <xdr:rowOff>0</xdr:rowOff>
                  </from>
                  <to>
                    <xdr:col>1</xdr:col>
                    <xdr:colOff>600075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53" name="Check Box 188">
              <controlPr defaultSize="0" autoFill="0" autoLine="0" autoPict="0">
                <anchor moveWithCells="1">
                  <from>
                    <xdr:col>1</xdr:col>
                    <xdr:colOff>247650</xdr:colOff>
                    <xdr:row>91</xdr:row>
                    <xdr:rowOff>0</xdr:rowOff>
                  </from>
                  <to>
                    <xdr:col>1</xdr:col>
                    <xdr:colOff>600075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54" name="Check Box 189">
              <controlPr defaultSize="0" autoFill="0" autoLine="0" autoPict="0">
                <anchor moveWithCells="1">
                  <from>
                    <xdr:col>2</xdr:col>
                    <xdr:colOff>142875</xdr:colOff>
                    <xdr:row>91</xdr:row>
                    <xdr:rowOff>0</xdr:rowOff>
                  </from>
                  <to>
                    <xdr:col>2</xdr:col>
                    <xdr:colOff>457200</xdr:colOff>
                    <xdr:row>91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55" name="Check Box 190">
              <controlPr defaultSize="0" autoFill="0" autoLine="0" autoPict="0">
                <anchor moveWithCells="1">
                  <from>
                    <xdr:col>1</xdr:col>
                    <xdr:colOff>247650</xdr:colOff>
                    <xdr:row>91</xdr:row>
                    <xdr:rowOff>0</xdr:rowOff>
                  </from>
                  <to>
                    <xdr:col>1</xdr:col>
                    <xdr:colOff>600075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56" name="Check Box 191">
              <controlPr defaultSize="0" autoFill="0" autoLine="0" autoPict="0">
                <anchor moveWithCells="1">
                  <from>
                    <xdr:col>1</xdr:col>
                    <xdr:colOff>247650</xdr:colOff>
                    <xdr:row>92</xdr:row>
                    <xdr:rowOff>0</xdr:rowOff>
                  </from>
                  <to>
                    <xdr:col>1</xdr:col>
                    <xdr:colOff>600075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57" name="Check Box 192">
              <controlPr defaultSize="0" autoFill="0" autoLine="0" autoPict="0">
                <anchor moveWithCells="1">
                  <from>
                    <xdr:col>2</xdr:col>
                    <xdr:colOff>142875</xdr:colOff>
                    <xdr:row>92</xdr:row>
                    <xdr:rowOff>0</xdr:rowOff>
                  </from>
                  <to>
                    <xdr:col>2</xdr:col>
                    <xdr:colOff>457200</xdr:colOff>
                    <xdr:row>92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58" name="Check Box 193">
              <controlPr defaultSize="0" autoFill="0" autoLine="0" autoPict="0">
                <anchor moveWithCells="1">
                  <from>
                    <xdr:col>1</xdr:col>
                    <xdr:colOff>247650</xdr:colOff>
                    <xdr:row>92</xdr:row>
                    <xdr:rowOff>0</xdr:rowOff>
                  </from>
                  <to>
                    <xdr:col>1</xdr:col>
                    <xdr:colOff>600075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59" name="Check Box 194">
              <controlPr defaultSize="0" autoFill="0" autoLine="0" autoPict="0">
                <anchor moveWithCells="1">
                  <from>
                    <xdr:col>1</xdr:col>
                    <xdr:colOff>247650</xdr:colOff>
                    <xdr:row>92</xdr:row>
                    <xdr:rowOff>0</xdr:rowOff>
                  </from>
                  <to>
                    <xdr:col>1</xdr:col>
                    <xdr:colOff>600075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60" name="Check Box 195">
              <controlPr defaultSize="0" autoFill="0" autoLine="0" autoPict="0">
                <anchor moveWithCells="1">
                  <from>
                    <xdr:col>2</xdr:col>
                    <xdr:colOff>142875</xdr:colOff>
                    <xdr:row>92</xdr:row>
                    <xdr:rowOff>0</xdr:rowOff>
                  </from>
                  <to>
                    <xdr:col>2</xdr:col>
                    <xdr:colOff>457200</xdr:colOff>
                    <xdr:row>92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61" name="Check Box 196">
              <controlPr defaultSize="0" autoFill="0" autoLine="0" autoPict="0">
                <anchor moveWithCells="1">
                  <from>
                    <xdr:col>1</xdr:col>
                    <xdr:colOff>247650</xdr:colOff>
                    <xdr:row>92</xdr:row>
                    <xdr:rowOff>0</xdr:rowOff>
                  </from>
                  <to>
                    <xdr:col>1</xdr:col>
                    <xdr:colOff>600075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62" name="Check Box 197">
              <controlPr defaultSize="0" autoFill="0" autoLine="0" autoPict="0">
                <anchor moveWithCells="1">
                  <from>
                    <xdr:col>1</xdr:col>
                    <xdr:colOff>247650</xdr:colOff>
                    <xdr:row>98</xdr:row>
                    <xdr:rowOff>0</xdr:rowOff>
                  </from>
                  <to>
                    <xdr:col>1</xdr:col>
                    <xdr:colOff>600075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63" name="Check Box 198">
              <controlPr defaultSize="0" autoFill="0" autoLine="0" autoPict="0">
                <anchor moveWithCells="1">
                  <from>
                    <xdr:col>2</xdr:col>
                    <xdr:colOff>142875</xdr:colOff>
                    <xdr:row>98</xdr:row>
                    <xdr:rowOff>0</xdr:rowOff>
                  </from>
                  <to>
                    <xdr:col>2</xdr:col>
                    <xdr:colOff>457200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64" name="Check Box 199">
              <controlPr defaultSize="0" autoFill="0" autoLine="0" autoPict="0">
                <anchor moveWithCells="1">
                  <from>
                    <xdr:col>1</xdr:col>
                    <xdr:colOff>247650</xdr:colOff>
                    <xdr:row>98</xdr:row>
                    <xdr:rowOff>0</xdr:rowOff>
                  </from>
                  <to>
                    <xdr:col>1</xdr:col>
                    <xdr:colOff>600075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65" name="Check Box 200">
              <controlPr defaultSize="0" autoFill="0" autoLine="0" autoPict="0">
                <anchor moveWithCells="1">
                  <from>
                    <xdr:col>1</xdr:col>
                    <xdr:colOff>247650</xdr:colOff>
                    <xdr:row>98</xdr:row>
                    <xdr:rowOff>0</xdr:rowOff>
                  </from>
                  <to>
                    <xdr:col>1</xdr:col>
                    <xdr:colOff>600075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66" name="Check Box 201">
              <controlPr defaultSize="0" autoFill="0" autoLine="0" autoPict="0">
                <anchor moveWithCells="1">
                  <from>
                    <xdr:col>2</xdr:col>
                    <xdr:colOff>142875</xdr:colOff>
                    <xdr:row>98</xdr:row>
                    <xdr:rowOff>0</xdr:rowOff>
                  </from>
                  <to>
                    <xdr:col>2</xdr:col>
                    <xdr:colOff>457200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67" name="Check Box 202">
              <controlPr defaultSize="0" autoFill="0" autoLine="0" autoPict="0">
                <anchor moveWithCells="1">
                  <from>
                    <xdr:col>1</xdr:col>
                    <xdr:colOff>247650</xdr:colOff>
                    <xdr:row>98</xdr:row>
                    <xdr:rowOff>0</xdr:rowOff>
                  </from>
                  <to>
                    <xdr:col>1</xdr:col>
                    <xdr:colOff>600075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68" name="Check Box 203">
              <controlPr defaultSize="0" autoFill="0" autoLine="0" autoPict="0">
                <anchor moveWithCells="1">
                  <from>
                    <xdr:col>1</xdr:col>
                    <xdr:colOff>247650</xdr:colOff>
                    <xdr:row>99</xdr:row>
                    <xdr:rowOff>0</xdr:rowOff>
                  </from>
                  <to>
                    <xdr:col>1</xdr:col>
                    <xdr:colOff>600075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69" name="Check Box 204">
              <controlPr defaultSize="0" autoFill="0" autoLine="0" autoPict="0">
                <anchor moveWithCells="1">
                  <from>
                    <xdr:col>2</xdr:col>
                    <xdr:colOff>142875</xdr:colOff>
                    <xdr:row>99</xdr:row>
                    <xdr:rowOff>0</xdr:rowOff>
                  </from>
                  <to>
                    <xdr:col>2</xdr:col>
                    <xdr:colOff>457200</xdr:colOff>
                    <xdr:row>99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70" name="Check Box 205">
              <controlPr defaultSize="0" autoFill="0" autoLine="0" autoPict="0">
                <anchor moveWithCells="1">
                  <from>
                    <xdr:col>1</xdr:col>
                    <xdr:colOff>247650</xdr:colOff>
                    <xdr:row>99</xdr:row>
                    <xdr:rowOff>0</xdr:rowOff>
                  </from>
                  <to>
                    <xdr:col>1</xdr:col>
                    <xdr:colOff>600075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71" name="Check Box 206">
              <controlPr defaultSize="0" autoFill="0" autoLine="0" autoPict="0">
                <anchor moveWithCells="1">
                  <from>
                    <xdr:col>1</xdr:col>
                    <xdr:colOff>247650</xdr:colOff>
                    <xdr:row>99</xdr:row>
                    <xdr:rowOff>0</xdr:rowOff>
                  </from>
                  <to>
                    <xdr:col>1</xdr:col>
                    <xdr:colOff>600075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72" name="Check Box 207">
              <controlPr defaultSize="0" autoFill="0" autoLine="0" autoPict="0">
                <anchor moveWithCells="1">
                  <from>
                    <xdr:col>2</xdr:col>
                    <xdr:colOff>142875</xdr:colOff>
                    <xdr:row>99</xdr:row>
                    <xdr:rowOff>0</xdr:rowOff>
                  </from>
                  <to>
                    <xdr:col>2</xdr:col>
                    <xdr:colOff>457200</xdr:colOff>
                    <xdr:row>99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73" name="Check Box 209">
              <controlPr defaultSize="0" autoFill="0" autoLine="0" autoPict="0">
                <anchor moveWithCells="1">
                  <from>
                    <xdr:col>1</xdr:col>
                    <xdr:colOff>247650</xdr:colOff>
                    <xdr:row>97</xdr:row>
                    <xdr:rowOff>0</xdr:rowOff>
                  </from>
                  <to>
                    <xdr:col>1</xdr:col>
                    <xdr:colOff>600075</xdr:colOff>
                    <xdr:row>97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74" name="Check Box 210">
              <controlPr defaultSize="0" autoFill="0" autoLine="0" autoPict="0">
                <anchor moveWithCells="1">
                  <from>
                    <xdr:col>2</xdr:col>
                    <xdr:colOff>142875</xdr:colOff>
                    <xdr:row>97</xdr:row>
                    <xdr:rowOff>0</xdr:rowOff>
                  </from>
                  <to>
                    <xdr:col>2</xdr:col>
                    <xdr:colOff>457200</xdr:colOff>
                    <xdr:row>97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75" name="Check Box 211">
              <controlPr defaultSize="0" autoFill="0" autoLine="0" autoPict="0">
                <anchor moveWithCells="1">
                  <from>
                    <xdr:col>1</xdr:col>
                    <xdr:colOff>247650</xdr:colOff>
                    <xdr:row>97</xdr:row>
                    <xdr:rowOff>0</xdr:rowOff>
                  </from>
                  <to>
                    <xdr:col>1</xdr:col>
                    <xdr:colOff>600075</xdr:colOff>
                    <xdr:row>97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76" name="Check Box 212">
              <controlPr defaultSize="0" autoFill="0" autoLine="0" autoPict="0">
                <anchor moveWithCells="1">
                  <from>
                    <xdr:col>1</xdr:col>
                    <xdr:colOff>247650</xdr:colOff>
                    <xdr:row>97</xdr:row>
                    <xdr:rowOff>0</xdr:rowOff>
                  </from>
                  <to>
                    <xdr:col>1</xdr:col>
                    <xdr:colOff>600075</xdr:colOff>
                    <xdr:row>97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77" name="Check Box 213">
              <controlPr defaultSize="0" autoFill="0" autoLine="0" autoPict="0">
                <anchor moveWithCells="1">
                  <from>
                    <xdr:col>2</xdr:col>
                    <xdr:colOff>142875</xdr:colOff>
                    <xdr:row>97</xdr:row>
                    <xdr:rowOff>0</xdr:rowOff>
                  </from>
                  <to>
                    <xdr:col>2</xdr:col>
                    <xdr:colOff>457200</xdr:colOff>
                    <xdr:row>97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78" name="Check Box 214">
              <controlPr defaultSize="0" autoFill="0" autoLine="0" autoPict="0">
                <anchor moveWithCells="1">
                  <from>
                    <xdr:col>1</xdr:col>
                    <xdr:colOff>247650</xdr:colOff>
                    <xdr:row>97</xdr:row>
                    <xdr:rowOff>0</xdr:rowOff>
                  </from>
                  <to>
                    <xdr:col>1</xdr:col>
                    <xdr:colOff>600075</xdr:colOff>
                    <xdr:row>97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79" name="Check Box 215">
              <controlPr defaultSize="0" autoFill="0" autoLine="0" autoPict="0">
                <anchor moveWithCells="1">
                  <from>
                    <xdr:col>1</xdr:col>
                    <xdr:colOff>247650</xdr:colOff>
                    <xdr:row>120</xdr:row>
                    <xdr:rowOff>0</xdr:rowOff>
                  </from>
                  <to>
                    <xdr:col>1</xdr:col>
                    <xdr:colOff>600075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80" name="Check Box 216">
              <controlPr defaultSize="0" autoFill="0" autoLine="0" autoPict="0">
                <anchor moveWithCells="1">
                  <from>
                    <xdr:col>2</xdr:col>
                    <xdr:colOff>142875</xdr:colOff>
                    <xdr:row>120</xdr:row>
                    <xdr:rowOff>0</xdr:rowOff>
                  </from>
                  <to>
                    <xdr:col>2</xdr:col>
                    <xdr:colOff>457200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81" name="Check Box 217">
              <controlPr defaultSize="0" autoFill="0" autoLine="0" autoPict="0">
                <anchor moveWithCells="1">
                  <from>
                    <xdr:col>1</xdr:col>
                    <xdr:colOff>247650</xdr:colOff>
                    <xdr:row>120</xdr:row>
                    <xdr:rowOff>0</xdr:rowOff>
                  </from>
                  <to>
                    <xdr:col>1</xdr:col>
                    <xdr:colOff>600075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82" name="Check Box 218">
              <controlPr defaultSize="0" autoFill="0" autoLine="0" autoPict="0">
                <anchor moveWithCells="1">
                  <from>
                    <xdr:col>1</xdr:col>
                    <xdr:colOff>247650</xdr:colOff>
                    <xdr:row>120</xdr:row>
                    <xdr:rowOff>0</xdr:rowOff>
                  </from>
                  <to>
                    <xdr:col>1</xdr:col>
                    <xdr:colOff>600075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83" name="Check Box 219">
              <controlPr defaultSize="0" autoFill="0" autoLine="0" autoPict="0">
                <anchor moveWithCells="1">
                  <from>
                    <xdr:col>2</xdr:col>
                    <xdr:colOff>142875</xdr:colOff>
                    <xdr:row>120</xdr:row>
                    <xdr:rowOff>0</xdr:rowOff>
                  </from>
                  <to>
                    <xdr:col>2</xdr:col>
                    <xdr:colOff>457200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84" name="Check Box 220">
              <controlPr defaultSize="0" autoFill="0" autoLine="0" autoPict="0">
                <anchor moveWithCells="1">
                  <from>
                    <xdr:col>1</xdr:col>
                    <xdr:colOff>247650</xdr:colOff>
                    <xdr:row>120</xdr:row>
                    <xdr:rowOff>0</xdr:rowOff>
                  </from>
                  <to>
                    <xdr:col>1</xdr:col>
                    <xdr:colOff>600075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85" name="Check Box 233">
              <controlPr defaultSize="0" autoFill="0" autoLine="0" autoPict="0">
                <anchor moveWithCells="1">
                  <from>
                    <xdr:col>1</xdr:col>
                    <xdr:colOff>247650</xdr:colOff>
                    <xdr:row>74</xdr:row>
                    <xdr:rowOff>0</xdr:rowOff>
                  </from>
                  <to>
                    <xdr:col>1</xdr:col>
                    <xdr:colOff>600075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86" name="Check Box 234">
              <controlPr defaultSize="0" autoFill="0" autoLine="0" autoPict="0">
                <anchor moveWithCells="1">
                  <from>
                    <xdr:col>2</xdr:col>
                    <xdr:colOff>142875</xdr:colOff>
                    <xdr:row>74</xdr:row>
                    <xdr:rowOff>0</xdr:rowOff>
                  </from>
                  <to>
                    <xdr:col>2</xdr:col>
                    <xdr:colOff>457200</xdr:colOff>
                    <xdr:row>74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87" name="Check Box 235">
              <controlPr defaultSize="0" autoFill="0" autoLine="0" autoPict="0">
                <anchor moveWithCells="1">
                  <from>
                    <xdr:col>1</xdr:col>
                    <xdr:colOff>247650</xdr:colOff>
                    <xdr:row>74</xdr:row>
                    <xdr:rowOff>0</xdr:rowOff>
                  </from>
                  <to>
                    <xdr:col>1</xdr:col>
                    <xdr:colOff>600075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88" name="Check Box 236">
              <controlPr defaultSize="0" autoFill="0" autoLine="0" autoPict="0">
                <anchor moveWithCells="1">
                  <from>
                    <xdr:col>1</xdr:col>
                    <xdr:colOff>247650</xdr:colOff>
                    <xdr:row>74</xdr:row>
                    <xdr:rowOff>0</xdr:rowOff>
                  </from>
                  <to>
                    <xdr:col>1</xdr:col>
                    <xdr:colOff>600075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89" name="Check Box 237">
              <controlPr defaultSize="0" autoFill="0" autoLine="0" autoPict="0">
                <anchor moveWithCells="1">
                  <from>
                    <xdr:col>2</xdr:col>
                    <xdr:colOff>142875</xdr:colOff>
                    <xdr:row>74</xdr:row>
                    <xdr:rowOff>0</xdr:rowOff>
                  </from>
                  <to>
                    <xdr:col>2</xdr:col>
                    <xdr:colOff>457200</xdr:colOff>
                    <xdr:row>74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90" name="Check Box 238">
              <controlPr defaultSize="0" autoFill="0" autoLine="0" autoPict="0">
                <anchor moveWithCells="1">
                  <from>
                    <xdr:col>1</xdr:col>
                    <xdr:colOff>247650</xdr:colOff>
                    <xdr:row>74</xdr:row>
                    <xdr:rowOff>0</xdr:rowOff>
                  </from>
                  <to>
                    <xdr:col>1</xdr:col>
                    <xdr:colOff>600075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91" name="Check Box 251">
              <controlPr defaultSize="0" autoFill="0" autoLine="0" autoPict="0">
                <anchor moveWithCells="1">
                  <from>
                    <xdr:col>1</xdr:col>
                    <xdr:colOff>247650</xdr:colOff>
                    <xdr:row>80</xdr:row>
                    <xdr:rowOff>0</xdr:rowOff>
                  </from>
                  <to>
                    <xdr:col>1</xdr:col>
                    <xdr:colOff>600075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92" name="Check Box 252">
              <controlPr defaultSize="0" autoFill="0" autoLine="0" autoPict="0">
                <anchor moveWithCells="1">
                  <from>
                    <xdr:col>2</xdr:col>
                    <xdr:colOff>142875</xdr:colOff>
                    <xdr:row>80</xdr:row>
                    <xdr:rowOff>0</xdr:rowOff>
                  </from>
                  <to>
                    <xdr:col>2</xdr:col>
                    <xdr:colOff>457200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93" name="Check Box 253">
              <controlPr defaultSize="0" autoFill="0" autoLine="0" autoPict="0">
                <anchor moveWithCells="1">
                  <from>
                    <xdr:col>1</xdr:col>
                    <xdr:colOff>247650</xdr:colOff>
                    <xdr:row>80</xdr:row>
                    <xdr:rowOff>0</xdr:rowOff>
                  </from>
                  <to>
                    <xdr:col>1</xdr:col>
                    <xdr:colOff>600075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94" name="Check Box 254">
              <controlPr defaultSize="0" autoFill="0" autoLine="0" autoPict="0">
                <anchor moveWithCells="1">
                  <from>
                    <xdr:col>1</xdr:col>
                    <xdr:colOff>247650</xdr:colOff>
                    <xdr:row>80</xdr:row>
                    <xdr:rowOff>0</xdr:rowOff>
                  </from>
                  <to>
                    <xdr:col>1</xdr:col>
                    <xdr:colOff>600075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95" name="Check Box 255">
              <controlPr defaultSize="0" autoFill="0" autoLine="0" autoPict="0">
                <anchor moveWithCells="1">
                  <from>
                    <xdr:col>2</xdr:col>
                    <xdr:colOff>142875</xdr:colOff>
                    <xdr:row>80</xdr:row>
                    <xdr:rowOff>0</xdr:rowOff>
                  </from>
                  <to>
                    <xdr:col>2</xdr:col>
                    <xdr:colOff>457200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96" name="Check Box 256">
              <controlPr defaultSize="0" autoFill="0" autoLine="0" autoPict="0">
                <anchor moveWithCells="1">
                  <from>
                    <xdr:col>1</xdr:col>
                    <xdr:colOff>247650</xdr:colOff>
                    <xdr:row>80</xdr:row>
                    <xdr:rowOff>0</xdr:rowOff>
                  </from>
                  <to>
                    <xdr:col>1</xdr:col>
                    <xdr:colOff>600075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97" name="Check Box 257">
              <controlPr defaultSize="0" autoFill="0" autoLine="0" autoPict="0">
                <anchor moveWithCells="1">
                  <from>
                    <xdr:col>1</xdr:col>
                    <xdr:colOff>247650</xdr:colOff>
                    <xdr:row>81</xdr:row>
                    <xdr:rowOff>0</xdr:rowOff>
                  </from>
                  <to>
                    <xdr:col>1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98" name="Check Box 258">
              <controlPr defaultSize="0" autoFill="0" autoLine="0" autoPict="0">
                <anchor moveWithCells="1">
                  <from>
                    <xdr:col>2</xdr:col>
                    <xdr:colOff>142875</xdr:colOff>
                    <xdr:row>81</xdr:row>
                    <xdr:rowOff>0</xdr:rowOff>
                  </from>
                  <to>
                    <xdr:col>2</xdr:col>
                    <xdr:colOff>457200</xdr:colOff>
                    <xdr:row>81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99" name="Check Box 259">
              <controlPr defaultSize="0" autoFill="0" autoLine="0" autoPict="0">
                <anchor moveWithCells="1">
                  <from>
                    <xdr:col>1</xdr:col>
                    <xdr:colOff>247650</xdr:colOff>
                    <xdr:row>81</xdr:row>
                    <xdr:rowOff>0</xdr:rowOff>
                  </from>
                  <to>
                    <xdr:col>1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00" name="Check Box 260">
              <controlPr defaultSize="0" autoFill="0" autoLine="0" autoPict="0">
                <anchor moveWithCells="1">
                  <from>
                    <xdr:col>1</xdr:col>
                    <xdr:colOff>247650</xdr:colOff>
                    <xdr:row>81</xdr:row>
                    <xdr:rowOff>0</xdr:rowOff>
                  </from>
                  <to>
                    <xdr:col>1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01" name="Check Box 261">
              <controlPr defaultSize="0" autoFill="0" autoLine="0" autoPict="0">
                <anchor moveWithCells="1">
                  <from>
                    <xdr:col>2</xdr:col>
                    <xdr:colOff>142875</xdr:colOff>
                    <xdr:row>81</xdr:row>
                    <xdr:rowOff>0</xdr:rowOff>
                  </from>
                  <to>
                    <xdr:col>2</xdr:col>
                    <xdr:colOff>457200</xdr:colOff>
                    <xdr:row>81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02" name="Check Box 262">
              <controlPr defaultSize="0" autoFill="0" autoLine="0" autoPict="0">
                <anchor moveWithCells="1">
                  <from>
                    <xdr:col>1</xdr:col>
                    <xdr:colOff>247650</xdr:colOff>
                    <xdr:row>81</xdr:row>
                    <xdr:rowOff>0</xdr:rowOff>
                  </from>
                  <to>
                    <xdr:col>1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03" name="Check Box 270">
              <controlPr defaultSize="0" autoFill="0" autoLine="0" autoPict="0">
                <anchor moveWithCells="1">
                  <from>
                    <xdr:col>1</xdr:col>
                    <xdr:colOff>247650</xdr:colOff>
                    <xdr:row>142</xdr:row>
                    <xdr:rowOff>0</xdr:rowOff>
                  </from>
                  <to>
                    <xdr:col>1</xdr:col>
                    <xdr:colOff>600075</xdr:colOff>
                    <xdr:row>142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04" name="Check Box 271">
              <controlPr defaultSize="0" autoFill="0" autoLine="0" autoPict="0">
                <anchor moveWithCells="1">
                  <from>
                    <xdr:col>2</xdr:col>
                    <xdr:colOff>142875</xdr:colOff>
                    <xdr:row>142</xdr:row>
                    <xdr:rowOff>0</xdr:rowOff>
                  </from>
                  <to>
                    <xdr:col>2</xdr:col>
                    <xdr:colOff>457200</xdr:colOff>
                    <xdr:row>142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05" name="Check Box 272">
              <controlPr defaultSize="0" autoFill="0" autoLine="0" autoPict="0">
                <anchor moveWithCells="1">
                  <from>
                    <xdr:col>1</xdr:col>
                    <xdr:colOff>247650</xdr:colOff>
                    <xdr:row>142</xdr:row>
                    <xdr:rowOff>0</xdr:rowOff>
                  </from>
                  <to>
                    <xdr:col>1</xdr:col>
                    <xdr:colOff>600075</xdr:colOff>
                    <xdr:row>142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06" name="Check Box 273">
              <controlPr defaultSize="0" autoFill="0" autoLine="0" autoPict="0">
                <anchor moveWithCells="1">
                  <from>
                    <xdr:col>1</xdr:col>
                    <xdr:colOff>247650</xdr:colOff>
                    <xdr:row>142</xdr:row>
                    <xdr:rowOff>0</xdr:rowOff>
                  </from>
                  <to>
                    <xdr:col>1</xdr:col>
                    <xdr:colOff>600075</xdr:colOff>
                    <xdr:row>142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07" name="Check Box 274">
              <controlPr defaultSize="0" autoFill="0" autoLine="0" autoPict="0">
                <anchor moveWithCells="1">
                  <from>
                    <xdr:col>2</xdr:col>
                    <xdr:colOff>142875</xdr:colOff>
                    <xdr:row>142</xdr:row>
                    <xdr:rowOff>0</xdr:rowOff>
                  </from>
                  <to>
                    <xdr:col>2</xdr:col>
                    <xdr:colOff>457200</xdr:colOff>
                    <xdr:row>142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08" name="Check Box 275">
              <controlPr defaultSize="0" autoFill="0" autoLine="0" autoPict="0">
                <anchor moveWithCells="1">
                  <from>
                    <xdr:col>1</xdr:col>
                    <xdr:colOff>247650</xdr:colOff>
                    <xdr:row>142</xdr:row>
                    <xdr:rowOff>0</xdr:rowOff>
                  </from>
                  <to>
                    <xdr:col>1</xdr:col>
                    <xdr:colOff>600075</xdr:colOff>
                    <xdr:row>142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09" name="Check Box 276">
              <controlPr defaultSize="0" autoFill="0" autoLine="0" autoPict="0">
                <anchor moveWithCells="1">
                  <from>
                    <xdr:col>1</xdr:col>
                    <xdr:colOff>247650</xdr:colOff>
                    <xdr:row>143</xdr:row>
                    <xdr:rowOff>0</xdr:rowOff>
                  </from>
                  <to>
                    <xdr:col>1</xdr:col>
                    <xdr:colOff>600075</xdr:colOff>
                    <xdr:row>143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10" name="Check Box 277">
              <controlPr defaultSize="0" autoFill="0" autoLine="0" autoPict="0">
                <anchor moveWithCells="1">
                  <from>
                    <xdr:col>2</xdr:col>
                    <xdr:colOff>142875</xdr:colOff>
                    <xdr:row>143</xdr:row>
                    <xdr:rowOff>0</xdr:rowOff>
                  </from>
                  <to>
                    <xdr:col>2</xdr:col>
                    <xdr:colOff>457200</xdr:colOff>
                    <xdr:row>143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11" name="Check Box 278">
              <controlPr defaultSize="0" autoFill="0" autoLine="0" autoPict="0">
                <anchor moveWithCells="1">
                  <from>
                    <xdr:col>1</xdr:col>
                    <xdr:colOff>247650</xdr:colOff>
                    <xdr:row>143</xdr:row>
                    <xdr:rowOff>0</xdr:rowOff>
                  </from>
                  <to>
                    <xdr:col>1</xdr:col>
                    <xdr:colOff>600075</xdr:colOff>
                    <xdr:row>143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12" name="Check Box 279">
              <controlPr defaultSize="0" autoFill="0" autoLine="0" autoPict="0">
                <anchor moveWithCells="1">
                  <from>
                    <xdr:col>1</xdr:col>
                    <xdr:colOff>247650</xdr:colOff>
                    <xdr:row>143</xdr:row>
                    <xdr:rowOff>0</xdr:rowOff>
                  </from>
                  <to>
                    <xdr:col>1</xdr:col>
                    <xdr:colOff>600075</xdr:colOff>
                    <xdr:row>143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13" name="Check Box 280">
              <controlPr defaultSize="0" autoFill="0" autoLine="0" autoPict="0">
                <anchor moveWithCells="1">
                  <from>
                    <xdr:col>2</xdr:col>
                    <xdr:colOff>142875</xdr:colOff>
                    <xdr:row>143</xdr:row>
                    <xdr:rowOff>0</xdr:rowOff>
                  </from>
                  <to>
                    <xdr:col>2</xdr:col>
                    <xdr:colOff>457200</xdr:colOff>
                    <xdr:row>143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14" name="Check Box 281">
              <controlPr defaultSize="0" autoFill="0" autoLine="0" autoPict="0">
                <anchor moveWithCells="1">
                  <from>
                    <xdr:col>1</xdr:col>
                    <xdr:colOff>247650</xdr:colOff>
                    <xdr:row>143</xdr:row>
                    <xdr:rowOff>0</xdr:rowOff>
                  </from>
                  <to>
                    <xdr:col>1</xdr:col>
                    <xdr:colOff>600075</xdr:colOff>
                    <xdr:row>143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15" name="Check Box 282">
              <controlPr defaultSize="0" autoFill="0" autoLine="0" autoPict="0">
                <anchor moveWithCells="1">
                  <from>
                    <xdr:col>1</xdr:col>
                    <xdr:colOff>247650</xdr:colOff>
                    <xdr:row>144</xdr:row>
                    <xdr:rowOff>0</xdr:rowOff>
                  </from>
                  <to>
                    <xdr:col>1</xdr:col>
                    <xdr:colOff>600075</xdr:colOff>
                    <xdr:row>144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16" name="Check Box 283">
              <controlPr defaultSize="0" autoFill="0" autoLine="0" autoPict="0">
                <anchor moveWithCells="1">
                  <from>
                    <xdr:col>2</xdr:col>
                    <xdr:colOff>142875</xdr:colOff>
                    <xdr:row>144</xdr:row>
                    <xdr:rowOff>0</xdr:rowOff>
                  </from>
                  <to>
                    <xdr:col>2</xdr:col>
                    <xdr:colOff>457200</xdr:colOff>
                    <xdr:row>144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17" name="Check Box 284">
              <controlPr defaultSize="0" autoFill="0" autoLine="0" autoPict="0">
                <anchor moveWithCells="1">
                  <from>
                    <xdr:col>1</xdr:col>
                    <xdr:colOff>247650</xdr:colOff>
                    <xdr:row>144</xdr:row>
                    <xdr:rowOff>0</xdr:rowOff>
                  </from>
                  <to>
                    <xdr:col>1</xdr:col>
                    <xdr:colOff>600075</xdr:colOff>
                    <xdr:row>144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18" name="Check Box 285">
              <controlPr defaultSize="0" autoFill="0" autoLine="0" autoPict="0">
                <anchor moveWithCells="1">
                  <from>
                    <xdr:col>1</xdr:col>
                    <xdr:colOff>247650</xdr:colOff>
                    <xdr:row>144</xdr:row>
                    <xdr:rowOff>0</xdr:rowOff>
                  </from>
                  <to>
                    <xdr:col>1</xdr:col>
                    <xdr:colOff>600075</xdr:colOff>
                    <xdr:row>144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19" name="Check Box 286">
              <controlPr defaultSize="0" autoFill="0" autoLine="0" autoPict="0">
                <anchor moveWithCells="1">
                  <from>
                    <xdr:col>2</xdr:col>
                    <xdr:colOff>142875</xdr:colOff>
                    <xdr:row>144</xdr:row>
                    <xdr:rowOff>0</xdr:rowOff>
                  </from>
                  <to>
                    <xdr:col>2</xdr:col>
                    <xdr:colOff>457200</xdr:colOff>
                    <xdr:row>144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20" name="Check Box 287">
              <controlPr defaultSize="0" autoFill="0" autoLine="0" autoPict="0">
                <anchor moveWithCells="1">
                  <from>
                    <xdr:col>1</xdr:col>
                    <xdr:colOff>247650</xdr:colOff>
                    <xdr:row>144</xdr:row>
                    <xdr:rowOff>0</xdr:rowOff>
                  </from>
                  <to>
                    <xdr:col>1</xdr:col>
                    <xdr:colOff>600075</xdr:colOff>
                    <xdr:row>144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21" name="Check Box 294">
              <controlPr defaultSize="0" autoFill="0" autoLine="0" autoPict="0">
                <anchor moveWithCells="1">
                  <from>
                    <xdr:col>1</xdr:col>
                    <xdr:colOff>247650</xdr:colOff>
                    <xdr:row>168</xdr:row>
                    <xdr:rowOff>0</xdr:rowOff>
                  </from>
                  <to>
                    <xdr:col>1</xdr:col>
                    <xdr:colOff>600075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22" name="Check Box 295">
              <controlPr defaultSize="0" autoFill="0" autoLine="0" autoPict="0">
                <anchor moveWithCells="1">
                  <from>
                    <xdr:col>2</xdr:col>
                    <xdr:colOff>142875</xdr:colOff>
                    <xdr:row>168</xdr:row>
                    <xdr:rowOff>0</xdr:rowOff>
                  </from>
                  <to>
                    <xdr:col>2</xdr:col>
                    <xdr:colOff>457200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123" name="Check Box 296">
              <controlPr defaultSize="0" autoFill="0" autoLine="0" autoPict="0">
                <anchor moveWithCells="1">
                  <from>
                    <xdr:col>1</xdr:col>
                    <xdr:colOff>247650</xdr:colOff>
                    <xdr:row>168</xdr:row>
                    <xdr:rowOff>0</xdr:rowOff>
                  </from>
                  <to>
                    <xdr:col>1</xdr:col>
                    <xdr:colOff>600075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124" name="Check Box 297">
              <controlPr defaultSize="0" autoFill="0" autoLine="0" autoPict="0">
                <anchor moveWithCells="1">
                  <from>
                    <xdr:col>1</xdr:col>
                    <xdr:colOff>247650</xdr:colOff>
                    <xdr:row>168</xdr:row>
                    <xdr:rowOff>0</xdr:rowOff>
                  </from>
                  <to>
                    <xdr:col>1</xdr:col>
                    <xdr:colOff>600075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25" name="Check Box 299">
              <controlPr defaultSize="0" autoFill="0" autoLine="0" autoPict="0">
                <anchor moveWithCells="1">
                  <from>
                    <xdr:col>1</xdr:col>
                    <xdr:colOff>247650</xdr:colOff>
                    <xdr:row>168</xdr:row>
                    <xdr:rowOff>0</xdr:rowOff>
                  </from>
                  <to>
                    <xdr:col>1</xdr:col>
                    <xdr:colOff>600075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26" name="Check Box 300">
              <controlPr defaultSize="0" autoFill="0" autoLine="0" autoPict="0">
                <anchor moveWithCells="1">
                  <from>
                    <xdr:col>1</xdr:col>
                    <xdr:colOff>247650</xdr:colOff>
                    <xdr:row>174</xdr:row>
                    <xdr:rowOff>0</xdr:rowOff>
                  </from>
                  <to>
                    <xdr:col>1</xdr:col>
                    <xdr:colOff>600075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27" name="Check Box 301">
              <controlPr defaultSize="0" autoFill="0" autoLine="0" autoPict="0">
                <anchor moveWithCells="1">
                  <from>
                    <xdr:col>2</xdr:col>
                    <xdr:colOff>142875</xdr:colOff>
                    <xdr:row>174</xdr:row>
                    <xdr:rowOff>0</xdr:rowOff>
                  </from>
                  <to>
                    <xdr:col>2</xdr:col>
                    <xdr:colOff>457200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28" name="Check Box 302">
              <controlPr defaultSize="0" autoFill="0" autoLine="0" autoPict="0">
                <anchor moveWithCells="1">
                  <from>
                    <xdr:col>1</xdr:col>
                    <xdr:colOff>247650</xdr:colOff>
                    <xdr:row>174</xdr:row>
                    <xdr:rowOff>0</xdr:rowOff>
                  </from>
                  <to>
                    <xdr:col>1</xdr:col>
                    <xdr:colOff>600075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29" name="Check Box 303">
              <controlPr defaultSize="0" autoFill="0" autoLine="0" autoPict="0">
                <anchor moveWithCells="1">
                  <from>
                    <xdr:col>1</xdr:col>
                    <xdr:colOff>247650</xdr:colOff>
                    <xdr:row>174</xdr:row>
                    <xdr:rowOff>0</xdr:rowOff>
                  </from>
                  <to>
                    <xdr:col>1</xdr:col>
                    <xdr:colOff>600075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30" name="Check Box 304">
              <controlPr defaultSize="0" autoFill="0" autoLine="0" autoPict="0">
                <anchor moveWithCells="1">
                  <from>
                    <xdr:col>1</xdr:col>
                    <xdr:colOff>247650</xdr:colOff>
                    <xdr:row>174</xdr:row>
                    <xdr:rowOff>0</xdr:rowOff>
                  </from>
                  <to>
                    <xdr:col>1</xdr:col>
                    <xdr:colOff>600075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31" name="Check Box 305">
              <controlPr defaultSize="0" autoFill="0" autoLine="0" autoPict="0">
                <anchor moveWithCells="1">
                  <from>
                    <xdr:col>2</xdr:col>
                    <xdr:colOff>247650</xdr:colOff>
                    <xdr:row>27</xdr:row>
                    <xdr:rowOff>0</xdr:rowOff>
                  </from>
                  <to>
                    <xdr:col>2</xdr:col>
                    <xdr:colOff>600075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132" name="Check Box 306">
              <controlPr defaultSize="0" autoFill="0" autoLine="0" autoPict="0">
                <anchor moveWithCells="1">
                  <from>
                    <xdr:col>3</xdr:col>
                    <xdr:colOff>142875</xdr:colOff>
                    <xdr:row>27</xdr:row>
                    <xdr:rowOff>0</xdr:rowOff>
                  </from>
                  <to>
                    <xdr:col>3</xdr:col>
                    <xdr:colOff>457200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133" name="Check Box 307">
              <controlPr defaultSize="0" autoFill="0" autoLine="0" autoPict="0">
                <anchor moveWithCells="1">
                  <from>
                    <xdr:col>2</xdr:col>
                    <xdr:colOff>247650</xdr:colOff>
                    <xdr:row>27</xdr:row>
                    <xdr:rowOff>0</xdr:rowOff>
                  </from>
                  <to>
                    <xdr:col>2</xdr:col>
                    <xdr:colOff>600075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134" name="Check Box 308">
              <controlPr defaultSize="0" autoFill="0" autoLine="0" autoPict="0">
                <anchor moveWithCells="1">
                  <from>
                    <xdr:col>1</xdr:col>
                    <xdr:colOff>247650</xdr:colOff>
                    <xdr:row>143</xdr:row>
                    <xdr:rowOff>0</xdr:rowOff>
                  </from>
                  <to>
                    <xdr:col>1</xdr:col>
                    <xdr:colOff>600075</xdr:colOff>
                    <xdr:row>143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135" name="Check Box 309">
              <controlPr defaultSize="0" autoFill="0" autoLine="0" autoPict="0">
                <anchor moveWithCells="1">
                  <from>
                    <xdr:col>2</xdr:col>
                    <xdr:colOff>142875</xdr:colOff>
                    <xdr:row>143</xdr:row>
                    <xdr:rowOff>0</xdr:rowOff>
                  </from>
                  <to>
                    <xdr:col>2</xdr:col>
                    <xdr:colOff>457200</xdr:colOff>
                    <xdr:row>143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36" name="Check Box 310">
              <controlPr defaultSize="0" autoFill="0" autoLine="0" autoPict="0">
                <anchor moveWithCells="1">
                  <from>
                    <xdr:col>1</xdr:col>
                    <xdr:colOff>247650</xdr:colOff>
                    <xdr:row>143</xdr:row>
                    <xdr:rowOff>0</xdr:rowOff>
                  </from>
                  <to>
                    <xdr:col>1</xdr:col>
                    <xdr:colOff>600075</xdr:colOff>
                    <xdr:row>143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137" name="Check Box 311">
              <controlPr defaultSize="0" autoFill="0" autoLine="0" autoPict="0">
                <anchor moveWithCells="1">
                  <from>
                    <xdr:col>1</xdr:col>
                    <xdr:colOff>247650</xdr:colOff>
                    <xdr:row>143</xdr:row>
                    <xdr:rowOff>0</xdr:rowOff>
                  </from>
                  <to>
                    <xdr:col>1</xdr:col>
                    <xdr:colOff>600075</xdr:colOff>
                    <xdr:row>143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138" name="Check Box 312">
              <controlPr defaultSize="0" autoFill="0" autoLine="0" autoPict="0">
                <anchor moveWithCells="1">
                  <from>
                    <xdr:col>2</xdr:col>
                    <xdr:colOff>142875</xdr:colOff>
                    <xdr:row>143</xdr:row>
                    <xdr:rowOff>0</xdr:rowOff>
                  </from>
                  <to>
                    <xdr:col>2</xdr:col>
                    <xdr:colOff>457200</xdr:colOff>
                    <xdr:row>143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139" name="Check Box 313">
              <controlPr defaultSize="0" autoFill="0" autoLine="0" autoPict="0">
                <anchor moveWithCells="1">
                  <from>
                    <xdr:col>1</xdr:col>
                    <xdr:colOff>247650</xdr:colOff>
                    <xdr:row>143</xdr:row>
                    <xdr:rowOff>0</xdr:rowOff>
                  </from>
                  <to>
                    <xdr:col>1</xdr:col>
                    <xdr:colOff>600075</xdr:colOff>
                    <xdr:row>143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140" name="Check Box 314">
              <controlPr defaultSize="0" autoFill="0" autoLine="0" autoPict="0">
                <anchor moveWithCells="1">
                  <from>
                    <xdr:col>1</xdr:col>
                    <xdr:colOff>247650</xdr:colOff>
                    <xdr:row>144</xdr:row>
                    <xdr:rowOff>0</xdr:rowOff>
                  </from>
                  <to>
                    <xdr:col>1</xdr:col>
                    <xdr:colOff>600075</xdr:colOff>
                    <xdr:row>144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141" name="Check Box 315">
              <controlPr defaultSize="0" autoFill="0" autoLine="0" autoPict="0">
                <anchor moveWithCells="1">
                  <from>
                    <xdr:col>2</xdr:col>
                    <xdr:colOff>142875</xdr:colOff>
                    <xdr:row>144</xdr:row>
                    <xdr:rowOff>0</xdr:rowOff>
                  </from>
                  <to>
                    <xdr:col>2</xdr:col>
                    <xdr:colOff>457200</xdr:colOff>
                    <xdr:row>144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142" name="Check Box 316">
              <controlPr defaultSize="0" autoFill="0" autoLine="0" autoPict="0">
                <anchor moveWithCells="1">
                  <from>
                    <xdr:col>1</xdr:col>
                    <xdr:colOff>247650</xdr:colOff>
                    <xdr:row>144</xdr:row>
                    <xdr:rowOff>0</xdr:rowOff>
                  </from>
                  <to>
                    <xdr:col>1</xdr:col>
                    <xdr:colOff>600075</xdr:colOff>
                    <xdr:row>144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143" name="Check Box 317">
              <controlPr defaultSize="0" autoFill="0" autoLine="0" autoPict="0">
                <anchor moveWithCells="1">
                  <from>
                    <xdr:col>1</xdr:col>
                    <xdr:colOff>247650</xdr:colOff>
                    <xdr:row>144</xdr:row>
                    <xdr:rowOff>0</xdr:rowOff>
                  </from>
                  <to>
                    <xdr:col>1</xdr:col>
                    <xdr:colOff>600075</xdr:colOff>
                    <xdr:row>144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144" name="Check Box 318">
              <controlPr defaultSize="0" autoFill="0" autoLine="0" autoPict="0">
                <anchor moveWithCells="1">
                  <from>
                    <xdr:col>2</xdr:col>
                    <xdr:colOff>142875</xdr:colOff>
                    <xdr:row>144</xdr:row>
                    <xdr:rowOff>0</xdr:rowOff>
                  </from>
                  <to>
                    <xdr:col>2</xdr:col>
                    <xdr:colOff>457200</xdr:colOff>
                    <xdr:row>144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145" name="Check Box 319">
              <controlPr defaultSize="0" autoFill="0" autoLine="0" autoPict="0">
                <anchor moveWithCells="1">
                  <from>
                    <xdr:col>1</xdr:col>
                    <xdr:colOff>247650</xdr:colOff>
                    <xdr:row>144</xdr:row>
                    <xdr:rowOff>0</xdr:rowOff>
                  </from>
                  <to>
                    <xdr:col>1</xdr:col>
                    <xdr:colOff>600075</xdr:colOff>
                    <xdr:row>144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146" name="Check Box 320">
              <controlPr defaultSize="0" autoFill="0" autoLine="0" autoPict="0">
                <anchor moveWithCells="1">
                  <from>
                    <xdr:col>1</xdr:col>
                    <xdr:colOff>247650</xdr:colOff>
                    <xdr:row>143</xdr:row>
                    <xdr:rowOff>0</xdr:rowOff>
                  </from>
                  <to>
                    <xdr:col>1</xdr:col>
                    <xdr:colOff>600075</xdr:colOff>
                    <xdr:row>143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147" name="Check Box 321">
              <controlPr defaultSize="0" autoFill="0" autoLine="0" autoPict="0">
                <anchor moveWithCells="1">
                  <from>
                    <xdr:col>1</xdr:col>
                    <xdr:colOff>247650</xdr:colOff>
                    <xdr:row>143</xdr:row>
                    <xdr:rowOff>0</xdr:rowOff>
                  </from>
                  <to>
                    <xdr:col>1</xdr:col>
                    <xdr:colOff>600075</xdr:colOff>
                    <xdr:row>143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148" name="Check Box 322">
              <controlPr defaultSize="0" autoFill="0" autoLine="0" autoPict="0">
                <anchor moveWithCells="1">
                  <from>
                    <xdr:col>1</xdr:col>
                    <xdr:colOff>247650</xdr:colOff>
                    <xdr:row>143</xdr:row>
                    <xdr:rowOff>0</xdr:rowOff>
                  </from>
                  <to>
                    <xdr:col>1</xdr:col>
                    <xdr:colOff>600075</xdr:colOff>
                    <xdr:row>143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149" name="Check Box 323">
              <controlPr defaultSize="0" autoFill="0" autoLine="0" autoPict="0">
                <anchor moveWithCells="1">
                  <from>
                    <xdr:col>1</xdr:col>
                    <xdr:colOff>247650</xdr:colOff>
                    <xdr:row>143</xdr:row>
                    <xdr:rowOff>0</xdr:rowOff>
                  </from>
                  <to>
                    <xdr:col>1</xdr:col>
                    <xdr:colOff>600075</xdr:colOff>
                    <xdr:row>143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150" name="Check Box 324">
              <controlPr defaultSize="0" autoFill="0" autoLine="0" autoPict="0">
                <anchor moveWithCells="1">
                  <from>
                    <xdr:col>1</xdr:col>
                    <xdr:colOff>247650</xdr:colOff>
                    <xdr:row>144</xdr:row>
                    <xdr:rowOff>0</xdr:rowOff>
                  </from>
                  <to>
                    <xdr:col>1</xdr:col>
                    <xdr:colOff>600075</xdr:colOff>
                    <xdr:row>144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151" name="Check Box 325">
              <controlPr defaultSize="0" autoFill="0" autoLine="0" autoPict="0">
                <anchor moveWithCells="1">
                  <from>
                    <xdr:col>1</xdr:col>
                    <xdr:colOff>247650</xdr:colOff>
                    <xdr:row>144</xdr:row>
                    <xdr:rowOff>0</xdr:rowOff>
                  </from>
                  <to>
                    <xdr:col>1</xdr:col>
                    <xdr:colOff>600075</xdr:colOff>
                    <xdr:row>144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152" name="Check Box 326">
              <controlPr defaultSize="0" autoFill="0" autoLine="0" autoPict="0">
                <anchor moveWithCells="1">
                  <from>
                    <xdr:col>1</xdr:col>
                    <xdr:colOff>247650</xdr:colOff>
                    <xdr:row>144</xdr:row>
                    <xdr:rowOff>0</xdr:rowOff>
                  </from>
                  <to>
                    <xdr:col>1</xdr:col>
                    <xdr:colOff>600075</xdr:colOff>
                    <xdr:row>144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153" name="Check Box 327">
              <controlPr defaultSize="0" autoFill="0" autoLine="0" autoPict="0">
                <anchor moveWithCells="1">
                  <from>
                    <xdr:col>1</xdr:col>
                    <xdr:colOff>247650</xdr:colOff>
                    <xdr:row>144</xdr:row>
                    <xdr:rowOff>0</xdr:rowOff>
                  </from>
                  <to>
                    <xdr:col>1</xdr:col>
                    <xdr:colOff>600075</xdr:colOff>
                    <xdr:row>144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54" name="Check Box 328">
              <controlPr defaultSize="0" autoFill="0" autoLine="0" autoPict="0">
                <anchor moveWithCells="1">
                  <from>
                    <xdr:col>1</xdr:col>
                    <xdr:colOff>247650</xdr:colOff>
                    <xdr:row>145</xdr:row>
                    <xdr:rowOff>0</xdr:rowOff>
                  </from>
                  <to>
                    <xdr:col>1</xdr:col>
                    <xdr:colOff>600075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155" name="Check Box 329">
              <controlPr defaultSize="0" autoFill="0" autoLine="0" autoPict="0">
                <anchor moveWithCells="1">
                  <from>
                    <xdr:col>2</xdr:col>
                    <xdr:colOff>142875</xdr:colOff>
                    <xdr:row>145</xdr:row>
                    <xdr:rowOff>0</xdr:rowOff>
                  </from>
                  <to>
                    <xdr:col>2</xdr:col>
                    <xdr:colOff>457200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156" name="Check Box 330">
              <controlPr defaultSize="0" autoFill="0" autoLine="0" autoPict="0">
                <anchor moveWithCells="1">
                  <from>
                    <xdr:col>1</xdr:col>
                    <xdr:colOff>247650</xdr:colOff>
                    <xdr:row>145</xdr:row>
                    <xdr:rowOff>0</xdr:rowOff>
                  </from>
                  <to>
                    <xdr:col>1</xdr:col>
                    <xdr:colOff>600075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157" name="Check Box 331">
              <controlPr defaultSize="0" autoFill="0" autoLine="0" autoPict="0">
                <anchor moveWithCells="1">
                  <from>
                    <xdr:col>1</xdr:col>
                    <xdr:colOff>247650</xdr:colOff>
                    <xdr:row>145</xdr:row>
                    <xdr:rowOff>0</xdr:rowOff>
                  </from>
                  <to>
                    <xdr:col>1</xdr:col>
                    <xdr:colOff>600075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158" name="Check Box 332">
              <controlPr defaultSize="0" autoFill="0" autoLine="0" autoPict="0">
                <anchor moveWithCells="1">
                  <from>
                    <xdr:col>2</xdr:col>
                    <xdr:colOff>142875</xdr:colOff>
                    <xdr:row>145</xdr:row>
                    <xdr:rowOff>0</xdr:rowOff>
                  </from>
                  <to>
                    <xdr:col>2</xdr:col>
                    <xdr:colOff>457200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159" name="Check Box 333">
              <controlPr defaultSize="0" autoFill="0" autoLine="0" autoPict="0">
                <anchor moveWithCells="1">
                  <from>
                    <xdr:col>1</xdr:col>
                    <xdr:colOff>247650</xdr:colOff>
                    <xdr:row>145</xdr:row>
                    <xdr:rowOff>0</xdr:rowOff>
                  </from>
                  <to>
                    <xdr:col>1</xdr:col>
                    <xdr:colOff>600075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160" name="Check Box 334">
              <controlPr defaultSize="0" autoFill="0" autoLine="0" autoPict="0">
                <anchor moveWithCells="1">
                  <from>
                    <xdr:col>1</xdr:col>
                    <xdr:colOff>247650</xdr:colOff>
                    <xdr:row>145</xdr:row>
                    <xdr:rowOff>0</xdr:rowOff>
                  </from>
                  <to>
                    <xdr:col>1</xdr:col>
                    <xdr:colOff>600075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161" name="Check Box 335">
              <controlPr defaultSize="0" autoFill="0" autoLine="0" autoPict="0">
                <anchor moveWithCells="1">
                  <from>
                    <xdr:col>2</xdr:col>
                    <xdr:colOff>142875</xdr:colOff>
                    <xdr:row>145</xdr:row>
                    <xdr:rowOff>0</xdr:rowOff>
                  </from>
                  <to>
                    <xdr:col>2</xdr:col>
                    <xdr:colOff>457200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162" name="Check Box 336">
              <controlPr defaultSize="0" autoFill="0" autoLine="0" autoPict="0">
                <anchor moveWithCells="1">
                  <from>
                    <xdr:col>1</xdr:col>
                    <xdr:colOff>247650</xdr:colOff>
                    <xdr:row>145</xdr:row>
                    <xdr:rowOff>0</xdr:rowOff>
                  </from>
                  <to>
                    <xdr:col>1</xdr:col>
                    <xdr:colOff>600075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163" name="Check Box 337">
              <controlPr defaultSize="0" autoFill="0" autoLine="0" autoPict="0">
                <anchor moveWithCells="1">
                  <from>
                    <xdr:col>1</xdr:col>
                    <xdr:colOff>247650</xdr:colOff>
                    <xdr:row>145</xdr:row>
                    <xdr:rowOff>0</xdr:rowOff>
                  </from>
                  <to>
                    <xdr:col>1</xdr:col>
                    <xdr:colOff>600075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164" name="Check Box 338">
              <controlPr defaultSize="0" autoFill="0" autoLine="0" autoPict="0">
                <anchor moveWithCells="1">
                  <from>
                    <xdr:col>2</xdr:col>
                    <xdr:colOff>142875</xdr:colOff>
                    <xdr:row>145</xdr:row>
                    <xdr:rowOff>0</xdr:rowOff>
                  </from>
                  <to>
                    <xdr:col>2</xdr:col>
                    <xdr:colOff>457200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165" name="Check Box 339">
              <controlPr defaultSize="0" autoFill="0" autoLine="0" autoPict="0">
                <anchor moveWithCells="1">
                  <from>
                    <xdr:col>1</xdr:col>
                    <xdr:colOff>247650</xdr:colOff>
                    <xdr:row>145</xdr:row>
                    <xdr:rowOff>0</xdr:rowOff>
                  </from>
                  <to>
                    <xdr:col>1</xdr:col>
                    <xdr:colOff>600075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166" name="Check Box 340">
              <controlPr defaultSize="0" autoFill="0" autoLine="0" autoPict="0">
                <anchor moveWithCells="1">
                  <from>
                    <xdr:col>1</xdr:col>
                    <xdr:colOff>247650</xdr:colOff>
                    <xdr:row>145</xdr:row>
                    <xdr:rowOff>0</xdr:rowOff>
                  </from>
                  <to>
                    <xdr:col>1</xdr:col>
                    <xdr:colOff>600075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167" name="Check Box 341">
              <controlPr defaultSize="0" autoFill="0" autoLine="0" autoPict="0">
                <anchor moveWithCells="1">
                  <from>
                    <xdr:col>1</xdr:col>
                    <xdr:colOff>247650</xdr:colOff>
                    <xdr:row>145</xdr:row>
                    <xdr:rowOff>0</xdr:rowOff>
                  </from>
                  <to>
                    <xdr:col>1</xdr:col>
                    <xdr:colOff>600075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168" name="Check Box 342">
              <controlPr defaultSize="0" autoFill="0" autoLine="0" autoPict="0">
                <anchor moveWithCells="1">
                  <from>
                    <xdr:col>1</xdr:col>
                    <xdr:colOff>247650</xdr:colOff>
                    <xdr:row>145</xdr:row>
                    <xdr:rowOff>0</xdr:rowOff>
                  </from>
                  <to>
                    <xdr:col>1</xdr:col>
                    <xdr:colOff>600075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169" name="Check Box 343">
              <controlPr defaultSize="0" autoFill="0" autoLine="0" autoPict="0">
                <anchor moveWithCells="1">
                  <from>
                    <xdr:col>1</xdr:col>
                    <xdr:colOff>247650</xdr:colOff>
                    <xdr:row>145</xdr:row>
                    <xdr:rowOff>0</xdr:rowOff>
                  </from>
                  <to>
                    <xdr:col>1</xdr:col>
                    <xdr:colOff>600075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170" name="Check Box 344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0</xdr:rowOff>
                  </from>
                  <to>
                    <xdr:col>2</xdr:col>
                    <xdr:colOff>600075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171" name="Check Box 345">
              <controlPr defaultSize="0" autoFill="0" autoLine="0" autoPict="0">
                <anchor moveWithCells="1">
                  <from>
                    <xdr:col>3</xdr:col>
                    <xdr:colOff>142875</xdr:colOff>
                    <xdr:row>20</xdr:row>
                    <xdr:rowOff>0</xdr:rowOff>
                  </from>
                  <to>
                    <xdr:col>3</xdr:col>
                    <xdr:colOff>457200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172" name="Check Box 346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0</xdr:rowOff>
                  </from>
                  <to>
                    <xdr:col>2</xdr:col>
                    <xdr:colOff>600075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173" name="Check Box 359">
              <controlPr defaultSize="0" autoFill="0" autoLine="0" autoPict="0">
                <anchor moveWithCells="1">
                  <from>
                    <xdr:col>1</xdr:col>
                    <xdr:colOff>247650</xdr:colOff>
                    <xdr:row>75</xdr:row>
                    <xdr:rowOff>0</xdr:rowOff>
                  </from>
                  <to>
                    <xdr:col>1</xdr:col>
                    <xdr:colOff>600075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174" name="Check Box 360">
              <controlPr defaultSize="0" autoFill="0" autoLine="0" autoPict="0">
                <anchor moveWithCells="1">
                  <from>
                    <xdr:col>2</xdr:col>
                    <xdr:colOff>142875</xdr:colOff>
                    <xdr:row>75</xdr:row>
                    <xdr:rowOff>0</xdr:rowOff>
                  </from>
                  <to>
                    <xdr:col>2</xdr:col>
                    <xdr:colOff>457200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175" name="Check Box 361">
              <controlPr defaultSize="0" autoFill="0" autoLine="0" autoPict="0">
                <anchor moveWithCells="1">
                  <from>
                    <xdr:col>1</xdr:col>
                    <xdr:colOff>247650</xdr:colOff>
                    <xdr:row>75</xdr:row>
                    <xdr:rowOff>0</xdr:rowOff>
                  </from>
                  <to>
                    <xdr:col>1</xdr:col>
                    <xdr:colOff>600075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176" name="Check Box 362">
              <controlPr defaultSize="0" autoFill="0" autoLine="0" autoPict="0">
                <anchor moveWithCells="1">
                  <from>
                    <xdr:col>1</xdr:col>
                    <xdr:colOff>247650</xdr:colOff>
                    <xdr:row>75</xdr:row>
                    <xdr:rowOff>0</xdr:rowOff>
                  </from>
                  <to>
                    <xdr:col>1</xdr:col>
                    <xdr:colOff>600075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177" name="Check Box 363">
              <controlPr defaultSize="0" autoFill="0" autoLine="0" autoPict="0">
                <anchor moveWithCells="1">
                  <from>
                    <xdr:col>2</xdr:col>
                    <xdr:colOff>142875</xdr:colOff>
                    <xdr:row>75</xdr:row>
                    <xdr:rowOff>0</xdr:rowOff>
                  </from>
                  <to>
                    <xdr:col>2</xdr:col>
                    <xdr:colOff>457200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178" name="Check Box 364">
              <controlPr defaultSize="0" autoFill="0" autoLine="0" autoPict="0">
                <anchor moveWithCells="1">
                  <from>
                    <xdr:col>1</xdr:col>
                    <xdr:colOff>247650</xdr:colOff>
                    <xdr:row>75</xdr:row>
                    <xdr:rowOff>0</xdr:rowOff>
                  </from>
                  <to>
                    <xdr:col>1</xdr:col>
                    <xdr:colOff>600075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179" name="Check Box 366">
              <controlPr defaultSize="0" autoFill="0" autoLine="0" autoPict="0">
                <anchor moveWithCells="1">
                  <from>
                    <xdr:col>1</xdr:col>
                    <xdr:colOff>247650</xdr:colOff>
                    <xdr:row>80</xdr:row>
                    <xdr:rowOff>0</xdr:rowOff>
                  </from>
                  <to>
                    <xdr:col>1</xdr:col>
                    <xdr:colOff>600075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180" name="Check Box 367">
              <controlPr defaultSize="0" autoFill="0" autoLine="0" autoPict="0">
                <anchor moveWithCells="1">
                  <from>
                    <xdr:col>2</xdr:col>
                    <xdr:colOff>142875</xdr:colOff>
                    <xdr:row>80</xdr:row>
                    <xdr:rowOff>0</xdr:rowOff>
                  </from>
                  <to>
                    <xdr:col>2</xdr:col>
                    <xdr:colOff>457200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181" name="Check Box 368">
              <controlPr defaultSize="0" autoFill="0" autoLine="0" autoPict="0">
                <anchor moveWithCells="1">
                  <from>
                    <xdr:col>1</xdr:col>
                    <xdr:colOff>247650</xdr:colOff>
                    <xdr:row>80</xdr:row>
                    <xdr:rowOff>0</xdr:rowOff>
                  </from>
                  <to>
                    <xdr:col>1</xdr:col>
                    <xdr:colOff>600075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182" name="Check Box 369">
              <controlPr defaultSize="0" autoFill="0" autoLine="0" autoPict="0">
                <anchor moveWithCells="1">
                  <from>
                    <xdr:col>1</xdr:col>
                    <xdr:colOff>247650</xdr:colOff>
                    <xdr:row>80</xdr:row>
                    <xdr:rowOff>0</xdr:rowOff>
                  </from>
                  <to>
                    <xdr:col>1</xdr:col>
                    <xdr:colOff>600075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183" name="Check Box 370">
              <controlPr defaultSize="0" autoFill="0" autoLine="0" autoPict="0">
                <anchor moveWithCells="1">
                  <from>
                    <xdr:col>2</xdr:col>
                    <xdr:colOff>142875</xdr:colOff>
                    <xdr:row>80</xdr:row>
                    <xdr:rowOff>0</xdr:rowOff>
                  </from>
                  <to>
                    <xdr:col>2</xdr:col>
                    <xdr:colOff>457200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184" name="Check Box 371">
              <controlPr defaultSize="0" autoFill="0" autoLine="0" autoPict="0">
                <anchor moveWithCells="1">
                  <from>
                    <xdr:col>1</xdr:col>
                    <xdr:colOff>247650</xdr:colOff>
                    <xdr:row>80</xdr:row>
                    <xdr:rowOff>0</xdr:rowOff>
                  </from>
                  <to>
                    <xdr:col>1</xdr:col>
                    <xdr:colOff>600075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185" name="Check Box 372">
              <controlPr defaultSize="0" autoFill="0" autoLine="0" autoPict="0">
                <anchor moveWithCells="1">
                  <from>
                    <xdr:col>1</xdr:col>
                    <xdr:colOff>247650</xdr:colOff>
                    <xdr:row>81</xdr:row>
                    <xdr:rowOff>0</xdr:rowOff>
                  </from>
                  <to>
                    <xdr:col>1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186" name="Check Box 373">
              <controlPr defaultSize="0" autoFill="0" autoLine="0" autoPict="0">
                <anchor moveWithCells="1">
                  <from>
                    <xdr:col>2</xdr:col>
                    <xdr:colOff>142875</xdr:colOff>
                    <xdr:row>81</xdr:row>
                    <xdr:rowOff>0</xdr:rowOff>
                  </from>
                  <to>
                    <xdr:col>2</xdr:col>
                    <xdr:colOff>457200</xdr:colOff>
                    <xdr:row>81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187" name="Check Box 374">
              <controlPr defaultSize="0" autoFill="0" autoLine="0" autoPict="0">
                <anchor moveWithCells="1">
                  <from>
                    <xdr:col>1</xdr:col>
                    <xdr:colOff>247650</xdr:colOff>
                    <xdr:row>81</xdr:row>
                    <xdr:rowOff>0</xdr:rowOff>
                  </from>
                  <to>
                    <xdr:col>1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188" name="Check Box 375">
              <controlPr defaultSize="0" autoFill="0" autoLine="0" autoPict="0">
                <anchor moveWithCells="1">
                  <from>
                    <xdr:col>1</xdr:col>
                    <xdr:colOff>247650</xdr:colOff>
                    <xdr:row>81</xdr:row>
                    <xdr:rowOff>0</xdr:rowOff>
                  </from>
                  <to>
                    <xdr:col>1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189" name="Check Box 376">
              <controlPr defaultSize="0" autoFill="0" autoLine="0" autoPict="0">
                <anchor moveWithCells="1">
                  <from>
                    <xdr:col>2</xdr:col>
                    <xdr:colOff>142875</xdr:colOff>
                    <xdr:row>81</xdr:row>
                    <xdr:rowOff>0</xdr:rowOff>
                  </from>
                  <to>
                    <xdr:col>2</xdr:col>
                    <xdr:colOff>457200</xdr:colOff>
                    <xdr:row>81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190" name="Check Box 377">
              <controlPr defaultSize="0" autoFill="0" autoLine="0" autoPict="0">
                <anchor moveWithCells="1">
                  <from>
                    <xdr:col>1</xdr:col>
                    <xdr:colOff>247650</xdr:colOff>
                    <xdr:row>81</xdr:row>
                    <xdr:rowOff>0</xdr:rowOff>
                  </from>
                  <to>
                    <xdr:col>1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191" name="Check Box 378">
              <controlPr defaultSize="0" autoFill="0" autoLine="0" autoPict="0">
                <anchor moveWithCells="1">
                  <from>
                    <xdr:col>1</xdr:col>
                    <xdr:colOff>247650</xdr:colOff>
                    <xdr:row>73</xdr:row>
                    <xdr:rowOff>0</xdr:rowOff>
                  </from>
                  <to>
                    <xdr:col>1</xdr:col>
                    <xdr:colOff>600075</xdr:colOff>
                    <xdr:row>73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192" name="Check Box 379">
              <controlPr defaultSize="0" autoFill="0" autoLine="0" autoPict="0">
                <anchor moveWithCells="1">
                  <from>
                    <xdr:col>2</xdr:col>
                    <xdr:colOff>142875</xdr:colOff>
                    <xdr:row>73</xdr:row>
                    <xdr:rowOff>0</xdr:rowOff>
                  </from>
                  <to>
                    <xdr:col>2</xdr:col>
                    <xdr:colOff>457200</xdr:colOff>
                    <xdr:row>73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193" name="Check Box 380">
              <controlPr defaultSize="0" autoFill="0" autoLine="0" autoPict="0">
                <anchor moveWithCells="1">
                  <from>
                    <xdr:col>1</xdr:col>
                    <xdr:colOff>247650</xdr:colOff>
                    <xdr:row>73</xdr:row>
                    <xdr:rowOff>0</xdr:rowOff>
                  </from>
                  <to>
                    <xdr:col>1</xdr:col>
                    <xdr:colOff>600075</xdr:colOff>
                    <xdr:row>73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194" name="Check Box 381">
              <controlPr defaultSize="0" autoFill="0" autoLine="0" autoPict="0">
                <anchor moveWithCells="1">
                  <from>
                    <xdr:col>1</xdr:col>
                    <xdr:colOff>247650</xdr:colOff>
                    <xdr:row>73</xdr:row>
                    <xdr:rowOff>0</xdr:rowOff>
                  </from>
                  <to>
                    <xdr:col>1</xdr:col>
                    <xdr:colOff>600075</xdr:colOff>
                    <xdr:row>73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195" name="Check Box 382">
              <controlPr defaultSize="0" autoFill="0" autoLine="0" autoPict="0">
                <anchor moveWithCells="1">
                  <from>
                    <xdr:col>2</xdr:col>
                    <xdr:colOff>142875</xdr:colOff>
                    <xdr:row>73</xdr:row>
                    <xdr:rowOff>0</xdr:rowOff>
                  </from>
                  <to>
                    <xdr:col>2</xdr:col>
                    <xdr:colOff>457200</xdr:colOff>
                    <xdr:row>73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196" name="Check Box 383">
              <controlPr defaultSize="0" autoFill="0" autoLine="0" autoPict="0">
                <anchor moveWithCells="1">
                  <from>
                    <xdr:col>1</xdr:col>
                    <xdr:colOff>247650</xdr:colOff>
                    <xdr:row>73</xdr:row>
                    <xdr:rowOff>0</xdr:rowOff>
                  </from>
                  <to>
                    <xdr:col>1</xdr:col>
                    <xdr:colOff>600075</xdr:colOff>
                    <xdr:row>73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197" name="Check Box 384">
              <controlPr defaultSize="0" autoFill="0" autoLine="0" autoPict="0">
                <anchor moveWithCells="1">
                  <from>
                    <xdr:col>1</xdr:col>
                    <xdr:colOff>247650</xdr:colOff>
                    <xdr:row>82</xdr:row>
                    <xdr:rowOff>0</xdr:rowOff>
                  </from>
                  <to>
                    <xdr:col>1</xdr:col>
                    <xdr:colOff>600075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198" name="Check Box 385">
              <controlPr defaultSize="0" autoFill="0" autoLine="0" autoPict="0">
                <anchor moveWithCells="1">
                  <from>
                    <xdr:col>2</xdr:col>
                    <xdr:colOff>142875</xdr:colOff>
                    <xdr:row>82</xdr:row>
                    <xdr:rowOff>0</xdr:rowOff>
                  </from>
                  <to>
                    <xdr:col>2</xdr:col>
                    <xdr:colOff>457200</xdr:colOff>
                    <xdr:row>82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199" name="Check Box 386">
              <controlPr defaultSize="0" autoFill="0" autoLine="0" autoPict="0">
                <anchor moveWithCells="1">
                  <from>
                    <xdr:col>1</xdr:col>
                    <xdr:colOff>247650</xdr:colOff>
                    <xdr:row>82</xdr:row>
                    <xdr:rowOff>0</xdr:rowOff>
                  </from>
                  <to>
                    <xdr:col>1</xdr:col>
                    <xdr:colOff>600075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200" name="Check Box 387">
              <controlPr defaultSize="0" autoFill="0" autoLine="0" autoPict="0">
                <anchor moveWithCells="1">
                  <from>
                    <xdr:col>1</xdr:col>
                    <xdr:colOff>247650</xdr:colOff>
                    <xdr:row>82</xdr:row>
                    <xdr:rowOff>0</xdr:rowOff>
                  </from>
                  <to>
                    <xdr:col>1</xdr:col>
                    <xdr:colOff>600075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201" name="Check Box 388">
              <controlPr defaultSize="0" autoFill="0" autoLine="0" autoPict="0">
                <anchor moveWithCells="1">
                  <from>
                    <xdr:col>2</xdr:col>
                    <xdr:colOff>142875</xdr:colOff>
                    <xdr:row>82</xdr:row>
                    <xdr:rowOff>0</xdr:rowOff>
                  </from>
                  <to>
                    <xdr:col>2</xdr:col>
                    <xdr:colOff>457200</xdr:colOff>
                    <xdr:row>82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202" name="Check Box 389">
              <controlPr defaultSize="0" autoFill="0" autoLine="0" autoPict="0">
                <anchor moveWithCells="1">
                  <from>
                    <xdr:col>1</xdr:col>
                    <xdr:colOff>247650</xdr:colOff>
                    <xdr:row>82</xdr:row>
                    <xdr:rowOff>0</xdr:rowOff>
                  </from>
                  <to>
                    <xdr:col>1</xdr:col>
                    <xdr:colOff>600075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203" name="Check Box 390">
              <controlPr defaultSize="0" autoFill="0" autoLine="0" autoPict="0">
                <anchor moveWithCells="1">
                  <from>
                    <xdr:col>3</xdr:col>
                    <xdr:colOff>142875</xdr:colOff>
                    <xdr:row>87</xdr:row>
                    <xdr:rowOff>0</xdr:rowOff>
                  </from>
                  <to>
                    <xdr:col>3</xdr:col>
                    <xdr:colOff>457200</xdr:colOff>
                    <xdr:row>87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204" name="Check Box 391">
              <controlPr defaultSize="0" autoFill="0" autoLine="0" autoPict="0">
                <anchor moveWithCells="1">
                  <from>
                    <xdr:col>3</xdr:col>
                    <xdr:colOff>895350</xdr:colOff>
                    <xdr:row>86</xdr:row>
                    <xdr:rowOff>409575</xdr:rowOff>
                  </from>
                  <to>
                    <xdr:col>3</xdr:col>
                    <xdr:colOff>1209675</xdr:colOff>
                    <xdr:row>87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205" name="Check Box 392">
              <controlPr defaultSize="0" autoFill="0" autoLine="0" autoPict="0">
                <anchor moveWithCells="1">
                  <from>
                    <xdr:col>1</xdr:col>
                    <xdr:colOff>247650</xdr:colOff>
                    <xdr:row>97</xdr:row>
                    <xdr:rowOff>0</xdr:rowOff>
                  </from>
                  <to>
                    <xdr:col>1</xdr:col>
                    <xdr:colOff>600075</xdr:colOff>
                    <xdr:row>97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206" name="Check Box 393">
              <controlPr defaultSize="0" autoFill="0" autoLine="0" autoPict="0">
                <anchor moveWithCells="1">
                  <from>
                    <xdr:col>2</xdr:col>
                    <xdr:colOff>142875</xdr:colOff>
                    <xdr:row>97</xdr:row>
                    <xdr:rowOff>0</xdr:rowOff>
                  </from>
                  <to>
                    <xdr:col>2</xdr:col>
                    <xdr:colOff>457200</xdr:colOff>
                    <xdr:row>97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207" name="Check Box 394">
              <controlPr defaultSize="0" autoFill="0" autoLine="0" autoPict="0">
                <anchor moveWithCells="1">
                  <from>
                    <xdr:col>1</xdr:col>
                    <xdr:colOff>247650</xdr:colOff>
                    <xdr:row>97</xdr:row>
                    <xdr:rowOff>0</xdr:rowOff>
                  </from>
                  <to>
                    <xdr:col>1</xdr:col>
                    <xdr:colOff>600075</xdr:colOff>
                    <xdr:row>97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208" name="Check Box 395">
              <controlPr defaultSize="0" autoFill="0" autoLine="0" autoPict="0">
                <anchor moveWithCells="1">
                  <from>
                    <xdr:col>1</xdr:col>
                    <xdr:colOff>247650</xdr:colOff>
                    <xdr:row>97</xdr:row>
                    <xdr:rowOff>0</xdr:rowOff>
                  </from>
                  <to>
                    <xdr:col>1</xdr:col>
                    <xdr:colOff>600075</xdr:colOff>
                    <xdr:row>97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209" name="Check Box 396">
              <controlPr defaultSize="0" autoFill="0" autoLine="0" autoPict="0">
                <anchor moveWithCells="1">
                  <from>
                    <xdr:col>2</xdr:col>
                    <xdr:colOff>142875</xdr:colOff>
                    <xdr:row>97</xdr:row>
                    <xdr:rowOff>0</xdr:rowOff>
                  </from>
                  <to>
                    <xdr:col>2</xdr:col>
                    <xdr:colOff>457200</xdr:colOff>
                    <xdr:row>97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210" name="Check Box 397">
              <controlPr defaultSize="0" autoFill="0" autoLine="0" autoPict="0">
                <anchor moveWithCells="1">
                  <from>
                    <xdr:col>1</xdr:col>
                    <xdr:colOff>247650</xdr:colOff>
                    <xdr:row>96</xdr:row>
                    <xdr:rowOff>152400</xdr:rowOff>
                  </from>
                  <to>
                    <xdr:col>1</xdr:col>
                    <xdr:colOff>600075</xdr:colOff>
                    <xdr:row>97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211" name="Check Box 398">
              <controlPr defaultSize="0" autoFill="0" autoLine="0" autoPict="0">
                <anchor moveWithCells="1">
                  <from>
                    <xdr:col>1</xdr:col>
                    <xdr:colOff>247650</xdr:colOff>
                    <xdr:row>98</xdr:row>
                    <xdr:rowOff>0</xdr:rowOff>
                  </from>
                  <to>
                    <xdr:col>1</xdr:col>
                    <xdr:colOff>600075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212" name="Check Box 399">
              <controlPr defaultSize="0" autoFill="0" autoLine="0" autoPict="0">
                <anchor moveWithCells="1">
                  <from>
                    <xdr:col>2</xdr:col>
                    <xdr:colOff>142875</xdr:colOff>
                    <xdr:row>98</xdr:row>
                    <xdr:rowOff>0</xdr:rowOff>
                  </from>
                  <to>
                    <xdr:col>2</xdr:col>
                    <xdr:colOff>457200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213" name="Check Box 400">
              <controlPr defaultSize="0" autoFill="0" autoLine="0" autoPict="0">
                <anchor moveWithCells="1">
                  <from>
                    <xdr:col>1</xdr:col>
                    <xdr:colOff>247650</xdr:colOff>
                    <xdr:row>98</xdr:row>
                    <xdr:rowOff>0</xdr:rowOff>
                  </from>
                  <to>
                    <xdr:col>1</xdr:col>
                    <xdr:colOff>600075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214" name="Check Box 401">
              <controlPr defaultSize="0" autoFill="0" autoLine="0" autoPict="0">
                <anchor moveWithCells="1">
                  <from>
                    <xdr:col>1</xdr:col>
                    <xdr:colOff>247650</xdr:colOff>
                    <xdr:row>98</xdr:row>
                    <xdr:rowOff>0</xdr:rowOff>
                  </from>
                  <to>
                    <xdr:col>1</xdr:col>
                    <xdr:colOff>600075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215" name="Check Box 402">
              <controlPr defaultSize="0" autoFill="0" autoLine="0" autoPict="0">
                <anchor moveWithCells="1">
                  <from>
                    <xdr:col>2</xdr:col>
                    <xdr:colOff>142875</xdr:colOff>
                    <xdr:row>98</xdr:row>
                    <xdr:rowOff>0</xdr:rowOff>
                  </from>
                  <to>
                    <xdr:col>2</xdr:col>
                    <xdr:colOff>457200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216" name="Check Box 403">
              <controlPr defaultSize="0" autoFill="0" autoLine="0" autoPict="0">
                <anchor moveWithCells="1">
                  <from>
                    <xdr:col>1</xdr:col>
                    <xdr:colOff>247650</xdr:colOff>
                    <xdr:row>98</xdr:row>
                    <xdr:rowOff>0</xdr:rowOff>
                  </from>
                  <to>
                    <xdr:col>1</xdr:col>
                    <xdr:colOff>600075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217" name="Check Box 415">
              <controlPr defaultSize="0" autoFill="0" autoLine="0" autoPict="0">
                <anchor moveWithCells="1">
                  <from>
                    <xdr:col>1</xdr:col>
                    <xdr:colOff>142875</xdr:colOff>
                    <xdr:row>131</xdr:row>
                    <xdr:rowOff>104775</xdr:rowOff>
                  </from>
                  <to>
                    <xdr:col>1</xdr:col>
                    <xdr:colOff>495300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218" name="Check Box 417">
              <controlPr defaultSize="0" autoFill="0" autoLine="0" autoPict="0">
                <anchor moveWithCells="1">
                  <from>
                    <xdr:col>2</xdr:col>
                    <xdr:colOff>180975</xdr:colOff>
                    <xdr:row>131</xdr:row>
                    <xdr:rowOff>123825</xdr:rowOff>
                  </from>
                  <to>
                    <xdr:col>2</xdr:col>
                    <xdr:colOff>495300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219" name="Check Box 419">
              <controlPr defaultSize="0" autoFill="0" autoLine="0" autoPict="0">
                <anchor moveWithCells="1">
                  <from>
                    <xdr:col>1</xdr:col>
                    <xdr:colOff>247650</xdr:colOff>
                    <xdr:row>103</xdr:row>
                    <xdr:rowOff>0</xdr:rowOff>
                  </from>
                  <to>
                    <xdr:col>1</xdr:col>
                    <xdr:colOff>600075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220" name="Check Box 420">
              <controlPr defaultSize="0" autoFill="0" autoLine="0" autoPict="0">
                <anchor moveWithCells="1">
                  <from>
                    <xdr:col>2</xdr:col>
                    <xdr:colOff>247650</xdr:colOff>
                    <xdr:row>103</xdr:row>
                    <xdr:rowOff>0</xdr:rowOff>
                  </from>
                  <to>
                    <xdr:col>2</xdr:col>
                    <xdr:colOff>600075</xdr:colOff>
                    <xdr:row>103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 oferta szczegółowa</vt:lpstr>
      <vt:lpstr>' oferta szczegółowa'!Obszar_wydruku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Szyszka</dc:creator>
  <cp:lastModifiedBy>Ilona Kostecka</cp:lastModifiedBy>
  <cp:lastPrinted>2019-01-03T10:23:05Z</cp:lastPrinted>
  <dcterms:created xsi:type="dcterms:W3CDTF">2014-03-26T12:00:53Z</dcterms:created>
  <dcterms:modified xsi:type="dcterms:W3CDTF">2019-01-15T08:37:35Z</dcterms:modified>
</cp:coreProperties>
</file>