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600" windowHeight="11700" activeTab="0"/>
  </bookViews>
  <sheets>
    <sheet name="Zadanie1" sheetId="1" r:id="rId1"/>
    <sheet name="Zadanie2" sheetId="2" r:id="rId2"/>
    <sheet name="Zadanie3" sheetId="3" r:id="rId3"/>
    <sheet name="Zadanie4" sheetId="4" r:id="rId4"/>
    <sheet name="Zadanie5" sheetId="5" r:id="rId5"/>
    <sheet name="Zadanie6" sheetId="6" r:id="rId6"/>
    <sheet name="Zadanie7" sheetId="7" r:id="rId7"/>
    <sheet name="Zadanie8" sheetId="8" r:id="rId8"/>
    <sheet name="Arkusz1" sheetId="9" r:id="rId9"/>
  </sheets>
  <definedNames>
    <definedName name="_xlnm.Print_Area" localSheetId="0">'Zadanie1'!$A$1:$K$24</definedName>
    <definedName name="_xlnm.Print_Area" localSheetId="1">'Zadanie2'!$A$1:$K$19</definedName>
    <definedName name="_xlnm.Print_Area" localSheetId="5">'Zadanie6'!$A$1:$K$23</definedName>
    <definedName name="_xlnm.Print_Area" localSheetId="6">'Zadanie7'!$A$1:$K$16</definedName>
  </definedNames>
  <calcPr fullCalcOnLoad="1"/>
</workbook>
</file>

<file path=xl/sharedStrings.xml><?xml version="1.0" encoding="utf-8"?>
<sst xmlns="http://schemas.openxmlformats.org/spreadsheetml/2006/main" count="309" uniqueCount="121">
  <si>
    <t>Jedn. miary</t>
  </si>
  <si>
    <t>Ilość</t>
  </si>
  <si>
    <t>VAT %</t>
  </si>
  <si>
    <t>szt.</t>
  </si>
  <si>
    <t>Śruba do elementu proksymalnego, metalowa, o długościach 41, 61 mm</t>
  </si>
  <si>
    <t>Element łączący część proksymalną protezy z trzpieniem do totalnej wymiany kości udowej</t>
  </si>
  <si>
    <t>Elementy protezy trzonu kości udowej o długościach od 30 do 250 mm i średnicy 28 mm</t>
  </si>
  <si>
    <t>Załącznik nr 2 do SIWZ</t>
  </si>
  <si>
    <t>FORMULARZ ASORTYMENOWO - CENOWY</t>
  </si>
  <si>
    <t>Lp.</t>
  </si>
  <si>
    <t>Opis przedmiotu zamówienia</t>
  </si>
  <si>
    <t xml:space="preserve">Cena jedn. netto/zł </t>
  </si>
  <si>
    <t xml:space="preserve">Wartość netto/zł </t>
  </si>
  <si>
    <t xml:space="preserve">Cena jedn. brutto/zł </t>
  </si>
  <si>
    <t xml:space="preserve">Wartość brutto/zł </t>
  </si>
  <si>
    <t>Zadanie Nr 1 - Proteza kolana, poresekcyjna, związana</t>
  </si>
  <si>
    <t>Zestaw protezy rewizyjnej kolana składający się z części udowej, części piszczelowej, wkładki polietylenowej. Endoproteza rewizyjna stawu kolanowego, cementowa, anatomiczna, dostępna w wersji zawiasowej związanej oraz zawiasowej rotującej z mechanizmem antyluksacyjnym. Rotacja protezy możliwa tylko w zgięciu. Część udowa oraz część piszczelowa tworząca monoblok wraz z trzpieniami przedłużającymi o długościach odpowiednio dla części udowej: 160, 182, 185, 190 mm oraz dla części piszczelowej: 120, 160 mm. Trzpienie udowe powinny zachowywać fizjologiczne 6 stopni koślawości. Wymagana dostępność minimum 4 rozmiarów dla opcji związanej i rotującej, dla każdej ze stron (lewa, prawa). Możliwość zastosowania podkładek wyrównawczych, polietylenowych lub tytanowych pod element piszczelowy oraz udowy. Komplet</t>
  </si>
  <si>
    <t>Nr katalogowy</t>
  </si>
  <si>
    <t>Producent/nazwa</t>
  </si>
  <si>
    <t xml:space="preserve">Razem </t>
  </si>
  <si>
    <t>Zestaw centralizerów do trzpieni cementowych endoprotezy rewizyjnej kolana o szerokościach 12, 14, 16 mm, komplet</t>
  </si>
  <si>
    <t>Podkładki wyrównawcze tytanowe, piszczelowe o grubościach 5, 10, 15 mm, pierścień kończący tytanowy 10 mm</t>
  </si>
  <si>
    <t>Zestaw protezy rewizyjnej kolana składający się z części udowej, części piszczelowej, wkładki polietylenowej. Endoproteza rewizyjna stawu kolanowego, cementowa, anatomiczna, dostępna w wersji zawiasowej związanej oraz zawiasowej rotującej z mechanizmem antyluksacyjnym pokryta warstwą antyalergiczną. Rotacja protezy możliwa tylko w zgięciu. Część udowa oraz część piszczelowa tworząca monoblok wraz z trzpieniami przedłużającymi o długościach odpowiednio dla części udowej: 160, 182, 185, 190 mm oraz dla części piszczelowej: 120, 160 mm. Trzpienie udowe powinny zachowywać fizjologiczne 6 stopni koślawości. Wymagana dostępność minimum 4 rozmiarów dla opcji związanej i rotującej, dla każdej ze stron (lewa, prawa). Możliwość zastosowania podkładek wyrównawczych, polietylenowych lub tytanowych pod element piszczelowy oraz udowy. Komplet</t>
  </si>
  <si>
    <t>Trzpień przedłużające bezcementowy, cylindryczny</t>
  </si>
  <si>
    <t>Element proksymalny kości udowej, tytanowy, bezcementowy, masywny, do totalnej wymiany kości udowej, o długościach 35, 65 mm i kątach szyjki 126 i 135 stopni</t>
  </si>
  <si>
    <t>Element proksymalny kości udowej, tytanowy, bezcementowy, kołnierzowy lub bezkołnierzowy, o długościach 35, 65 mm i kątach szyjki 126 i 135 stopni</t>
  </si>
  <si>
    <t>Zestaw protezy rewizyjnej kolana składający się z części udowej, części piszczelowej , wkładki polietylenowej. Endoproteza rewizyjna stawu kolanowego, cementowa, anatomiczna, dostępna w wersji zawiasowej związanej oraz zawiasowej rotującej z mechanizmem antyluksacyjnym. Rotacja protezy możliwa tylko w zgięciu. Wymagana dostępność min 4 rozmiarów dla opcji związanej i rotującej, dla każdej ze stron (lewa, prawa). Możliwość zastosowania trzpieni przedłużających, podkładek wyrównawczych, polietylenowych lub tytanowych pod element piszczelowy oraz udowy.</t>
  </si>
  <si>
    <t>Tuleje proksymalne o długościach 10 i 20 mm o średnicy 14 mm</t>
  </si>
  <si>
    <t>Trzpienie do połączenia części proksymalnej protezy z częścią dystalną, do totalnej wymiany kości udowej, o średnicach 14, 16 mm i długościach od 120 do 360 mm, skok co 40 mm</t>
  </si>
  <si>
    <t>Trzpień bezcementowy, koniczny, zakończony stożkiem do połączeń z elementami protezy trzonu kości o długościach 100, 130, 160 mm i o średnicach w nasadzie trzpienia od 12 do 24 mm, skok co 1 mm</t>
  </si>
  <si>
    <t>Trzpień cementowy, koniczny, zakończony stożkiem do połączenia z elementami protezy trzonu kości o długościach 100, 130, 160 mm i średnicach w nasadzie trzpienia 12, 14, 16 mm</t>
  </si>
  <si>
    <t>Zestaw protezy rewizyjnej, poresekcyjnej kolana, składający się z części udowej, części piszczelowej, wkładki polietylenowej. Endoproteza rewizyjna stawu kolanowego, cementowa, anatomiczna, dostępna w wersji zawiasowej związanej oraz zawiasowej rotującej z mechanizmem antyluksacyjnym. Rotacja protezy możliwa tylko w zgięciu. Wymagana dostępność minimmum 4 rozmiarów dla opcji związanej i rotującej, dla każdej ze stron (lewa, prawa)</t>
  </si>
  <si>
    <t>Element proksymalny części piszczelowej do całościowej wymiany części proksymalnej kości piszczelowej w trzech rozmiarach szerokości M/L, 60, 65, 70 mm</t>
  </si>
  <si>
    <t>Udo cementowane</t>
  </si>
  <si>
    <t>Piszczel cementowana</t>
  </si>
  <si>
    <t>Udo cementowane alergiczne</t>
  </si>
  <si>
    <t>Piszczel cementowana alergiczna</t>
  </si>
  <si>
    <t>Udo bezcementowe</t>
  </si>
  <si>
    <t>Piszczel bezcementowa</t>
  </si>
  <si>
    <t>Wkładka</t>
  </si>
  <si>
    <t>Ostrze do piły chirurgicznej</t>
  </si>
  <si>
    <t>Zadanie Nr 2 - Endoproteza stawu kolanowego</t>
  </si>
  <si>
    <t>Endoproteza stawu kolanowego modularna wykonana ze stopu CoCr i Tytan. Komponenty udowe anatomiczne (lewy, prawy) w minimum 9 rozmiarach. Komponent piszczelowy Press-fit. Wkładka piszczelowa typu CR i PS wykonana z wysoce usieciowanego polietylenu z witaminą E mocowana zatrzaskowo metalowym zamkiem do tacy piszczelowej w minimum 5 rozmiarach w obu wersjach. Opcjonalnie dostępna taca piszczelowa typu monoblok z wkładką polietylenową zintegrowaną na stałe z tacą w minimum 6 rozmiarach grubości polietylenu. Dostępne implanty w wersji PS i CR, bezcementowej i cementowanej. W komplecie: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</si>
  <si>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</si>
  <si>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</si>
  <si>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</si>
  <si>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</si>
  <si>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</si>
  <si>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</si>
  <si>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</si>
  <si>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</si>
  <si>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udo </t>
  </si>
  <si>
    <t>piszczel</t>
  </si>
  <si>
    <t>wkładka</t>
  </si>
  <si>
    <t>trzpień cementowy</t>
  </si>
  <si>
    <t>adaptor offsetowy</t>
  </si>
  <si>
    <t>podkładka piszczelowa</t>
  </si>
  <si>
    <t>podkładka udowa</t>
  </si>
  <si>
    <t>trzpień bezcementowy</t>
  </si>
  <si>
    <t>ostrze do piły chirurgicznej</t>
  </si>
  <si>
    <t>Endoproteza cementowa, półzwiązana (nie oparta na mechanizmie zawiasowym) przeznaczona do implantacji w przypadkach uszkodzeń wiązadeł pobocznych oraz w operacjach rewizyjnych. Komponenty udowy i piszczelowy wykonane ze stopu kobaltowo-chromowego. Komponent udowy anatomiczny (lewy, prawy) z możliwością dołączenia trzpieni. Komponent piszczelowy z możliwością dołączenia trzpieni z bolcem metalowym umożliwiającym poboczną i tylną stabilizację implantu, powierzchnia polerowana o nierównej powierzchni uniesionej na środku. Wkładka polietylenowa wykonana z polietylenu z wiązaniami krzyżowymi (cross link – sterylizacja gamma w atmosferze gazu obojętnego). Wkładka niezwiązana z komponentem piszczelowym (tzw. mobile bearing). Trzpienie udowe i piszczelowe w minimum 3 długościach. Podkładki udowe i piszczelowe do wypełnień ubytków kostnych. Opcjonalnie system pozwalający na montaż trzpieni z offsetem w zakresie 360 st. i 5 mm od osi pierwotnej</t>
  </si>
  <si>
    <t>Zadanie Nr 3 - Endoproteza rewizyjna stawu kolanowego</t>
  </si>
  <si>
    <t>1.9</t>
  </si>
  <si>
    <t>Głowa ceramiczna Biolox Delta</t>
  </si>
  <si>
    <t>Wkładka ceramiczna do panewki wykonana z Biolox Delta</t>
  </si>
  <si>
    <t>Wkładka polietylenowa stabilizowana witaminą E</t>
  </si>
  <si>
    <t>Wkładka polietylenowa std.</t>
  </si>
  <si>
    <t>Głowa metalowa 28-32 mm</t>
  </si>
  <si>
    <t>Głowa metalowa 36 mm</t>
  </si>
  <si>
    <t>Śruba do panewki</t>
  </si>
  <si>
    <t>Zadanie Nr 4 - Endoproteza stawu biodrowego do operacji MIS biodra</t>
  </si>
  <si>
    <t>Trzpień ze stopu tytanu, w dwóch płaszczyznach posiadający kształt klina zwężający się dystalnie. Spłaszczony w 2/3 części bliższej pokryty porowatą tytanową okładziną napylaną próżniowo. Trzpień typu „MIS” krótki, blokowany w nasadzie, przystosowany do MIS z dostępu przedniego, międzymięśniowego, część dalsza ścięta dystalnie od strony bocznej. Dostępny w minimum 11 rozmiarach, stożek 12/14. Opcjonalnie trzpień lateralizowany</t>
  </si>
  <si>
    <t xml:space="preserve">Element piszczelowy modularny, uniwersalny dostępny w 6 rozmiarach, wysokopolerowany dla zminimalizowania tarcia na styku z ruchomą wkładką polietylenową  </t>
  </si>
  <si>
    <t xml:space="preserve">Wkładka polietylenowa w co najmniej 6 wysokościach 12 - 26 mm </t>
  </si>
  <si>
    <t xml:space="preserve">Rzepka </t>
  </si>
  <si>
    <t xml:space="preserve">Podkładka - augmentacja, udo piszczel w wersji pełnej i częściowej </t>
  </si>
  <si>
    <t xml:space="preserve">Brzeszczot do piły oscylacyjnej </t>
  </si>
  <si>
    <t>Komponent udowy dostępny w co najmniej 5 rozmiarach, z wbudowanym sworzniem rotacyjnym o długości minimum 40 mm zapewniającym odpowiednie zabezpieczenie przed zwichnięciem endoprotezy. Komponenty anatomiczne, lewe i prawe z możliwością mocowania przedłużki w koślawości 6 st.</t>
  </si>
  <si>
    <t>Trzpień do elementu udowego/piszczelowego protezy w wersji prostej i z offsetem 4,5 mm o długości 100 i 155 mm</t>
  </si>
  <si>
    <t>Zadanie Nr 5 - Endoproteza stawu kolanowego</t>
  </si>
  <si>
    <t>Elementy polietylenowe do połączeń w obrębie uda</t>
  </si>
  <si>
    <t>Elementy polietylenowe do połączeń w piszczeli</t>
  </si>
  <si>
    <t>Elementy polietylenowe do zabezpieczenia sworznia zawiasu</t>
  </si>
  <si>
    <t>Sworzeń zawiasu</t>
  </si>
  <si>
    <t>Strzemiączko</t>
  </si>
  <si>
    <t>Komponent trzonu w długościach od 3 do 23 cm</t>
  </si>
  <si>
    <t>Zadanie Nr 6 - Endoproteza rewizyjna stawu kolanowego</t>
  </si>
  <si>
    <t>Modularny system endoprotez stosowanych w zabiegach poresekcyjnych i onkologicznych. System zapewniający zaopatrzenie części bliższej i dalszej kości udowej oraz części bliższej kości piszczelowej. W częściach wymagających resekcji kości implant mocowany za pomocą trzpieni cementowych lub bezcementowych z możliwością regulacji wielkości resekcji za pomocą elementów przedłużających. System za pomocą elementu łączącego daje możliwość odtworzenia całej kości udowej. W obrębie stawu kolanowego element udowy i piszczelowy połączone są ze sobą zawiasowo za pomocą osi i elementu rotacyjnego. Elementy protezy muszą być kompatybilne ze sobą i łączone z użyciem śruby na stożku.</t>
  </si>
  <si>
    <t>Element udowy zawiasowy wykonany ze stopu chromowo – kobaltowego (CoCr), anatomiczny (prawy i lewy). Resekcja 2,8; 5 i 7 cm.</t>
  </si>
  <si>
    <t>Element piszczelowy wykonany ze stopu chromowo – kobaltowego (CoCr), uniwersalny w rozmiarze 63; 67 i 71</t>
  </si>
  <si>
    <t>Element piszczelowy wykonany ze stopu chromowo – kobaltowego (CoCr), uniwersalny z resekcją 3, 5, 7 i 9 cm</t>
  </si>
  <si>
    <t>Wkładki polietylenowe w minimum 6 grubościach od 12-22 mm</t>
  </si>
  <si>
    <t>Trzpienie śródszpikowe do systemu zawiasowego wykonane z tytanu o długościach 90, 150, 225 mm</t>
  </si>
  <si>
    <t xml:space="preserve">Podkładki pod element piszczelowy wykonane z tytanu  występują jako połówkowe  bloki o grubościach 10 i 20 mm </t>
  </si>
  <si>
    <t>Zadanie Nr 7 - Endoproteza całkowita stawu kolanowego pierwotna</t>
  </si>
  <si>
    <t xml:space="preserve">Ostrza do napędów kompatybilne z instrumentarium </t>
  </si>
  <si>
    <t xml:space="preserve">Zestaw do płukania </t>
  </si>
  <si>
    <t>Element udowy cementowany CR i  PS, anatomiczny (prawy, lewy), wykonany ze stopu CoCr, kompatybilny z wkładkami zatrzaskowymi i rotacyjnymi. Rozmiary 1,5; 2; 2,5; 3; 4; 4N; 5 i 6 dla każdej ze stron.</t>
  </si>
  <si>
    <t xml:space="preserve"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cementowanych. Rozmiary 1,5; 2; 2,5; 3; 4; 5 i 6. </t>
  </si>
  <si>
    <t>Wkładka zatrzaskowa wykonana z polietylenu o wysokiej masie cząsteczkowej, w opcji CR lub PS, mocowana zatrzaskowo na obwodzie elementu piszczelowego, Rozmiary 1,5; 2; 2,5; 3; 4; 5; 6 i 7  w wysokościach 8; 10; 12.5; 15; 17,5; oraz 20 mm (z wyłączeniem rozmiaru 1.5) opcjonalnie wkładka umożliwiająca półzwiązanie protezy</t>
  </si>
  <si>
    <t>Implant rzepki cementowany, okrągły lub owalny. Rozmiary 32, 35, 38, 41 mm</t>
  </si>
  <si>
    <t>Cement z gentamycyną lub bez 50 g lub 80 g, zestaw ze strzykawką do podawania cementu</t>
  </si>
  <si>
    <t>Zadanie Nr 8 - Endoproteza całkowita stawu biodrowego pierwotna</t>
  </si>
  <si>
    <t>Panewka „press-fit” w rozmiarach 42-66 mm. Czasza panewki metalowa z zewnętrznym pokryciem porowatą powierzchnią typu „plasma-spray” i opcjonalnie w wersji typu "finned". Możliwość użycia wkładki z polietyleny z antyutleniaczem lub zwykłego dla głowy 36 mm od rozmiaru panewki 50 mm. Możliwość dodatkowej stabilizacji śrubami. Wkładka ceramiczna oraz głowy w rozmiarach 28, 32, 36</t>
  </si>
  <si>
    <t>Trzpień bezcementowy ze stopu tytanu, prosty, prostokątny przekrój poprzeczny, zwężający się dystalnie, w opcji kołnierzowej i bezkołnierzowej oraz w opcji CCD 125° i 135°, (Offset: Standard 135°; High +7 mm 135°, Coxa Vara +7 mm 125°; Coxa Vara 0mm 125°, Short Neck - 5 mm 135°). Uniwersalny dla biodra prawego i lewego, na całej długości pokryty hydroksyapatytem (średnia grubość 155 µm), posiadający na całej powierzchni wzdłużne i poprzeczne nacięcia umożliwiające bardzo dobrą pierwotną stabilizację. Rozmiary 8 - 20 o długości trzpienia 115 - 190 mm w zależności od opcji. Dostępny trzpień dysplastyczny w opcji standardowej i z nadbudową krętarzową rozmiar 6. Stożek 12/14, szyjka spłaszczona w płaszczyźnie ML</t>
  </si>
  <si>
    <t>Zaślepka do panewki bezcementowej</t>
  </si>
  <si>
    <t>Panewka hemisferyczna, bezcementowa, pokryta porowatym tytanem, posiadająca uniwersalny mechanizm osadzania wkładek polietylenowych i ceramicznych. Opcja bezotworowa wraz z możliwością zastosowania 3 śrub mocujących, dostępne w średnicach 48 - 66 mm co 2 mm. Opcje dysplastyczna wielootworowa w średnicach 38 - 46 mm co 2 mm oraz wielootworowa w średnicach 48 - 72 mm co 2 mm. Otwory umożliwiające ustawienie śrub w zakresie 34°</t>
  </si>
  <si>
    <t>Wkładka polietylenowa crosslink o średnicy wewnętrznej: 22, 225 mm neutralna w rozmiarach 38 - 46 mm; 28 mm neutralna w rozmiarach 44-72 mm, z kołnierzem w rozmiarach 48-66 mm, lateralizowana 4 mm i lateralizowana 4 mm z 10-stopniową reorientacją w rozmiarach 48-76 mm; 32 mm neutralna i z kołnierzem w rozmiarach 52-76 mm, lateralizowana 4 mm i lateralizowana 4 mm z 10- stopniową reorientacją w rozmiarach 48-76 mm; 36 mm neutralna w rozmiarach 56-76 mm oraz lateralizowana 4 mm i lateralizowana 4 mm z 10-stopniową reorientacją w rozmiarach 52-76 mm; 40 mm lateralizowana 4 mm w rozmiarach 56-60 mm.</t>
  </si>
  <si>
    <t>Głowa metalowa CoCr o średnicy 22, 225 mm o długości +4 i +7 mm oraz 28 mm o długości szyjki +1,5; + 5; +8,5; + 12 mm oraz 32 mm o długości szyjki +1; +5; + 9; Stożek 12/14.</t>
  </si>
  <si>
    <t xml:space="preserve">Głowa metalowa CoCr o średnicy 36 mm o długości szyjki -2; +1,5; +5; +8,5; +12. Stożek 12/14 </t>
  </si>
  <si>
    <t>Wkładka w całości ceramiczna (Biolox Delta) o średnicy wewnętrznej: 28 mm w rozmiarach 44 - 66 mm; 32 mm w rozmiarach 48 - 66 mm; 36 mm w rozmiarach 52 - 66 mm.</t>
  </si>
  <si>
    <t>Głowa ceramiczna (Biolox Delta) o średnicy: 28 mm o długości szyjki +1,5; +5; +8,5 mm oraz 32 mm o długości szyjki +1; +5; +9 mm oraz 36 mm o długości szyjki +1,5; +5; +8,5; + 12 mm. Stożek 12/14.</t>
  </si>
  <si>
    <t>Śruba do kości gąbczastej o średnicy 6,5 mm, w długościach 15 - 70 mm, co 5 mm.</t>
  </si>
  <si>
    <t>Ostrza kompatybilne z użyczonym napędem</t>
  </si>
  <si>
    <t>Wykonawca zobowiązuje się do nieodpłatnego użyczenia i serwisowania napędu chirurgicznego typ ………….………... na czas trwania umowy i wyczerpania zapasu towaru.</t>
  </si>
  <si>
    <t>Wykonawca zobowiązuje się do nieodpłatnego użyczenia i serwisowania napędu chirurgicznego typ ………….…………. na czas trwania umowy i wyczerpania zapasu towaru.</t>
  </si>
  <si>
    <t>Wykonawca zobowiązuje się do nieodpłatnego użyczenia i serwisowania napędu chirurgicznego  i młota pneumatycznego ………….…………. na czas trwania umowy i wyczerpania zapasu towaru.</t>
  </si>
  <si>
    <t>Wykonawca zobowiązuje się do nieodpłatnego użyczenia i serwisowania napędu chirurgicznego typ ………….……….. na czas trwania umowy i wyczerpania zapasu towaru.</t>
  </si>
  <si>
    <t>Wykonawca zobowiązuje się do nieodpłatnego użyczenia i serwisowania napędu chirurgicznego typ ………….……... na czas trwania umowy i wyczerpania zapasu towaru.</t>
  </si>
  <si>
    <t xml:space="preserve">Wykonawca zobowiązuje się wypożyczyć na czas trwania umowy instrumentarium, napęd wraz z piłą i implanty. </t>
  </si>
  <si>
    <t>Wykonawca zobowiązuje się wypożyczyć na czas trwania umowy lub na czas trwania zabiegu instrumentarium, napęd z piłą i implanty.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</si>
</sst>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0"/>
    </font>
    <font>
      <sz val="11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13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b/>
      <sz val="10"/>
      <color theme="1"/>
      <name val="Cambria"/>
      <family val="1"/>
    </font>
    <font>
      <sz val="10"/>
      <color theme="1"/>
      <name val="Calibri"/>
      <family val="2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2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9" fillId="33" borderId="10" xfId="52" applyNumberFormat="1" applyFont="1" applyFill="1" applyBorder="1" applyAlignment="1" applyProtection="1">
      <alignment horizontal="center" vertical="center" wrapText="1"/>
      <protection/>
    </xf>
    <xf numFmtId="0" fontId="9" fillId="33" borderId="10" xfId="52" applyNumberFormat="1" applyFont="1" applyFill="1" applyBorder="1" applyAlignment="1" applyProtection="1">
      <alignment horizontal="center" vertical="center"/>
      <protection/>
    </xf>
    <xf numFmtId="164" fontId="9" fillId="33" borderId="10" xfId="52" applyNumberFormat="1" applyFont="1" applyFill="1" applyBorder="1" applyAlignment="1" applyProtection="1">
      <alignment horizontal="center" vertical="center" wrapText="1"/>
      <protection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3" fillId="34" borderId="10" xfId="0" applyFont="1" applyFill="1" applyBorder="1" applyAlignment="1">
      <alignment horizontal="left" vertical="center" wrapText="1" shrinkToFit="1"/>
    </xf>
    <xf numFmtId="0" fontId="53" fillId="34" borderId="10" xfId="0" applyFont="1" applyFill="1" applyBorder="1" applyAlignment="1">
      <alignment horizontal="right" vertical="center" wrapText="1"/>
    </xf>
    <xf numFmtId="9" fontId="53" fillId="0" borderId="10" xfId="0" applyNumberFormat="1" applyFont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55" fillId="0" borderId="11" xfId="0" applyNumberFormat="1" applyFont="1" applyBorder="1" applyAlignment="1">
      <alignment horizontal="right" vertical="center"/>
    </xf>
    <xf numFmtId="2" fontId="54" fillId="33" borderId="11" xfId="0" applyNumberFormat="1" applyFont="1" applyFill="1" applyBorder="1" applyAlignment="1">
      <alignment horizontal="center" vertical="center"/>
    </xf>
    <xf numFmtId="2" fontId="54" fillId="33" borderId="11" xfId="0" applyNumberFormat="1" applyFont="1" applyFill="1" applyBorder="1" applyAlignment="1">
      <alignment/>
    </xf>
    <xf numFmtId="4" fontId="56" fillId="0" borderId="11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9" fontId="4" fillId="0" borderId="10" xfId="53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165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/>
    </xf>
    <xf numFmtId="4" fontId="56" fillId="0" borderId="1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/>
    </xf>
    <xf numFmtId="2" fontId="54" fillId="0" borderId="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right" vertical="center"/>
    </xf>
    <xf numFmtId="4" fontId="54" fillId="0" borderId="10" xfId="0" applyNumberFormat="1" applyFont="1" applyBorder="1" applyAlignment="1">
      <alignment/>
    </xf>
    <xf numFmtId="9" fontId="5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52" applyNumberFormat="1" applyFont="1" applyBorder="1" applyAlignment="1" applyProtection="1">
      <alignment horizontal="left" vertical="center" wrapText="1"/>
      <protection/>
    </xf>
    <xf numFmtId="0" fontId="55" fillId="33" borderId="12" xfId="0" applyFont="1" applyFill="1" applyBorder="1" applyAlignment="1">
      <alignment horizontal="right" vertical="center" wrapText="1"/>
    </xf>
    <xf numFmtId="0" fontId="55" fillId="33" borderId="13" xfId="0" applyFont="1" applyFill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right" vertical="center" wrapText="1"/>
    </xf>
    <xf numFmtId="0" fontId="4" fillId="0" borderId="0" xfId="52" applyNumberFormat="1" applyFont="1" applyBorder="1" applyAlignment="1" applyProtection="1">
      <alignment horizontal="left" vertical="center"/>
      <protection/>
    </xf>
    <xf numFmtId="0" fontId="8" fillId="0" borderId="0" xfId="52" applyNumberFormat="1" applyFont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15" xfId="52" applyNumberFormat="1" applyFont="1" applyBorder="1" applyAlignment="1" applyProtection="1">
      <alignment horizontal="left" vertical="center" wrapText="1"/>
      <protection/>
    </xf>
    <xf numFmtId="0" fontId="58" fillId="0" borderId="0" xfId="0" applyFont="1" applyFill="1" applyBorder="1" applyAlignment="1">
      <alignment horizontal="left" vertical="center"/>
    </xf>
    <xf numFmtId="9" fontId="54" fillId="33" borderId="12" xfId="0" applyNumberFormat="1" applyFont="1" applyFill="1" applyBorder="1" applyAlignment="1">
      <alignment horizontal="center" vertical="center"/>
    </xf>
    <xf numFmtId="9" fontId="54" fillId="33" borderId="1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4" sqref="A24:E24"/>
    </sheetView>
  </sheetViews>
  <sheetFormatPr defaultColWidth="9.140625" defaultRowHeight="15"/>
  <cols>
    <col min="1" max="1" width="3.57421875" style="0" bestFit="1" customWidth="1"/>
    <col min="2" max="2" width="45.28125" style="0" customWidth="1"/>
    <col min="3" max="3" width="6.421875" style="0" customWidth="1"/>
    <col min="4" max="4" width="5.00390625" style="0" bestFit="1" customWidth="1"/>
    <col min="6" max="6" width="11.57421875" style="0" customWidth="1"/>
    <col min="7" max="7" width="5.140625" style="0" customWidth="1"/>
    <col min="8" max="8" width="10.28125" style="0" customWidth="1"/>
    <col min="9" max="9" width="11.7109375" style="0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9" ht="15">
      <c r="A5" s="1"/>
      <c r="B5" s="64" t="s">
        <v>15</v>
      </c>
      <c r="C5" s="64"/>
      <c r="D5" s="64"/>
      <c r="E5" s="4"/>
      <c r="F5" s="4"/>
      <c r="G5" s="4"/>
      <c r="H5" s="4"/>
      <c r="I5" s="4"/>
    </row>
    <row r="6" spans="1:11" ht="58.5" customHeight="1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222" customHeight="1">
      <c r="A7" s="54">
        <v>1</v>
      </c>
      <c r="B7" s="9" t="s">
        <v>16</v>
      </c>
      <c r="C7" s="8" t="s">
        <v>3</v>
      </c>
      <c r="D7" s="12">
        <v>20</v>
      </c>
      <c r="E7" s="14">
        <v>0</v>
      </c>
      <c r="F7" s="14">
        <f>D7*E7</f>
        <v>0</v>
      </c>
      <c r="G7" s="13">
        <v>0.08</v>
      </c>
      <c r="H7" s="18">
        <f>E7+(E7*G7)</f>
        <v>0</v>
      </c>
      <c r="I7" s="17">
        <f>F7+(F7*G7)</f>
        <v>0</v>
      </c>
      <c r="J7" s="16"/>
      <c r="K7" s="16"/>
    </row>
    <row r="8" spans="1:11" ht="38.25">
      <c r="A8" s="54">
        <v>2</v>
      </c>
      <c r="B8" s="9" t="s">
        <v>20</v>
      </c>
      <c r="C8" s="8" t="s">
        <v>3</v>
      </c>
      <c r="D8" s="12">
        <v>20</v>
      </c>
      <c r="E8" s="14">
        <v>0</v>
      </c>
      <c r="F8" s="14">
        <f aca="true" t="shared" si="0" ref="F8:F23">D8*E8</f>
        <v>0</v>
      </c>
      <c r="G8" s="13">
        <v>0.08</v>
      </c>
      <c r="H8" s="18">
        <f aca="true" t="shared" si="1" ref="H8:H23">E8+(E8*G8)</f>
        <v>0</v>
      </c>
      <c r="I8" s="17">
        <f aca="true" t="shared" si="2" ref="I8:I23">F8+(F8*G8)</f>
        <v>0</v>
      </c>
      <c r="J8" s="15"/>
      <c r="K8" s="15"/>
    </row>
    <row r="9" spans="1:11" ht="38.25">
      <c r="A9" s="54">
        <v>3</v>
      </c>
      <c r="B9" s="9" t="s">
        <v>21</v>
      </c>
      <c r="C9" s="8" t="s">
        <v>3</v>
      </c>
      <c r="D9" s="12">
        <v>10</v>
      </c>
      <c r="E9" s="14">
        <v>0</v>
      </c>
      <c r="F9" s="14">
        <f t="shared" si="0"/>
        <v>0</v>
      </c>
      <c r="G9" s="13">
        <v>0.08</v>
      </c>
      <c r="H9" s="18">
        <f t="shared" si="1"/>
        <v>0</v>
      </c>
      <c r="I9" s="17">
        <f t="shared" si="2"/>
        <v>0</v>
      </c>
      <c r="J9" s="15"/>
      <c r="K9" s="15"/>
    </row>
    <row r="10" spans="1:11" ht="234" customHeight="1">
      <c r="A10" s="54">
        <v>4</v>
      </c>
      <c r="B10" s="11" t="s">
        <v>22</v>
      </c>
      <c r="C10" s="8" t="s">
        <v>3</v>
      </c>
      <c r="D10" s="12">
        <v>2</v>
      </c>
      <c r="E10" s="14">
        <v>0</v>
      </c>
      <c r="F10" s="14">
        <f t="shared" si="0"/>
        <v>0</v>
      </c>
      <c r="G10" s="13">
        <v>0.08</v>
      </c>
      <c r="H10" s="18">
        <f t="shared" si="1"/>
        <v>0</v>
      </c>
      <c r="I10" s="17">
        <f t="shared" si="2"/>
        <v>0</v>
      </c>
      <c r="J10" s="15"/>
      <c r="K10" s="15"/>
    </row>
    <row r="11" spans="1:11" ht="153">
      <c r="A11" s="54">
        <v>5</v>
      </c>
      <c r="B11" s="9" t="s">
        <v>26</v>
      </c>
      <c r="C11" s="8" t="s">
        <v>3</v>
      </c>
      <c r="D11" s="12">
        <v>7</v>
      </c>
      <c r="E11" s="14">
        <v>0</v>
      </c>
      <c r="F11" s="14">
        <f t="shared" si="0"/>
        <v>0</v>
      </c>
      <c r="G11" s="13">
        <v>0.08</v>
      </c>
      <c r="H11" s="18">
        <f t="shared" si="1"/>
        <v>0</v>
      </c>
      <c r="I11" s="17">
        <f t="shared" si="2"/>
        <v>0</v>
      </c>
      <c r="J11" s="15"/>
      <c r="K11" s="15"/>
    </row>
    <row r="12" spans="1:11" ht="15">
      <c r="A12" s="54">
        <v>6</v>
      </c>
      <c r="B12" s="9" t="s">
        <v>23</v>
      </c>
      <c r="C12" s="8" t="s">
        <v>3</v>
      </c>
      <c r="D12" s="12">
        <v>20</v>
      </c>
      <c r="E12" s="14">
        <v>0</v>
      </c>
      <c r="F12" s="14">
        <f t="shared" si="0"/>
        <v>0</v>
      </c>
      <c r="G12" s="13">
        <v>0.08</v>
      </c>
      <c r="H12" s="18">
        <f t="shared" si="1"/>
        <v>0</v>
      </c>
      <c r="I12" s="17">
        <f t="shared" si="2"/>
        <v>0</v>
      </c>
      <c r="J12" s="15"/>
      <c r="K12" s="15"/>
    </row>
    <row r="13" spans="1:11" ht="51">
      <c r="A13" s="54">
        <v>7</v>
      </c>
      <c r="B13" s="9" t="s">
        <v>24</v>
      </c>
      <c r="C13" s="8" t="s">
        <v>3</v>
      </c>
      <c r="D13" s="12">
        <v>2</v>
      </c>
      <c r="E13" s="14">
        <v>0</v>
      </c>
      <c r="F13" s="14">
        <f t="shared" si="0"/>
        <v>0</v>
      </c>
      <c r="G13" s="13">
        <v>0.08</v>
      </c>
      <c r="H13" s="18">
        <f t="shared" si="1"/>
        <v>0</v>
      </c>
      <c r="I13" s="17">
        <f t="shared" si="2"/>
        <v>0</v>
      </c>
      <c r="J13" s="15"/>
      <c r="K13" s="15"/>
    </row>
    <row r="14" spans="1:11" ht="42.75" customHeight="1">
      <c r="A14" s="54">
        <v>8</v>
      </c>
      <c r="B14" s="9" t="s">
        <v>25</v>
      </c>
      <c r="C14" s="8" t="s">
        <v>3</v>
      </c>
      <c r="D14" s="12">
        <v>2</v>
      </c>
      <c r="E14" s="14">
        <v>0</v>
      </c>
      <c r="F14" s="14">
        <f t="shared" si="0"/>
        <v>0</v>
      </c>
      <c r="G14" s="13">
        <v>0.08</v>
      </c>
      <c r="H14" s="18">
        <f t="shared" si="1"/>
        <v>0</v>
      </c>
      <c r="I14" s="17">
        <f t="shared" si="2"/>
        <v>0</v>
      </c>
      <c r="J14" s="15"/>
      <c r="K14" s="15"/>
    </row>
    <row r="15" spans="1:11" ht="25.5">
      <c r="A15" s="54">
        <v>9</v>
      </c>
      <c r="B15" s="9" t="s">
        <v>4</v>
      </c>
      <c r="C15" s="8" t="s">
        <v>3</v>
      </c>
      <c r="D15" s="12">
        <v>2</v>
      </c>
      <c r="E15" s="14">
        <v>0</v>
      </c>
      <c r="F15" s="14">
        <f t="shared" si="0"/>
        <v>0</v>
      </c>
      <c r="G15" s="13">
        <v>0.08</v>
      </c>
      <c r="H15" s="18">
        <f t="shared" si="1"/>
        <v>0</v>
      </c>
      <c r="I15" s="17">
        <f t="shared" si="2"/>
        <v>0</v>
      </c>
      <c r="J15" s="15"/>
      <c r="K15" s="15"/>
    </row>
    <row r="16" spans="1:11" ht="25.5">
      <c r="A16" s="54">
        <v>10</v>
      </c>
      <c r="B16" s="9" t="s">
        <v>27</v>
      </c>
      <c r="C16" s="8" t="s">
        <v>3</v>
      </c>
      <c r="D16" s="12">
        <v>2</v>
      </c>
      <c r="E16" s="14">
        <v>0</v>
      </c>
      <c r="F16" s="14">
        <f t="shared" si="0"/>
        <v>0</v>
      </c>
      <c r="G16" s="13">
        <v>0.08</v>
      </c>
      <c r="H16" s="18">
        <f t="shared" si="1"/>
        <v>0</v>
      </c>
      <c r="I16" s="17">
        <f t="shared" si="2"/>
        <v>0</v>
      </c>
      <c r="J16" s="15"/>
      <c r="K16" s="15"/>
    </row>
    <row r="17" spans="1:11" ht="51">
      <c r="A17" s="54">
        <v>11</v>
      </c>
      <c r="B17" s="9" t="s">
        <v>28</v>
      </c>
      <c r="C17" s="8" t="s">
        <v>3</v>
      </c>
      <c r="D17" s="12">
        <v>2</v>
      </c>
      <c r="E17" s="14">
        <v>0</v>
      </c>
      <c r="F17" s="14">
        <f t="shared" si="0"/>
        <v>0</v>
      </c>
      <c r="G17" s="13">
        <v>0.08</v>
      </c>
      <c r="H17" s="18">
        <f t="shared" si="1"/>
        <v>0</v>
      </c>
      <c r="I17" s="17">
        <f t="shared" si="2"/>
        <v>0</v>
      </c>
      <c r="J17" s="15"/>
      <c r="K17" s="15"/>
    </row>
    <row r="18" spans="1:11" ht="25.5">
      <c r="A18" s="54">
        <v>12</v>
      </c>
      <c r="B18" s="9" t="s">
        <v>5</v>
      </c>
      <c r="C18" s="8" t="s">
        <v>3</v>
      </c>
      <c r="D18" s="12">
        <v>2</v>
      </c>
      <c r="E18" s="14">
        <v>0</v>
      </c>
      <c r="F18" s="14">
        <f t="shared" si="0"/>
        <v>0</v>
      </c>
      <c r="G18" s="13">
        <v>0.08</v>
      </c>
      <c r="H18" s="18">
        <f t="shared" si="1"/>
        <v>0</v>
      </c>
      <c r="I18" s="17">
        <f t="shared" si="2"/>
        <v>0</v>
      </c>
      <c r="J18" s="15"/>
      <c r="K18" s="15"/>
    </row>
    <row r="19" spans="1:11" ht="25.5">
      <c r="A19" s="54">
        <v>13</v>
      </c>
      <c r="B19" s="9" t="s">
        <v>6</v>
      </c>
      <c r="C19" s="8" t="s">
        <v>3</v>
      </c>
      <c r="D19" s="12">
        <v>12</v>
      </c>
      <c r="E19" s="14">
        <v>0</v>
      </c>
      <c r="F19" s="14">
        <f t="shared" si="0"/>
        <v>0</v>
      </c>
      <c r="G19" s="13">
        <v>0.08</v>
      </c>
      <c r="H19" s="18">
        <f t="shared" si="1"/>
        <v>0</v>
      </c>
      <c r="I19" s="17">
        <f t="shared" si="2"/>
        <v>0</v>
      </c>
      <c r="J19" s="15"/>
      <c r="K19" s="15"/>
    </row>
    <row r="20" spans="1:11" ht="51">
      <c r="A20" s="54">
        <v>14</v>
      </c>
      <c r="B20" s="9" t="s">
        <v>29</v>
      </c>
      <c r="C20" s="8" t="s">
        <v>3</v>
      </c>
      <c r="D20" s="12">
        <v>12</v>
      </c>
      <c r="E20" s="14">
        <v>0</v>
      </c>
      <c r="F20" s="14">
        <f t="shared" si="0"/>
        <v>0</v>
      </c>
      <c r="G20" s="13">
        <v>0.08</v>
      </c>
      <c r="H20" s="18">
        <f t="shared" si="1"/>
        <v>0</v>
      </c>
      <c r="I20" s="17">
        <f t="shared" si="2"/>
        <v>0</v>
      </c>
      <c r="J20" s="15"/>
      <c r="K20" s="15"/>
    </row>
    <row r="21" spans="1:11" ht="51">
      <c r="A21" s="54">
        <v>15</v>
      </c>
      <c r="B21" s="9" t="s">
        <v>30</v>
      </c>
      <c r="C21" s="8" t="s">
        <v>3</v>
      </c>
      <c r="D21" s="12">
        <v>12</v>
      </c>
      <c r="E21" s="14">
        <v>0</v>
      </c>
      <c r="F21" s="14">
        <f t="shared" si="0"/>
        <v>0</v>
      </c>
      <c r="G21" s="13">
        <v>0.08</v>
      </c>
      <c r="H21" s="18">
        <f t="shared" si="1"/>
        <v>0</v>
      </c>
      <c r="I21" s="17">
        <f t="shared" si="2"/>
        <v>0</v>
      </c>
      <c r="J21" s="15"/>
      <c r="K21" s="15"/>
    </row>
    <row r="22" spans="1:11" ht="115.5" customHeight="1">
      <c r="A22" s="54">
        <v>16</v>
      </c>
      <c r="B22" s="9" t="s">
        <v>31</v>
      </c>
      <c r="C22" s="8" t="s">
        <v>3</v>
      </c>
      <c r="D22" s="12">
        <v>6</v>
      </c>
      <c r="E22" s="14">
        <v>0</v>
      </c>
      <c r="F22" s="14">
        <f t="shared" si="0"/>
        <v>0</v>
      </c>
      <c r="G22" s="13">
        <v>0.08</v>
      </c>
      <c r="H22" s="18">
        <f t="shared" si="1"/>
        <v>0</v>
      </c>
      <c r="I22" s="17">
        <f t="shared" si="2"/>
        <v>0</v>
      </c>
      <c r="J22" s="15"/>
      <c r="K22" s="15"/>
    </row>
    <row r="23" spans="1:11" ht="51">
      <c r="A23" s="54">
        <v>17</v>
      </c>
      <c r="B23" s="9" t="s">
        <v>32</v>
      </c>
      <c r="C23" s="8" t="s">
        <v>3</v>
      </c>
      <c r="D23" s="12">
        <v>6</v>
      </c>
      <c r="E23" s="14">
        <v>0</v>
      </c>
      <c r="F23" s="14">
        <f t="shared" si="0"/>
        <v>0</v>
      </c>
      <c r="G23" s="13">
        <v>0.08</v>
      </c>
      <c r="H23" s="18">
        <f t="shared" si="1"/>
        <v>0</v>
      </c>
      <c r="I23" s="17">
        <f t="shared" si="2"/>
        <v>0</v>
      </c>
      <c r="J23" s="15"/>
      <c r="K23" s="15"/>
    </row>
    <row r="24" spans="1:9" ht="15">
      <c r="A24" s="65" t="s">
        <v>19</v>
      </c>
      <c r="B24" s="66"/>
      <c r="C24" s="66"/>
      <c r="D24" s="66"/>
      <c r="E24" s="67"/>
      <c r="F24" s="19">
        <f>SUM(F7:F23)</f>
        <v>0</v>
      </c>
      <c r="G24" s="20"/>
      <c r="H24" s="21"/>
      <c r="I24" s="22">
        <f>SUM(I7:I23)</f>
        <v>0</v>
      </c>
    </row>
  </sheetData>
  <sheetProtection/>
  <mergeCells count="5">
    <mergeCell ref="J1:K1"/>
    <mergeCell ref="B5:D5"/>
    <mergeCell ref="A24:E24"/>
    <mergeCell ref="B2:I2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8" sqref="B18:K19"/>
    </sheetView>
  </sheetViews>
  <sheetFormatPr defaultColWidth="9.140625" defaultRowHeight="15"/>
  <cols>
    <col min="1" max="1" width="3.7109375" style="0" bestFit="1" customWidth="1"/>
    <col min="2" max="2" width="39.421875" style="0" customWidth="1"/>
    <col min="3" max="3" width="7.421875" style="0" customWidth="1"/>
    <col min="4" max="4" width="5.140625" style="0" bestFit="1" customWidth="1"/>
    <col min="5" max="5" width="11.7109375" style="0" bestFit="1" customWidth="1"/>
    <col min="6" max="6" width="11.57421875" style="0" customWidth="1"/>
    <col min="7" max="7" width="5.140625" style="0" customWidth="1"/>
    <col min="8" max="8" width="10.8515625" style="0" customWidth="1"/>
    <col min="9" max="9" width="11.7109375" style="0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9" ht="15">
      <c r="A5" s="1"/>
      <c r="B5" s="64" t="s">
        <v>41</v>
      </c>
      <c r="C5" s="64"/>
      <c r="D5" s="64"/>
      <c r="E5" s="4"/>
      <c r="F5" s="4"/>
      <c r="G5" s="4"/>
      <c r="H5" s="4"/>
      <c r="I5" s="4"/>
    </row>
    <row r="6" spans="1:11" ht="25.5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69.75" customHeight="1">
      <c r="A7" s="33">
        <v>1</v>
      </c>
      <c r="B7" s="71" t="s">
        <v>42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ht="15">
      <c r="A8" s="34" t="s">
        <v>43</v>
      </c>
      <c r="B8" s="28" t="s">
        <v>33</v>
      </c>
      <c r="C8" s="29" t="s">
        <v>3</v>
      </c>
      <c r="D8" s="35">
        <v>30</v>
      </c>
      <c r="E8" s="36">
        <v>0</v>
      </c>
      <c r="F8" s="37">
        <f>D8*E8</f>
        <v>0</v>
      </c>
      <c r="G8" s="32">
        <v>0.08</v>
      </c>
      <c r="H8" s="37">
        <f>F8+(F8*G8)</f>
        <v>0</v>
      </c>
      <c r="I8" s="37">
        <f>F8+(F8*G8)</f>
        <v>0</v>
      </c>
      <c r="J8" s="31"/>
      <c r="K8" s="10"/>
    </row>
    <row r="9" spans="1:11" ht="15">
      <c r="A9" s="34" t="s">
        <v>44</v>
      </c>
      <c r="B9" s="28" t="s">
        <v>34</v>
      </c>
      <c r="C9" s="29" t="s">
        <v>3</v>
      </c>
      <c r="D9" s="35">
        <v>30</v>
      </c>
      <c r="E9" s="36">
        <v>0</v>
      </c>
      <c r="F9" s="37">
        <f aca="true" t="shared" si="0" ref="F9:F15">D9*E9</f>
        <v>0</v>
      </c>
      <c r="G9" s="32">
        <v>0.08</v>
      </c>
      <c r="H9" s="37">
        <f aca="true" t="shared" si="1" ref="H9:H15">F9+(F9*G9)</f>
        <v>0</v>
      </c>
      <c r="I9" s="37">
        <f aca="true" t="shared" si="2" ref="I9:I15">F9+(F9*G9)</f>
        <v>0</v>
      </c>
      <c r="J9" s="31"/>
      <c r="K9" s="10"/>
    </row>
    <row r="10" spans="1:11" ht="15">
      <c r="A10" s="34" t="s">
        <v>45</v>
      </c>
      <c r="B10" s="28" t="s">
        <v>35</v>
      </c>
      <c r="C10" s="29" t="s">
        <v>3</v>
      </c>
      <c r="D10" s="35">
        <v>30</v>
      </c>
      <c r="E10" s="36">
        <v>0</v>
      </c>
      <c r="F10" s="37">
        <f t="shared" si="0"/>
        <v>0</v>
      </c>
      <c r="G10" s="32">
        <v>0.08</v>
      </c>
      <c r="H10" s="37">
        <f t="shared" si="1"/>
        <v>0</v>
      </c>
      <c r="I10" s="37">
        <f t="shared" si="2"/>
        <v>0</v>
      </c>
      <c r="J10" s="31"/>
      <c r="K10" s="10"/>
    </row>
    <row r="11" spans="1:11" ht="15">
      <c r="A11" s="34" t="s">
        <v>46</v>
      </c>
      <c r="B11" s="28" t="s">
        <v>36</v>
      </c>
      <c r="C11" s="29" t="s">
        <v>3</v>
      </c>
      <c r="D11" s="35">
        <v>30</v>
      </c>
      <c r="E11" s="36">
        <v>0</v>
      </c>
      <c r="F11" s="37">
        <f t="shared" si="0"/>
        <v>0</v>
      </c>
      <c r="G11" s="32">
        <v>0.08</v>
      </c>
      <c r="H11" s="37">
        <f t="shared" si="1"/>
        <v>0</v>
      </c>
      <c r="I11" s="37">
        <f t="shared" si="2"/>
        <v>0</v>
      </c>
      <c r="J11" s="31"/>
      <c r="K11" s="10"/>
    </row>
    <row r="12" spans="1:11" ht="15">
      <c r="A12" s="34" t="s">
        <v>47</v>
      </c>
      <c r="B12" s="28" t="s">
        <v>37</v>
      </c>
      <c r="C12" s="29" t="s">
        <v>3</v>
      </c>
      <c r="D12" s="35">
        <v>30</v>
      </c>
      <c r="E12" s="36">
        <v>0</v>
      </c>
      <c r="F12" s="37">
        <f t="shared" si="0"/>
        <v>0</v>
      </c>
      <c r="G12" s="32">
        <v>0.08</v>
      </c>
      <c r="H12" s="37">
        <f t="shared" si="1"/>
        <v>0</v>
      </c>
      <c r="I12" s="37">
        <f t="shared" si="2"/>
        <v>0</v>
      </c>
      <c r="J12" s="31"/>
      <c r="K12" s="10"/>
    </row>
    <row r="13" spans="1:11" ht="15">
      <c r="A13" s="34" t="s">
        <v>48</v>
      </c>
      <c r="B13" s="28" t="s">
        <v>38</v>
      </c>
      <c r="C13" s="29" t="s">
        <v>3</v>
      </c>
      <c r="D13" s="35">
        <v>30</v>
      </c>
      <c r="E13" s="36">
        <v>0</v>
      </c>
      <c r="F13" s="37">
        <f t="shared" si="0"/>
        <v>0</v>
      </c>
      <c r="G13" s="32">
        <v>0.08</v>
      </c>
      <c r="H13" s="37">
        <f t="shared" si="1"/>
        <v>0</v>
      </c>
      <c r="I13" s="37">
        <f t="shared" si="2"/>
        <v>0</v>
      </c>
      <c r="J13" s="31"/>
      <c r="K13" s="10"/>
    </row>
    <row r="14" spans="1:11" ht="15">
      <c r="A14" s="34" t="s">
        <v>49</v>
      </c>
      <c r="B14" s="28" t="s">
        <v>39</v>
      </c>
      <c r="C14" s="29" t="s">
        <v>3</v>
      </c>
      <c r="D14" s="35">
        <v>90</v>
      </c>
      <c r="E14" s="36">
        <v>0</v>
      </c>
      <c r="F14" s="37">
        <f t="shared" si="0"/>
        <v>0</v>
      </c>
      <c r="G14" s="32">
        <v>0.08</v>
      </c>
      <c r="H14" s="37">
        <f t="shared" si="1"/>
        <v>0</v>
      </c>
      <c r="I14" s="37">
        <f t="shared" si="2"/>
        <v>0</v>
      </c>
      <c r="J14" s="31"/>
      <c r="K14" s="10"/>
    </row>
    <row r="15" spans="1:11" ht="15">
      <c r="A15" s="34" t="s">
        <v>50</v>
      </c>
      <c r="B15" s="28" t="s">
        <v>40</v>
      </c>
      <c r="C15" s="29" t="s">
        <v>3</v>
      </c>
      <c r="D15" s="35">
        <v>120</v>
      </c>
      <c r="E15" s="36">
        <v>0</v>
      </c>
      <c r="F15" s="37">
        <f t="shared" si="0"/>
        <v>0</v>
      </c>
      <c r="G15" s="32">
        <v>0.08</v>
      </c>
      <c r="H15" s="37">
        <f t="shared" si="1"/>
        <v>0</v>
      </c>
      <c r="I15" s="37">
        <f t="shared" si="2"/>
        <v>0</v>
      </c>
      <c r="J15" s="31"/>
      <c r="K15" s="10"/>
    </row>
    <row r="16" spans="1:11" ht="15">
      <c r="A16" s="65" t="s">
        <v>19</v>
      </c>
      <c r="B16" s="66"/>
      <c r="C16" s="66"/>
      <c r="D16" s="66"/>
      <c r="E16" s="67"/>
      <c r="F16" s="19">
        <f>SUM(F8:F15)</f>
        <v>0</v>
      </c>
      <c r="G16" s="20"/>
      <c r="H16" s="21"/>
      <c r="I16" s="40">
        <f>SUM(I8:I15)</f>
        <v>0</v>
      </c>
      <c r="J16" s="38"/>
      <c r="K16" s="39"/>
    </row>
    <row r="17" spans="1:10" ht="15">
      <c r="A17" s="23"/>
      <c r="B17" s="23"/>
      <c r="C17" s="23"/>
      <c r="D17" s="23"/>
      <c r="E17" s="24"/>
      <c r="F17" s="24"/>
      <c r="G17" s="23"/>
      <c r="H17" s="23"/>
      <c r="I17" s="23"/>
      <c r="J17" s="25"/>
    </row>
    <row r="18" spans="1:11" ht="15" customHeight="1">
      <c r="A18" s="26"/>
      <c r="B18" s="70" t="s">
        <v>114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5">
      <c r="A19" s="25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2:8" ht="15">
      <c r="B20" s="25"/>
      <c r="C20" s="25"/>
      <c r="D20" s="25"/>
      <c r="E20" s="25"/>
      <c r="F20" s="25"/>
      <c r="G20" s="25"/>
      <c r="H20" s="25"/>
    </row>
  </sheetData>
  <sheetProtection/>
  <mergeCells count="7">
    <mergeCell ref="B18:K19"/>
    <mergeCell ref="J1:K1"/>
    <mergeCell ref="B2:I2"/>
    <mergeCell ref="B5:D5"/>
    <mergeCell ref="B7:K7"/>
    <mergeCell ref="A16:E16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G22" sqref="G22"/>
    </sheetView>
  </sheetViews>
  <sheetFormatPr defaultColWidth="9.140625" defaultRowHeight="15"/>
  <cols>
    <col min="1" max="1" width="3.7109375" style="0" bestFit="1" customWidth="1"/>
    <col min="2" max="2" width="39.421875" style="0" customWidth="1"/>
    <col min="3" max="3" width="7.421875" style="0" customWidth="1"/>
    <col min="4" max="4" width="5.140625" style="0" bestFit="1" customWidth="1"/>
    <col min="5" max="5" width="11.7109375" style="0" bestFit="1" customWidth="1"/>
    <col min="6" max="6" width="11.57421875" style="0" customWidth="1"/>
    <col min="7" max="7" width="5.140625" style="0" customWidth="1"/>
    <col min="8" max="8" width="10.8515625" style="0" customWidth="1"/>
    <col min="9" max="9" width="11.7109375" style="0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9" ht="15">
      <c r="A5" s="1"/>
      <c r="B5" s="64" t="s">
        <v>61</v>
      </c>
      <c r="C5" s="64"/>
      <c r="D5" s="64"/>
      <c r="E5" s="4"/>
      <c r="F5" s="4"/>
      <c r="G5" s="4"/>
      <c r="H5" s="4"/>
      <c r="I5" s="4"/>
    </row>
    <row r="6" spans="1:11" ht="25.5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96" customHeight="1">
      <c r="A7" s="33">
        <v>1</v>
      </c>
      <c r="B7" s="71" t="s">
        <v>60</v>
      </c>
      <c r="C7" s="75"/>
      <c r="D7" s="75"/>
      <c r="E7" s="75"/>
      <c r="F7" s="75"/>
      <c r="G7" s="75"/>
      <c r="H7" s="75"/>
      <c r="I7" s="75"/>
      <c r="J7" s="75"/>
      <c r="K7" s="76"/>
    </row>
    <row r="8" spans="1:11" ht="15">
      <c r="A8" s="33" t="s">
        <v>43</v>
      </c>
      <c r="B8" s="28" t="s">
        <v>51</v>
      </c>
      <c r="C8" s="29" t="s">
        <v>3</v>
      </c>
      <c r="D8" s="35">
        <v>25</v>
      </c>
      <c r="E8" s="36">
        <v>0</v>
      </c>
      <c r="F8" s="37">
        <f>D8*E8</f>
        <v>0</v>
      </c>
      <c r="G8" s="32">
        <v>0.08</v>
      </c>
      <c r="H8" s="37">
        <f>E8+(E8*G8)</f>
        <v>0</v>
      </c>
      <c r="I8" s="37">
        <f>F8+(F8*G8)</f>
        <v>0</v>
      </c>
      <c r="J8" s="31"/>
      <c r="K8" s="10"/>
    </row>
    <row r="9" spans="1:11" ht="15">
      <c r="A9" s="33" t="s">
        <v>44</v>
      </c>
      <c r="B9" s="28" t="s">
        <v>52</v>
      </c>
      <c r="C9" s="29" t="s">
        <v>3</v>
      </c>
      <c r="D9" s="35">
        <v>25</v>
      </c>
      <c r="E9" s="36">
        <v>0</v>
      </c>
      <c r="F9" s="37">
        <f aca="true" t="shared" si="0" ref="F9:F16">D9*E9</f>
        <v>0</v>
      </c>
      <c r="G9" s="32">
        <v>0.08</v>
      </c>
      <c r="H9" s="37">
        <f aca="true" t="shared" si="1" ref="H9:H16">E9+(E9*G9)</f>
        <v>0</v>
      </c>
      <c r="I9" s="37">
        <f aca="true" t="shared" si="2" ref="I9:I16">F9+(F9*G9)</f>
        <v>0</v>
      </c>
      <c r="J9" s="31"/>
      <c r="K9" s="10"/>
    </row>
    <row r="10" spans="1:11" ht="15">
      <c r="A10" s="33" t="s">
        <v>45</v>
      </c>
      <c r="B10" s="28" t="s">
        <v>53</v>
      </c>
      <c r="C10" s="29" t="s">
        <v>3</v>
      </c>
      <c r="D10" s="35">
        <v>25</v>
      </c>
      <c r="E10" s="36">
        <v>0</v>
      </c>
      <c r="F10" s="37">
        <f t="shared" si="0"/>
        <v>0</v>
      </c>
      <c r="G10" s="32">
        <v>0.08</v>
      </c>
      <c r="H10" s="37">
        <f t="shared" si="1"/>
        <v>0</v>
      </c>
      <c r="I10" s="37">
        <f t="shared" si="2"/>
        <v>0</v>
      </c>
      <c r="J10" s="31"/>
      <c r="K10" s="10"/>
    </row>
    <row r="11" spans="1:11" ht="15">
      <c r="A11" s="33" t="s">
        <v>46</v>
      </c>
      <c r="B11" s="28" t="s">
        <v>54</v>
      </c>
      <c r="C11" s="29" t="s">
        <v>3</v>
      </c>
      <c r="D11" s="35">
        <v>50</v>
      </c>
      <c r="E11" s="36">
        <v>0</v>
      </c>
      <c r="F11" s="37">
        <f t="shared" si="0"/>
        <v>0</v>
      </c>
      <c r="G11" s="32">
        <v>0.08</v>
      </c>
      <c r="H11" s="37">
        <f t="shared" si="1"/>
        <v>0</v>
      </c>
      <c r="I11" s="37">
        <f t="shared" si="2"/>
        <v>0</v>
      </c>
      <c r="J11" s="31"/>
      <c r="K11" s="10"/>
    </row>
    <row r="12" spans="1:11" ht="15">
      <c r="A12" s="33" t="s">
        <v>47</v>
      </c>
      <c r="B12" s="28" t="s">
        <v>55</v>
      </c>
      <c r="C12" s="29" t="s">
        <v>3</v>
      </c>
      <c r="D12" s="35">
        <v>50</v>
      </c>
      <c r="E12" s="36">
        <v>0</v>
      </c>
      <c r="F12" s="37">
        <f t="shared" si="0"/>
        <v>0</v>
      </c>
      <c r="G12" s="32">
        <v>0.08</v>
      </c>
      <c r="H12" s="37">
        <f t="shared" si="1"/>
        <v>0</v>
      </c>
      <c r="I12" s="37">
        <f t="shared" si="2"/>
        <v>0</v>
      </c>
      <c r="J12" s="31"/>
      <c r="K12" s="10"/>
    </row>
    <row r="13" spans="1:11" ht="15">
      <c r="A13" s="33" t="s">
        <v>48</v>
      </c>
      <c r="B13" s="28" t="s">
        <v>56</v>
      </c>
      <c r="C13" s="29" t="s">
        <v>3</v>
      </c>
      <c r="D13" s="35">
        <v>50</v>
      </c>
      <c r="E13" s="36">
        <v>0</v>
      </c>
      <c r="F13" s="37">
        <f t="shared" si="0"/>
        <v>0</v>
      </c>
      <c r="G13" s="32">
        <v>0.08</v>
      </c>
      <c r="H13" s="37">
        <f t="shared" si="1"/>
        <v>0</v>
      </c>
      <c r="I13" s="37">
        <f t="shared" si="2"/>
        <v>0</v>
      </c>
      <c r="J13" s="31"/>
      <c r="K13" s="10"/>
    </row>
    <row r="14" spans="1:11" ht="15">
      <c r="A14" s="33" t="s">
        <v>49</v>
      </c>
      <c r="B14" s="28" t="s">
        <v>57</v>
      </c>
      <c r="C14" s="29" t="s">
        <v>3</v>
      </c>
      <c r="D14" s="35">
        <v>50</v>
      </c>
      <c r="E14" s="36">
        <v>0</v>
      </c>
      <c r="F14" s="37">
        <f t="shared" si="0"/>
        <v>0</v>
      </c>
      <c r="G14" s="32">
        <v>0.08</v>
      </c>
      <c r="H14" s="37">
        <f t="shared" si="1"/>
        <v>0</v>
      </c>
      <c r="I14" s="37">
        <f t="shared" si="2"/>
        <v>0</v>
      </c>
      <c r="J14" s="31"/>
      <c r="K14" s="10"/>
    </row>
    <row r="15" spans="1:11" ht="15">
      <c r="A15" s="33" t="s">
        <v>50</v>
      </c>
      <c r="B15" s="43" t="s">
        <v>58</v>
      </c>
      <c r="C15" s="29" t="s">
        <v>3</v>
      </c>
      <c r="D15" s="44">
        <v>50</v>
      </c>
      <c r="E15" s="36">
        <v>0</v>
      </c>
      <c r="F15" s="37">
        <f t="shared" si="0"/>
        <v>0</v>
      </c>
      <c r="G15" s="32">
        <v>0.08</v>
      </c>
      <c r="H15" s="37">
        <f t="shared" si="1"/>
        <v>0</v>
      </c>
      <c r="I15" s="37">
        <f t="shared" si="2"/>
        <v>0</v>
      </c>
      <c r="J15" s="31"/>
      <c r="K15" s="10"/>
    </row>
    <row r="16" spans="1:11" ht="15">
      <c r="A16" s="33" t="s">
        <v>62</v>
      </c>
      <c r="B16" s="28" t="s">
        <v>59</v>
      </c>
      <c r="C16" s="29" t="s">
        <v>3</v>
      </c>
      <c r="D16" s="35">
        <v>60</v>
      </c>
      <c r="E16" s="36">
        <v>0</v>
      </c>
      <c r="F16" s="37">
        <f t="shared" si="0"/>
        <v>0</v>
      </c>
      <c r="G16" s="32">
        <v>0.08</v>
      </c>
      <c r="H16" s="37">
        <f t="shared" si="1"/>
        <v>0</v>
      </c>
      <c r="I16" s="37">
        <f t="shared" si="2"/>
        <v>0</v>
      </c>
      <c r="J16" s="31"/>
      <c r="K16" s="10"/>
    </row>
    <row r="17" spans="1:10" ht="15">
      <c r="A17" s="65" t="s">
        <v>19</v>
      </c>
      <c r="B17" s="66"/>
      <c r="C17" s="66"/>
      <c r="D17" s="66"/>
      <c r="E17" s="67"/>
      <c r="F17" s="19">
        <f>SUM(F8:F16)</f>
        <v>0</v>
      </c>
      <c r="G17" s="20"/>
      <c r="H17" s="21"/>
      <c r="I17" s="40">
        <f>SUM(I8:I16)</f>
        <v>0</v>
      </c>
      <c r="J17" s="25"/>
    </row>
    <row r="18" spans="1:11" ht="15">
      <c r="A18" s="45"/>
      <c r="B18" s="45"/>
      <c r="C18" s="45"/>
      <c r="D18" s="45"/>
      <c r="E18" s="45"/>
      <c r="F18" s="46"/>
      <c r="G18" s="47"/>
      <c r="H18" s="48"/>
      <c r="I18" s="49"/>
      <c r="J18" s="25"/>
      <c r="K18" s="25"/>
    </row>
    <row r="19" spans="1:11" ht="27.75" customHeight="1">
      <c r="A19" s="42"/>
      <c r="B19" s="74" t="s">
        <v>115</v>
      </c>
      <c r="C19" s="74"/>
      <c r="D19" s="74"/>
      <c r="E19" s="74"/>
      <c r="F19" s="74"/>
      <c r="G19" s="74"/>
      <c r="H19" s="74"/>
      <c r="I19" s="74"/>
      <c r="J19" s="74"/>
      <c r="K19" s="74"/>
    </row>
  </sheetData>
  <sheetProtection/>
  <mergeCells count="7">
    <mergeCell ref="B19:K19"/>
    <mergeCell ref="J1:K1"/>
    <mergeCell ref="B2:I2"/>
    <mergeCell ref="B5:D5"/>
    <mergeCell ref="B7:K7"/>
    <mergeCell ref="A17:E17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B19" sqref="B19:K19"/>
    </sheetView>
  </sheetViews>
  <sheetFormatPr defaultColWidth="9.140625" defaultRowHeight="15"/>
  <cols>
    <col min="1" max="1" width="3.7109375" style="0" bestFit="1" customWidth="1"/>
    <col min="2" max="2" width="43.421875" style="0" customWidth="1"/>
    <col min="3" max="3" width="6.140625" style="0" customWidth="1"/>
    <col min="4" max="4" width="5.140625" style="0" customWidth="1"/>
    <col min="5" max="5" width="9.8515625" style="0" bestFit="1" customWidth="1"/>
    <col min="6" max="6" width="11.00390625" style="0" bestFit="1" customWidth="1"/>
    <col min="7" max="7" width="5.140625" style="0" customWidth="1"/>
    <col min="8" max="8" width="9.8515625" style="0" bestFit="1" customWidth="1"/>
    <col min="9" max="9" width="12.57421875" style="0" bestFit="1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11" ht="15" customHeight="1">
      <c r="A5" s="1"/>
      <c r="B5" s="77" t="s">
        <v>70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25.5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120.75" customHeight="1">
      <c r="A7" s="33">
        <v>1</v>
      </c>
      <c r="B7" s="28" t="s">
        <v>71</v>
      </c>
      <c r="C7" s="29" t="s">
        <v>3</v>
      </c>
      <c r="D7" s="35">
        <v>150</v>
      </c>
      <c r="E7" s="36">
        <v>0</v>
      </c>
      <c r="F7" s="37">
        <f>D7*E7</f>
        <v>0</v>
      </c>
      <c r="G7" s="32">
        <v>0.08</v>
      </c>
      <c r="H7" s="37">
        <f>E7+(E7*G7)</f>
        <v>0</v>
      </c>
      <c r="I7" s="37">
        <f>F7+(F7*G7)</f>
        <v>0</v>
      </c>
      <c r="J7" s="31"/>
      <c r="K7" s="10"/>
    </row>
    <row r="8" spans="1:11" ht="117.75" customHeight="1">
      <c r="A8" s="33">
        <v>2</v>
      </c>
      <c r="B8" s="28" t="s">
        <v>103</v>
      </c>
      <c r="C8" s="29" t="s">
        <v>3</v>
      </c>
      <c r="D8" s="35">
        <v>150</v>
      </c>
      <c r="E8" s="36">
        <v>0</v>
      </c>
      <c r="F8" s="37">
        <f aca="true" t="shared" si="0" ref="F8:F16">D8*E8</f>
        <v>0</v>
      </c>
      <c r="G8" s="32">
        <v>0.08</v>
      </c>
      <c r="H8" s="37">
        <f aca="true" t="shared" si="1" ref="H8:H16">E8+(E8*G8)</f>
        <v>0</v>
      </c>
      <c r="I8" s="37">
        <f aca="true" t="shared" si="2" ref="I8:I16">F8+(F8*G8)</f>
        <v>0</v>
      </c>
      <c r="J8" s="31"/>
      <c r="K8" s="10"/>
    </row>
    <row r="9" spans="1:11" ht="15">
      <c r="A9" s="33">
        <v>3</v>
      </c>
      <c r="B9" s="28" t="s">
        <v>63</v>
      </c>
      <c r="C9" s="29" t="s">
        <v>3</v>
      </c>
      <c r="D9" s="35">
        <v>90</v>
      </c>
      <c r="E9" s="36">
        <v>0</v>
      </c>
      <c r="F9" s="37">
        <f t="shared" si="0"/>
        <v>0</v>
      </c>
      <c r="G9" s="32">
        <v>0.08</v>
      </c>
      <c r="H9" s="37">
        <f t="shared" si="1"/>
        <v>0</v>
      </c>
      <c r="I9" s="37">
        <f t="shared" si="2"/>
        <v>0</v>
      </c>
      <c r="J9" s="31"/>
      <c r="K9" s="10"/>
    </row>
    <row r="10" spans="1:11" ht="25.5">
      <c r="A10" s="33">
        <v>4</v>
      </c>
      <c r="B10" s="28" t="s">
        <v>64</v>
      </c>
      <c r="C10" s="29" t="s">
        <v>3</v>
      </c>
      <c r="D10" s="35">
        <v>75</v>
      </c>
      <c r="E10" s="36">
        <v>0</v>
      </c>
      <c r="F10" s="37">
        <f t="shared" si="0"/>
        <v>0</v>
      </c>
      <c r="G10" s="32">
        <v>0.08</v>
      </c>
      <c r="H10" s="37">
        <f t="shared" si="1"/>
        <v>0</v>
      </c>
      <c r="I10" s="37">
        <f t="shared" si="2"/>
        <v>0</v>
      </c>
      <c r="J10" s="31"/>
      <c r="K10" s="10"/>
    </row>
    <row r="11" spans="1:11" ht="15">
      <c r="A11" s="33">
        <v>5</v>
      </c>
      <c r="B11" s="28" t="s">
        <v>65</v>
      </c>
      <c r="C11" s="29" t="s">
        <v>3</v>
      </c>
      <c r="D11" s="35">
        <v>50</v>
      </c>
      <c r="E11" s="36">
        <v>0</v>
      </c>
      <c r="F11" s="37">
        <f t="shared" si="0"/>
        <v>0</v>
      </c>
      <c r="G11" s="32">
        <v>0.08</v>
      </c>
      <c r="H11" s="37">
        <f t="shared" si="1"/>
        <v>0</v>
      </c>
      <c r="I11" s="37">
        <f t="shared" si="2"/>
        <v>0</v>
      </c>
      <c r="J11" s="31"/>
      <c r="K11" s="10"/>
    </row>
    <row r="12" spans="1:11" ht="15">
      <c r="A12" s="33">
        <v>6</v>
      </c>
      <c r="B12" s="28" t="s">
        <v>66</v>
      </c>
      <c r="C12" s="29" t="s">
        <v>3</v>
      </c>
      <c r="D12" s="35">
        <v>25</v>
      </c>
      <c r="E12" s="36">
        <v>0</v>
      </c>
      <c r="F12" s="37">
        <f t="shared" si="0"/>
        <v>0</v>
      </c>
      <c r="G12" s="32">
        <v>0.08</v>
      </c>
      <c r="H12" s="37">
        <f t="shared" si="1"/>
        <v>0</v>
      </c>
      <c r="I12" s="37">
        <f t="shared" si="2"/>
        <v>0</v>
      </c>
      <c r="J12" s="31"/>
      <c r="K12" s="10"/>
    </row>
    <row r="13" spans="1:11" ht="15">
      <c r="A13" s="33">
        <v>7</v>
      </c>
      <c r="B13" s="28" t="s">
        <v>67</v>
      </c>
      <c r="C13" s="29" t="s">
        <v>3</v>
      </c>
      <c r="D13" s="35">
        <v>30</v>
      </c>
      <c r="E13" s="36">
        <v>0</v>
      </c>
      <c r="F13" s="37">
        <f t="shared" si="0"/>
        <v>0</v>
      </c>
      <c r="G13" s="32">
        <v>0.08</v>
      </c>
      <c r="H13" s="37">
        <f t="shared" si="1"/>
        <v>0</v>
      </c>
      <c r="I13" s="37">
        <f t="shared" si="2"/>
        <v>0</v>
      </c>
      <c r="J13" s="31"/>
      <c r="K13" s="10"/>
    </row>
    <row r="14" spans="1:11" ht="15">
      <c r="A14" s="33">
        <v>8</v>
      </c>
      <c r="B14" s="28" t="s">
        <v>68</v>
      </c>
      <c r="C14" s="29" t="s">
        <v>3</v>
      </c>
      <c r="D14" s="35">
        <v>30</v>
      </c>
      <c r="E14" s="36">
        <v>0</v>
      </c>
      <c r="F14" s="37">
        <f t="shared" si="0"/>
        <v>0</v>
      </c>
      <c r="G14" s="32">
        <v>0.08</v>
      </c>
      <c r="H14" s="37">
        <f t="shared" si="1"/>
        <v>0</v>
      </c>
      <c r="I14" s="37">
        <f t="shared" si="2"/>
        <v>0</v>
      </c>
      <c r="J14" s="31"/>
      <c r="K14" s="10"/>
    </row>
    <row r="15" spans="1:11" ht="15">
      <c r="A15" s="33">
        <v>9</v>
      </c>
      <c r="B15" s="28" t="s">
        <v>69</v>
      </c>
      <c r="C15" s="29" t="s">
        <v>3</v>
      </c>
      <c r="D15" s="35">
        <v>30</v>
      </c>
      <c r="E15" s="36">
        <v>0</v>
      </c>
      <c r="F15" s="37">
        <f t="shared" si="0"/>
        <v>0</v>
      </c>
      <c r="G15" s="32">
        <v>0.08</v>
      </c>
      <c r="H15" s="37">
        <f t="shared" si="1"/>
        <v>0</v>
      </c>
      <c r="I15" s="37">
        <f t="shared" si="2"/>
        <v>0</v>
      </c>
      <c r="J15" s="31"/>
      <c r="K15" s="10"/>
    </row>
    <row r="16" spans="1:11" ht="15">
      <c r="A16" s="33">
        <v>10</v>
      </c>
      <c r="B16" s="28" t="s">
        <v>40</v>
      </c>
      <c r="C16" s="29" t="s">
        <v>3</v>
      </c>
      <c r="D16" s="35">
        <v>150</v>
      </c>
      <c r="E16" s="36">
        <v>0</v>
      </c>
      <c r="F16" s="37">
        <f t="shared" si="0"/>
        <v>0</v>
      </c>
      <c r="G16" s="32">
        <v>0.08</v>
      </c>
      <c r="H16" s="37">
        <f t="shared" si="1"/>
        <v>0</v>
      </c>
      <c r="I16" s="37">
        <f t="shared" si="2"/>
        <v>0</v>
      </c>
      <c r="J16" s="31"/>
      <c r="K16" s="10"/>
    </row>
    <row r="17" spans="1:11" ht="15">
      <c r="A17" s="65" t="s">
        <v>19</v>
      </c>
      <c r="B17" s="66"/>
      <c r="C17" s="66"/>
      <c r="D17" s="66"/>
      <c r="E17" s="67"/>
      <c r="F17" s="19">
        <f>SUM(F7:F16)</f>
        <v>0</v>
      </c>
      <c r="G17" s="20"/>
      <c r="H17" s="21"/>
      <c r="I17" s="40">
        <f>SUM(I7:I16)</f>
        <v>0</v>
      </c>
      <c r="J17" s="38"/>
      <c r="K17" s="27"/>
    </row>
    <row r="18" spans="1:10" ht="15">
      <c r="A18" s="41"/>
      <c r="B18" s="50"/>
      <c r="C18" s="42"/>
      <c r="D18" s="42"/>
      <c r="E18" s="42"/>
      <c r="F18" s="42"/>
      <c r="G18" s="42"/>
      <c r="H18" s="42"/>
      <c r="I18" s="42"/>
      <c r="J18" s="25"/>
    </row>
    <row r="19" spans="1:11" ht="34.5" customHeight="1">
      <c r="A19" s="42"/>
      <c r="B19" s="74" t="s">
        <v>116</v>
      </c>
      <c r="C19" s="74"/>
      <c r="D19" s="74"/>
      <c r="E19" s="74"/>
      <c r="F19" s="74"/>
      <c r="G19" s="74"/>
      <c r="H19" s="74"/>
      <c r="I19" s="74"/>
      <c r="J19" s="74"/>
      <c r="K19" s="74"/>
    </row>
  </sheetData>
  <sheetProtection/>
  <mergeCells count="6">
    <mergeCell ref="J1:K1"/>
    <mergeCell ref="B2:I2"/>
    <mergeCell ref="B5:K5"/>
    <mergeCell ref="A17:E17"/>
    <mergeCell ref="A3:K3"/>
    <mergeCell ref="B19:K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0">
      <selection activeCell="I21" sqref="I21"/>
    </sheetView>
  </sheetViews>
  <sheetFormatPr defaultColWidth="9.140625" defaultRowHeight="15"/>
  <cols>
    <col min="1" max="1" width="3.7109375" style="0" bestFit="1" customWidth="1"/>
    <col min="2" max="2" width="45.28125" style="0" customWidth="1"/>
    <col min="3" max="3" width="6.140625" style="0" bestFit="1" customWidth="1"/>
    <col min="4" max="4" width="5.00390625" style="0" bestFit="1" customWidth="1"/>
    <col min="5" max="6" width="9.8515625" style="0" bestFit="1" customWidth="1"/>
    <col min="7" max="7" width="4.8515625" style="0" customWidth="1"/>
    <col min="8" max="8" width="9.8515625" style="0" bestFit="1" customWidth="1"/>
    <col min="9" max="9" width="11.7109375" style="0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9" ht="15">
      <c r="A5" s="1"/>
      <c r="B5" s="64" t="s">
        <v>79</v>
      </c>
      <c r="C5" s="64"/>
      <c r="D5" s="64"/>
      <c r="E5" s="4"/>
      <c r="F5" s="4"/>
      <c r="G5" s="4"/>
      <c r="H5" s="4"/>
      <c r="I5" s="4"/>
    </row>
    <row r="6" spans="1:11" ht="25.5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81" customHeight="1">
      <c r="A7" s="33">
        <v>1</v>
      </c>
      <c r="B7" s="28" t="s">
        <v>77</v>
      </c>
      <c r="C7" s="29" t="s">
        <v>3</v>
      </c>
      <c r="D7" s="30">
        <v>3</v>
      </c>
      <c r="E7" s="36">
        <v>0</v>
      </c>
      <c r="F7" s="37">
        <f>D7*E7</f>
        <v>0</v>
      </c>
      <c r="G7" s="32">
        <v>0.08</v>
      </c>
      <c r="H7" s="37">
        <f>E7+(E7*G7)</f>
        <v>0</v>
      </c>
      <c r="I7" s="37">
        <f>F7+(F7*G7)</f>
        <v>0</v>
      </c>
      <c r="J7" s="31"/>
      <c r="K7" s="10"/>
    </row>
    <row r="8" spans="1:11" ht="53.25" customHeight="1">
      <c r="A8" s="33">
        <v>2</v>
      </c>
      <c r="B8" s="28" t="s">
        <v>72</v>
      </c>
      <c r="C8" s="29" t="s">
        <v>3</v>
      </c>
      <c r="D8" s="30">
        <v>3</v>
      </c>
      <c r="E8" s="36">
        <v>0</v>
      </c>
      <c r="F8" s="37">
        <f aca="true" t="shared" si="0" ref="F8:F13">D8*E8</f>
        <v>0</v>
      </c>
      <c r="G8" s="32">
        <v>0.08</v>
      </c>
      <c r="H8" s="37">
        <f aca="true" t="shared" si="1" ref="H8:H13">E8+(E8*G8)</f>
        <v>0</v>
      </c>
      <c r="I8" s="37">
        <f aca="true" t="shared" si="2" ref="I8:I13">F8+(F8*G8)</f>
        <v>0</v>
      </c>
      <c r="J8" s="31"/>
      <c r="K8" s="10"/>
    </row>
    <row r="9" spans="1:11" ht="25.5">
      <c r="A9" s="33">
        <v>3</v>
      </c>
      <c r="B9" s="28" t="s">
        <v>73</v>
      </c>
      <c r="C9" s="29" t="s">
        <v>3</v>
      </c>
      <c r="D9" s="30">
        <v>3</v>
      </c>
      <c r="E9" s="36">
        <v>0</v>
      </c>
      <c r="F9" s="37">
        <f t="shared" si="0"/>
        <v>0</v>
      </c>
      <c r="G9" s="32">
        <v>0.08</v>
      </c>
      <c r="H9" s="37">
        <f t="shared" si="1"/>
        <v>0</v>
      </c>
      <c r="I9" s="37">
        <f t="shared" si="2"/>
        <v>0</v>
      </c>
      <c r="J9" s="31"/>
      <c r="K9" s="10"/>
    </row>
    <row r="10" spans="1:11" ht="15">
      <c r="A10" s="33">
        <v>4</v>
      </c>
      <c r="B10" s="28" t="s">
        <v>74</v>
      </c>
      <c r="C10" s="29" t="s">
        <v>3</v>
      </c>
      <c r="D10" s="30">
        <v>1</v>
      </c>
      <c r="E10" s="36">
        <v>0</v>
      </c>
      <c r="F10" s="37">
        <f t="shared" si="0"/>
        <v>0</v>
      </c>
      <c r="G10" s="32">
        <v>0.08</v>
      </c>
      <c r="H10" s="37">
        <f t="shared" si="1"/>
        <v>0</v>
      </c>
      <c r="I10" s="37">
        <f t="shared" si="2"/>
        <v>0</v>
      </c>
      <c r="J10" s="31"/>
      <c r="K10" s="10"/>
    </row>
    <row r="11" spans="1:11" ht="38.25">
      <c r="A11" s="33">
        <v>5</v>
      </c>
      <c r="B11" s="28" t="s">
        <v>78</v>
      </c>
      <c r="C11" s="29" t="s">
        <v>3</v>
      </c>
      <c r="D11" s="30">
        <v>6</v>
      </c>
      <c r="E11" s="36">
        <v>0</v>
      </c>
      <c r="F11" s="37">
        <f t="shared" si="0"/>
        <v>0</v>
      </c>
      <c r="G11" s="32">
        <v>0.08</v>
      </c>
      <c r="H11" s="37">
        <f t="shared" si="1"/>
        <v>0</v>
      </c>
      <c r="I11" s="37">
        <f t="shared" si="2"/>
        <v>0</v>
      </c>
      <c r="J11" s="31"/>
      <c r="K11" s="10"/>
    </row>
    <row r="12" spans="1:11" ht="25.5">
      <c r="A12" s="33">
        <v>6</v>
      </c>
      <c r="B12" s="28" t="s">
        <v>75</v>
      </c>
      <c r="C12" s="29" t="s">
        <v>3</v>
      </c>
      <c r="D12" s="30">
        <v>6</v>
      </c>
      <c r="E12" s="36">
        <v>0</v>
      </c>
      <c r="F12" s="37">
        <f t="shared" si="0"/>
        <v>0</v>
      </c>
      <c r="G12" s="32">
        <v>0.08</v>
      </c>
      <c r="H12" s="37">
        <f t="shared" si="1"/>
        <v>0</v>
      </c>
      <c r="I12" s="37">
        <f t="shared" si="2"/>
        <v>0</v>
      </c>
      <c r="J12" s="31"/>
      <c r="K12" s="10"/>
    </row>
    <row r="13" spans="1:11" ht="15">
      <c r="A13" s="33">
        <v>7</v>
      </c>
      <c r="B13" s="28" t="s">
        <v>76</v>
      </c>
      <c r="C13" s="29" t="s">
        <v>3</v>
      </c>
      <c r="D13" s="30">
        <v>3</v>
      </c>
      <c r="E13" s="36">
        <v>0</v>
      </c>
      <c r="F13" s="37">
        <f t="shared" si="0"/>
        <v>0</v>
      </c>
      <c r="G13" s="32">
        <v>0.08</v>
      </c>
      <c r="H13" s="37">
        <f t="shared" si="1"/>
        <v>0</v>
      </c>
      <c r="I13" s="37">
        <f t="shared" si="2"/>
        <v>0</v>
      </c>
      <c r="J13" s="31"/>
      <c r="K13" s="10"/>
    </row>
    <row r="14" spans="1:11" ht="15">
      <c r="A14" s="65" t="s">
        <v>19</v>
      </c>
      <c r="B14" s="66"/>
      <c r="C14" s="66"/>
      <c r="D14" s="66"/>
      <c r="E14" s="67"/>
      <c r="F14" s="19">
        <f>SUM(F7:F13)</f>
        <v>0</v>
      </c>
      <c r="G14" s="20"/>
      <c r="H14" s="21"/>
      <c r="I14" s="40">
        <f>SUM(I7:I13)</f>
        <v>0</v>
      </c>
      <c r="J14" s="52"/>
      <c r="K14" s="27"/>
    </row>
    <row r="15" spans="1:11" ht="15">
      <c r="A15" s="45"/>
      <c r="B15" s="45"/>
      <c r="C15" s="45"/>
      <c r="D15" s="45"/>
      <c r="E15" s="45"/>
      <c r="F15" s="46"/>
      <c r="G15" s="47"/>
      <c r="H15" s="48"/>
      <c r="I15" s="49"/>
      <c r="J15" s="52"/>
      <c r="K15" s="52"/>
    </row>
    <row r="16" spans="1:11" ht="29.25" customHeight="1">
      <c r="A16" s="51"/>
      <c r="B16" s="74" t="s">
        <v>117</v>
      </c>
      <c r="C16" s="74"/>
      <c r="D16" s="74"/>
      <c r="E16" s="74"/>
      <c r="F16" s="74"/>
      <c r="G16" s="74"/>
      <c r="H16" s="74"/>
      <c r="I16" s="74"/>
      <c r="J16" s="74"/>
      <c r="K16" s="74"/>
    </row>
  </sheetData>
  <sheetProtection/>
  <mergeCells count="6">
    <mergeCell ref="J1:K1"/>
    <mergeCell ref="B2:I2"/>
    <mergeCell ref="B5:D5"/>
    <mergeCell ref="A14:E14"/>
    <mergeCell ref="A3:K3"/>
    <mergeCell ref="B16:K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B23" sqref="B23:K23"/>
    </sheetView>
  </sheetViews>
  <sheetFormatPr defaultColWidth="9.140625" defaultRowHeight="15"/>
  <cols>
    <col min="1" max="1" width="3.7109375" style="0" bestFit="1" customWidth="1"/>
    <col min="2" max="2" width="45.28125" style="0" customWidth="1"/>
    <col min="3" max="3" width="6.140625" style="0" bestFit="1" customWidth="1"/>
    <col min="4" max="4" width="5.00390625" style="0" bestFit="1" customWidth="1"/>
    <col min="5" max="6" width="9.8515625" style="0" bestFit="1" customWidth="1"/>
    <col min="7" max="7" width="4.8515625" style="0" customWidth="1"/>
    <col min="8" max="9" width="9.8515625" style="0" bestFit="1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9" ht="15">
      <c r="A5" s="1"/>
      <c r="B5" s="64" t="s">
        <v>86</v>
      </c>
      <c r="C5" s="64"/>
      <c r="D5" s="64"/>
      <c r="E5" s="4"/>
      <c r="F5" s="4"/>
      <c r="G5" s="4"/>
      <c r="H5" s="4"/>
      <c r="I5" s="4"/>
    </row>
    <row r="6" spans="1:11" ht="25.5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70.5" customHeight="1">
      <c r="A7" s="33">
        <v>1</v>
      </c>
      <c r="B7" s="71" t="s">
        <v>87</v>
      </c>
      <c r="C7" s="75"/>
      <c r="D7" s="75"/>
      <c r="E7" s="75"/>
      <c r="F7" s="75"/>
      <c r="G7" s="75"/>
      <c r="H7" s="75"/>
      <c r="I7" s="75"/>
      <c r="J7" s="75"/>
      <c r="K7" s="76"/>
    </row>
    <row r="8" spans="1:11" ht="38.25">
      <c r="A8" s="33">
        <v>2</v>
      </c>
      <c r="B8" s="28" t="s">
        <v>88</v>
      </c>
      <c r="C8" s="29" t="s">
        <v>3</v>
      </c>
      <c r="D8" s="35">
        <v>2</v>
      </c>
      <c r="E8" s="36">
        <v>0</v>
      </c>
      <c r="F8" s="37">
        <f>D8*E8</f>
        <v>0</v>
      </c>
      <c r="G8" s="32">
        <v>0.08</v>
      </c>
      <c r="H8" s="37">
        <f>E8+(E8*G8)</f>
        <v>0</v>
      </c>
      <c r="I8" s="37">
        <f>F8+(F8*G8)</f>
        <v>0</v>
      </c>
      <c r="J8" s="31"/>
      <c r="K8" s="10"/>
    </row>
    <row r="9" spans="1:11" ht="38.25">
      <c r="A9" s="33">
        <v>3</v>
      </c>
      <c r="B9" s="28" t="s">
        <v>89</v>
      </c>
      <c r="C9" s="29" t="s">
        <v>3</v>
      </c>
      <c r="D9" s="35">
        <v>2</v>
      </c>
      <c r="E9" s="36">
        <v>0</v>
      </c>
      <c r="F9" s="37">
        <f aca="true" t="shared" si="0" ref="F9:F20">D9*E9</f>
        <v>0</v>
      </c>
      <c r="G9" s="32">
        <v>0.08</v>
      </c>
      <c r="H9" s="37">
        <f aca="true" t="shared" si="1" ref="H9:H20">E9+(E9*G9)</f>
        <v>0</v>
      </c>
      <c r="I9" s="37">
        <f aca="true" t="shared" si="2" ref="I9:I20">F9+(F9*G9)</f>
        <v>0</v>
      </c>
      <c r="J9" s="31"/>
      <c r="K9" s="10"/>
    </row>
    <row r="10" spans="1:11" ht="38.25">
      <c r="A10" s="33">
        <v>4</v>
      </c>
      <c r="B10" s="28" t="s">
        <v>90</v>
      </c>
      <c r="C10" s="29" t="s">
        <v>3</v>
      </c>
      <c r="D10" s="35">
        <v>2</v>
      </c>
      <c r="E10" s="36">
        <v>0</v>
      </c>
      <c r="F10" s="37">
        <f t="shared" si="0"/>
        <v>0</v>
      </c>
      <c r="G10" s="32">
        <v>0.08</v>
      </c>
      <c r="H10" s="37">
        <f t="shared" si="1"/>
        <v>0</v>
      </c>
      <c r="I10" s="37">
        <f t="shared" si="2"/>
        <v>0</v>
      </c>
      <c r="J10" s="31"/>
      <c r="K10" s="10"/>
    </row>
    <row r="11" spans="1:11" ht="15">
      <c r="A11" s="33">
        <v>5</v>
      </c>
      <c r="B11" s="28" t="s">
        <v>80</v>
      </c>
      <c r="C11" s="29" t="s">
        <v>3</v>
      </c>
      <c r="D11" s="35">
        <v>2</v>
      </c>
      <c r="E11" s="36">
        <v>0</v>
      </c>
      <c r="F11" s="37">
        <f t="shared" si="0"/>
        <v>0</v>
      </c>
      <c r="G11" s="32">
        <v>0.08</v>
      </c>
      <c r="H11" s="37">
        <f t="shared" si="1"/>
        <v>0</v>
      </c>
      <c r="I11" s="37">
        <f t="shared" si="2"/>
        <v>0</v>
      </c>
      <c r="J11" s="31"/>
      <c r="K11" s="10"/>
    </row>
    <row r="12" spans="1:11" ht="15">
      <c r="A12" s="33">
        <v>6</v>
      </c>
      <c r="B12" s="28" t="s">
        <v>81</v>
      </c>
      <c r="C12" s="29" t="s">
        <v>3</v>
      </c>
      <c r="D12" s="35">
        <v>2</v>
      </c>
      <c r="E12" s="36">
        <v>0</v>
      </c>
      <c r="F12" s="37">
        <f t="shared" si="0"/>
        <v>0</v>
      </c>
      <c r="G12" s="32">
        <v>0.08</v>
      </c>
      <c r="H12" s="37">
        <f t="shared" si="1"/>
        <v>0</v>
      </c>
      <c r="I12" s="37">
        <f t="shared" si="2"/>
        <v>0</v>
      </c>
      <c r="J12" s="31"/>
      <c r="K12" s="10"/>
    </row>
    <row r="13" spans="1:11" ht="25.5">
      <c r="A13" s="33">
        <v>7</v>
      </c>
      <c r="B13" s="28" t="s">
        <v>82</v>
      </c>
      <c r="C13" s="29" t="s">
        <v>3</v>
      </c>
      <c r="D13" s="35">
        <v>2</v>
      </c>
      <c r="E13" s="36">
        <v>0</v>
      </c>
      <c r="F13" s="37">
        <f t="shared" si="0"/>
        <v>0</v>
      </c>
      <c r="G13" s="32">
        <v>0.08</v>
      </c>
      <c r="H13" s="37">
        <f t="shared" si="1"/>
        <v>0</v>
      </c>
      <c r="I13" s="37">
        <f t="shared" si="2"/>
        <v>0</v>
      </c>
      <c r="J13" s="31"/>
      <c r="K13" s="10"/>
    </row>
    <row r="14" spans="1:11" ht="15">
      <c r="A14" s="33">
        <v>8</v>
      </c>
      <c r="B14" s="28" t="s">
        <v>83</v>
      </c>
      <c r="C14" s="29" t="s">
        <v>3</v>
      </c>
      <c r="D14" s="35">
        <v>2</v>
      </c>
      <c r="E14" s="36">
        <v>0</v>
      </c>
      <c r="F14" s="37">
        <f t="shared" si="0"/>
        <v>0</v>
      </c>
      <c r="G14" s="32">
        <v>0.08</v>
      </c>
      <c r="H14" s="37">
        <f t="shared" si="1"/>
        <v>0</v>
      </c>
      <c r="I14" s="37">
        <f t="shared" si="2"/>
        <v>0</v>
      </c>
      <c r="J14" s="31"/>
      <c r="K14" s="10"/>
    </row>
    <row r="15" spans="1:11" ht="15">
      <c r="A15" s="33">
        <v>9</v>
      </c>
      <c r="B15" s="28" t="s">
        <v>84</v>
      </c>
      <c r="C15" s="29" t="s">
        <v>3</v>
      </c>
      <c r="D15" s="35">
        <v>2</v>
      </c>
      <c r="E15" s="36">
        <v>0</v>
      </c>
      <c r="F15" s="37">
        <f t="shared" si="0"/>
        <v>0</v>
      </c>
      <c r="G15" s="32">
        <v>0.08</v>
      </c>
      <c r="H15" s="37">
        <f t="shared" si="1"/>
        <v>0</v>
      </c>
      <c r="I15" s="37">
        <f t="shared" si="2"/>
        <v>0</v>
      </c>
      <c r="J15" s="31"/>
      <c r="K15" s="10"/>
    </row>
    <row r="16" spans="1:11" ht="25.5">
      <c r="A16" s="33">
        <v>10</v>
      </c>
      <c r="B16" s="28" t="s">
        <v>91</v>
      </c>
      <c r="C16" s="29" t="s">
        <v>3</v>
      </c>
      <c r="D16" s="35">
        <v>2</v>
      </c>
      <c r="E16" s="36">
        <v>0</v>
      </c>
      <c r="F16" s="37">
        <f t="shared" si="0"/>
        <v>0</v>
      </c>
      <c r="G16" s="32">
        <v>0.08</v>
      </c>
      <c r="H16" s="37">
        <f t="shared" si="1"/>
        <v>0</v>
      </c>
      <c r="I16" s="37">
        <f t="shared" si="2"/>
        <v>0</v>
      </c>
      <c r="J16" s="31"/>
      <c r="K16" s="10"/>
    </row>
    <row r="17" spans="1:11" ht="25.5">
      <c r="A17" s="33">
        <v>11</v>
      </c>
      <c r="B17" s="53" t="s">
        <v>92</v>
      </c>
      <c r="C17" s="29" t="s">
        <v>3</v>
      </c>
      <c r="D17" s="44">
        <v>4</v>
      </c>
      <c r="E17" s="36">
        <v>0</v>
      </c>
      <c r="F17" s="37">
        <f t="shared" si="0"/>
        <v>0</v>
      </c>
      <c r="G17" s="32">
        <v>0.08</v>
      </c>
      <c r="H17" s="37">
        <f t="shared" si="1"/>
        <v>0</v>
      </c>
      <c r="I17" s="37">
        <f t="shared" si="2"/>
        <v>0</v>
      </c>
      <c r="J17" s="31"/>
      <c r="K17" s="10"/>
    </row>
    <row r="18" spans="1:11" ht="15">
      <c r="A18" s="33">
        <v>12</v>
      </c>
      <c r="B18" s="28" t="s">
        <v>85</v>
      </c>
      <c r="C18" s="29" t="s">
        <v>3</v>
      </c>
      <c r="D18" s="35">
        <v>1</v>
      </c>
      <c r="E18" s="36">
        <v>0</v>
      </c>
      <c r="F18" s="37">
        <f t="shared" si="0"/>
        <v>0</v>
      </c>
      <c r="G18" s="32">
        <v>0.08</v>
      </c>
      <c r="H18" s="37">
        <f t="shared" si="1"/>
        <v>0</v>
      </c>
      <c r="I18" s="37">
        <f t="shared" si="2"/>
        <v>0</v>
      </c>
      <c r="J18" s="31"/>
      <c r="K18" s="10"/>
    </row>
    <row r="19" spans="1:11" ht="38.25">
      <c r="A19" s="33">
        <v>13</v>
      </c>
      <c r="B19" s="28" t="s">
        <v>93</v>
      </c>
      <c r="C19" s="29" t="s">
        <v>3</v>
      </c>
      <c r="D19" s="35">
        <v>2</v>
      </c>
      <c r="E19" s="36">
        <v>0</v>
      </c>
      <c r="F19" s="37">
        <f t="shared" si="0"/>
        <v>0</v>
      </c>
      <c r="G19" s="32">
        <v>0.08</v>
      </c>
      <c r="H19" s="37">
        <f t="shared" si="1"/>
        <v>0</v>
      </c>
      <c r="I19" s="37">
        <f t="shared" si="2"/>
        <v>0</v>
      </c>
      <c r="J19" s="31"/>
      <c r="K19" s="10"/>
    </row>
    <row r="20" spans="1:11" ht="15">
      <c r="A20" s="33">
        <v>14</v>
      </c>
      <c r="B20" s="28" t="s">
        <v>40</v>
      </c>
      <c r="C20" s="29" t="s">
        <v>3</v>
      </c>
      <c r="D20" s="35">
        <v>2</v>
      </c>
      <c r="E20" s="36">
        <v>0</v>
      </c>
      <c r="F20" s="37">
        <f t="shared" si="0"/>
        <v>0</v>
      </c>
      <c r="G20" s="32">
        <v>0.08</v>
      </c>
      <c r="H20" s="37">
        <f t="shared" si="1"/>
        <v>0</v>
      </c>
      <c r="I20" s="37">
        <f t="shared" si="2"/>
        <v>0</v>
      </c>
      <c r="J20" s="31"/>
      <c r="K20" s="10"/>
    </row>
    <row r="21" spans="1:10" ht="15">
      <c r="A21" s="65" t="s">
        <v>19</v>
      </c>
      <c r="B21" s="66"/>
      <c r="C21" s="66"/>
      <c r="D21" s="66"/>
      <c r="E21" s="67"/>
      <c r="F21" s="19">
        <f>SUM(F8:F20)</f>
        <v>0</v>
      </c>
      <c r="G21" s="20"/>
      <c r="H21" s="21"/>
      <c r="I21" s="40">
        <f>SUM(I8:I20)</f>
        <v>0</v>
      </c>
      <c r="J21" s="25"/>
    </row>
    <row r="22" spans="1:11" ht="15">
      <c r="A22" s="45"/>
      <c r="B22" s="45"/>
      <c r="C22" s="45"/>
      <c r="D22" s="45"/>
      <c r="E22" s="45"/>
      <c r="F22" s="46"/>
      <c r="G22" s="47"/>
      <c r="H22" s="48"/>
      <c r="I22" s="49"/>
      <c r="J22" s="25"/>
      <c r="K22" s="25"/>
    </row>
    <row r="23" spans="1:11" ht="30.75" customHeight="1">
      <c r="A23" s="42"/>
      <c r="B23" s="74" t="s">
        <v>118</v>
      </c>
      <c r="C23" s="74"/>
      <c r="D23" s="74"/>
      <c r="E23" s="74"/>
      <c r="F23" s="74"/>
      <c r="G23" s="74"/>
      <c r="H23" s="74"/>
      <c r="I23" s="74"/>
      <c r="J23" s="74"/>
      <c r="K23" s="74"/>
    </row>
  </sheetData>
  <sheetProtection/>
  <mergeCells count="7">
    <mergeCell ref="B23:K23"/>
    <mergeCell ref="J1:K1"/>
    <mergeCell ref="B2:I2"/>
    <mergeCell ref="B5:D5"/>
    <mergeCell ref="B7:K7"/>
    <mergeCell ref="A21:E2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Footer>&amp;C&amp;"Cambria,Standardowy"&amp;10Strona &amp;P z &amp;N</oddFooter>
  </headerFooter>
  <rowBreaks count="1" manualBreakCount="1"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0">
      <selection activeCell="B16" sqref="B16:K16"/>
    </sheetView>
  </sheetViews>
  <sheetFormatPr defaultColWidth="9.140625" defaultRowHeight="15"/>
  <cols>
    <col min="1" max="1" width="3.7109375" style="0" bestFit="1" customWidth="1"/>
    <col min="2" max="2" width="45.28125" style="0" customWidth="1"/>
    <col min="3" max="3" width="6.140625" style="0" bestFit="1" customWidth="1"/>
    <col min="4" max="4" width="5.00390625" style="0" bestFit="1" customWidth="1"/>
    <col min="5" max="5" width="9.8515625" style="0" bestFit="1" customWidth="1"/>
    <col min="6" max="6" width="11.00390625" style="0" bestFit="1" customWidth="1"/>
    <col min="7" max="7" width="4.421875" style="0" bestFit="1" customWidth="1"/>
    <col min="8" max="8" width="9.8515625" style="0" bestFit="1" customWidth="1"/>
    <col min="9" max="9" width="11.00390625" style="0" bestFit="1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11" ht="15" customHeight="1">
      <c r="A5" s="1"/>
      <c r="B5" s="77" t="s">
        <v>94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25.5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57.75" customHeight="1">
      <c r="A7" s="54">
        <v>1</v>
      </c>
      <c r="B7" s="55" t="s">
        <v>97</v>
      </c>
      <c r="C7" s="54" t="s">
        <v>3</v>
      </c>
      <c r="D7" s="58">
        <v>90</v>
      </c>
      <c r="E7" s="17">
        <v>0</v>
      </c>
      <c r="F7" s="17">
        <f>D7*E7</f>
        <v>0</v>
      </c>
      <c r="G7" s="60">
        <v>0.08</v>
      </c>
      <c r="H7" s="17">
        <f>E7+(E7*G7)</f>
        <v>0</v>
      </c>
      <c r="I7" s="17">
        <f>F7+(F7*G7)</f>
        <v>0</v>
      </c>
      <c r="J7" s="10"/>
      <c r="K7" s="10"/>
    </row>
    <row r="8" spans="1:11" ht="97.5" customHeight="1">
      <c r="A8" s="54">
        <v>2</v>
      </c>
      <c r="B8" s="55" t="s">
        <v>98</v>
      </c>
      <c r="C8" s="54" t="s">
        <v>3</v>
      </c>
      <c r="D8" s="58">
        <v>90</v>
      </c>
      <c r="E8" s="17">
        <v>0</v>
      </c>
      <c r="F8" s="17">
        <f aca="true" t="shared" si="0" ref="F8:F13">D8*E8</f>
        <v>0</v>
      </c>
      <c r="G8" s="60">
        <v>0.08</v>
      </c>
      <c r="H8" s="17">
        <f aca="true" t="shared" si="1" ref="H8:H13">E8+(E8*G8)</f>
        <v>0</v>
      </c>
      <c r="I8" s="17">
        <f aca="true" t="shared" si="2" ref="I8:I13">F8+(F8*G8)</f>
        <v>0</v>
      </c>
      <c r="J8" s="10"/>
      <c r="K8" s="10"/>
    </row>
    <row r="9" spans="1:11" ht="91.5" customHeight="1">
      <c r="A9" s="54">
        <v>3</v>
      </c>
      <c r="B9" s="55" t="s">
        <v>99</v>
      </c>
      <c r="C9" s="54" t="s">
        <v>3</v>
      </c>
      <c r="D9" s="58">
        <v>90</v>
      </c>
      <c r="E9" s="17">
        <v>0</v>
      </c>
      <c r="F9" s="17">
        <f t="shared" si="0"/>
        <v>0</v>
      </c>
      <c r="G9" s="60">
        <v>0.08</v>
      </c>
      <c r="H9" s="17">
        <f t="shared" si="1"/>
        <v>0</v>
      </c>
      <c r="I9" s="17">
        <f t="shared" si="2"/>
        <v>0</v>
      </c>
      <c r="J9" s="10"/>
      <c r="K9" s="10"/>
    </row>
    <row r="10" spans="1:11" ht="28.5" customHeight="1">
      <c r="A10" s="54">
        <v>4</v>
      </c>
      <c r="B10" s="55" t="s">
        <v>100</v>
      </c>
      <c r="C10" s="54" t="s">
        <v>3</v>
      </c>
      <c r="D10" s="58">
        <v>10</v>
      </c>
      <c r="E10" s="17">
        <v>0</v>
      </c>
      <c r="F10" s="17">
        <f t="shared" si="0"/>
        <v>0</v>
      </c>
      <c r="G10" s="60">
        <v>0.08</v>
      </c>
      <c r="H10" s="17">
        <f t="shared" si="1"/>
        <v>0</v>
      </c>
      <c r="I10" s="17">
        <f t="shared" si="2"/>
        <v>0</v>
      </c>
      <c r="J10" s="10"/>
      <c r="K10" s="10"/>
    </row>
    <row r="11" spans="1:11" ht="18" customHeight="1">
      <c r="A11" s="54">
        <v>5</v>
      </c>
      <c r="B11" s="56" t="s">
        <v>95</v>
      </c>
      <c r="C11" s="54" t="s">
        <v>3</v>
      </c>
      <c r="D11" s="58">
        <v>90</v>
      </c>
      <c r="E11" s="17">
        <v>0</v>
      </c>
      <c r="F11" s="17">
        <f t="shared" si="0"/>
        <v>0</v>
      </c>
      <c r="G11" s="60">
        <v>0.08</v>
      </c>
      <c r="H11" s="17">
        <f t="shared" si="1"/>
        <v>0</v>
      </c>
      <c r="I11" s="17">
        <f t="shared" si="2"/>
        <v>0</v>
      </c>
      <c r="J11" s="10"/>
      <c r="K11" s="10"/>
    </row>
    <row r="12" spans="1:11" ht="28.5" customHeight="1">
      <c r="A12" s="54">
        <v>6</v>
      </c>
      <c r="B12" s="57" t="s">
        <v>101</v>
      </c>
      <c r="C12" s="54" t="s">
        <v>3</v>
      </c>
      <c r="D12" s="58">
        <v>50</v>
      </c>
      <c r="E12" s="17">
        <v>0</v>
      </c>
      <c r="F12" s="17">
        <f t="shared" si="0"/>
        <v>0</v>
      </c>
      <c r="G12" s="60">
        <v>0.08</v>
      </c>
      <c r="H12" s="17">
        <f t="shared" si="1"/>
        <v>0</v>
      </c>
      <c r="I12" s="17">
        <f t="shared" si="2"/>
        <v>0</v>
      </c>
      <c r="J12" s="10"/>
      <c r="K12" s="10"/>
    </row>
    <row r="13" spans="1:11" ht="18" customHeight="1">
      <c r="A13" s="54">
        <v>7</v>
      </c>
      <c r="B13" s="57" t="s">
        <v>96</v>
      </c>
      <c r="C13" s="54" t="s">
        <v>3</v>
      </c>
      <c r="D13" s="58">
        <v>20</v>
      </c>
      <c r="E13" s="59">
        <v>0</v>
      </c>
      <c r="F13" s="17">
        <f t="shared" si="0"/>
        <v>0</v>
      </c>
      <c r="G13" s="60">
        <v>0.08</v>
      </c>
      <c r="H13" s="17">
        <f t="shared" si="1"/>
        <v>0</v>
      </c>
      <c r="I13" s="17">
        <f t="shared" si="2"/>
        <v>0</v>
      </c>
      <c r="J13" s="10"/>
      <c r="K13" s="10"/>
    </row>
    <row r="14" spans="1:10" ht="15">
      <c r="A14" s="65" t="s">
        <v>19</v>
      </c>
      <c r="B14" s="66"/>
      <c r="C14" s="66"/>
      <c r="D14" s="66"/>
      <c r="E14" s="67"/>
      <c r="F14" s="19">
        <f>SUM(F1:F13)</f>
        <v>0</v>
      </c>
      <c r="G14" s="20"/>
      <c r="H14" s="21"/>
      <c r="I14" s="40">
        <f>SUM(I1:I13)</f>
        <v>0</v>
      </c>
      <c r="J14" s="25"/>
    </row>
    <row r="16" spans="1:11" ht="15">
      <c r="A16" s="82"/>
      <c r="B16" s="78" t="s">
        <v>119</v>
      </c>
      <c r="C16" s="78"/>
      <c r="D16" s="78"/>
      <c r="E16" s="78"/>
      <c r="F16" s="78"/>
      <c r="G16" s="78"/>
      <c r="H16" s="78"/>
      <c r="I16" s="78"/>
      <c r="J16" s="78"/>
      <c r="K16" s="78"/>
    </row>
  </sheetData>
  <sheetProtection/>
  <mergeCells count="6">
    <mergeCell ref="J1:K1"/>
    <mergeCell ref="B2:I2"/>
    <mergeCell ref="A3:K3"/>
    <mergeCell ref="B5:K5"/>
    <mergeCell ref="A14:E14"/>
    <mergeCell ref="B16:K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7109375" style="0" bestFit="1" customWidth="1"/>
    <col min="2" max="2" width="45.28125" style="0" customWidth="1"/>
    <col min="3" max="3" width="6.140625" style="0" bestFit="1" customWidth="1"/>
    <col min="4" max="4" width="5.00390625" style="0" bestFit="1" customWidth="1"/>
    <col min="5" max="5" width="9.8515625" style="0" bestFit="1" customWidth="1"/>
    <col min="6" max="6" width="11.00390625" style="0" bestFit="1" customWidth="1"/>
    <col min="7" max="7" width="4.421875" style="0" bestFit="1" customWidth="1"/>
    <col min="8" max="8" width="9.8515625" style="0" bestFit="1" customWidth="1"/>
    <col min="9" max="9" width="11.7109375" style="0" customWidth="1"/>
    <col min="10" max="10" width="10.00390625" style="0" customWidth="1"/>
    <col min="11" max="11" width="12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J1" s="63" t="s">
        <v>7</v>
      </c>
      <c r="K1" s="63"/>
    </row>
    <row r="2" spans="1:9" ht="15">
      <c r="A2" s="1"/>
      <c r="B2" s="68"/>
      <c r="C2" s="68"/>
      <c r="D2" s="68"/>
      <c r="E2" s="68"/>
      <c r="F2" s="68"/>
      <c r="G2" s="68"/>
      <c r="H2" s="68"/>
      <c r="I2" s="68"/>
    </row>
    <row r="3" spans="1:11" ht="16.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>
      <c r="A4" s="1"/>
      <c r="B4" s="3"/>
      <c r="C4" s="3"/>
      <c r="D4" s="3"/>
      <c r="E4" s="3"/>
      <c r="F4" s="3"/>
      <c r="G4" s="3"/>
      <c r="H4" s="3"/>
      <c r="I4" s="3"/>
    </row>
    <row r="5" spans="1:11" ht="15">
      <c r="A5" s="1"/>
      <c r="B5" s="77" t="s">
        <v>102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25.5">
      <c r="A6" s="5" t="s">
        <v>9</v>
      </c>
      <c r="B6" s="6" t="s">
        <v>10</v>
      </c>
      <c r="C6" s="5" t="s">
        <v>0</v>
      </c>
      <c r="D6" s="5" t="s">
        <v>1</v>
      </c>
      <c r="E6" s="5" t="s">
        <v>11</v>
      </c>
      <c r="F6" s="7" t="s">
        <v>12</v>
      </c>
      <c r="G6" s="7" t="s">
        <v>2</v>
      </c>
      <c r="H6" s="5" t="s">
        <v>13</v>
      </c>
      <c r="I6" s="5" t="s">
        <v>14</v>
      </c>
      <c r="J6" s="5" t="s">
        <v>18</v>
      </c>
      <c r="K6" s="5" t="s">
        <v>17</v>
      </c>
    </row>
    <row r="7" spans="1:11" ht="191.25">
      <c r="A7" s="54">
        <v>1</v>
      </c>
      <c r="B7" s="55" t="s">
        <v>104</v>
      </c>
      <c r="C7" s="54" t="s">
        <v>3</v>
      </c>
      <c r="D7" s="58">
        <v>30</v>
      </c>
      <c r="E7" s="17">
        <v>0</v>
      </c>
      <c r="F7" s="17">
        <f>D7*E7</f>
        <v>0</v>
      </c>
      <c r="G7" s="60">
        <v>0.08</v>
      </c>
      <c r="H7" s="17">
        <f>E7+(E7*G7)</f>
        <v>0</v>
      </c>
      <c r="I7" s="17">
        <f>F7+(F7*G7)</f>
        <v>0</v>
      </c>
      <c r="J7" s="10"/>
      <c r="K7" s="10"/>
    </row>
    <row r="8" spans="1:11" ht="120" customHeight="1">
      <c r="A8" s="54">
        <v>2</v>
      </c>
      <c r="B8" s="55" t="s">
        <v>106</v>
      </c>
      <c r="C8" s="54" t="s">
        <v>3</v>
      </c>
      <c r="D8" s="58">
        <v>30</v>
      </c>
      <c r="E8" s="17">
        <v>0</v>
      </c>
      <c r="F8" s="17">
        <f aca="true" t="shared" si="0" ref="F8:F16">D8*E8</f>
        <v>0</v>
      </c>
      <c r="G8" s="60">
        <v>0.08</v>
      </c>
      <c r="H8" s="17">
        <f aca="true" t="shared" si="1" ref="H8:H16">E8+(E8*G8)</f>
        <v>0</v>
      </c>
      <c r="I8" s="17">
        <f aca="true" t="shared" si="2" ref="I8:I15">F8+(F8*G8)</f>
        <v>0</v>
      </c>
      <c r="J8" s="10"/>
      <c r="K8" s="10"/>
    </row>
    <row r="9" spans="1:11" ht="15">
      <c r="A9" s="54">
        <v>3</v>
      </c>
      <c r="B9" s="55" t="s">
        <v>105</v>
      </c>
      <c r="C9" s="54" t="s">
        <v>3</v>
      </c>
      <c r="D9" s="58">
        <v>30</v>
      </c>
      <c r="E9" s="17">
        <v>0</v>
      </c>
      <c r="F9" s="17">
        <f t="shared" si="0"/>
        <v>0</v>
      </c>
      <c r="G9" s="60">
        <v>0.08</v>
      </c>
      <c r="H9" s="17">
        <f t="shared" si="1"/>
        <v>0</v>
      </c>
      <c r="I9" s="17">
        <f t="shared" si="2"/>
        <v>0</v>
      </c>
      <c r="J9" s="10"/>
      <c r="K9" s="10"/>
    </row>
    <row r="10" spans="1:11" ht="165.75">
      <c r="A10" s="54">
        <v>4</v>
      </c>
      <c r="B10" s="55" t="s">
        <v>107</v>
      </c>
      <c r="C10" s="54" t="s">
        <v>3</v>
      </c>
      <c r="D10" s="58">
        <v>30</v>
      </c>
      <c r="E10" s="17">
        <v>0</v>
      </c>
      <c r="F10" s="17">
        <f t="shared" si="0"/>
        <v>0</v>
      </c>
      <c r="G10" s="60">
        <v>0.08</v>
      </c>
      <c r="H10" s="17">
        <f t="shared" si="1"/>
        <v>0</v>
      </c>
      <c r="I10" s="17">
        <f t="shared" si="2"/>
        <v>0</v>
      </c>
      <c r="J10" s="10"/>
      <c r="K10" s="10"/>
    </row>
    <row r="11" spans="1:11" ht="51">
      <c r="A11" s="54">
        <v>5</v>
      </c>
      <c r="B11" s="61" t="s">
        <v>108</v>
      </c>
      <c r="C11" s="54" t="s">
        <v>3</v>
      </c>
      <c r="D11" s="58">
        <v>30</v>
      </c>
      <c r="E11" s="17">
        <v>0</v>
      </c>
      <c r="F11" s="17">
        <f t="shared" si="0"/>
        <v>0</v>
      </c>
      <c r="G11" s="60">
        <v>0.08</v>
      </c>
      <c r="H11" s="17">
        <f t="shared" si="1"/>
        <v>0</v>
      </c>
      <c r="I11" s="17">
        <f t="shared" si="2"/>
        <v>0</v>
      </c>
      <c r="J11" s="10"/>
      <c r="K11" s="10"/>
    </row>
    <row r="12" spans="1:11" ht="25.5">
      <c r="A12" s="54">
        <v>6</v>
      </c>
      <c r="B12" s="55" t="s">
        <v>109</v>
      </c>
      <c r="C12" s="54" t="s">
        <v>3</v>
      </c>
      <c r="D12" s="58">
        <v>30</v>
      </c>
      <c r="E12" s="17">
        <v>0</v>
      </c>
      <c r="F12" s="17">
        <f t="shared" si="0"/>
        <v>0</v>
      </c>
      <c r="G12" s="60">
        <v>0.08</v>
      </c>
      <c r="H12" s="17">
        <f t="shared" si="1"/>
        <v>0</v>
      </c>
      <c r="I12" s="17">
        <f t="shared" si="2"/>
        <v>0</v>
      </c>
      <c r="J12" s="10"/>
      <c r="K12" s="10"/>
    </row>
    <row r="13" spans="1:11" ht="51">
      <c r="A13" s="54">
        <v>7</v>
      </c>
      <c r="B13" s="55" t="s">
        <v>110</v>
      </c>
      <c r="C13" s="54" t="s">
        <v>3</v>
      </c>
      <c r="D13" s="58">
        <v>5</v>
      </c>
      <c r="E13" s="17">
        <v>0</v>
      </c>
      <c r="F13" s="17">
        <f t="shared" si="0"/>
        <v>0</v>
      </c>
      <c r="G13" s="60">
        <v>0.08</v>
      </c>
      <c r="H13" s="17">
        <f t="shared" si="1"/>
        <v>0</v>
      </c>
      <c r="I13" s="17">
        <f t="shared" si="2"/>
        <v>0</v>
      </c>
      <c r="J13" s="10"/>
      <c r="K13" s="10"/>
    </row>
    <row r="14" spans="1:11" ht="51">
      <c r="A14" s="54">
        <v>8</v>
      </c>
      <c r="B14" s="55" t="s">
        <v>111</v>
      </c>
      <c r="C14" s="54" t="s">
        <v>3</v>
      </c>
      <c r="D14" s="58">
        <v>5</v>
      </c>
      <c r="E14" s="17">
        <v>0</v>
      </c>
      <c r="F14" s="17">
        <f t="shared" si="0"/>
        <v>0</v>
      </c>
      <c r="G14" s="60">
        <v>0.08</v>
      </c>
      <c r="H14" s="17">
        <f t="shared" si="1"/>
        <v>0</v>
      </c>
      <c r="I14" s="17">
        <f t="shared" si="2"/>
        <v>0</v>
      </c>
      <c r="J14" s="10"/>
      <c r="K14" s="10"/>
    </row>
    <row r="15" spans="1:11" ht="25.5">
      <c r="A15" s="54">
        <v>9</v>
      </c>
      <c r="B15" s="55" t="s">
        <v>112</v>
      </c>
      <c r="C15" s="54" t="s">
        <v>3</v>
      </c>
      <c r="D15" s="58">
        <v>30</v>
      </c>
      <c r="E15" s="17">
        <v>0</v>
      </c>
      <c r="F15" s="17">
        <f t="shared" si="0"/>
        <v>0</v>
      </c>
      <c r="G15" s="60">
        <v>0.08</v>
      </c>
      <c r="H15" s="17">
        <f t="shared" si="1"/>
        <v>0</v>
      </c>
      <c r="I15" s="17">
        <f t="shared" si="2"/>
        <v>0</v>
      </c>
      <c r="J15" s="10"/>
      <c r="K15" s="10"/>
    </row>
    <row r="16" spans="1:11" ht="15">
      <c r="A16" s="54">
        <v>10</v>
      </c>
      <c r="B16" s="62" t="s">
        <v>113</v>
      </c>
      <c r="C16" s="54" t="s">
        <v>3</v>
      </c>
      <c r="D16" s="58">
        <v>30</v>
      </c>
      <c r="E16" s="59">
        <v>0</v>
      </c>
      <c r="F16" s="17">
        <f t="shared" si="0"/>
        <v>0</v>
      </c>
      <c r="G16" s="60">
        <v>0.08</v>
      </c>
      <c r="H16" s="17">
        <f t="shared" si="1"/>
        <v>0</v>
      </c>
      <c r="I16" s="17">
        <f>F16+(F16*G16)</f>
        <v>0</v>
      </c>
      <c r="J16" s="10"/>
      <c r="K16" s="10"/>
    </row>
    <row r="17" spans="1:10" ht="15">
      <c r="A17" s="65" t="s">
        <v>19</v>
      </c>
      <c r="B17" s="66"/>
      <c r="C17" s="66"/>
      <c r="D17" s="66"/>
      <c r="E17" s="67"/>
      <c r="F17" s="19">
        <f>SUM(F7:F16)</f>
        <v>0</v>
      </c>
      <c r="G17" s="79"/>
      <c r="H17" s="80"/>
      <c r="I17" s="40">
        <f>SUM(I1:I16)</f>
        <v>0</v>
      </c>
      <c r="J17" s="25"/>
    </row>
    <row r="19" spans="1:11" ht="28.5" customHeight="1">
      <c r="A19" s="82"/>
      <c r="B19" s="81" t="s">
        <v>120</v>
      </c>
      <c r="C19" s="81"/>
      <c r="D19" s="81"/>
      <c r="E19" s="81"/>
      <c r="F19" s="81"/>
      <c r="G19" s="81"/>
      <c r="H19" s="81"/>
      <c r="I19" s="81"/>
      <c r="J19" s="81"/>
      <c r="K19" s="81"/>
    </row>
  </sheetData>
  <sheetProtection/>
  <mergeCells count="7">
    <mergeCell ref="B19:K19"/>
    <mergeCell ref="J1:K1"/>
    <mergeCell ref="B2:I2"/>
    <mergeCell ref="A3:K3"/>
    <mergeCell ref="B5:K5"/>
    <mergeCell ref="A17:E17"/>
    <mergeCell ref="G17:H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Oddzialowa</dc:creator>
  <cp:keywords/>
  <dc:description/>
  <cp:lastModifiedBy>Julita</cp:lastModifiedBy>
  <cp:lastPrinted>2019-12-10T10:41:14Z</cp:lastPrinted>
  <dcterms:created xsi:type="dcterms:W3CDTF">2019-09-25T11:05:07Z</dcterms:created>
  <dcterms:modified xsi:type="dcterms:W3CDTF">2019-12-11T12:34:54Z</dcterms:modified>
  <cp:category/>
  <cp:version/>
  <cp:contentType/>
  <cp:contentStatus/>
</cp:coreProperties>
</file>