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iepubliczne JOG\48 Dom dziecka — kopia\"/>
    </mc:Choice>
  </mc:AlternateContent>
  <xr:revisionPtr revIDLastSave="0" documentId="13_ncr:1_{C1B5DFEB-6A90-4109-84ED-110E1BB4815D}" xr6:coauthVersionLast="47" xr6:coauthVersionMax="47" xr10:uidLastSave="{00000000-0000-0000-0000-000000000000}"/>
  <bookViews>
    <workbookView xWindow="-120" yWindow="-120" windowWidth="29040" windowHeight="15720" xr2:uid="{28FA1672-53A6-4C1E-A8AD-056F0F36C9A2}"/>
  </bookViews>
  <sheets>
    <sheet name="Część 7-art. przetworzo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I37" i="1" s="1"/>
  <c r="J37" i="1" l="1"/>
  <c r="G36" i="1" l="1"/>
  <c r="G35" i="1"/>
  <c r="I35" i="1" s="1"/>
  <c r="J35" i="1" s="1"/>
  <c r="G34" i="1"/>
  <c r="G33" i="1"/>
  <c r="G32" i="1"/>
  <c r="I32" i="1" s="1"/>
  <c r="J32" i="1" s="1"/>
  <c r="G31" i="1"/>
  <c r="I31" i="1" s="1"/>
  <c r="J31" i="1" s="1"/>
  <c r="G30" i="1"/>
  <c r="G29" i="1"/>
  <c r="G28" i="1"/>
  <c r="I28" i="1" s="1"/>
  <c r="J28" i="1" s="1"/>
  <c r="G27" i="1"/>
  <c r="I27" i="1" s="1"/>
  <c r="J27" i="1" s="1"/>
  <c r="G26" i="1"/>
  <c r="G25" i="1"/>
  <c r="G24" i="1"/>
  <c r="I24" i="1" s="1"/>
  <c r="J24" i="1" s="1"/>
  <c r="G23" i="1"/>
  <c r="I23" i="1" s="1"/>
  <c r="J23" i="1" s="1"/>
  <c r="G22" i="1"/>
  <c r="G21" i="1"/>
  <c r="G20" i="1"/>
  <c r="I20" i="1" s="1"/>
  <c r="J20" i="1" s="1"/>
  <c r="G19" i="1"/>
  <c r="I19" i="1" s="1"/>
  <c r="J19" i="1" s="1"/>
  <c r="G18" i="1"/>
  <c r="G17" i="1"/>
  <c r="G16" i="1"/>
  <c r="I16" i="1" s="1"/>
  <c r="J16" i="1" s="1"/>
  <c r="G15" i="1"/>
  <c r="I15" i="1" s="1"/>
  <c r="J15" i="1" s="1"/>
  <c r="G14" i="1"/>
  <c r="G13" i="1"/>
  <c r="G12" i="1"/>
  <c r="I12" i="1" s="1"/>
  <c r="J12" i="1" s="1"/>
  <c r="G11" i="1"/>
  <c r="I11" i="1" s="1"/>
  <c r="J11" i="1" s="1"/>
  <c r="G10" i="1"/>
  <c r="G9" i="1"/>
  <c r="G8" i="1"/>
  <c r="I8" i="1" s="1"/>
  <c r="J8" i="1" s="1"/>
  <c r="G7" i="1"/>
  <c r="I7" i="1" s="1"/>
  <c r="J7" i="1" s="1"/>
  <c r="G6" i="1"/>
  <c r="G5" i="1"/>
  <c r="I36" i="1" l="1"/>
  <c r="G39" i="1"/>
  <c r="G40" i="1" s="1"/>
  <c r="I6" i="1"/>
  <c r="J6" i="1" s="1"/>
  <c r="I10" i="1"/>
  <c r="J10" i="1" s="1"/>
  <c r="I14" i="1"/>
  <c r="J14" i="1" s="1"/>
  <c r="I18" i="1"/>
  <c r="J18" i="1" s="1"/>
  <c r="I22" i="1"/>
  <c r="J22" i="1" s="1"/>
  <c r="I26" i="1"/>
  <c r="J26" i="1" s="1"/>
  <c r="I30" i="1"/>
  <c r="J30" i="1" s="1"/>
  <c r="I34" i="1"/>
  <c r="J34" i="1" s="1"/>
  <c r="I5" i="1"/>
  <c r="J5" i="1" s="1"/>
  <c r="I9" i="1"/>
  <c r="J9" i="1" s="1"/>
  <c r="I13" i="1"/>
  <c r="J13" i="1" s="1"/>
  <c r="I17" i="1"/>
  <c r="J17" i="1" s="1"/>
  <c r="I21" i="1"/>
  <c r="J21" i="1" s="1"/>
  <c r="I25" i="1"/>
  <c r="J25" i="1" s="1"/>
  <c r="I29" i="1"/>
  <c r="J29" i="1" s="1"/>
  <c r="I33" i="1"/>
  <c r="J33" i="1" s="1"/>
  <c r="J36" i="1" l="1"/>
  <c r="J39" i="1" s="1"/>
  <c r="I39" i="1"/>
  <c r="I40" i="1" s="1"/>
  <c r="J40" i="1" l="1"/>
</calcChain>
</file>

<file path=xl/sharedStrings.xml><?xml version="1.0" encoding="utf-8"?>
<sst xmlns="http://schemas.openxmlformats.org/spreadsheetml/2006/main" count="126" uniqueCount="86">
  <si>
    <t>Lp.</t>
  </si>
  <si>
    <t>Asortyment</t>
  </si>
  <si>
    <t>przybliżone zapotrzebowanie roczne</t>
  </si>
  <si>
    <t>Wartość netto</t>
  </si>
  <si>
    <t xml:space="preserve">Stawka VAT </t>
  </si>
  <si>
    <t>Wartość VAT</t>
  </si>
  <si>
    <t>Wartość brutto</t>
  </si>
  <si>
    <t xml:space="preserve">Buraczki tarte Unamel bądź równoważne </t>
  </si>
  <si>
    <t>400g</t>
  </si>
  <si>
    <t>Koncentrat pomidorowy 30 % Hektor bądź równoważny</t>
  </si>
  <si>
    <t>200g</t>
  </si>
  <si>
    <t>180g</t>
  </si>
  <si>
    <t>Krem czekoladowo - orzechowy typu Nutella lub równoważny</t>
  </si>
  <si>
    <t>FORMULARZ CENOWY</t>
  </si>
  <si>
    <t>na dostawy artykułów przetworzonych</t>
  </si>
  <si>
    <t>dla Centrum Pomocy Dziecku i Poradnictwa Rodzinnego w Grudziądzu, ul. Mikołaja z Ryńska 8</t>
  </si>
  <si>
    <t>Miód naturalny wielokwiatowy</t>
  </si>
  <si>
    <t>Razem</t>
  </si>
  <si>
    <t>………………..............................................</t>
  </si>
  <si>
    <t>Wymogi:</t>
  </si>
  <si>
    <t>Zamawiający wymaga, na opakowaniu każdego z w/w produktów n/w informacji:</t>
  </si>
  <si>
    <t>-nazwa produktu</t>
  </si>
  <si>
    <t xml:space="preserve">-termin przydatności do spożycia </t>
  </si>
  <si>
    <t>-wykaz składników, alergenów</t>
  </si>
  <si>
    <t>-klasę jakości</t>
  </si>
  <si>
    <t>-nazwę dostawcy- producent, adres</t>
  </si>
  <si>
    <t>-warunki przechowywania</t>
  </si>
  <si>
    <t>-oznaczenie partii produkcyjnej oraz pozostałe informację zgodnie z aktualnie obowiązującym prawem</t>
  </si>
  <si>
    <t>Wiórki kokosowe</t>
  </si>
  <si>
    <t>100-200g</t>
  </si>
  <si>
    <t>280g</t>
  </si>
  <si>
    <t>50g-150g</t>
  </si>
  <si>
    <t>430ml</t>
  </si>
  <si>
    <t>100g-200g</t>
  </si>
  <si>
    <t>Ogółem</t>
  </si>
  <si>
    <t>230-350g</t>
  </si>
  <si>
    <t>530g</t>
  </si>
  <si>
    <t>290g</t>
  </si>
  <si>
    <t>Marchewka zasmażana Unamel bądź równoważna</t>
  </si>
  <si>
    <t>Pulpa pomidorowa puszka</t>
  </si>
  <si>
    <t>Rodzynki suszone</t>
  </si>
  <si>
    <t>200ml</t>
  </si>
  <si>
    <t>300ml</t>
  </si>
  <si>
    <t>Dostawa pod zamówienie raz w tygodniu</t>
  </si>
  <si>
    <t>1,5 l</t>
  </si>
  <si>
    <t xml:space="preserve">kg </t>
  </si>
  <si>
    <t>500 g</t>
  </si>
  <si>
    <t>900 g</t>
  </si>
  <si>
    <t>Ketchup łagodny Włocławek bądź równoważny</t>
  </si>
  <si>
    <t>250-480g</t>
  </si>
  <si>
    <t>175-260g</t>
  </si>
  <si>
    <t>370-500g</t>
  </si>
  <si>
    <t xml:space="preserve">Musztarda sarepska </t>
  </si>
  <si>
    <t xml:space="preserve">Seler w zalewie </t>
  </si>
  <si>
    <t>500-720g</t>
  </si>
  <si>
    <t>litr</t>
  </si>
  <si>
    <t>100g</t>
  </si>
  <si>
    <t>Gramatura opakowań (dopuszczalne odchylenia  10-20%)</t>
  </si>
  <si>
    <t>Olej rzepakowy niskoerukowy</t>
  </si>
  <si>
    <t>(podpis wykonawcy lub upoważnionego przedstawiciela)</t>
  </si>
  <si>
    <t xml:space="preserve">Mleko kokosowe </t>
  </si>
  <si>
    <t>1 l</t>
  </si>
  <si>
    <t>Pomidory suszone</t>
  </si>
  <si>
    <r>
      <t xml:space="preserve">Syrop owocowy zagęszczony malinowy Cymmes Słoneczne Owoce </t>
    </r>
    <r>
      <rPr>
        <i/>
        <sz val="9"/>
        <rFont val="Times New Roman"/>
        <family val="1"/>
        <charset val="238"/>
      </rPr>
      <t>(skład: syrop glukozowo-fruktozowy i/lub cukier, woda, sok malinowy, zagęszczony sok malinowy; zagęszczony sok aroniowy, kwas cytrynowy, koncentrat czarnej marchwii, aromat kwast askorbinowy)</t>
    </r>
  </si>
  <si>
    <r>
      <t xml:space="preserve">Powidła śliwkowe, </t>
    </r>
    <r>
      <rPr>
        <i/>
        <sz val="9"/>
        <rFont val="Times New Roman"/>
        <family val="1"/>
        <charset val="238"/>
      </rPr>
      <t>bez konserwantów</t>
    </r>
  </si>
  <si>
    <t>850 g</t>
  </si>
  <si>
    <r>
      <t xml:space="preserve">Dżem owocowy niskosłodzony </t>
    </r>
    <r>
      <rPr>
        <i/>
        <sz val="9"/>
        <rFont val="Times New Roman"/>
        <family val="1"/>
        <charset val="238"/>
      </rPr>
      <t xml:space="preserve">bez konserwntów i wzmacniaczy smaku typu Łowicz bądź równoważny: smaki: truskawka, wiśnia, malina brzoskwinia </t>
    </r>
  </si>
  <si>
    <r>
      <t xml:space="preserve">Groszek konserwowy </t>
    </r>
    <r>
      <rPr>
        <i/>
        <sz val="9"/>
        <rFont val="Times New Roman"/>
        <family val="1"/>
        <charset val="238"/>
      </rPr>
      <t>po odcieku min 240 g. Produkt otrzymany z ziaren groszku zielonego zalanych roztworem cukru i soli kuchennej</t>
    </r>
    <r>
      <rPr>
        <sz val="11"/>
        <rFont val="Times New Roman"/>
        <family val="1"/>
        <charset val="238"/>
      </rPr>
      <t xml:space="preserve"> </t>
    </r>
  </si>
  <si>
    <r>
      <t xml:space="preserve">Kukurydza konserwowa </t>
    </r>
    <r>
      <rPr>
        <i/>
        <sz val="9"/>
        <rFont val="Times New Roman"/>
        <family val="1"/>
        <charset val="238"/>
      </rPr>
      <t>po odcieku min 220 g ziarna jędrne, nie rozpadnięte i nie twarde kl. I</t>
    </r>
  </si>
  <si>
    <t>Majonez pomorski Ocetix lub równoważny</t>
  </si>
  <si>
    <t>Woda mineralna niegazowana / gazowana</t>
  </si>
  <si>
    <t>Migdały paczkowane</t>
  </si>
  <si>
    <t xml:space="preserve">Drożdże </t>
  </si>
  <si>
    <t>0,9-1 l</t>
  </si>
  <si>
    <r>
      <t xml:space="preserve">Brzoskwinie konserwowe </t>
    </r>
    <r>
      <rPr>
        <i/>
        <sz val="9"/>
        <rFont val="Times New Roman"/>
        <family val="1"/>
        <charset val="238"/>
      </rPr>
      <t>(połówki masa netto po odcieku min 470 g w puszce)</t>
    </r>
  </si>
  <si>
    <r>
      <t xml:space="preserve">Ciecierzyca (cieciorka) - </t>
    </r>
    <r>
      <rPr>
        <i/>
        <sz val="9"/>
        <rFont val="Times New Roman"/>
        <family val="1"/>
        <charset val="238"/>
      </rPr>
      <t>gotowana na parze, puszka</t>
    </r>
  </si>
  <si>
    <t>Ogórek konserwowy Hektor bądź równoważny</t>
  </si>
  <si>
    <t>Orzech włoski paczkowany</t>
  </si>
  <si>
    <r>
      <t xml:space="preserve">Sok przecierowy Kubuś bądź równoważny </t>
    </r>
    <r>
      <rPr>
        <i/>
        <sz val="9"/>
        <rFont val="Times New Roman"/>
        <family val="1"/>
        <charset val="238"/>
      </rPr>
      <t>smak: marchew, jabłko, banan i/lub marchew/jabłko/malina lub truskawka</t>
    </r>
  </si>
  <si>
    <r>
      <t xml:space="preserve">Napój owocowy w kartoniku 200 ml </t>
    </r>
    <r>
      <rPr>
        <i/>
        <sz val="9"/>
        <rFont val="Times New Roman"/>
        <family val="1"/>
        <charset val="238"/>
      </rPr>
      <t>smak: jabłko, pomarańcza, wieloowocowy</t>
    </r>
    <r>
      <rPr>
        <sz val="11"/>
        <rFont val="Times New Roman"/>
        <family val="1"/>
        <charset val="238"/>
      </rPr>
      <t xml:space="preserve"> </t>
    </r>
  </si>
  <si>
    <r>
      <t xml:space="preserve">Fasolka czerwona </t>
    </r>
    <r>
      <rPr>
        <i/>
        <sz val="9"/>
        <rFont val="Times New Roman"/>
        <family val="1"/>
        <charset val="238"/>
      </rPr>
      <t xml:space="preserve">w puszce po odcieku min 240 g. Produkt otrzymany z ziaren groszku zielonego zalanych roztworem cukru i soli kuchennej </t>
    </r>
  </si>
  <si>
    <t xml:space="preserve">Śliwka suszona </t>
  </si>
  <si>
    <r>
      <t xml:space="preserve">Ananas konserwowy </t>
    </r>
    <r>
      <rPr>
        <i/>
        <sz val="9"/>
        <rFont val="Times New Roman"/>
        <family val="1"/>
        <charset val="238"/>
      </rPr>
      <t>(masa netto po odcieku min.340 g w puszce)</t>
    </r>
  </si>
  <si>
    <t xml:space="preserve">Cena netto za jednostkę miary określoną w kolumnie D </t>
  </si>
  <si>
    <t>Kubuś mus owocowy</t>
  </si>
  <si>
    <t>Zamawiający informuje ,że podane ilości są jedynie ilościami szacunkowymi i mogą ulec zmianie w czasie trwania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</si>
</sst>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3"/>
        <bgColor indexed="42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2" fillId="0" borderId="0" xfId="0" applyNumberFormat="1" applyFont="1" applyAlignment="1">
      <alignment horizontal="right" vertical="top"/>
    </xf>
    <xf numFmtId="0" fontId="2" fillId="2" borderId="5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3" fillId="3" borderId="5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3" borderId="9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8" fillId="0" borderId="0" xfId="0" applyFont="1"/>
    <xf numFmtId="0" fontId="2" fillId="0" borderId="5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9" fontId="2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3" fontId="3" fillId="3" borderId="5" xfId="4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5">
    <cellStyle name="Dziesiętny" xfId="4" builtinId="3"/>
    <cellStyle name="Normalny" xfId="0" builtinId="0"/>
    <cellStyle name="Normalny 2" xfId="1" xr:uid="{5FF9915F-84DC-41F3-990A-4E46F21C2DCD}"/>
    <cellStyle name="Walutowy 2" xfId="2" xr:uid="{65C07F0B-2294-4841-8F1A-9ECA83040D75}"/>
    <cellStyle name="Walutowy 3" xfId="3" xr:uid="{2A62B58F-D670-4224-8887-BB6CE7A99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6D65-A731-417E-AFA7-E366B3371F1F}">
  <sheetPr>
    <pageSetUpPr fitToPage="1"/>
  </sheetPr>
  <dimension ref="A1:Q57"/>
  <sheetViews>
    <sheetView tabSelected="1" zoomScaleNormal="100" workbookViewId="0">
      <selection activeCell="A2" sqref="A2:J2"/>
    </sheetView>
  </sheetViews>
  <sheetFormatPr defaultRowHeight="15" x14ac:dyDescent="0.25"/>
  <cols>
    <col min="2" max="2" width="28.28515625" style="2" customWidth="1"/>
    <col min="3" max="3" width="12.5703125" customWidth="1"/>
    <col min="6" max="6" width="26.140625" customWidth="1"/>
    <col min="10" max="10" width="9.42578125" bestFit="1" customWidth="1"/>
  </cols>
  <sheetData>
    <row r="1" spans="1:17" x14ac:dyDescent="0.2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</row>
    <row r="2" spans="1:17" x14ac:dyDescent="0.25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17" x14ac:dyDescent="0.25">
      <c r="A3" s="42" t="s">
        <v>15</v>
      </c>
      <c r="B3" s="43"/>
      <c r="C3" s="43"/>
      <c r="D3" s="43"/>
      <c r="E3" s="43"/>
      <c r="F3" s="43"/>
      <c r="G3" s="43"/>
      <c r="H3" s="43"/>
      <c r="I3" s="43"/>
      <c r="J3" s="44"/>
    </row>
    <row r="4" spans="1:17" ht="73.900000000000006" customHeight="1" x14ac:dyDescent="0.25">
      <c r="A4" s="4" t="s">
        <v>0</v>
      </c>
      <c r="B4" s="4" t="s">
        <v>1</v>
      </c>
      <c r="C4" s="4" t="s">
        <v>57</v>
      </c>
      <c r="D4" s="36" t="s">
        <v>2</v>
      </c>
      <c r="E4" s="36"/>
      <c r="F4" s="5" t="s">
        <v>83</v>
      </c>
      <c r="G4" s="4" t="s">
        <v>3</v>
      </c>
      <c r="H4" s="4" t="s">
        <v>4</v>
      </c>
      <c r="I4" s="5" t="s">
        <v>5</v>
      </c>
      <c r="J4" s="5" t="s">
        <v>6</v>
      </c>
    </row>
    <row r="5" spans="1:17" ht="27" x14ac:dyDescent="0.25">
      <c r="A5" s="6">
        <v>1</v>
      </c>
      <c r="B5" s="7" t="s">
        <v>82</v>
      </c>
      <c r="C5" s="8" t="s">
        <v>46</v>
      </c>
      <c r="D5" s="9">
        <v>10</v>
      </c>
      <c r="E5" s="9" t="s">
        <v>45</v>
      </c>
      <c r="F5" s="30"/>
      <c r="G5" s="30">
        <f t="shared" ref="G5:G36" si="0">(F5*D5)</f>
        <v>0</v>
      </c>
      <c r="H5" s="31">
        <v>0</v>
      </c>
      <c r="I5" s="30">
        <f t="shared" ref="I5:I36" si="1">(G5*H5)</f>
        <v>0</v>
      </c>
      <c r="J5" s="30">
        <f t="shared" ref="J5:J36" si="2">SUM(G5+I5)</f>
        <v>0</v>
      </c>
    </row>
    <row r="6" spans="1:17" ht="39" x14ac:dyDescent="0.25">
      <c r="A6" s="6">
        <v>2</v>
      </c>
      <c r="B6" s="7" t="s">
        <v>74</v>
      </c>
      <c r="C6" s="8" t="s">
        <v>65</v>
      </c>
      <c r="D6" s="9">
        <v>8</v>
      </c>
      <c r="E6" s="9" t="s">
        <v>45</v>
      </c>
      <c r="F6" s="30"/>
      <c r="G6" s="30">
        <f t="shared" si="0"/>
        <v>0</v>
      </c>
      <c r="H6" s="31">
        <v>0</v>
      </c>
      <c r="I6" s="30">
        <f t="shared" si="1"/>
        <v>0</v>
      </c>
      <c r="J6" s="30">
        <f t="shared" si="2"/>
        <v>0</v>
      </c>
    </row>
    <row r="7" spans="1:17" ht="25.15" customHeight="1" x14ac:dyDescent="0.25">
      <c r="A7" s="6">
        <v>3</v>
      </c>
      <c r="B7" s="7" t="s">
        <v>7</v>
      </c>
      <c r="C7" s="9" t="s">
        <v>47</v>
      </c>
      <c r="D7" s="9">
        <v>5</v>
      </c>
      <c r="E7" s="9" t="s">
        <v>45</v>
      </c>
      <c r="F7" s="30"/>
      <c r="G7" s="30">
        <f t="shared" si="0"/>
        <v>0</v>
      </c>
      <c r="H7" s="31">
        <v>0</v>
      </c>
      <c r="I7" s="30">
        <f t="shared" si="1"/>
        <v>0</v>
      </c>
      <c r="J7" s="30">
        <f t="shared" si="2"/>
        <v>0</v>
      </c>
      <c r="K7" s="27"/>
      <c r="L7" s="27"/>
      <c r="M7" s="27"/>
      <c r="N7" s="27"/>
      <c r="O7" s="27"/>
      <c r="P7" s="27"/>
    </row>
    <row r="8" spans="1:17" ht="27" x14ac:dyDescent="0.25">
      <c r="A8" s="6">
        <v>4</v>
      </c>
      <c r="B8" s="7" t="s">
        <v>75</v>
      </c>
      <c r="C8" s="9">
        <v>400</v>
      </c>
      <c r="D8" s="9">
        <v>3</v>
      </c>
      <c r="E8" s="9" t="s">
        <v>45</v>
      </c>
      <c r="F8" s="30"/>
      <c r="G8" s="30">
        <f t="shared" si="0"/>
        <v>0</v>
      </c>
      <c r="H8" s="31">
        <v>0</v>
      </c>
      <c r="I8" s="30">
        <f t="shared" si="1"/>
        <v>0</v>
      </c>
      <c r="J8" s="30">
        <f t="shared" si="2"/>
        <v>0</v>
      </c>
    </row>
    <row r="9" spans="1:17" x14ac:dyDescent="0.25">
      <c r="A9" s="6">
        <v>5</v>
      </c>
      <c r="B9" s="7" t="s">
        <v>72</v>
      </c>
      <c r="C9" s="9" t="s">
        <v>56</v>
      </c>
      <c r="D9" s="9">
        <v>1</v>
      </c>
      <c r="E9" s="9" t="s">
        <v>45</v>
      </c>
      <c r="F9" s="30"/>
      <c r="G9" s="30">
        <f t="shared" si="0"/>
        <v>0</v>
      </c>
      <c r="H9" s="31">
        <v>0</v>
      </c>
      <c r="I9" s="30">
        <f t="shared" si="1"/>
        <v>0</v>
      </c>
      <c r="J9" s="30">
        <f t="shared" si="2"/>
        <v>0</v>
      </c>
    </row>
    <row r="10" spans="1:17" ht="63" x14ac:dyDescent="0.25">
      <c r="A10" s="6">
        <v>6</v>
      </c>
      <c r="B10" s="7" t="s">
        <v>66</v>
      </c>
      <c r="C10" s="9" t="s">
        <v>30</v>
      </c>
      <c r="D10" s="9">
        <v>70</v>
      </c>
      <c r="E10" s="9" t="s">
        <v>45</v>
      </c>
      <c r="F10" s="30"/>
      <c r="G10" s="30">
        <f t="shared" si="0"/>
        <v>0</v>
      </c>
      <c r="H10" s="31">
        <v>0</v>
      </c>
      <c r="I10" s="30">
        <f t="shared" si="1"/>
        <v>0</v>
      </c>
      <c r="J10" s="30">
        <f t="shared" si="2"/>
        <v>0</v>
      </c>
    </row>
    <row r="11" spans="1:17" ht="63" x14ac:dyDescent="0.25">
      <c r="A11" s="6">
        <v>7</v>
      </c>
      <c r="B11" s="7" t="s">
        <v>80</v>
      </c>
      <c r="C11" s="9" t="s">
        <v>8</v>
      </c>
      <c r="D11" s="9">
        <v>4</v>
      </c>
      <c r="E11" s="9" t="s">
        <v>45</v>
      </c>
      <c r="F11" s="30"/>
      <c r="G11" s="30">
        <f t="shared" si="0"/>
        <v>0</v>
      </c>
      <c r="H11" s="31">
        <v>0</v>
      </c>
      <c r="I11" s="30">
        <f t="shared" si="1"/>
        <v>0</v>
      </c>
      <c r="J11" s="30">
        <f t="shared" si="2"/>
        <v>0</v>
      </c>
    </row>
    <row r="12" spans="1:17" ht="51" x14ac:dyDescent="0.25">
      <c r="A12" s="6">
        <v>8</v>
      </c>
      <c r="B12" s="7" t="s">
        <v>67</v>
      </c>
      <c r="C12" s="9" t="s">
        <v>8</v>
      </c>
      <c r="D12" s="9">
        <v>4</v>
      </c>
      <c r="E12" s="9" t="s">
        <v>45</v>
      </c>
      <c r="F12" s="30"/>
      <c r="G12" s="30">
        <f t="shared" si="0"/>
        <v>0</v>
      </c>
      <c r="H12" s="31">
        <v>0</v>
      </c>
      <c r="I12" s="30">
        <f t="shared" si="1"/>
        <v>0</v>
      </c>
      <c r="J12" s="30">
        <f t="shared" si="2"/>
        <v>0</v>
      </c>
    </row>
    <row r="13" spans="1:17" ht="30" x14ac:dyDescent="0.25">
      <c r="A13" s="6">
        <v>9</v>
      </c>
      <c r="B13" s="7" t="s">
        <v>48</v>
      </c>
      <c r="C13" s="9" t="s">
        <v>49</v>
      </c>
      <c r="D13" s="9">
        <v>30</v>
      </c>
      <c r="E13" s="9" t="s">
        <v>45</v>
      </c>
      <c r="F13" s="30"/>
      <c r="G13" s="30">
        <f t="shared" si="0"/>
        <v>0</v>
      </c>
      <c r="H13" s="31">
        <v>0</v>
      </c>
      <c r="I13" s="30">
        <f t="shared" si="1"/>
        <v>0</v>
      </c>
      <c r="J13" s="30">
        <f t="shared" si="2"/>
        <v>0</v>
      </c>
      <c r="O13" s="27"/>
      <c r="P13" s="27"/>
      <c r="Q13" s="27"/>
    </row>
    <row r="14" spans="1:17" ht="30" x14ac:dyDescent="0.25">
      <c r="A14" s="6">
        <v>10</v>
      </c>
      <c r="B14" s="7" t="s">
        <v>9</v>
      </c>
      <c r="C14" s="9" t="s">
        <v>10</v>
      </c>
      <c r="D14" s="9">
        <v>35</v>
      </c>
      <c r="E14" s="9" t="s">
        <v>45</v>
      </c>
      <c r="F14" s="30"/>
      <c r="G14" s="30">
        <f t="shared" si="0"/>
        <v>0</v>
      </c>
      <c r="H14" s="31">
        <v>0</v>
      </c>
      <c r="I14" s="30">
        <f t="shared" si="1"/>
        <v>0</v>
      </c>
      <c r="J14" s="30">
        <f t="shared" si="2"/>
        <v>0</v>
      </c>
    </row>
    <row r="15" spans="1:17" ht="45" x14ac:dyDescent="0.25">
      <c r="A15" s="6">
        <v>11</v>
      </c>
      <c r="B15" s="7" t="s">
        <v>12</v>
      </c>
      <c r="C15" s="9" t="s">
        <v>35</v>
      </c>
      <c r="D15" s="9">
        <v>5</v>
      </c>
      <c r="E15" s="9" t="s">
        <v>45</v>
      </c>
      <c r="F15" s="32"/>
      <c r="G15" s="30">
        <f t="shared" si="0"/>
        <v>0</v>
      </c>
      <c r="H15" s="31">
        <v>0</v>
      </c>
      <c r="I15" s="30">
        <f t="shared" si="1"/>
        <v>0</v>
      </c>
      <c r="J15" s="30">
        <f t="shared" si="2"/>
        <v>0</v>
      </c>
      <c r="K15" s="27"/>
      <c r="L15" s="27"/>
      <c r="M15" s="27"/>
    </row>
    <row r="16" spans="1:17" x14ac:dyDescent="0.25">
      <c r="A16" s="6">
        <v>12</v>
      </c>
      <c r="B16" s="7" t="s">
        <v>84</v>
      </c>
      <c r="C16" s="9" t="s">
        <v>56</v>
      </c>
      <c r="D16" s="9">
        <v>164</v>
      </c>
      <c r="E16" s="9" t="s">
        <v>45</v>
      </c>
      <c r="F16" s="30"/>
      <c r="G16" s="30">
        <f t="shared" si="0"/>
        <v>0</v>
      </c>
      <c r="H16" s="31">
        <v>0</v>
      </c>
      <c r="I16" s="30">
        <f t="shared" si="1"/>
        <v>0</v>
      </c>
      <c r="J16" s="30">
        <f t="shared" si="2"/>
        <v>0</v>
      </c>
    </row>
    <row r="17" spans="1:16" ht="39" x14ac:dyDescent="0.25">
      <c r="A17" s="6">
        <v>13</v>
      </c>
      <c r="B17" s="7" t="s">
        <v>68</v>
      </c>
      <c r="C17" s="9" t="s">
        <v>8</v>
      </c>
      <c r="D17" s="9">
        <v>20</v>
      </c>
      <c r="E17" s="9" t="s">
        <v>45</v>
      </c>
      <c r="F17" s="30"/>
      <c r="G17" s="30">
        <f t="shared" si="0"/>
        <v>0</v>
      </c>
      <c r="H17" s="31">
        <v>0</v>
      </c>
      <c r="I17" s="30">
        <f t="shared" si="1"/>
        <v>0</v>
      </c>
      <c r="J17" s="30">
        <f t="shared" si="2"/>
        <v>0</v>
      </c>
    </row>
    <row r="18" spans="1:16" ht="30" x14ac:dyDescent="0.25">
      <c r="A18" s="6">
        <v>14</v>
      </c>
      <c r="B18" s="7" t="s">
        <v>69</v>
      </c>
      <c r="C18" s="9" t="s">
        <v>50</v>
      </c>
      <c r="D18" s="9">
        <v>20</v>
      </c>
      <c r="E18" s="9" t="s">
        <v>45</v>
      </c>
      <c r="F18" s="30"/>
      <c r="G18" s="30">
        <f t="shared" si="0"/>
        <v>0</v>
      </c>
      <c r="H18" s="31">
        <v>0</v>
      </c>
      <c r="I18" s="30">
        <f t="shared" si="1"/>
        <v>0</v>
      </c>
      <c r="J18" s="30">
        <f t="shared" si="2"/>
        <v>0</v>
      </c>
      <c r="K18" s="27"/>
      <c r="L18" s="27"/>
      <c r="M18" s="27"/>
      <c r="N18" s="27"/>
      <c r="O18" s="27"/>
      <c r="P18" s="27"/>
    </row>
    <row r="19" spans="1:16" ht="30" x14ac:dyDescent="0.25">
      <c r="A19" s="6">
        <v>15</v>
      </c>
      <c r="B19" s="7" t="s">
        <v>38</v>
      </c>
      <c r="C19" s="9" t="s">
        <v>36</v>
      </c>
      <c r="D19" s="9">
        <v>7</v>
      </c>
      <c r="E19" s="9" t="s">
        <v>45</v>
      </c>
      <c r="F19" s="30"/>
      <c r="G19" s="30">
        <f t="shared" si="0"/>
        <v>0</v>
      </c>
      <c r="H19" s="31">
        <v>0</v>
      </c>
      <c r="I19" s="30">
        <f t="shared" si="1"/>
        <v>0</v>
      </c>
      <c r="J19" s="30">
        <f t="shared" si="2"/>
        <v>0</v>
      </c>
    </row>
    <row r="20" spans="1:16" x14ac:dyDescent="0.25">
      <c r="A20" s="6">
        <v>16</v>
      </c>
      <c r="B20" s="7" t="s">
        <v>71</v>
      </c>
      <c r="C20" s="8" t="s">
        <v>33</v>
      </c>
      <c r="D20" s="9">
        <v>0.5</v>
      </c>
      <c r="E20" s="9" t="s">
        <v>45</v>
      </c>
      <c r="F20" s="30"/>
      <c r="G20" s="30">
        <f t="shared" si="0"/>
        <v>0</v>
      </c>
      <c r="H20" s="31">
        <v>0</v>
      </c>
      <c r="I20" s="30">
        <f t="shared" si="1"/>
        <v>0</v>
      </c>
      <c r="J20" s="30">
        <f t="shared" si="2"/>
        <v>0</v>
      </c>
    </row>
    <row r="21" spans="1:16" x14ac:dyDescent="0.25">
      <c r="A21" s="6">
        <v>17</v>
      </c>
      <c r="B21" s="7" t="s">
        <v>16</v>
      </c>
      <c r="C21" s="9" t="s">
        <v>51</v>
      </c>
      <c r="D21" s="9">
        <v>1</v>
      </c>
      <c r="E21" s="9" t="s">
        <v>45</v>
      </c>
      <c r="F21" s="30"/>
      <c r="G21" s="30">
        <f t="shared" si="0"/>
        <v>0</v>
      </c>
      <c r="H21" s="31">
        <v>0</v>
      </c>
      <c r="I21" s="30">
        <f t="shared" si="1"/>
        <v>0</v>
      </c>
      <c r="J21" s="30">
        <f t="shared" si="2"/>
        <v>0</v>
      </c>
    </row>
    <row r="22" spans="1:16" x14ac:dyDescent="0.25">
      <c r="A22" s="6">
        <v>18</v>
      </c>
      <c r="B22" s="7" t="s">
        <v>60</v>
      </c>
      <c r="C22" s="9" t="s">
        <v>61</v>
      </c>
      <c r="D22" s="9">
        <v>2</v>
      </c>
      <c r="E22" s="9" t="s">
        <v>55</v>
      </c>
      <c r="F22" s="30"/>
      <c r="G22" s="30">
        <f t="shared" si="0"/>
        <v>0</v>
      </c>
      <c r="H22" s="31">
        <v>0</v>
      </c>
      <c r="I22" s="30">
        <f t="shared" si="1"/>
        <v>0</v>
      </c>
      <c r="J22" s="30">
        <f t="shared" si="2"/>
        <v>0</v>
      </c>
    </row>
    <row r="23" spans="1:16" x14ac:dyDescent="0.25">
      <c r="A23" s="6">
        <v>19</v>
      </c>
      <c r="B23" s="7" t="s">
        <v>52</v>
      </c>
      <c r="C23" s="9" t="s">
        <v>11</v>
      </c>
      <c r="D23" s="9">
        <v>2</v>
      </c>
      <c r="E23" s="9" t="s">
        <v>45</v>
      </c>
      <c r="F23" s="30"/>
      <c r="G23" s="30">
        <f t="shared" si="0"/>
        <v>0</v>
      </c>
      <c r="H23" s="31">
        <v>0</v>
      </c>
      <c r="I23" s="30">
        <f t="shared" si="1"/>
        <v>0</v>
      </c>
      <c r="J23" s="30">
        <f t="shared" si="2"/>
        <v>0</v>
      </c>
    </row>
    <row r="24" spans="1:16" ht="42" x14ac:dyDescent="0.25">
      <c r="A24" s="6">
        <v>20</v>
      </c>
      <c r="B24" s="7" t="s">
        <v>79</v>
      </c>
      <c r="C24" s="9" t="s">
        <v>41</v>
      </c>
      <c r="D24" s="9">
        <v>50</v>
      </c>
      <c r="E24" s="9" t="s">
        <v>55</v>
      </c>
      <c r="F24" s="30"/>
      <c r="G24" s="30">
        <f t="shared" si="0"/>
        <v>0</v>
      </c>
      <c r="H24" s="31">
        <v>0</v>
      </c>
      <c r="I24" s="30">
        <f t="shared" si="1"/>
        <v>0</v>
      </c>
      <c r="J24" s="30">
        <f t="shared" si="2"/>
        <v>0</v>
      </c>
    </row>
    <row r="25" spans="1:16" ht="30" x14ac:dyDescent="0.25">
      <c r="A25" s="6">
        <v>21</v>
      </c>
      <c r="B25" s="7" t="s">
        <v>76</v>
      </c>
      <c r="C25" s="9" t="s">
        <v>54</v>
      </c>
      <c r="D25" s="9">
        <v>5</v>
      </c>
      <c r="E25" s="9" t="s">
        <v>45</v>
      </c>
      <c r="F25" s="30"/>
      <c r="G25" s="30">
        <f t="shared" si="0"/>
        <v>0</v>
      </c>
      <c r="H25" s="31">
        <v>0</v>
      </c>
      <c r="I25" s="30">
        <f t="shared" si="1"/>
        <v>0</v>
      </c>
      <c r="J25" s="30">
        <f t="shared" si="2"/>
        <v>0</v>
      </c>
    </row>
    <row r="26" spans="1:16" x14ac:dyDescent="0.25">
      <c r="A26" s="6">
        <v>22</v>
      </c>
      <c r="B26" s="7" t="s">
        <v>58</v>
      </c>
      <c r="C26" s="9" t="s">
        <v>73</v>
      </c>
      <c r="D26" s="9">
        <v>100</v>
      </c>
      <c r="E26" s="9" t="s">
        <v>55</v>
      </c>
      <c r="F26" s="30"/>
      <c r="G26" s="30">
        <f t="shared" si="0"/>
        <v>0</v>
      </c>
      <c r="H26" s="31">
        <v>0</v>
      </c>
      <c r="I26" s="30">
        <f t="shared" si="1"/>
        <v>0</v>
      </c>
      <c r="J26" s="30">
        <f t="shared" si="2"/>
        <v>0</v>
      </c>
    </row>
    <row r="27" spans="1:16" x14ac:dyDescent="0.25">
      <c r="A27" s="6">
        <v>23</v>
      </c>
      <c r="B27" s="7" t="s">
        <v>77</v>
      </c>
      <c r="C27" s="10" t="s">
        <v>29</v>
      </c>
      <c r="D27" s="11">
        <v>1</v>
      </c>
      <c r="E27" s="9" t="s">
        <v>45</v>
      </c>
      <c r="F27" s="30"/>
      <c r="G27" s="30">
        <f t="shared" si="0"/>
        <v>0</v>
      </c>
      <c r="H27" s="31">
        <v>0</v>
      </c>
      <c r="I27" s="30">
        <f t="shared" si="1"/>
        <v>0</v>
      </c>
      <c r="J27" s="30">
        <f t="shared" si="2"/>
        <v>0</v>
      </c>
    </row>
    <row r="28" spans="1:16" x14ac:dyDescent="0.25">
      <c r="A28" s="6">
        <v>24</v>
      </c>
      <c r="B28" s="7" t="s">
        <v>62</v>
      </c>
      <c r="C28" s="9" t="s">
        <v>29</v>
      </c>
      <c r="D28" s="9">
        <v>1</v>
      </c>
      <c r="E28" s="9" t="s">
        <v>45</v>
      </c>
      <c r="F28" s="30"/>
      <c r="G28" s="30">
        <f t="shared" si="0"/>
        <v>0</v>
      </c>
      <c r="H28" s="31">
        <v>0</v>
      </c>
      <c r="I28" s="30">
        <f t="shared" si="1"/>
        <v>0</v>
      </c>
      <c r="J28" s="30">
        <f t="shared" si="2"/>
        <v>0</v>
      </c>
    </row>
    <row r="29" spans="1:16" ht="27" x14ac:dyDescent="0.25">
      <c r="A29" s="6">
        <v>25</v>
      </c>
      <c r="B29" s="7" t="s">
        <v>64</v>
      </c>
      <c r="C29" s="9" t="s">
        <v>10</v>
      </c>
      <c r="D29" s="9">
        <v>1</v>
      </c>
      <c r="E29" s="9" t="s">
        <v>45</v>
      </c>
      <c r="F29" s="32"/>
      <c r="G29" s="30">
        <f t="shared" si="0"/>
        <v>0</v>
      </c>
      <c r="H29" s="31">
        <v>0</v>
      </c>
      <c r="I29" s="30">
        <f t="shared" si="1"/>
        <v>0</v>
      </c>
      <c r="J29" s="30">
        <f t="shared" si="2"/>
        <v>0</v>
      </c>
      <c r="M29" s="27"/>
    </row>
    <row r="30" spans="1:16" x14ac:dyDescent="0.25">
      <c r="A30" s="6">
        <v>26</v>
      </c>
      <c r="B30" s="7" t="s">
        <v>39</v>
      </c>
      <c r="C30" s="9" t="s">
        <v>8</v>
      </c>
      <c r="D30" s="9">
        <v>5</v>
      </c>
      <c r="E30" s="9" t="s">
        <v>45</v>
      </c>
      <c r="F30" s="32"/>
      <c r="G30" s="30">
        <f t="shared" si="0"/>
        <v>0</v>
      </c>
      <c r="H30" s="31">
        <v>0</v>
      </c>
      <c r="I30" s="30">
        <f t="shared" si="1"/>
        <v>0</v>
      </c>
      <c r="J30" s="30">
        <f t="shared" si="2"/>
        <v>0</v>
      </c>
    </row>
    <row r="31" spans="1:16" ht="25.15" customHeight="1" x14ac:dyDescent="0.25">
      <c r="A31" s="6">
        <v>27</v>
      </c>
      <c r="B31" s="7" t="s">
        <v>40</v>
      </c>
      <c r="C31" s="9" t="s">
        <v>31</v>
      </c>
      <c r="D31" s="9">
        <v>1</v>
      </c>
      <c r="E31" s="9" t="s">
        <v>45</v>
      </c>
      <c r="F31" s="32"/>
      <c r="G31" s="30">
        <f t="shared" si="0"/>
        <v>0</v>
      </c>
      <c r="H31" s="31">
        <v>0</v>
      </c>
      <c r="I31" s="30">
        <f t="shared" si="1"/>
        <v>0</v>
      </c>
      <c r="J31" s="30">
        <f t="shared" si="2"/>
        <v>0</v>
      </c>
    </row>
    <row r="32" spans="1:16" x14ac:dyDescent="0.25">
      <c r="A32" s="6">
        <v>28</v>
      </c>
      <c r="B32" s="7" t="s">
        <v>53</v>
      </c>
      <c r="C32" s="9" t="s">
        <v>37</v>
      </c>
      <c r="D32" s="9">
        <v>2</v>
      </c>
      <c r="E32" s="9" t="s">
        <v>45</v>
      </c>
      <c r="F32" s="32"/>
      <c r="G32" s="30">
        <f t="shared" si="0"/>
        <v>0</v>
      </c>
      <c r="H32" s="31">
        <v>0</v>
      </c>
      <c r="I32" s="30">
        <f t="shared" si="1"/>
        <v>0</v>
      </c>
      <c r="J32" s="30">
        <f t="shared" si="2"/>
        <v>0</v>
      </c>
    </row>
    <row r="33" spans="1:13" ht="54" x14ac:dyDescent="0.25">
      <c r="A33" s="6">
        <v>29</v>
      </c>
      <c r="B33" s="7" t="s">
        <v>78</v>
      </c>
      <c r="C33" s="9" t="s">
        <v>42</v>
      </c>
      <c r="D33" s="9">
        <v>75</v>
      </c>
      <c r="E33" s="9" t="s">
        <v>55</v>
      </c>
      <c r="F33" s="32"/>
      <c r="G33" s="30">
        <f t="shared" si="0"/>
        <v>0</v>
      </c>
      <c r="H33" s="31">
        <v>0</v>
      </c>
      <c r="I33" s="30">
        <f t="shared" si="1"/>
        <v>0</v>
      </c>
      <c r="J33" s="30">
        <f t="shared" si="2"/>
        <v>0</v>
      </c>
      <c r="K33" s="27"/>
      <c r="L33" s="27"/>
      <c r="M33" s="27"/>
    </row>
    <row r="34" spans="1:13" ht="117" x14ac:dyDescent="0.25">
      <c r="A34" s="6">
        <v>30</v>
      </c>
      <c r="B34" s="7" t="s">
        <v>63</v>
      </c>
      <c r="C34" s="9" t="s">
        <v>32</v>
      </c>
      <c r="D34" s="9">
        <v>45</v>
      </c>
      <c r="E34" s="9" t="s">
        <v>55</v>
      </c>
      <c r="F34" s="32"/>
      <c r="G34" s="30">
        <f t="shared" si="0"/>
        <v>0</v>
      </c>
      <c r="H34" s="31"/>
      <c r="I34" s="30">
        <f t="shared" si="1"/>
        <v>0</v>
      </c>
      <c r="J34" s="30">
        <f t="shared" si="2"/>
        <v>0</v>
      </c>
    </row>
    <row r="35" spans="1:13" x14ac:dyDescent="0.25">
      <c r="A35" s="6">
        <v>31</v>
      </c>
      <c r="B35" s="7" t="s">
        <v>81</v>
      </c>
      <c r="C35" s="9" t="s">
        <v>10</v>
      </c>
      <c r="D35" s="9">
        <v>1</v>
      </c>
      <c r="E35" s="9" t="s">
        <v>45</v>
      </c>
      <c r="F35" s="32"/>
      <c r="G35" s="30">
        <f t="shared" si="0"/>
        <v>0</v>
      </c>
      <c r="H35" s="31">
        <v>0</v>
      </c>
      <c r="I35" s="30">
        <f t="shared" si="1"/>
        <v>0</v>
      </c>
      <c r="J35" s="30">
        <f t="shared" si="2"/>
        <v>0</v>
      </c>
    </row>
    <row r="36" spans="1:13" x14ac:dyDescent="0.25">
      <c r="A36" s="6">
        <v>32</v>
      </c>
      <c r="B36" s="7" t="s">
        <v>28</v>
      </c>
      <c r="C36" s="9" t="s">
        <v>33</v>
      </c>
      <c r="D36" s="9">
        <v>1</v>
      </c>
      <c r="E36" s="9" t="s">
        <v>45</v>
      </c>
      <c r="F36" s="32"/>
      <c r="G36" s="30">
        <f t="shared" si="0"/>
        <v>0</v>
      </c>
      <c r="H36" s="31">
        <v>0</v>
      </c>
      <c r="I36" s="30">
        <f t="shared" si="1"/>
        <v>0</v>
      </c>
      <c r="J36" s="30">
        <f t="shared" si="2"/>
        <v>0</v>
      </c>
      <c r="K36" s="27"/>
    </row>
    <row r="37" spans="1:13" ht="30" x14ac:dyDescent="0.25">
      <c r="A37" s="6">
        <v>33</v>
      </c>
      <c r="B37" s="7" t="s">
        <v>70</v>
      </c>
      <c r="C37" s="9" t="s">
        <v>44</v>
      </c>
      <c r="D37" s="9">
        <v>900</v>
      </c>
      <c r="E37" s="9" t="s">
        <v>55</v>
      </c>
      <c r="F37" s="32"/>
      <c r="G37" s="30">
        <f t="shared" ref="G37" si="3">(F37*D37)</f>
        <v>0</v>
      </c>
      <c r="H37" s="31">
        <v>0</v>
      </c>
      <c r="I37" s="30">
        <f t="shared" ref="I37" si="4">(G37*H37)</f>
        <v>0</v>
      </c>
      <c r="J37" s="30">
        <f t="shared" ref="J37" si="5">SUM(G37+I37)</f>
        <v>0</v>
      </c>
    </row>
    <row r="38" spans="1:13" x14ac:dyDescent="0.25">
      <c r="A38" s="6"/>
      <c r="B38" s="7"/>
      <c r="C38" s="9"/>
      <c r="D38" s="9"/>
      <c r="E38" s="9"/>
      <c r="F38" s="32"/>
      <c r="G38" s="30"/>
      <c r="H38" s="31"/>
      <c r="I38" s="30"/>
      <c r="J38" s="30"/>
    </row>
    <row r="39" spans="1:13" ht="14.45" customHeight="1" x14ac:dyDescent="0.25">
      <c r="A39" s="6"/>
      <c r="B39" s="25" t="s">
        <v>17</v>
      </c>
      <c r="C39" s="26"/>
      <c r="D39" s="26"/>
      <c r="E39" s="26"/>
      <c r="F39" s="33"/>
      <c r="G39" s="30">
        <f>SUM(G5:G37)</f>
        <v>0</v>
      </c>
      <c r="H39" s="28" t="s">
        <v>17</v>
      </c>
      <c r="I39" s="34">
        <f>SUM(I5:I37)</f>
        <v>0</v>
      </c>
      <c r="J39" s="29">
        <f>SUM(J5:J37)</f>
        <v>0</v>
      </c>
    </row>
    <row r="40" spans="1:13" x14ac:dyDescent="0.25">
      <c r="A40" s="6"/>
      <c r="B40" s="22" t="s">
        <v>34</v>
      </c>
      <c r="C40" s="23"/>
      <c r="D40" s="23"/>
      <c r="E40" s="23"/>
      <c r="F40" s="24"/>
      <c r="G40" s="12">
        <f>G39</f>
        <v>0</v>
      </c>
      <c r="H40" s="12"/>
      <c r="I40" s="12">
        <f>I39</f>
        <v>0</v>
      </c>
      <c r="J40" s="35">
        <f>G40+I40</f>
        <v>0</v>
      </c>
    </row>
    <row r="41" spans="1:13" x14ac:dyDescent="0.25">
      <c r="A41" s="6"/>
      <c r="B41" s="13"/>
      <c r="C41" s="14"/>
      <c r="D41" s="15"/>
      <c r="E41" s="15"/>
      <c r="F41" s="15"/>
      <c r="G41" s="15"/>
      <c r="H41" s="15"/>
      <c r="I41" s="15"/>
      <c r="J41" s="15"/>
    </row>
    <row r="42" spans="1:13" x14ac:dyDescent="0.25">
      <c r="A42" s="16"/>
      <c r="B42" s="13"/>
      <c r="C42" s="14"/>
      <c r="D42" s="15"/>
      <c r="E42" s="15"/>
      <c r="F42" s="17" t="s">
        <v>18</v>
      </c>
      <c r="G42" s="17"/>
      <c r="H42" s="17"/>
      <c r="I42" s="17"/>
      <c r="J42" s="17"/>
    </row>
    <row r="43" spans="1:13" x14ac:dyDescent="0.25">
      <c r="A43" s="16"/>
      <c r="B43" s="13"/>
      <c r="C43" s="14"/>
      <c r="D43" s="15"/>
      <c r="E43" s="15"/>
      <c r="F43" s="17" t="s">
        <v>59</v>
      </c>
      <c r="G43" s="17"/>
      <c r="H43" s="17"/>
      <c r="I43" s="17"/>
      <c r="J43" s="17"/>
    </row>
    <row r="44" spans="1:13" x14ac:dyDescent="0.25">
      <c r="A44" s="16"/>
      <c r="B44" s="13"/>
      <c r="C44" s="14"/>
      <c r="D44" s="15"/>
      <c r="E44" s="15"/>
      <c r="F44" s="15"/>
      <c r="G44" s="15"/>
      <c r="H44" s="15"/>
      <c r="I44" s="15"/>
      <c r="J44" s="15"/>
    </row>
    <row r="45" spans="1:13" x14ac:dyDescent="0.25">
      <c r="A45" s="16"/>
      <c r="B45" s="13" t="s">
        <v>19</v>
      </c>
      <c r="C45" s="14"/>
      <c r="D45" s="15"/>
      <c r="E45" s="15"/>
      <c r="F45" s="15"/>
      <c r="G45" s="15"/>
      <c r="H45" s="15"/>
      <c r="I45" s="15"/>
      <c r="J45" s="15"/>
    </row>
    <row r="46" spans="1:13" x14ac:dyDescent="0.25">
      <c r="A46" s="16"/>
      <c r="B46" s="18"/>
      <c r="C46" s="15"/>
      <c r="D46" s="15"/>
      <c r="E46" s="15"/>
      <c r="F46" s="15"/>
      <c r="G46" s="15"/>
      <c r="H46" s="15"/>
      <c r="I46" s="15"/>
      <c r="J46" s="15"/>
    </row>
    <row r="47" spans="1:13" ht="32.450000000000003" customHeight="1" x14ac:dyDescent="0.25">
      <c r="A47" s="17"/>
      <c r="B47" s="39" t="s">
        <v>85</v>
      </c>
      <c r="C47" s="39"/>
      <c r="D47" s="39"/>
      <c r="E47" s="39"/>
      <c r="F47" s="19"/>
      <c r="G47" s="19"/>
      <c r="H47" s="19"/>
      <c r="I47" s="19"/>
      <c r="J47" s="3"/>
    </row>
    <row r="48" spans="1:13" ht="17.45" customHeight="1" x14ac:dyDescent="0.25">
      <c r="A48" s="15"/>
      <c r="B48" s="38" t="s">
        <v>43</v>
      </c>
      <c r="C48" s="38"/>
      <c r="D48" s="38"/>
      <c r="E48" s="38"/>
      <c r="F48" s="17"/>
      <c r="G48" s="1"/>
      <c r="H48" s="1"/>
      <c r="I48" s="17"/>
      <c r="J48" s="3"/>
    </row>
    <row r="49" spans="1:10" ht="31.15" customHeight="1" x14ac:dyDescent="0.25">
      <c r="A49" s="15"/>
      <c r="B49" s="39" t="s">
        <v>20</v>
      </c>
      <c r="C49" s="39"/>
      <c r="D49" s="39"/>
      <c r="E49" s="39"/>
      <c r="F49" s="17"/>
      <c r="G49" s="1"/>
      <c r="H49" s="1"/>
      <c r="I49" s="17"/>
      <c r="J49" s="3"/>
    </row>
    <row r="50" spans="1:10" x14ac:dyDescent="0.25">
      <c r="A50" s="14"/>
      <c r="B50" s="39" t="s">
        <v>21</v>
      </c>
      <c r="C50" s="39"/>
      <c r="D50" s="39"/>
      <c r="E50" s="39"/>
      <c r="F50" s="17"/>
      <c r="G50" s="1"/>
      <c r="H50" s="1"/>
      <c r="I50" s="17"/>
      <c r="J50" s="3"/>
    </row>
    <row r="51" spans="1:10" x14ac:dyDescent="0.25">
      <c r="A51" s="14"/>
      <c r="B51" s="39" t="s">
        <v>22</v>
      </c>
      <c r="C51" s="39"/>
      <c r="D51" s="39"/>
      <c r="E51" s="39"/>
      <c r="F51" s="17"/>
      <c r="G51" s="1"/>
      <c r="H51" s="1"/>
      <c r="I51" s="17"/>
      <c r="J51" s="3"/>
    </row>
    <row r="52" spans="1:10" x14ac:dyDescent="0.25">
      <c r="A52" s="14"/>
      <c r="B52" s="39" t="s">
        <v>23</v>
      </c>
      <c r="C52" s="39"/>
      <c r="D52" s="39"/>
      <c r="E52" s="39"/>
      <c r="F52" s="17"/>
      <c r="G52" s="1"/>
      <c r="H52" s="1"/>
      <c r="I52" s="17"/>
      <c r="J52" s="3"/>
    </row>
    <row r="53" spans="1:10" x14ac:dyDescent="0.25">
      <c r="A53" s="14"/>
      <c r="B53" s="39" t="s">
        <v>24</v>
      </c>
      <c r="C53" s="39"/>
      <c r="D53" s="39"/>
      <c r="E53" s="39"/>
      <c r="F53" s="17"/>
      <c r="G53" s="1"/>
      <c r="H53" s="1"/>
      <c r="I53" s="17"/>
      <c r="J53" s="3"/>
    </row>
    <row r="54" spans="1:10" ht="16.899999999999999" customHeight="1" x14ac:dyDescent="0.25">
      <c r="A54" s="14"/>
      <c r="B54" s="39" t="s">
        <v>25</v>
      </c>
      <c r="C54" s="39"/>
      <c r="D54" s="39"/>
      <c r="E54" s="39"/>
      <c r="F54" s="17"/>
      <c r="G54" s="1"/>
      <c r="H54" s="1"/>
      <c r="I54" s="17"/>
      <c r="J54" s="3"/>
    </row>
    <row r="55" spans="1:10" x14ac:dyDescent="0.25">
      <c r="A55" s="14"/>
      <c r="B55" s="39" t="s">
        <v>26</v>
      </c>
      <c r="C55" s="39"/>
      <c r="D55" s="39"/>
      <c r="E55" s="39"/>
      <c r="F55" s="17"/>
      <c r="G55" s="1"/>
      <c r="H55" s="1"/>
      <c r="I55" s="17"/>
      <c r="J55" s="3"/>
    </row>
    <row r="56" spans="1:10" ht="30" customHeight="1" x14ac:dyDescent="0.25">
      <c r="A56" s="14"/>
      <c r="B56" s="39" t="s">
        <v>27</v>
      </c>
      <c r="C56" s="39"/>
      <c r="D56" s="39"/>
      <c r="E56" s="39"/>
      <c r="F56" s="17"/>
      <c r="G56" s="1"/>
      <c r="H56" s="1"/>
      <c r="I56" s="17"/>
      <c r="J56" s="3"/>
    </row>
    <row r="57" spans="1:10" x14ac:dyDescent="0.25">
      <c r="A57" s="15"/>
      <c r="B57" s="19"/>
      <c r="C57" s="20"/>
      <c r="D57" s="21"/>
      <c r="E57" s="17"/>
      <c r="F57" s="3"/>
      <c r="G57" s="21"/>
      <c r="H57" s="17"/>
      <c r="I57" s="3"/>
      <c r="J57" s="3"/>
    </row>
  </sheetData>
  <mergeCells count="14">
    <mergeCell ref="B53:E53"/>
    <mergeCell ref="B54:E54"/>
    <mergeCell ref="B55:E55"/>
    <mergeCell ref="B56:E56"/>
    <mergeCell ref="B48:E48"/>
    <mergeCell ref="B49:E49"/>
    <mergeCell ref="B50:E50"/>
    <mergeCell ref="B51:E51"/>
    <mergeCell ref="B52:E52"/>
    <mergeCell ref="D4:E4"/>
    <mergeCell ref="A1:J1"/>
    <mergeCell ref="A2:J2"/>
    <mergeCell ref="A3:J3"/>
    <mergeCell ref="B47:E47"/>
  </mergeCells>
  <pageMargins left="0.7" right="0.7" top="0.75" bottom="0.75" header="0.3" footer="0.3"/>
  <pageSetup paperSize="9" scale="6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7-art. przetworzone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Kocińska</dc:creator>
  <cp:lastModifiedBy>Justyna Konczynska</cp:lastModifiedBy>
  <cp:lastPrinted>2023-11-06T10:43:04Z</cp:lastPrinted>
  <dcterms:created xsi:type="dcterms:W3CDTF">2022-06-08T06:08:39Z</dcterms:created>
  <dcterms:modified xsi:type="dcterms:W3CDTF">2023-11-21T12:08:50Z</dcterms:modified>
</cp:coreProperties>
</file>