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\Desktop\Akcesoria 2018 cz. 4\"/>
    </mc:Choice>
  </mc:AlternateContent>
  <bookViews>
    <workbookView xWindow="0" yWindow="0" windowWidth="19200" windowHeight="10995"/>
  </bookViews>
  <sheets>
    <sheet name="P3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8" l="1"/>
  <c r="S19" i="8"/>
  <c r="Q19" i="8"/>
  <c r="O19" i="8"/>
  <c r="M19" i="8"/>
  <c r="J19" i="8"/>
  <c r="G19" i="8"/>
  <c r="S18" i="8"/>
  <c r="Q18" i="8"/>
  <c r="O18" i="8"/>
  <c r="M18" i="8"/>
  <c r="J18" i="8"/>
  <c r="G18" i="8"/>
  <c r="S17" i="8"/>
  <c r="Q17" i="8"/>
  <c r="O17" i="8"/>
  <c r="M17" i="8"/>
  <c r="J17" i="8"/>
  <c r="G17" i="8"/>
  <c r="S16" i="8"/>
  <c r="Q16" i="8"/>
  <c r="O16" i="8"/>
  <c r="M16" i="8"/>
  <c r="J16" i="8"/>
  <c r="G16" i="8"/>
  <c r="S11" i="8"/>
  <c r="Q11" i="8"/>
  <c r="O11" i="8"/>
  <c r="M11" i="8"/>
  <c r="J11" i="8"/>
  <c r="G11" i="8"/>
  <c r="S10" i="8"/>
  <c r="S24" i="8" s="1"/>
  <c r="Q10" i="8"/>
  <c r="Q24" i="8" s="1"/>
  <c r="O10" i="8"/>
  <c r="O24" i="8" s="1"/>
  <c r="M10" i="8"/>
  <c r="M24" i="8" s="1"/>
  <c r="J10" i="8"/>
  <c r="J24" i="8" s="1"/>
  <c r="G10" i="8"/>
  <c r="G24" i="8" s="1"/>
</calcChain>
</file>

<file path=xl/sharedStrings.xml><?xml version="1.0" encoding="utf-8"?>
<sst xmlns="http://schemas.openxmlformats.org/spreadsheetml/2006/main" count="31" uniqueCount="31">
  <si>
    <t>Załącznik nr 1</t>
  </si>
  <si>
    <t>Wartość brutto ( zł )</t>
  </si>
  <si>
    <t>Cena jednostkowa brutto ( zł )</t>
  </si>
  <si>
    <t>Łączna wartość brutto:</t>
  </si>
  <si>
    <t>Końcówka oczkowa kwadratowa M8 na przewód do 4-6 mm2 nieizolwane, skrzydełkowe (100szt)</t>
  </si>
  <si>
    <t>Bezpiecznik szybki DMM 440mA 1000 VAC/DC IR10kA</t>
  </si>
  <si>
    <t>Bezpiecznik szybki DMM 11A 1000 VAC/DC IR20kA</t>
  </si>
  <si>
    <t>Przewód telefoniczny płaski 4żyły linka, kolor czarny rolka min. 100m</t>
  </si>
  <si>
    <t>Opaska zaciskowa 360x4,5mm op. min. 100szt.</t>
  </si>
  <si>
    <t>Opaska zaciskowa 200x4,5mm  op. min. 100szt.</t>
  </si>
  <si>
    <t>Wtyk modularny RJ-45 10P10C opakowanie min. 100 szt.</t>
  </si>
  <si>
    <t>Wtyk modularny RJ-45 8P8C opakowanie min. 100 szt.</t>
  </si>
  <si>
    <t>Wtyk modularny RJ-14 6P4C opakowanie min. 100 szt.</t>
  </si>
  <si>
    <t>Wtyk modularny RJ-12 6P6C opakowanie min. 100 szt.</t>
  </si>
  <si>
    <t>Wtyk modularny RJ-11 6P4C opakowanie min. 100 szt.</t>
  </si>
  <si>
    <t>Wtyk modularny RJ-10 6P2C opakowanie min. 100 szt.</t>
  </si>
  <si>
    <t>Wtyk modularny RJ-9 4P4C opakowanie min. 100 szt.</t>
  </si>
  <si>
    <t>Tranzystor Mosfet IRF7319</t>
  </si>
  <si>
    <t xml:space="preserve">Tranzystor CEB7030L SMD TO 263 </t>
  </si>
  <si>
    <t>Przewód instalacyjny UTP kategoria 5e LINKA, bęben min. 100m</t>
  </si>
  <si>
    <t>Przewód instalacyjny UTP kategoria 5e DRUT, bęben min. 305m</t>
  </si>
  <si>
    <t>Gniazdo telefoniczne podwójne natynkowe 6c RJ12</t>
  </si>
  <si>
    <t>Gniazdo telefoniczne pojedyncze natynkowe 6c RJ12</t>
  </si>
  <si>
    <t>Gniazdo podwójne natynkowe RJ45</t>
  </si>
  <si>
    <t>Ilość (szt./kg/l./mb.)</t>
  </si>
  <si>
    <t>Nazwa asortymentu / symbol producenta</t>
  </si>
  <si>
    <t>L.p</t>
  </si>
  <si>
    <t>Oferta 4 ATEL ELECTRONICS</t>
  </si>
  <si>
    <t>Oferta 1 ATUT CENTRUM</t>
  </si>
  <si>
    <t>MATERIAŁY TELERADIOTECHNICZNE - p3</t>
  </si>
  <si>
    <t>WYCENA OFERTOWA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</si>
</sst>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12" fillId="0" borderId="0"/>
  </cellStyleXfs>
  <cellXfs count="48">
    <xf numFmtId="0" fontId="0" fillId="0" borderId="0" xfId="0"/>
    <xf numFmtId="0" fontId="5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1" fillId="0" borderId="0" xfId="3" applyFont="1" applyFill="1"/>
    <xf numFmtId="0" fontId="1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vertical="center" wrapText="1"/>
    </xf>
    <xf numFmtId="0" fontId="1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2" fontId="1" fillId="0" borderId="0" xfId="3" applyNumberFormat="1" applyFont="1" applyFill="1"/>
    <xf numFmtId="0" fontId="7" fillId="0" borderId="0" xfId="3" applyFont="1" applyFill="1"/>
    <xf numFmtId="0" fontId="10" fillId="0" borderId="0" xfId="3" applyFont="1" applyFill="1"/>
    <xf numFmtId="0" fontId="1" fillId="0" borderId="0" xfId="3" applyFont="1" applyFill="1" applyAlignment="1">
      <alignment vertical="center"/>
    </xf>
    <xf numFmtId="2" fontId="1" fillId="0" borderId="0" xfId="3" applyNumberFormat="1" applyFont="1" applyFill="1" applyAlignment="1">
      <alignment vertical="center"/>
    </xf>
    <xf numFmtId="0" fontId="9" fillId="0" borderId="0" xfId="3"/>
    <xf numFmtId="0" fontId="1" fillId="0" borderId="2" xfId="3" applyFont="1" applyFill="1" applyBorder="1" applyAlignment="1">
      <alignment horizontal="center" vertical="center"/>
    </xf>
    <xf numFmtId="2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2" fillId="0" borderId="0" xfId="3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</cellXfs>
  <cellStyles count="5">
    <cellStyle name="Dziesiętny 3" xfId="2"/>
    <cellStyle name="Normalny" xfId="0" builtinId="0"/>
    <cellStyle name="Normalny 2" xfId="3"/>
    <cellStyle name="Normalny 2 2" xfId="4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V16" sqref="V16"/>
    </sheetView>
  </sheetViews>
  <sheetFormatPr defaultColWidth="8.7109375" defaultRowHeight="12.75"/>
  <cols>
    <col min="1" max="1" width="6.42578125" style="6" customWidth="1"/>
    <col min="2" max="2" width="48.28515625" style="5" customWidth="1"/>
    <col min="3" max="3" width="14.42578125" style="7" customWidth="1"/>
    <col min="4" max="4" width="13.5703125" style="7" customWidth="1"/>
    <col min="5" max="5" width="17.5703125" style="6" customWidth="1"/>
    <col min="6" max="6" width="12.140625" style="5" hidden="1" customWidth="1"/>
    <col min="7" max="7" width="16.42578125" style="5" hidden="1" customWidth="1"/>
    <col min="8" max="8" width="11.5703125" style="5" hidden="1" customWidth="1"/>
    <col min="9" max="18" width="10.28515625" style="5" hidden="1" customWidth="1"/>
    <col min="19" max="19" width="1.28515625" style="5" hidden="1" customWidth="1"/>
    <col min="20" max="20" width="10.28515625" style="5" hidden="1" customWidth="1"/>
    <col min="21" max="21" width="14.140625" style="36" customWidth="1"/>
    <col min="22" max="219" width="10.28515625" style="5" customWidth="1"/>
    <col min="220" max="220" width="7.5703125" style="5" customWidth="1"/>
    <col min="221" max="221" width="48.7109375" style="5" customWidth="1"/>
    <col min="222" max="224" width="17.85546875" style="5" customWidth="1"/>
    <col min="225" max="16384" width="8.7109375" style="5"/>
  </cols>
  <sheetData>
    <row r="1" spans="1:21" ht="14.25" customHeight="1">
      <c r="A1" s="3"/>
      <c r="B1" s="3"/>
      <c r="C1" s="42" t="s">
        <v>0</v>
      </c>
      <c r="D1" s="42"/>
      <c r="E1" s="42"/>
    </row>
    <row r="2" spans="1:21">
      <c r="A2" s="3"/>
      <c r="B2" s="3"/>
    </row>
    <row r="3" spans="1:21" ht="18" customHeight="1">
      <c r="A3" s="43" t="s">
        <v>30</v>
      </c>
      <c r="B3" s="43"/>
      <c r="C3" s="43"/>
      <c r="D3" s="43"/>
      <c r="E3" s="43"/>
    </row>
    <row r="4" spans="1:21" ht="13.5" thickBot="1"/>
    <row r="5" spans="1:21" ht="16.5" thickBot="1">
      <c r="A5" s="44" t="s">
        <v>29</v>
      </c>
      <c r="B5" s="45"/>
      <c r="C5" s="45"/>
      <c r="D5" s="45"/>
      <c r="E5" s="46"/>
      <c r="U5" s="37"/>
    </row>
    <row r="6" spans="1:21" ht="43.15" customHeight="1" thickBot="1">
      <c r="A6" s="35" t="s">
        <v>26</v>
      </c>
      <c r="B6" s="32" t="s">
        <v>25</v>
      </c>
      <c r="C6" s="31" t="s">
        <v>2</v>
      </c>
      <c r="D6" s="31" t="s">
        <v>24</v>
      </c>
      <c r="E6" s="34" t="s">
        <v>1</v>
      </c>
      <c r="F6" s="39" t="s">
        <v>28</v>
      </c>
      <c r="G6" s="40"/>
      <c r="H6" s="41"/>
      <c r="I6" s="39" t="s">
        <v>27</v>
      </c>
      <c r="J6" s="40"/>
      <c r="K6" s="41"/>
    </row>
    <row r="7" spans="1:21" ht="24.75" customHeight="1">
      <c r="A7" s="14">
        <v>1</v>
      </c>
      <c r="B7" s="30" t="s">
        <v>22</v>
      </c>
      <c r="C7" s="23"/>
      <c r="D7" s="22">
        <v>20</v>
      </c>
      <c r="E7" s="10"/>
      <c r="F7" s="33"/>
      <c r="G7" s="33"/>
      <c r="H7" s="33"/>
      <c r="I7" s="33"/>
      <c r="J7" s="33"/>
      <c r="K7" s="33"/>
    </row>
    <row r="8" spans="1:21" ht="24.75" customHeight="1">
      <c r="A8" s="14">
        <v>2</v>
      </c>
      <c r="B8" s="30" t="s">
        <v>21</v>
      </c>
      <c r="C8" s="23"/>
      <c r="D8" s="22">
        <v>20</v>
      </c>
      <c r="E8" s="10"/>
      <c r="F8" s="33"/>
      <c r="G8" s="33"/>
      <c r="H8" s="33"/>
      <c r="I8" s="33"/>
      <c r="J8" s="33"/>
      <c r="K8" s="33"/>
    </row>
    <row r="9" spans="1:21" s="19" customFormat="1" ht="25.15" customHeight="1">
      <c r="A9" s="14">
        <v>3</v>
      </c>
      <c r="B9" s="30" t="s">
        <v>23</v>
      </c>
      <c r="C9" s="23"/>
      <c r="D9" s="22">
        <v>40</v>
      </c>
      <c r="E9" s="10"/>
      <c r="F9" s="20"/>
      <c r="G9" s="16"/>
      <c r="H9" s="20"/>
      <c r="J9" s="5"/>
      <c r="M9" s="5"/>
      <c r="O9" s="5"/>
      <c r="Q9" s="5"/>
      <c r="S9" s="5"/>
      <c r="U9" s="38"/>
    </row>
    <row r="10" spans="1:21" s="19" customFormat="1" ht="25.15" customHeight="1">
      <c r="A10" s="14">
        <v>4</v>
      </c>
      <c r="B10" s="24" t="s">
        <v>20</v>
      </c>
      <c r="C10" s="23"/>
      <c r="D10" s="22">
        <v>10</v>
      </c>
      <c r="E10" s="10"/>
      <c r="F10" s="20">
        <v>5.9</v>
      </c>
      <c r="G10" s="16" t="e">
        <f>F10*#REF!</f>
        <v>#REF!</v>
      </c>
      <c r="H10" s="20">
        <v>29.52</v>
      </c>
      <c r="I10" s="19">
        <v>4.29</v>
      </c>
      <c r="J10" s="5" t="e">
        <f>I10*#REF!</f>
        <v>#REF!</v>
      </c>
      <c r="L10" s="19">
        <v>6.15</v>
      </c>
      <c r="M10" s="5" t="e">
        <f>L10*#REF!</f>
        <v>#REF!</v>
      </c>
      <c r="O10" s="5" t="e">
        <f>#REF!*#REF!</f>
        <v>#REF!</v>
      </c>
      <c r="P10" s="19">
        <v>12.3</v>
      </c>
      <c r="Q10" s="5" t="e">
        <f>P10*#REF!</f>
        <v>#REF!</v>
      </c>
      <c r="R10" s="19">
        <v>9</v>
      </c>
      <c r="S10" s="5" t="e">
        <f>R10*#REF!</f>
        <v>#REF!</v>
      </c>
      <c r="U10" s="38"/>
    </row>
    <row r="11" spans="1:21" s="19" customFormat="1" ht="25.15" customHeight="1">
      <c r="A11" s="14">
        <v>5</v>
      </c>
      <c r="B11" s="24" t="s">
        <v>19</v>
      </c>
      <c r="C11" s="23"/>
      <c r="D11" s="22">
        <v>1</v>
      </c>
      <c r="E11" s="10"/>
      <c r="F11" s="20">
        <v>132.96</v>
      </c>
      <c r="G11" s="16">
        <f t="shared" ref="G11" si="0">F11*D10</f>
        <v>1329.6000000000001</v>
      </c>
      <c r="H11" s="20">
        <v>1329.63</v>
      </c>
      <c r="I11" s="19">
        <v>230.01</v>
      </c>
      <c r="J11" s="5">
        <f t="shared" ref="J11" si="1">I11*D10</f>
        <v>2300.1</v>
      </c>
      <c r="L11" s="19">
        <v>282.89999999999998</v>
      </c>
      <c r="M11" s="5">
        <f t="shared" ref="M11" si="2">L11*D10</f>
        <v>2829</v>
      </c>
      <c r="O11" s="5">
        <f t="shared" ref="O11" si="3">C10*D10</f>
        <v>0</v>
      </c>
      <c r="P11" s="19">
        <v>147.6</v>
      </c>
      <c r="Q11" s="5">
        <f t="shared" ref="Q11" si="4">P11*D10</f>
        <v>1476</v>
      </c>
      <c r="R11" s="19">
        <v>312</v>
      </c>
      <c r="S11" s="5">
        <f t="shared" ref="S11" si="5">R11*D10</f>
        <v>3120</v>
      </c>
      <c r="U11" s="38"/>
    </row>
    <row r="12" spans="1:21" s="19" customFormat="1" ht="25.15" customHeight="1">
      <c r="A12" s="14">
        <v>6</v>
      </c>
      <c r="B12" s="28" t="s">
        <v>18</v>
      </c>
      <c r="C12" s="27"/>
      <c r="D12" s="29">
        <v>20</v>
      </c>
      <c r="E12" s="10"/>
      <c r="F12" s="20"/>
      <c r="G12" s="16"/>
      <c r="H12" s="20"/>
      <c r="J12" s="5"/>
      <c r="M12" s="5"/>
      <c r="O12" s="5"/>
      <c r="Q12" s="5"/>
      <c r="S12" s="5"/>
      <c r="U12" s="38"/>
    </row>
    <row r="13" spans="1:21" s="19" customFormat="1" ht="25.15" customHeight="1">
      <c r="A13" s="14">
        <v>7</v>
      </c>
      <c r="B13" s="28" t="s">
        <v>17</v>
      </c>
      <c r="C13" s="27"/>
      <c r="D13" s="26">
        <v>50</v>
      </c>
      <c r="E13" s="10"/>
      <c r="F13" s="20"/>
      <c r="G13" s="16"/>
      <c r="H13" s="20"/>
      <c r="J13" s="5"/>
      <c r="M13" s="5"/>
      <c r="O13" s="5"/>
      <c r="Q13" s="5"/>
      <c r="S13" s="5"/>
      <c r="U13" s="38"/>
    </row>
    <row r="14" spans="1:21" s="19" customFormat="1" ht="25.15" customHeight="1">
      <c r="A14" s="14">
        <v>8</v>
      </c>
      <c r="B14" s="24" t="s">
        <v>16</v>
      </c>
      <c r="C14" s="23"/>
      <c r="D14" s="22">
        <v>10</v>
      </c>
      <c r="E14" s="10"/>
      <c r="F14" s="20"/>
      <c r="G14" s="16"/>
      <c r="H14" s="20"/>
      <c r="J14" s="5"/>
      <c r="M14" s="5"/>
      <c r="O14" s="5"/>
      <c r="Q14" s="5"/>
      <c r="S14" s="5"/>
      <c r="U14" s="38"/>
    </row>
    <row r="15" spans="1:21" s="19" customFormat="1" ht="25.15" customHeight="1">
      <c r="A15" s="14">
        <v>9</v>
      </c>
      <c r="B15" s="24" t="s">
        <v>15</v>
      </c>
      <c r="C15" s="23"/>
      <c r="D15" s="22">
        <v>7</v>
      </c>
      <c r="E15" s="10"/>
      <c r="F15" s="20"/>
      <c r="G15" s="16"/>
      <c r="H15" s="20"/>
      <c r="J15" s="5"/>
      <c r="M15" s="5"/>
      <c r="O15" s="5"/>
      <c r="Q15" s="5"/>
      <c r="S15" s="5"/>
      <c r="U15" s="38"/>
    </row>
    <row r="16" spans="1:21" s="21" customFormat="1" ht="25.15" customHeight="1">
      <c r="A16" s="14">
        <v>10</v>
      </c>
      <c r="B16" s="24" t="s">
        <v>14</v>
      </c>
      <c r="C16" s="23"/>
      <c r="D16" s="22">
        <v>7</v>
      </c>
      <c r="E16" s="10"/>
      <c r="F16" s="20">
        <v>7.07</v>
      </c>
      <c r="G16" s="16" t="e">
        <f>F16*#REF!</f>
        <v>#REF!</v>
      </c>
      <c r="H16" s="20">
        <v>35.36</v>
      </c>
      <c r="I16" s="19">
        <v>6.21</v>
      </c>
      <c r="J16" s="5" t="e">
        <f>I16*#REF!</f>
        <v>#REF!</v>
      </c>
      <c r="L16" s="19">
        <v>12.3</v>
      </c>
      <c r="M16" s="5" t="e">
        <f>L16*#REF!</f>
        <v>#REF!</v>
      </c>
      <c r="N16" s="5"/>
      <c r="O16" s="5" t="e">
        <f>#REF!*#REF!</f>
        <v>#REF!</v>
      </c>
      <c r="P16" s="19">
        <v>18.45</v>
      </c>
      <c r="Q16" s="5" t="e">
        <f>P16*#REF!</f>
        <v>#REF!</v>
      </c>
      <c r="R16" s="19">
        <v>13</v>
      </c>
      <c r="S16" s="5" t="e">
        <f>R16*#REF!</f>
        <v>#REF!</v>
      </c>
      <c r="U16" s="38"/>
    </row>
    <row r="17" spans="1:21" s="19" customFormat="1" ht="25.15" customHeight="1">
      <c r="A17" s="14">
        <v>11</v>
      </c>
      <c r="B17" s="24" t="s">
        <v>13</v>
      </c>
      <c r="C17" s="23"/>
      <c r="D17" s="22">
        <v>7</v>
      </c>
      <c r="E17" s="10"/>
      <c r="F17" s="20">
        <v>0.71</v>
      </c>
      <c r="G17" s="16">
        <f>F17*D14</f>
        <v>7.1</v>
      </c>
      <c r="H17" s="20">
        <v>353.63</v>
      </c>
      <c r="I17" s="19">
        <v>5.17</v>
      </c>
      <c r="J17" s="5">
        <f>I17*D14</f>
        <v>51.7</v>
      </c>
      <c r="L17" s="19">
        <v>12.3</v>
      </c>
      <c r="M17" s="5">
        <f>L17*D14</f>
        <v>123</v>
      </c>
      <c r="O17" s="5">
        <f>C14*D14</f>
        <v>0</v>
      </c>
      <c r="P17" s="19">
        <v>24.6</v>
      </c>
      <c r="Q17" s="5">
        <f>P17*D14</f>
        <v>246</v>
      </c>
      <c r="R17" s="19">
        <v>21</v>
      </c>
      <c r="S17" s="5">
        <f>R17*D14</f>
        <v>210</v>
      </c>
      <c r="U17" s="38"/>
    </row>
    <row r="18" spans="1:21" s="19" customFormat="1" ht="25.15" customHeight="1">
      <c r="A18" s="14">
        <v>12</v>
      </c>
      <c r="B18" s="4" t="s">
        <v>12</v>
      </c>
      <c r="C18" s="23"/>
      <c r="D18" s="25">
        <v>6</v>
      </c>
      <c r="E18" s="10"/>
      <c r="F18" s="20">
        <v>0.71</v>
      </c>
      <c r="G18" s="16">
        <f>F18*D15</f>
        <v>4.97</v>
      </c>
      <c r="H18" s="20">
        <v>141.44999999999999</v>
      </c>
      <c r="I18" s="19">
        <v>5.17</v>
      </c>
      <c r="J18" s="5">
        <f>I18*D15</f>
        <v>36.19</v>
      </c>
      <c r="L18" s="19">
        <v>12.3</v>
      </c>
      <c r="M18" s="5">
        <f>L18*D15</f>
        <v>86.100000000000009</v>
      </c>
      <c r="O18" s="5">
        <f>C15*D15</f>
        <v>0</v>
      </c>
      <c r="P18" s="19">
        <v>30.75</v>
      </c>
      <c r="Q18" s="5">
        <f>P18*D15</f>
        <v>215.25</v>
      </c>
      <c r="R18" s="19">
        <v>21</v>
      </c>
      <c r="S18" s="5">
        <f>R18*D15</f>
        <v>147</v>
      </c>
      <c r="U18" s="38"/>
    </row>
    <row r="19" spans="1:21" s="19" customFormat="1" ht="25.15" customHeight="1">
      <c r="A19" s="14">
        <v>13</v>
      </c>
      <c r="B19" s="24" t="s">
        <v>11</v>
      </c>
      <c r="C19" s="23"/>
      <c r="D19" s="22">
        <v>40</v>
      </c>
      <c r="E19" s="10"/>
      <c r="F19" s="20">
        <v>0.71</v>
      </c>
      <c r="G19" s="16">
        <f>F19*D16</f>
        <v>4.97</v>
      </c>
      <c r="H19" s="20">
        <v>141.44999999999999</v>
      </c>
      <c r="I19" s="19">
        <v>5.41</v>
      </c>
      <c r="J19" s="5">
        <f>I19*D16</f>
        <v>37.870000000000005</v>
      </c>
      <c r="L19" s="19">
        <v>12.3</v>
      </c>
      <c r="M19" s="5">
        <f>L19*D16</f>
        <v>86.100000000000009</v>
      </c>
      <c r="O19" s="5">
        <f>C16*D16</f>
        <v>0</v>
      </c>
      <c r="P19" s="19">
        <v>18.45</v>
      </c>
      <c r="Q19" s="5">
        <f>P19*D16</f>
        <v>129.15</v>
      </c>
      <c r="R19" s="19">
        <v>21</v>
      </c>
      <c r="S19" s="5">
        <f>R19*D16</f>
        <v>147</v>
      </c>
      <c r="U19" s="38"/>
    </row>
    <row r="20" spans="1:21" s="19" customFormat="1" ht="25.15" customHeight="1">
      <c r="A20" s="14">
        <v>14</v>
      </c>
      <c r="B20" s="24" t="s">
        <v>10</v>
      </c>
      <c r="C20" s="23"/>
      <c r="D20" s="22">
        <v>1</v>
      </c>
      <c r="E20" s="10"/>
      <c r="F20" s="20"/>
      <c r="G20" s="16"/>
      <c r="H20" s="20"/>
      <c r="J20" s="5"/>
      <c r="M20" s="5"/>
      <c r="O20" s="5"/>
      <c r="Q20" s="5"/>
      <c r="S20" s="5"/>
      <c r="U20" s="38"/>
    </row>
    <row r="21" spans="1:21" s="21" customFormat="1" ht="25.15" customHeight="1">
      <c r="A21" s="14">
        <v>15</v>
      </c>
      <c r="B21" s="13" t="s">
        <v>9</v>
      </c>
      <c r="C21" s="12"/>
      <c r="D21" s="11">
        <v>5</v>
      </c>
      <c r="E21" s="10"/>
      <c r="F21" s="20"/>
      <c r="G21" s="16"/>
      <c r="H21" s="20"/>
      <c r="I21" s="19"/>
      <c r="J21" s="5"/>
      <c r="L21" s="19"/>
      <c r="M21" s="5"/>
      <c r="N21" s="5"/>
      <c r="O21" s="5"/>
      <c r="P21" s="19"/>
      <c r="Q21" s="5"/>
      <c r="R21" s="19"/>
      <c r="S21" s="5"/>
      <c r="U21" s="38"/>
    </row>
    <row r="22" spans="1:21" s="21" customFormat="1" ht="25.15" customHeight="1">
      <c r="A22" s="14">
        <v>16</v>
      </c>
      <c r="B22" s="13" t="s">
        <v>8</v>
      </c>
      <c r="C22" s="12"/>
      <c r="D22" s="11">
        <v>5</v>
      </c>
      <c r="E22" s="10"/>
      <c r="F22" s="20"/>
      <c r="G22" s="16"/>
      <c r="H22" s="20"/>
      <c r="I22" s="19"/>
      <c r="J22" s="5"/>
      <c r="L22" s="19"/>
      <c r="M22" s="5"/>
      <c r="N22" s="5"/>
      <c r="O22" s="5"/>
      <c r="P22" s="19"/>
      <c r="Q22" s="5"/>
      <c r="R22" s="19"/>
      <c r="S22" s="5"/>
      <c r="U22" s="38"/>
    </row>
    <row r="23" spans="1:21" s="21" customFormat="1" ht="25.15" customHeight="1">
      <c r="A23" s="14">
        <v>17</v>
      </c>
      <c r="B23" s="24" t="s">
        <v>7</v>
      </c>
      <c r="C23" s="23"/>
      <c r="D23" s="22">
        <v>2</v>
      </c>
      <c r="E23" s="10"/>
      <c r="F23" s="20"/>
      <c r="G23" s="16"/>
      <c r="H23" s="20"/>
      <c r="I23" s="19"/>
      <c r="J23" s="5"/>
      <c r="L23" s="19"/>
      <c r="M23" s="5"/>
      <c r="N23" s="5"/>
      <c r="O23" s="5"/>
      <c r="P23" s="19"/>
      <c r="Q23" s="5"/>
      <c r="R23" s="19"/>
      <c r="S23" s="5"/>
      <c r="U23" s="38"/>
    </row>
    <row r="24" spans="1:21" ht="24.75" customHeight="1">
      <c r="A24" s="14">
        <v>18</v>
      </c>
      <c r="B24" s="13" t="s">
        <v>6</v>
      </c>
      <c r="C24" s="12"/>
      <c r="D24" s="11">
        <v>5</v>
      </c>
      <c r="E24" s="10"/>
      <c r="G24" s="16" t="e">
        <f>SUM(G9:G23)</f>
        <v>#REF!</v>
      </c>
      <c r="H24" s="5">
        <f>SUM(H9:H23)</f>
        <v>2031.04</v>
      </c>
      <c r="J24" s="5" t="e">
        <f>SUM(J9:J23)</f>
        <v>#REF!</v>
      </c>
      <c r="M24" s="18" t="e">
        <f>SUM(M9:M23)</f>
        <v>#REF!</v>
      </c>
      <c r="O24" s="17" t="e">
        <f>SUM(O9:O23)</f>
        <v>#REF!</v>
      </c>
      <c r="Q24" s="5" t="e">
        <f>SUM(Q9:Q23)</f>
        <v>#REF!</v>
      </c>
      <c r="S24" s="5" t="e">
        <f>SUM(S9:S23)</f>
        <v>#REF!</v>
      </c>
    </row>
    <row r="25" spans="1:21" ht="24.75" customHeight="1">
      <c r="A25" s="14">
        <v>19</v>
      </c>
      <c r="B25" s="13" t="s">
        <v>5</v>
      </c>
      <c r="C25" s="12"/>
      <c r="D25" s="11">
        <v>5</v>
      </c>
      <c r="E25" s="10"/>
    </row>
    <row r="26" spans="1:21" ht="24.75" customHeight="1">
      <c r="A26" s="14">
        <v>20</v>
      </c>
      <c r="B26" s="15" t="s">
        <v>4</v>
      </c>
      <c r="C26" s="12"/>
      <c r="D26" s="11">
        <v>1</v>
      </c>
      <c r="E26" s="10"/>
    </row>
    <row r="27" spans="1:21" ht="20.25">
      <c r="A27" s="47" t="s">
        <v>3</v>
      </c>
      <c r="B27" s="47"/>
      <c r="C27" s="47"/>
      <c r="D27" s="47"/>
      <c r="E27" s="9"/>
    </row>
    <row r="29" spans="1:21" ht="15.75">
      <c r="A29" s="1"/>
      <c r="B29" s="3"/>
      <c r="C29" s="2"/>
    </row>
    <row r="30" spans="1:21">
      <c r="A30" s="3"/>
      <c r="B30" s="3"/>
      <c r="C30" s="2"/>
    </row>
    <row r="31" spans="1:21" ht="15.75">
      <c r="A31" s="1"/>
      <c r="B31" s="1"/>
      <c r="C31" s="5"/>
      <c r="D31" s="8"/>
    </row>
    <row r="32" spans="1:21">
      <c r="A32" s="3"/>
      <c r="B32" s="3"/>
      <c r="C32" s="2"/>
    </row>
  </sheetData>
  <mergeCells count="6">
    <mergeCell ref="I6:K6"/>
    <mergeCell ref="A27:D27"/>
    <mergeCell ref="C1:E1"/>
    <mergeCell ref="A3:E3"/>
    <mergeCell ref="A5:E5"/>
    <mergeCell ref="F6:H6"/>
  </mergeCells>
  <pageMargins left="0.17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</dc:creator>
  <cp:lastModifiedBy>Witek</cp:lastModifiedBy>
  <cp:lastPrinted>2018-06-19T05:59:54Z</cp:lastPrinted>
  <dcterms:created xsi:type="dcterms:W3CDTF">2018-04-26T09:03:43Z</dcterms:created>
  <dcterms:modified xsi:type="dcterms:W3CDTF">2018-06-19T06:04:01Z</dcterms:modified>
</cp:coreProperties>
</file>