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EATA BATOR\POSTĘPOWANIA\2023\Z-97-2023 Materiały zużywalne, szkiełka i zestawy do cytowirówki\"/>
    </mc:Choice>
  </mc:AlternateContent>
  <bookViews>
    <workbookView xWindow="0" yWindow="0" windowWidth="16380" windowHeight="8190" tabRatio="500" activeTab="1"/>
  </bookViews>
  <sheets>
    <sheet name="PN.115.1.18" sheetId="1" r:id="rId1"/>
    <sheet name="Arkusz1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I10" i="1"/>
  <c r="G10" i="1" s="1"/>
  <c r="I9" i="1"/>
  <c r="G9" i="1"/>
  <c r="I8" i="1"/>
  <c r="G8" i="1" s="1"/>
  <c r="I7" i="1"/>
  <c r="G7" i="1"/>
  <c r="I5" i="1"/>
  <c r="G5" i="1"/>
  <c r="I4" i="1"/>
  <c r="G4" i="1" s="1"/>
  <c r="I3" i="1"/>
  <c r="G3" i="1"/>
  <c r="H6" i="1"/>
  <c r="I6" i="1" l="1"/>
  <c r="G6" i="1" s="1"/>
  <c r="G11" i="1" s="1"/>
</calcChain>
</file>

<file path=xl/sharedStrings.xml><?xml version="1.0" encoding="utf-8"?>
<sst xmlns="http://schemas.openxmlformats.org/spreadsheetml/2006/main" count="44" uniqueCount="33">
  <si>
    <t>Aqua-Med PN-115/1/18 z 18.12.2018 do 18.12.2019 ANEKS do 18.06.2020</t>
  </si>
  <si>
    <t>Lp</t>
  </si>
  <si>
    <t>ANEKS do 18.06.2020</t>
  </si>
  <si>
    <t>jm</t>
  </si>
  <si>
    <t>ilość przetargowa</t>
  </si>
  <si>
    <t>Cena jednostkowa brutto</t>
  </si>
  <si>
    <t>Wartość brutto ogółem</t>
  </si>
  <si>
    <t>Pozostała wartość brutto pozycji</t>
  </si>
  <si>
    <t>Zrealizowano</t>
  </si>
  <si>
    <t>Pozostało</t>
  </si>
  <si>
    <r>
      <rPr>
        <sz val="12"/>
        <rFont val="Times New Roman"/>
        <family val="1"/>
        <charset val="238"/>
      </rPr>
      <t xml:space="preserve">Ksylen cz.d.a w butelce szklanej op= 1 l                       </t>
    </r>
    <r>
      <rPr>
        <sz val="12"/>
        <color rgb="FFFF0000"/>
        <rFont val="Times New Roman"/>
        <family val="1"/>
        <charset val="238"/>
      </rPr>
      <t xml:space="preserve">Ksylen nr kat. 2400 </t>
    </r>
    <r>
      <rPr>
        <b/>
        <sz val="14"/>
        <color rgb="FFFF0000"/>
        <rFont val="Times New Roman"/>
        <family val="1"/>
        <charset val="238"/>
      </rPr>
      <t xml:space="preserve">(zamawiać w plastikowych butelkach !!!!!!!!!!!!!!! ) </t>
    </r>
  </si>
  <si>
    <t>op</t>
  </si>
  <si>
    <r>
      <rPr>
        <sz val="12"/>
        <rFont val="Times New Roman"/>
        <family val="1"/>
        <charset val="238"/>
      </rPr>
      <t xml:space="preserve">Aceton cz.d.a w butelce szklanej op= 1l                     </t>
    </r>
    <r>
      <rPr>
        <sz val="12"/>
        <color rgb="FFFF0000"/>
        <rFont val="Times New Roman"/>
        <family val="1"/>
        <charset val="238"/>
      </rPr>
      <t>Aceton cz.d.a. nr kat. 2300</t>
    </r>
  </si>
  <si>
    <r>
      <rPr>
        <sz val="12"/>
        <rFont val="Times New Roman"/>
        <family val="1"/>
        <charset val="238"/>
      </rPr>
      <t xml:space="preserve">Formalina buforowana obojętna 10% (stężenie formaldehydu 4%). Utrwalacz do badań hist. op = 5 l </t>
    </r>
    <r>
      <rPr>
        <sz val="12"/>
        <color rgb="FFFF0000"/>
        <rFont val="Times New Roman"/>
        <family val="1"/>
        <charset val="238"/>
      </rPr>
      <t xml:space="preserve">Formalina buforowana obojętna 10%  nr kat. 3411   </t>
    </r>
  </si>
  <si>
    <r>
      <rPr>
        <sz val="12"/>
        <rFont val="Times New Roman"/>
        <family val="1"/>
        <charset val="238"/>
      </rPr>
      <t xml:space="preserve">Formalina stężona 36%-40%, op.=1L w butelce szklanej </t>
    </r>
    <r>
      <rPr>
        <sz val="12"/>
        <color rgb="FFFF0000"/>
        <rFont val="Times New Roman"/>
        <family val="1"/>
        <charset val="238"/>
      </rPr>
      <t>nr kat. 3423</t>
    </r>
  </si>
  <si>
    <r>
      <rPr>
        <sz val="12"/>
        <rFont val="Times New Roman"/>
        <family val="1"/>
        <charset val="238"/>
      </rPr>
      <t>Kwas azotowy 7 % op= 1 l</t>
    </r>
    <r>
      <rPr>
        <sz val="12"/>
        <color rgb="FFFF0000"/>
        <rFont val="Times New Roman"/>
        <family val="1"/>
        <charset val="238"/>
      </rPr>
      <t xml:space="preserve"> nr kat.4094</t>
    </r>
  </si>
  <si>
    <r>
      <rPr>
        <sz val="12"/>
        <rFont val="Times New Roman"/>
        <family val="1"/>
        <charset val="238"/>
      </rPr>
      <t xml:space="preserve">Kwas solny 0,5 % w butelce szklanej op. = 1 l             </t>
    </r>
    <r>
      <rPr>
        <sz val="12"/>
        <color rgb="FFFF0000"/>
        <rFont val="Times New Roman"/>
        <family val="1"/>
        <charset val="238"/>
      </rPr>
      <t>nr kat. 2054</t>
    </r>
  </si>
  <si>
    <r>
      <rPr>
        <sz val="12"/>
        <rFont val="Times New Roman"/>
        <family val="1"/>
        <charset val="238"/>
      </rPr>
      <t xml:space="preserve">Kwas octowy 3% op. 500ml  w butelce szklanej            </t>
    </r>
    <r>
      <rPr>
        <sz val="12"/>
        <color rgb="FFFF0000"/>
        <rFont val="Times New Roman"/>
        <family val="1"/>
        <charset val="238"/>
      </rPr>
      <t>nr kat. 4008</t>
    </r>
  </si>
  <si>
    <r>
      <rPr>
        <sz val="12"/>
        <rFont val="Times New Roman"/>
        <family val="1"/>
        <charset val="238"/>
      </rPr>
      <t xml:space="preserve">Parafina do histopatologii t.t. 56-58 st. C op.=10kg                   </t>
    </r>
    <r>
      <rPr>
        <sz val="12"/>
        <color rgb="FFFF0000"/>
        <rFont val="Times New Roman"/>
        <family val="1"/>
        <charset val="238"/>
      </rPr>
      <t>nr kat. PHC9010</t>
    </r>
  </si>
  <si>
    <t>Asortyment</t>
  </si>
  <si>
    <t>Cena jednostkowa netto/ op.</t>
  </si>
  <si>
    <t>Wartość ogółem netto</t>
  </si>
  <si>
    <t>Wartość ogółem brutto</t>
  </si>
  <si>
    <r>
      <rPr>
        <b/>
        <sz val="10"/>
        <rFont val="Times New Roman"/>
        <family val="1"/>
        <charset val="238"/>
      </rPr>
      <t>Szkiełka podstawowe z dwustronnym matowym polem do zapisu</t>
    </r>
    <r>
      <rPr>
        <sz val="10"/>
        <rFont val="Times New Roman"/>
        <family val="1"/>
        <charset val="238"/>
      </rPr>
      <t xml:space="preserve">, cięte, optycznie czyste,nie posklejane </t>
    </r>
  </si>
  <si>
    <t>szt.</t>
  </si>
  <si>
    <r>
      <rPr>
        <b/>
        <sz val="10"/>
        <rFont val="Times New Roman"/>
        <family val="1"/>
        <charset val="238"/>
      </rPr>
      <t>Szkiełka nakrywkowe 24x50</t>
    </r>
    <r>
      <rPr>
        <sz val="10"/>
        <rFont val="Times New Roman"/>
        <family val="1"/>
        <charset val="238"/>
      </rPr>
      <t>, optycznie czyste,nie posklejane</t>
    </r>
  </si>
  <si>
    <t>COZL/DZP/BB/3413/Z-97/2023</t>
  </si>
  <si>
    <t>Kosztorys ofertowy - załącznik nr 1 część 2</t>
  </si>
  <si>
    <t>Szkiełka do histopatologii</t>
  </si>
  <si>
    <t xml:space="preserve">Ilość </t>
  </si>
  <si>
    <r>
      <t>Szkiełka podstawowe z jednostronnym kolorowym (żółtym/niebieskim) polem do zapisu</t>
    </r>
    <r>
      <rPr>
        <sz val="10"/>
        <rFont val="Times New Roman"/>
        <family val="1"/>
        <charset val="238"/>
      </rPr>
      <t>, cięte, optycznie czyste,nie posklejane,szlifowane</t>
    </r>
  </si>
  <si>
    <t>Data i podpis osoby upoważnionej do reprezentowania Wykonawcy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</si>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</sst>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&quot;zł&quot;"/>
  </numFmts>
  <fonts count="19" x14ac:knownFonts="1">
    <font>
      <sz val="11"/>
      <color rgb="FF000000"/>
      <name val="Calibri"/>
      <family val="2"/>
      <charset val="1"/>
    </font>
    <font>
      <b/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99CC00"/>
        <bgColor rgb="FFFFCC0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255" wrapText="1"/>
    </xf>
    <xf numFmtId="2" fontId="4" fillId="0" borderId="4" xfId="0" applyNumberFormat="1" applyFont="1" applyBorder="1" applyAlignment="1">
      <alignment horizontal="center" textRotation="255" wrapText="1"/>
    </xf>
    <xf numFmtId="0" fontId="5" fillId="2" borderId="5" xfId="0" applyFont="1" applyFill="1" applyBorder="1" applyAlignment="1">
      <alignment horizontal="center" textRotation="255" wrapText="1"/>
    </xf>
    <xf numFmtId="0" fontId="5" fillId="3" borderId="5" xfId="0" applyFont="1" applyFill="1" applyBorder="1" applyAlignment="1">
      <alignment horizontal="center" textRotation="255" wrapText="1"/>
    </xf>
    <xf numFmtId="0" fontId="5" fillId="4" borderId="5" xfId="0" applyFont="1" applyFill="1" applyBorder="1" applyAlignment="1">
      <alignment horizontal="center" textRotation="255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right"/>
    </xf>
    <xf numFmtId="2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2" fontId="12" fillId="0" borderId="5" xfId="0" applyNumberFormat="1" applyFont="1" applyBorder="1"/>
    <xf numFmtId="164" fontId="13" fillId="0" borderId="5" xfId="0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/>
    <xf numFmtId="0" fontId="5" fillId="0" borderId="4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4" zoomScaleNormal="100" workbookViewId="0">
      <selection activeCell="H14" sqref="H14"/>
    </sheetView>
  </sheetViews>
  <sheetFormatPr defaultColWidth="8.7109375" defaultRowHeight="15" x14ac:dyDescent="0.25"/>
  <cols>
    <col min="2" max="2" width="22" customWidth="1"/>
    <col min="6" max="6" width="14.7109375" customWidth="1"/>
    <col min="7" max="7" width="14.5703125" customWidth="1"/>
    <col min="8" max="8" width="13.140625" customWidth="1"/>
    <col min="9" max="9" width="13.85546875" customWidth="1"/>
  </cols>
  <sheetData>
    <row r="1" spans="1:9" x14ac:dyDescent="0.25">
      <c r="A1" s="1" t="s">
        <v>0</v>
      </c>
      <c r="B1" s="2"/>
      <c r="C1" s="3"/>
      <c r="D1" s="4"/>
      <c r="E1" s="4"/>
      <c r="F1" s="4"/>
      <c r="G1" s="4"/>
      <c r="H1" s="4"/>
      <c r="I1" s="4"/>
    </row>
    <row r="2" spans="1:9" ht="117.75" customHeight="1" x14ac:dyDescent="0.25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1" t="s">
        <v>9</v>
      </c>
    </row>
    <row r="3" spans="1:9" ht="129" customHeight="1" x14ac:dyDescent="0.25">
      <c r="A3" s="12">
        <v>1</v>
      </c>
      <c r="B3" s="13" t="s">
        <v>10</v>
      </c>
      <c r="C3" s="14" t="s">
        <v>11</v>
      </c>
      <c r="D3" s="15">
        <v>800</v>
      </c>
      <c r="E3" s="16">
        <v>15</v>
      </c>
      <c r="F3" s="17" t="e">
        <v>#VALUE!</v>
      </c>
      <c r="G3" s="18">
        <f t="shared" ref="G3:G10" si="0">I3*E3</f>
        <v>1950</v>
      </c>
      <c r="H3" s="19">
        <v>670</v>
      </c>
      <c r="I3" s="20">
        <f t="shared" ref="I3:I10" si="1">D3-H3</f>
        <v>130</v>
      </c>
    </row>
    <row r="4" spans="1:9" ht="63" x14ac:dyDescent="0.25">
      <c r="A4" s="12">
        <v>2</v>
      </c>
      <c r="B4" s="13" t="s">
        <v>12</v>
      </c>
      <c r="C4" s="14" t="s">
        <v>11</v>
      </c>
      <c r="D4" s="15">
        <v>250</v>
      </c>
      <c r="E4" s="16">
        <v>13.78</v>
      </c>
      <c r="F4" s="17" t="e">
        <v>#VALUE!</v>
      </c>
      <c r="G4" s="18">
        <f t="shared" si="0"/>
        <v>2549.2999999999997</v>
      </c>
      <c r="H4" s="19">
        <v>65</v>
      </c>
      <c r="I4" s="20">
        <f t="shared" si="1"/>
        <v>185</v>
      </c>
    </row>
    <row r="5" spans="1:9" ht="116.25" customHeight="1" x14ac:dyDescent="0.25">
      <c r="A5" s="12">
        <v>3</v>
      </c>
      <c r="B5" s="13" t="s">
        <v>13</v>
      </c>
      <c r="C5" s="14" t="s">
        <v>11</v>
      </c>
      <c r="D5" s="15">
        <v>900</v>
      </c>
      <c r="E5" s="16">
        <v>16.63</v>
      </c>
      <c r="F5" s="17" t="e">
        <v>#VALUE!</v>
      </c>
      <c r="G5" s="21">
        <f t="shared" si="0"/>
        <v>1995.6</v>
      </c>
      <c r="H5" s="19">
        <v>780</v>
      </c>
      <c r="I5" s="20">
        <f t="shared" si="1"/>
        <v>120</v>
      </c>
    </row>
    <row r="6" spans="1:9" ht="51.75" customHeight="1" x14ac:dyDescent="0.25">
      <c r="A6" s="12">
        <v>4</v>
      </c>
      <c r="B6" s="13" t="s">
        <v>14</v>
      </c>
      <c r="C6" s="14" t="s">
        <v>11</v>
      </c>
      <c r="D6" s="15">
        <v>30</v>
      </c>
      <c r="E6" s="16">
        <v>14.26</v>
      </c>
      <c r="F6" s="17" t="e">
        <v>#VALUE!</v>
      </c>
      <c r="G6" s="21" t="e">
        <f t="shared" ca="1" si="0"/>
        <v>#NAME?</v>
      </c>
      <c r="H6" s="19" t="e">
        <f ca="1">suma(J6:U6)</f>
        <v>#NAME?</v>
      </c>
      <c r="I6" s="20" t="e">
        <f t="shared" ca="1" si="1"/>
        <v>#NAME?</v>
      </c>
    </row>
    <row r="7" spans="1:9" ht="36" customHeight="1" x14ac:dyDescent="0.25">
      <c r="A7" s="12">
        <v>5</v>
      </c>
      <c r="B7" s="13" t="s">
        <v>15</v>
      </c>
      <c r="C7" s="14" t="s">
        <v>11</v>
      </c>
      <c r="D7" s="15">
        <v>15</v>
      </c>
      <c r="E7" s="16">
        <v>27.06</v>
      </c>
      <c r="F7" s="17" t="e">
        <v>#VALUE!</v>
      </c>
      <c r="G7" s="21">
        <f t="shared" si="0"/>
        <v>270.59999999999997</v>
      </c>
      <c r="H7" s="19">
        <v>5</v>
      </c>
      <c r="I7" s="20">
        <f t="shared" si="1"/>
        <v>10</v>
      </c>
    </row>
    <row r="8" spans="1:9" ht="51.75" customHeight="1" x14ac:dyDescent="0.25">
      <c r="A8" s="12">
        <v>6</v>
      </c>
      <c r="B8" s="13" t="s">
        <v>16</v>
      </c>
      <c r="C8" s="14" t="s">
        <v>11</v>
      </c>
      <c r="D8" s="15">
        <v>8</v>
      </c>
      <c r="E8" s="16">
        <v>22.14</v>
      </c>
      <c r="F8" s="17" t="e">
        <v>#VALUE!</v>
      </c>
      <c r="G8" s="21">
        <f t="shared" si="0"/>
        <v>88.56</v>
      </c>
      <c r="H8" s="19">
        <v>4</v>
      </c>
      <c r="I8" s="20">
        <f t="shared" si="1"/>
        <v>4</v>
      </c>
    </row>
    <row r="9" spans="1:9" ht="66" customHeight="1" x14ac:dyDescent="0.25">
      <c r="A9" s="12">
        <v>7</v>
      </c>
      <c r="B9" s="22" t="s">
        <v>17</v>
      </c>
      <c r="C9" s="14" t="s">
        <v>11</v>
      </c>
      <c r="D9" s="15">
        <v>40</v>
      </c>
      <c r="E9" s="16">
        <v>14.76</v>
      </c>
      <c r="F9" s="17" t="e">
        <v>#VALUE!</v>
      </c>
      <c r="G9" s="21">
        <f t="shared" si="0"/>
        <v>428.04</v>
      </c>
      <c r="H9" s="19">
        <v>11</v>
      </c>
      <c r="I9" s="20">
        <f t="shared" si="1"/>
        <v>29</v>
      </c>
    </row>
    <row r="10" spans="1:9" ht="70.5" customHeight="1" x14ac:dyDescent="0.25">
      <c r="A10" s="12">
        <v>8</v>
      </c>
      <c r="B10" s="13" t="s">
        <v>18</v>
      </c>
      <c r="C10" s="14" t="s">
        <v>11</v>
      </c>
      <c r="D10" s="15">
        <v>100</v>
      </c>
      <c r="E10" s="16">
        <v>182.52</v>
      </c>
      <c r="F10" s="17" t="e">
        <v>#VALUE!</v>
      </c>
      <c r="G10" s="21">
        <f t="shared" si="0"/>
        <v>10403.640000000001</v>
      </c>
      <c r="H10" s="19">
        <v>43</v>
      </c>
      <c r="I10" s="20">
        <f t="shared" si="1"/>
        <v>57</v>
      </c>
    </row>
    <row r="11" spans="1:9" x14ac:dyDescent="0.25">
      <c r="A11" s="23"/>
      <c r="B11" s="24"/>
      <c r="C11" s="25"/>
      <c r="D11" s="25"/>
      <c r="E11" s="26"/>
      <c r="F11" s="27" t="e">
        <f>SUM(F3:F10)</f>
        <v>#VALUE!</v>
      </c>
      <c r="G11" s="27" t="e">
        <f ca="1">SUM(G3:G10)</f>
        <v>#NAME?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A11" sqref="A11:XFD11"/>
    </sheetView>
  </sheetViews>
  <sheetFormatPr defaultColWidth="8.7109375" defaultRowHeight="15" x14ac:dyDescent="0.25"/>
  <cols>
    <col min="2" max="2" width="38.85546875" customWidth="1"/>
    <col min="3" max="3" width="8.7109375" style="32"/>
    <col min="5" max="5" width="11.140625" customWidth="1"/>
    <col min="6" max="6" width="13.28515625" customWidth="1"/>
    <col min="7" max="7" width="11.5703125" customWidth="1"/>
    <col min="1024" max="1024" width="11.5703125" customWidth="1"/>
  </cols>
  <sheetData>
    <row r="1" spans="1:7" x14ac:dyDescent="0.25">
      <c r="A1" s="38"/>
      <c r="B1" s="38"/>
      <c r="C1" s="38"/>
      <c r="D1" s="38"/>
      <c r="E1" s="38"/>
      <c r="F1" s="38"/>
      <c r="G1" s="38"/>
    </row>
    <row r="2" spans="1:7" ht="15.75" x14ac:dyDescent="0.25">
      <c r="A2" s="39" t="s">
        <v>26</v>
      </c>
      <c r="B2" s="39"/>
      <c r="C2" s="39"/>
      <c r="D2" s="39"/>
      <c r="E2" s="39"/>
      <c r="F2" s="39"/>
      <c r="G2" s="39"/>
    </row>
    <row r="3" spans="1:7" ht="15.75" x14ac:dyDescent="0.25">
      <c r="A3" s="40" t="s">
        <v>27</v>
      </c>
      <c r="B3" s="40"/>
      <c r="C3" s="40"/>
      <c r="D3" s="40"/>
      <c r="E3" s="40"/>
      <c r="F3" s="40"/>
      <c r="G3" s="40"/>
    </row>
    <row r="4" spans="1:7" ht="15.75" x14ac:dyDescent="0.25">
      <c r="A4" s="41" t="s">
        <v>28</v>
      </c>
      <c r="B4" s="41"/>
      <c r="C4" s="41"/>
      <c r="D4" s="41"/>
      <c r="E4" s="41"/>
      <c r="F4" s="41"/>
      <c r="G4" s="41"/>
    </row>
    <row r="5" spans="1:7" ht="38.25" x14ac:dyDescent="0.25">
      <c r="A5" s="28" t="s">
        <v>1</v>
      </c>
      <c r="B5" s="28" t="s">
        <v>19</v>
      </c>
      <c r="C5" s="28" t="s">
        <v>3</v>
      </c>
      <c r="D5" s="28" t="s">
        <v>29</v>
      </c>
      <c r="E5" s="28" t="s">
        <v>20</v>
      </c>
      <c r="F5" s="28" t="s">
        <v>21</v>
      </c>
      <c r="G5" s="31" t="s">
        <v>22</v>
      </c>
    </row>
    <row r="6" spans="1:7" ht="52.5" customHeight="1" x14ac:dyDescent="0.25">
      <c r="A6" s="31">
        <v>1</v>
      </c>
      <c r="B6" s="33" t="s">
        <v>23</v>
      </c>
      <c r="C6" s="34" t="s">
        <v>24</v>
      </c>
      <c r="D6" s="35">
        <v>20000</v>
      </c>
      <c r="E6" s="29"/>
      <c r="F6" s="29"/>
      <c r="G6" s="30"/>
    </row>
    <row r="7" spans="1:7" ht="51" x14ac:dyDescent="0.25">
      <c r="A7" s="31">
        <v>2</v>
      </c>
      <c r="B7" s="33" t="s">
        <v>30</v>
      </c>
      <c r="C7" s="34" t="s">
        <v>24</v>
      </c>
      <c r="D7" s="35">
        <v>60000</v>
      </c>
      <c r="E7" s="29"/>
      <c r="F7" s="29"/>
      <c r="G7" s="30"/>
    </row>
    <row r="8" spans="1:7" ht="39" customHeight="1" x14ac:dyDescent="0.25">
      <c r="A8" s="31">
        <v>3</v>
      </c>
      <c r="B8" s="33" t="s">
        <v>25</v>
      </c>
      <c r="C8" s="34" t="s">
        <v>24</v>
      </c>
      <c r="D8" s="35">
        <v>100000</v>
      </c>
      <c r="E8" s="29"/>
      <c r="F8" s="29"/>
      <c r="G8" s="30"/>
    </row>
    <row r="9" spans="1:7" x14ac:dyDescent="0.25">
      <c r="A9" s="43" t="s">
        <v>32</v>
      </c>
      <c r="B9" s="43"/>
      <c r="C9" s="43"/>
      <c r="D9" s="43"/>
      <c r="E9" s="43"/>
      <c r="F9" s="36"/>
      <c r="G9" s="37"/>
    </row>
    <row r="13" spans="1:7" ht="32.25" customHeight="1" x14ac:dyDescent="0.25">
      <c r="D13" s="42" t="s">
        <v>31</v>
      </c>
      <c r="E13" s="42"/>
      <c r="F13" s="42"/>
      <c r="G13" s="42"/>
    </row>
  </sheetData>
  <mergeCells count="6">
    <mergeCell ref="A1:G1"/>
    <mergeCell ref="A2:G2"/>
    <mergeCell ref="A3:G3"/>
    <mergeCell ref="A4:G4"/>
    <mergeCell ref="D13:G13"/>
    <mergeCell ref="A9:E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PN.115.1.18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bbator</dc:creator>
  <dc:description/>
  <cp:lastModifiedBy>bbator</cp:lastModifiedBy>
  <cp:revision>4</cp:revision>
  <cp:lastPrinted>2023-08-03T06:19:27Z</cp:lastPrinted>
  <dcterms:created xsi:type="dcterms:W3CDTF">2006-09-16T00:00:00Z</dcterms:created>
  <dcterms:modified xsi:type="dcterms:W3CDTF">2023-08-03T06:19:33Z</dcterms:modified>
  <dc:language>pl-PL</dc:language>
</cp:coreProperties>
</file>