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ZOO SPÓŁKA\2022\ZP - Sekcja Zamówień Publicznych\AT-ZP-226 PRZETARGI\15-2022 - Pokarm dla ryb 2022\"/>
    </mc:Choice>
  </mc:AlternateContent>
  <bookViews>
    <workbookView xWindow="0" yWindow="0" windowWidth="23040" windowHeight="9360"/>
  </bookViews>
  <sheets>
    <sheet name="Załącznik nr 3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4" l="1"/>
  <c r="H18" i="4"/>
  <c r="F19" i="4" l="1"/>
  <c r="H19" i="4" s="1"/>
  <c r="F18" i="4"/>
  <c r="F17" i="4"/>
  <c r="H17" i="4" s="1"/>
  <c r="F16" i="4"/>
  <c r="H16" i="4" s="1"/>
  <c r="F15" i="4"/>
  <c r="F14" i="4"/>
  <c r="H14" i="4" s="1"/>
  <c r="F13" i="4"/>
  <c r="H13" i="4" s="1"/>
  <c r="F12" i="4"/>
  <c r="H12" i="4" s="1"/>
  <c r="F11" i="4"/>
  <c r="H11" i="4" s="1"/>
  <c r="F10" i="4"/>
  <c r="H10" i="4" s="1"/>
  <c r="F9" i="4"/>
  <c r="H9" i="4" s="1"/>
  <c r="F8" i="4"/>
  <c r="H8" i="4" s="1"/>
  <c r="F7" i="4"/>
  <c r="H7" i="4" s="1"/>
  <c r="F6" i="4"/>
  <c r="H6" i="4" s="1"/>
  <c r="F20" i="4" l="1"/>
  <c r="H20" i="4"/>
</calcChain>
</file>

<file path=xl/sharedStrings.xml><?xml version="1.0" encoding="utf-8"?>
<sst xmlns="http://schemas.openxmlformats.org/spreadsheetml/2006/main" count="62" uniqueCount="43">
  <si>
    <t>LP.</t>
  </si>
  <si>
    <t>PRODUKT</t>
  </si>
  <si>
    <t>ILOŚĆ</t>
  </si>
  <si>
    <t>1.</t>
  </si>
  <si>
    <t>2.</t>
  </si>
  <si>
    <t>3.</t>
  </si>
  <si>
    <t>4.</t>
  </si>
  <si>
    <t>5.</t>
  </si>
  <si>
    <t>6.</t>
  </si>
  <si>
    <t>7.</t>
  </si>
  <si>
    <t>8.</t>
  </si>
  <si>
    <t>Jedn. miary</t>
  </si>
  <si>
    <t>PODSUMOWANIE:</t>
  </si>
  <si>
    <t>szt.</t>
  </si>
  <si>
    <t>Podatek VAT (%)</t>
  </si>
  <si>
    <t>Wartość brutto (PLN)</t>
  </si>
  <si>
    <t>FORMULARZ CENOWY</t>
  </si>
  <si>
    <t>Cena jedn. netto (PLN)</t>
  </si>
  <si>
    <t>Wartość netto (PLN)</t>
  </si>
  <si>
    <t>litr</t>
  </si>
  <si>
    <t>9.</t>
  </si>
  <si>
    <t>10.</t>
  </si>
  <si>
    <t>11.</t>
  </si>
  <si>
    <t>12.</t>
  </si>
  <si>
    <t>13.</t>
  </si>
  <si>
    <t>14.</t>
  </si>
  <si>
    <t>Gammarus suszony (l)</t>
  </si>
  <si>
    <t>Granulat bezbarwny dla karpi koi (kg) – bez dodatku barwnika</t>
  </si>
  <si>
    <t>kg</t>
  </si>
  <si>
    <r>
      <t xml:space="preserve">Pokarm płatkowy wieloskładnikowy granulowany dla ryb typu TropicalVitality&amp;Color </t>
    </r>
    <r>
      <rPr>
        <sz val="12"/>
        <color indexed="8"/>
        <rFont val="Times New Roman"/>
        <family val="1"/>
        <charset val="238"/>
      </rPr>
      <t>lub równoważny (skład: białko surowe 45%, tłuszcz surowy 8%,  popiół surowy 8,5%, włókno surowe 3%, wilgotność 6%, roślinne ekstrakty białkowe, ryby i produkty rybne, zboża, jaja i produkty jaj, mięczaki i skorupiaki, produkty pochodzenia roślinnego, mięso i produkty pochodzenia zwierzęcego, glony, materiały paszowe pochodzenia mineralnego, oleje i tłuszcze, drożdże, witamina A, witamina Dӡ, witamina E, Witamina C, lecytyna, L-karnityna, beta-karoten – lub równoważne) - (litr)</t>
    </r>
  </si>
  <si>
    <t>Sepia (muszla mątwy) 28 g (szt.)</t>
  </si>
  <si>
    <t>Sera Micron 50 ml (szt.)</t>
  </si>
  <si>
    <t>Solowiec jaja artemii (jaja do wylęgu) (kg) – „Artemia Koral” bądź o podobnym procencie wylęgu.</t>
  </si>
  <si>
    <t>Solowiec kalifornijski (drobny) – odławiany w Great Lake Salt w USA -puszka 454 g - Ocean Nutrition Brine Shrimp Eggs -  lub równoważny (szt.)</t>
  </si>
  <si>
    <t>Spirulina chips ( minimalna zawartość spiruliny 36%) (litr.)</t>
  </si>
  <si>
    <r>
      <t>Witaminy dla gadów z wit. D3</t>
    </r>
    <r>
      <rPr>
        <sz val="12"/>
        <color indexed="8"/>
        <rFont val="Times New Roman"/>
        <family val="1"/>
        <charset val="238"/>
      </rPr>
      <t xml:space="preserve"> Reptivite with D3 226 g opakowanie (szt.) bądź równoważne (zawartość składników w pokarmie: wilgotność – 2,5%, Ca 24,9 – 28,0%, P – 10,6%, NaCl – 4,2-4,9%, K – 1,7%, Mg – 0,26%, F – 0,01%, Fe, Cu, Mn, Zn, I; witaminy A, D3, E, K, C, B1, B2, B5, B6, B12; niacyna, biotyna, kwas foliowy, cholina, aminokwasy: L-glutamina 0,24%, L-arginina 0,36%, L-izoleucyna 0,26%, L-treonina 0,24%, L-tyrozyna 0,18%, L-walina 0,27%, glicyna 0,12%,L-metionina 0,12%, kwas L-asparaginowy 0,10%, kwas L-glutaminowy 0,24%, L-histydyna 0,13%, L-lizyna 0,36%, L-leucyna 0,44%, alanina 0,24%, L-cystyna 0,13%, l-fenyloalanina 0,23%, l-seryna 0,12%.</t>
    </r>
  </si>
  <si>
    <t>Mieszanka ziołowa dla żółwi - suszona (80g), Herbal Pets lub równoważna</t>
  </si>
  <si>
    <t>Wyciąg z czosnku dla ryb 118 ml (szt.) - Microbe lift Garlic spray 118 ml szt. lub równoważny</t>
  </si>
  <si>
    <t>Wodzień żywy (kg) - dostawa 1kg w tygodniu (wymiennie z tubifeksem)</t>
  </si>
  <si>
    <t>Pokarm - chipsy dla ryb 40% kryla (litry) - Tropical KRILL CHIPS, wiaderko 5l, lub równoważny</t>
  </si>
  <si>
    <t>Tubifex żywy (kg)- (1kg dostawa raz w tygodniu)</t>
  </si>
  <si>
    <t>Część 2: POKARM DLA RYB I GADÓW</t>
  </si>
  <si>
    <r>
      <t>Załącznik nr 3 –</t>
    </r>
    <r>
      <rPr>
        <sz val="12"/>
        <color theme="1"/>
        <rFont val="Times New Roman"/>
        <family val="1"/>
        <charset val="238"/>
      </rPr>
      <t xml:space="preserve"> Formularz cenowy (część 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</si>
</sst>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2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2"/>
      <charset val="238"/>
    </font>
    <font>
      <b/>
      <sz val="14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26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center" vertical="center"/>
    </xf>
    <xf numFmtId="44" fontId="2" fillId="0" borderId="1" xfId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1" fillId="2" borderId="1" xfId="1" applyFont="1" applyFill="1" applyBorder="1" applyAlignment="1">
      <alignment horizontal="center" vertical="center"/>
    </xf>
    <xf numFmtId="44" fontId="1" fillId="0" borderId="1" xfId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4" fillId="2" borderId="1" xfId="0" applyFont="1" applyFill="1" applyBorder="1" applyAlignment="1">
      <alignment horizontal="justify" vertical="center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6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3">
    <cellStyle name="Normalny" xfId="0" builtinId="0"/>
    <cellStyle name="Walutowy" xfId="1" builtinId="4"/>
    <cellStyle name="Walutowy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workbookViewId="0">
      <selection activeCell="L3" sqref="L3"/>
    </sheetView>
  </sheetViews>
  <sheetFormatPr defaultRowHeight="15.6" x14ac:dyDescent="0.3"/>
  <cols>
    <col min="1" max="1" width="5.59765625" customWidth="1"/>
    <col min="2" max="2" width="30.69921875" customWidth="1"/>
    <col min="3" max="3" width="7.19921875" customWidth="1"/>
    <col min="5" max="5" width="11.19921875" customWidth="1"/>
    <col min="6" max="6" width="17.3984375" customWidth="1"/>
    <col min="7" max="7" width="13.5" customWidth="1"/>
    <col min="8" max="8" width="18.796875" customWidth="1"/>
  </cols>
  <sheetData>
    <row r="1" spans="1:8" ht="21" customHeight="1" x14ac:dyDescent="0.3">
      <c r="A1" s="20" t="s">
        <v>42</v>
      </c>
      <c r="B1" s="20"/>
      <c r="C1" s="20"/>
      <c r="D1" s="20"/>
      <c r="E1" s="20"/>
      <c r="F1" s="20"/>
      <c r="G1" s="20"/>
      <c r="H1" s="20"/>
    </row>
    <row r="2" spans="1:8" ht="34.799999999999997" customHeight="1" x14ac:dyDescent="0.3">
      <c r="A2" s="21" t="s">
        <v>16</v>
      </c>
      <c r="B2" s="21"/>
      <c r="C2" s="21"/>
      <c r="D2" s="21"/>
      <c r="E2" s="21"/>
      <c r="F2" s="21"/>
      <c r="G2" s="21"/>
      <c r="H2" s="21"/>
    </row>
    <row r="3" spans="1:8" ht="54.6" customHeight="1" x14ac:dyDescent="0.3">
      <c r="A3" s="3" t="s">
        <v>0</v>
      </c>
      <c r="B3" s="3" t="s">
        <v>1</v>
      </c>
      <c r="C3" s="3" t="s">
        <v>11</v>
      </c>
      <c r="D3" s="3" t="s">
        <v>2</v>
      </c>
      <c r="E3" s="3" t="s">
        <v>17</v>
      </c>
      <c r="F3" s="3" t="s">
        <v>18</v>
      </c>
      <c r="G3" s="3" t="s">
        <v>14</v>
      </c>
      <c r="H3" s="3" t="s">
        <v>15</v>
      </c>
    </row>
    <row r="4" spans="1:8" ht="24.6" customHeight="1" x14ac:dyDescent="0.3">
      <c r="A4" s="3" t="s">
        <v>3</v>
      </c>
      <c r="B4" s="3" t="s">
        <v>4</v>
      </c>
      <c r="C4" s="3" t="s">
        <v>5</v>
      </c>
      <c r="D4" s="3" t="s">
        <v>6</v>
      </c>
      <c r="E4" s="3" t="s">
        <v>7</v>
      </c>
      <c r="F4" s="3" t="s">
        <v>8</v>
      </c>
      <c r="G4" s="3" t="s">
        <v>9</v>
      </c>
      <c r="H4" s="3" t="s">
        <v>10</v>
      </c>
    </row>
    <row r="5" spans="1:8" ht="34.950000000000003" customHeight="1" x14ac:dyDescent="0.3">
      <c r="A5" s="23" t="s">
        <v>41</v>
      </c>
      <c r="B5" s="24"/>
      <c r="C5" s="24"/>
      <c r="D5" s="24"/>
      <c r="E5" s="24"/>
      <c r="F5" s="24"/>
      <c r="G5" s="24"/>
      <c r="H5" s="25"/>
    </row>
    <row r="6" spans="1:8" ht="38.4" customHeight="1" x14ac:dyDescent="0.3">
      <c r="A6" s="1" t="s">
        <v>3</v>
      </c>
      <c r="B6" s="9" t="s">
        <v>26</v>
      </c>
      <c r="C6" s="8" t="s">
        <v>19</v>
      </c>
      <c r="D6" s="2">
        <v>167</v>
      </c>
      <c r="E6" s="10"/>
      <c r="F6" s="11">
        <f t="shared" ref="F6:F19" si="0">ROUND(D6*E6,2)</f>
        <v>0</v>
      </c>
      <c r="G6" s="12">
        <v>8</v>
      </c>
      <c r="H6" s="11">
        <f>ROUND(F6*1.08,2)</f>
        <v>0</v>
      </c>
    </row>
    <row r="7" spans="1:8" ht="40.200000000000003" customHeight="1" x14ac:dyDescent="0.3">
      <c r="A7" s="1" t="s">
        <v>4</v>
      </c>
      <c r="B7" s="13" t="s">
        <v>27</v>
      </c>
      <c r="C7" s="8" t="s">
        <v>28</v>
      </c>
      <c r="D7" s="2">
        <v>4</v>
      </c>
      <c r="E7" s="10"/>
      <c r="F7" s="11">
        <f t="shared" si="0"/>
        <v>0</v>
      </c>
      <c r="G7" s="12">
        <v>8</v>
      </c>
      <c r="H7" s="11">
        <f t="shared" ref="H7:H14" si="1">ROUND(F7*1.08,2)</f>
        <v>0</v>
      </c>
    </row>
    <row r="8" spans="1:8" ht="295.2" customHeight="1" x14ac:dyDescent="0.3">
      <c r="A8" s="1" t="s">
        <v>5</v>
      </c>
      <c r="B8" s="14" t="s">
        <v>29</v>
      </c>
      <c r="C8" s="8" t="s">
        <v>19</v>
      </c>
      <c r="D8" s="2">
        <v>20</v>
      </c>
      <c r="E8" s="10"/>
      <c r="F8" s="11">
        <f t="shared" si="0"/>
        <v>0</v>
      </c>
      <c r="G8" s="12">
        <v>8</v>
      </c>
      <c r="H8" s="11">
        <f t="shared" si="1"/>
        <v>0</v>
      </c>
    </row>
    <row r="9" spans="1:8" ht="34.950000000000003" customHeight="1" x14ac:dyDescent="0.3">
      <c r="A9" s="1" t="s">
        <v>6</v>
      </c>
      <c r="B9" s="9" t="s">
        <v>30</v>
      </c>
      <c r="C9" s="8" t="s">
        <v>13</v>
      </c>
      <c r="D9" s="2">
        <v>660</v>
      </c>
      <c r="E9" s="10"/>
      <c r="F9" s="11">
        <f t="shared" si="0"/>
        <v>0</v>
      </c>
      <c r="G9" s="12">
        <v>8</v>
      </c>
      <c r="H9" s="11">
        <f t="shared" si="1"/>
        <v>0</v>
      </c>
    </row>
    <row r="10" spans="1:8" ht="34.950000000000003" customHeight="1" x14ac:dyDescent="0.3">
      <c r="A10" s="1" t="s">
        <v>7</v>
      </c>
      <c r="B10" s="9" t="s">
        <v>31</v>
      </c>
      <c r="C10" s="8" t="s">
        <v>13</v>
      </c>
      <c r="D10" s="2">
        <v>4</v>
      </c>
      <c r="E10" s="10"/>
      <c r="F10" s="11">
        <f t="shared" si="0"/>
        <v>0</v>
      </c>
      <c r="G10" s="12">
        <v>8</v>
      </c>
      <c r="H10" s="11">
        <f t="shared" si="1"/>
        <v>0</v>
      </c>
    </row>
    <row r="11" spans="1:8" ht="59.4" customHeight="1" x14ac:dyDescent="0.3">
      <c r="A11" s="1" t="s">
        <v>8</v>
      </c>
      <c r="B11" s="7" t="s">
        <v>32</v>
      </c>
      <c r="C11" s="8" t="s">
        <v>28</v>
      </c>
      <c r="D11" s="2">
        <v>11</v>
      </c>
      <c r="E11" s="10"/>
      <c r="F11" s="11">
        <f t="shared" si="0"/>
        <v>0</v>
      </c>
      <c r="G11" s="12">
        <v>8</v>
      </c>
      <c r="H11" s="11">
        <f>ROUND(F11*1.08,2)</f>
        <v>0</v>
      </c>
    </row>
    <row r="12" spans="1:8" ht="73.2" customHeight="1" x14ac:dyDescent="0.3">
      <c r="A12" s="1" t="s">
        <v>9</v>
      </c>
      <c r="B12" s="7" t="s">
        <v>33</v>
      </c>
      <c r="C12" s="8" t="s">
        <v>13</v>
      </c>
      <c r="D12" s="2">
        <v>2</v>
      </c>
      <c r="E12" s="10"/>
      <c r="F12" s="11">
        <f t="shared" si="0"/>
        <v>0</v>
      </c>
      <c r="G12" s="12">
        <v>23</v>
      </c>
      <c r="H12" s="11">
        <f>ROUND(F12*1.23,2)</f>
        <v>0</v>
      </c>
    </row>
    <row r="13" spans="1:8" ht="34.950000000000003" customHeight="1" x14ac:dyDescent="0.3">
      <c r="A13" s="1" t="s">
        <v>10</v>
      </c>
      <c r="B13" s="13" t="s">
        <v>34</v>
      </c>
      <c r="C13" s="8" t="s">
        <v>19</v>
      </c>
      <c r="D13" s="2">
        <v>15</v>
      </c>
      <c r="E13" s="10"/>
      <c r="F13" s="11">
        <f t="shared" si="0"/>
        <v>0</v>
      </c>
      <c r="G13" s="12">
        <v>8</v>
      </c>
      <c r="H13" s="11">
        <f t="shared" si="1"/>
        <v>0</v>
      </c>
    </row>
    <row r="14" spans="1:8" ht="324" customHeight="1" x14ac:dyDescent="0.3">
      <c r="A14" s="1" t="s">
        <v>20</v>
      </c>
      <c r="B14" s="14" t="s">
        <v>35</v>
      </c>
      <c r="C14" s="8" t="s">
        <v>13</v>
      </c>
      <c r="D14" s="2">
        <v>11</v>
      </c>
      <c r="E14" s="10"/>
      <c r="F14" s="11">
        <f t="shared" si="0"/>
        <v>0</v>
      </c>
      <c r="G14" s="12">
        <v>8</v>
      </c>
      <c r="H14" s="11">
        <f t="shared" si="1"/>
        <v>0</v>
      </c>
    </row>
    <row r="15" spans="1:8" ht="58.8" customHeight="1" x14ac:dyDescent="0.3">
      <c r="A15" s="1" t="s">
        <v>21</v>
      </c>
      <c r="B15" s="15" t="s">
        <v>36</v>
      </c>
      <c r="C15" s="16" t="s">
        <v>13</v>
      </c>
      <c r="D15" s="2">
        <v>81</v>
      </c>
      <c r="E15" s="10"/>
      <c r="F15" s="10">
        <f t="shared" si="0"/>
        <v>0</v>
      </c>
      <c r="G15" s="17">
        <v>8</v>
      </c>
      <c r="H15" s="10">
        <f>ROUND(F15*1.08,2)</f>
        <v>0</v>
      </c>
    </row>
    <row r="16" spans="1:8" ht="58.8" customHeight="1" x14ac:dyDescent="0.3">
      <c r="A16" s="1" t="s">
        <v>22</v>
      </c>
      <c r="B16" s="15" t="s">
        <v>37</v>
      </c>
      <c r="C16" s="16" t="s">
        <v>13</v>
      </c>
      <c r="D16" s="2">
        <v>4</v>
      </c>
      <c r="E16" s="10"/>
      <c r="F16" s="10">
        <f t="shared" si="0"/>
        <v>0</v>
      </c>
      <c r="G16" s="17">
        <v>23</v>
      </c>
      <c r="H16" s="10">
        <f>ROUND(F16*1.23,2)</f>
        <v>0</v>
      </c>
    </row>
    <row r="17" spans="1:8" ht="34.950000000000003" customHeight="1" x14ac:dyDescent="0.3">
      <c r="A17" s="1" t="s">
        <v>23</v>
      </c>
      <c r="B17" s="13" t="s">
        <v>38</v>
      </c>
      <c r="C17" s="8" t="s">
        <v>28</v>
      </c>
      <c r="D17" s="2">
        <v>27</v>
      </c>
      <c r="E17" s="10"/>
      <c r="F17" s="11">
        <f t="shared" si="0"/>
        <v>0</v>
      </c>
      <c r="G17" s="12">
        <v>23</v>
      </c>
      <c r="H17" s="11">
        <f>ROUND(F17*1.23,2)</f>
        <v>0</v>
      </c>
    </row>
    <row r="18" spans="1:8" ht="61.8" customHeight="1" x14ac:dyDescent="0.3">
      <c r="A18" s="1" t="s">
        <v>24</v>
      </c>
      <c r="B18" s="18" t="s">
        <v>39</v>
      </c>
      <c r="C18" s="16" t="s">
        <v>19</v>
      </c>
      <c r="D18" s="2">
        <v>10</v>
      </c>
      <c r="E18" s="10"/>
      <c r="F18" s="10">
        <f t="shared" si="0"/>
        <v>0</v>
      </c>
      <c r="G18" s="17">
        <v>8</v>
      </c>
      <c r="H18" s="10">
        <f>ROUND(F18*1.08,2)</f>
        <v>0</v>
      </c>
    </row>
    <row r="19" spans="1:8" ht="39.6" customHeight="1" x14ac:dyDescent="0.3">
      <c r="A19" s="1" t="s">
        <v>25</v>
      </c>
      <c r="B19" s="19" t="s">
        <v>40</v>
      </c>
      <c r="C19" s="8" t="s">
        <v>28</v>
      </c>
      <c r="D19" s="2">
        <v>26</v>
      </c>
      <c r="E19" s="10"/>
      <c r="F19" s="11">
        <f t="shared" si="0"/>
        <v>0</v>
      </c>
      <c r="G19" s="12">
        <v>23</v>
      </c>
      <c r="H19" s="11">
        <f>ROUND(F19*1.23,2)</f>
        <v>0</v>
      </c>
    </row>
    <row r="20" spans="1:8" ht="30" customHeight="1" x14ac:dyDescent="0.3">
      <c r="A20" s="22" t="s">
        <v>12</v>
      </c>
      <c r="B20" s="22"/>
      <c r="C20" s="22"/>
      <c r="D20" s="22"/>
      <c r="E20" s="22"/>
      <c r="F20" s="5">
        <f>SUM(F5:F19)</f>
        <v>0</v>
      </c>
      <c r="G20" s="6"/>
      <c r="H20" s="4">
        <f>SUM(H5:H19)</f>
        <v>0</v>
      </c>
    </row>
  </sheetData>
  <mergeCells count="4">
    <mergeCell ref="A1:H1"/>
    <mergeCell ref="A2:H2"/>
    <mergeCell ref="A20:E20"/>
    <mergeCell ref="A5:H5"/>
  </mergeCells>
  <pageMargins left="0.7" right="0.7" top="0.75" bottom="0.75" header="0.3" footer="0.3"/>
  <pageSetup paperSize="9" scale="72" fitToHeight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2022-01-27T06:58:22Z</cp:lastPrinted>
  <dcterms:created xsi:type="dcterms:W3CDTF">2021-11-29T11:39:44Z</dcterms:created>
  <dcterms:modified xsi:type="dcterms:W3CDTF">2022-01-31T06:46:19Z</dcterms:modified>
</cp:coreProperties>
</file>