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Arkusz 1" sheetId="9" r:id="rId9"/>
  </sheets>
  <definedNames/>
  <calcPr fullCalcOnLoad="1"/>
</workbook>
</file>

<file path=xl/sharedStrings.xml><?xml version="1.0" encoding="utf-8"?>
<sst xmlns="http://schemas.openxmlformats.org/spreadsheetml/2006/main" count="175" uniqueCount="57">
  <si>
    <t>PAKIET NR 1 FARTUCH CHIRURGICZNY JEDNORAZOWY PEŁNOBARIEROWY</t>
  </si>
  <si>
    <t>Lp.</t>
  </si>
  <si>
    <t>Opis</t>
  </si>
  <si>
    <t>J.m.</t>
  </si>
  <si>
    <t>Ilość
B</t>
  </si>
  <si>
    <t>Ilość
K</t>
  </si>
  <si>
    <t>Ilość
P</t>
  </si>
  <si>
    <t>Suma
ilości</t>
  </si>
  <si>
    <t>Cena jednostkowa netto</t>
  </si>
  <si>
    <t>Vat</t>
  </si>
  <si>
    <t>Cena jednostkowa brutto</t>
  </si>
  <si>
    <t>Wartość netto</t>
  </si>
  <si>
    <t>Wartość brutto</t>
  </si>
  <si>
    <t xml:space="preserve">Fartuch chirurgiczny, jałowy, jednorazowy, pełnobarierowy zgodny z EN 13795 1-3 włóknina SMMMS z dodatkowym nieprzemakalnym wzmocnieniem. Gramatura 40 g/m2, posiadający dodatkowe nieprzemakalne wzmocnienie części przedniej i rękawach o gramaturze 38g/m2  BI=6. Fartuch odporny na przenikanie wirusów.  Rękaw zakończony elastycznym mankietem z dzianiny poliestrowej, zapięcie typu taśma-przylepiec umożliwiające zapięcie fartucha w dowolnym miejscu na plecach. Obszycie przy szyi kolorową lamówką identyfikującą rodzaj fartucha.  Tylne części zachodzą na siebie. Odporność na przesiąkanie 165 cm H2 O, niepalny, I klasa palności potwierdzona certyfikatem,  oddychający. Tylne części zachodzące na siebie, troki umożliwiające aseptyczne wiązanie od przodu. Szwy wykonane metodą ultradźwiękową. Fartuch dodatkowo zapakowany z 2 ręcznikami w serwetę włókninową SMS i opakowanie papier -folia z 2 naklejkami do dokumentacji. Rozmiary i długości: M – 115 cm, L – 125 cm, XL – 140 cm, XXL – 155 cm.  </t>
  </si>
  <si>
    <t>ROZMIAR M</t>
  </si>
  <si>
    <t>szt</t>
  </si>
  <si>
    <t>ROZMIAR L</t>
  </si>
  <si>
    <t>ROZMIAR XL</t>
  </si>
  <si>
    <t>ROZMIAR XXL</t>
  </si>
  <si>
    <t>RAZEM</t>
  </si>
  <si>
    <t>PAKIET NR 2 KANIULA DO PODAWANIA PŁYNÓW</t>
  </si>
  <si>
    <t>Korki do kaniul typu Luer-Lock kompatybilne z kaniulami pojedynczo pakowane w sztywne opakowanie zapobiegające utracie jałowości.</t>
  </si>
  <si>
    <t>op</t>
  </si>
  <si>
    <t>para</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</si>
  <si>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</si>
  <si>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</si>
  <si>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t>b/Zamawiający wymaga aby na opakowaniu jednostkowym była widoczna data ważności i numer katalogowy.Jeżeli nie ma możliwości zamieszczenia tych danych na opakowaniu jednostkowym to powinno znajdować się na opakowaniu zbiorczym.</t>
  </si>
  <si>
    <t>Nazwa pakietu</t>
  </si>
  <si>
    <t>KANIULA DO PODAWANIA PŁYNÓW</t>
  </si>
  <si>
    <t>Producent i nr katalogowy</t>
  </si>
  <si>
    <r>
      <t xml:space="preserve">Rękawice </t>
    </r>
    <r>
      <rPr>
        <b/>
        <sz val="12"/>
        <rFont val="Arial"/>
        <family val="2"/>
      </rPr>
      <t>chirurgiczne, lateksowe, bezpudrowe</t>
    </r>
    <r>
      <rPr>
        <sz val="12"/>
        <rFont val="Arial"/>
        <family val="2"/>
      </rPr>
      <t xml:space="preserve"> z wewnętrzną warstwą polimerową o strukturze sieci, powierzchnia zewnętrzna mikroteksturowana, grubość na palcu 0,27 mm, AQL = 0,65 , sterylizowane radiacyjnie, anatomiczne z poszerzoną częścią grzbietową dłoni, średni poziom protein &lt; 10 ug/g rękawicy, badania nie starsze niż 2012.r Mankiet rolowany, opakowanie zewnętrzne hermetyczne foliowe, długość 270-285 mm dopasowana do rozmiaru, badania na przenikalność dla wirusów zgodnie z  ASTM F 1671, badania na przenikalność substancji chemicznych zgodnie z EN-374-3 , badania na przenikalność cytostatyków . Zgodne z EN 420, EN 388,Certyfikat CE jednostki. notyfikowanej dla środka ochrony osobistej kat. III.  Standardowe i  o podwyższonej chwytności w zależności od potrzeb użytkownika.Rozmiar 6,0 - 9,0.</t>
    </r>
  </si>
  <si>
    <r>
      <t>Rękawice chirurgiczne,</t>
    </r>
    <r>
      <rPr>
        <b/>
        <sz val="12"/>
        <rFont val="Arial"/>
        <family val="2"/>
      </rPr>
      <t xml:space="preserve"> rękawice spodnie w systemie podwójnego zakładania, zielone,</t>
    </r>
    <r>
      <rPr>
        <sz val="12"/>
        <rFont val="Arial"/>
        <family val="2"/>
      </rPr>
      <t xml:space="preserve"> lateksowe, bezpudrowe, z wewnętrzną warstwą polimerową o strukturze sieci, powierzchnia zewnętrzna mikroteksturowana, AQL = 1,0, sterylizowane radiacyjnie,  anatomiczne z poszerzoną częścią grzbietową dłoni, średni poziom protein &lt; 15 ug/g mankiet rękawicy rolowany, opakowanie zewnętrzne hermetyczne foliowe, długość 270-285 mm w zależności od rozmiaru, badania na przenikalność substancji chemicznych zgodnie z EN-374-3 badania na przenikalność cytostatyków wg ASTM D 6978-05 , badania na przenikalność dla wirusów zgodnie z ASTM F 1671. Certyfikat CE jednostki. notyfikowanej dla środka ochrony osobistej kat. III.   Zgodne z  EN 420 i  EN 388.Rozmiar 6,0 - 9,0.</t>
    </r>
  </si>
  <si>
    <t>PAKIET NR 3 KANIULA "BEZPIECZNA"</t>
  </si>
  <si>
    <t>Kaniula do żył obwodowych z dodatkowym portem do iniekcji zabezpieczonym okrągłym samodomykającym się koreczkiem, wykonana z PUR, cienkościenna z 4 lub 6 paskami cieniujacymi  w rtg na całej długości, port górny położony bezpośrednio nad skrzydełkami mocującymi - nie wystający poza ich obręb, sterylna, nazwa producenta umieszczona na kaniuli, Rozmiary
16Gx50mm - 196ml/min
17Gx45mm - 128ml/min
18Gx45mm - 96ml/min
18Gx33mm – 103ml/min                                      20Gx32mm-59ml/min
20Gx25mm - 65ml/min
22Gx25mm - 36ml/min
Do oferty należy dołączyć badania labolatoryjne potwierdzajace biokompatybilność materiału z którego zostały wykonane kaniule.</t>
  </si>
  <si>
    <t>PAKIET NR 4  RĘKAWICE DIAGNOSTYCZNE</t>
  </si>
  <si>
    <t>PAKIET NR 5  RĘKAWICZKI DIAGNOSTYCZNE Z PRZEDŁUŻONYM MANKIETEM I CHIRURGICZNE.</t>
  </si>
  <si>
    <t>PAKIET NR 6  RĘKAWICE PÓŁSYNTETYCZNE: LATEKSOWO-NITRYLOWE, TRÓJWARSTWOWE.</t>
  </si>
  <si>
    <t>Rękawiczki chirurgiczne jałowe, bezlateksowe, bezpudrowe, wewnętrzna powierzchnia pokryta polimerem , mikroteksturowane. Kształt w pełni anatomiczny  AQL-1,0 Sterylizowane radiacyjnie,Opakowanie foliowane obustronnie od środka lub foliowe.
Rozmiar 6,0 - 9,0</t>
  </si>
  <si>
    <t>RĘKAWICE DIAGNOSTYCZNE</t>
  </si>
  <si>
    <t>RĘKAWICZKI DIAGNOSTYCZNE Z PRZEDŁUŻONYM MANKIETEM I CHIRURGICZNE.</t>
  </si>
  <si>
    <r>
      <t>Rękawiczki diagnostyczne,niesterylne</t>
    </r>
    <r>
      <rPr>
        <b/>
        <sz val="11"/>
        <rFont val="Arial"/>
        <family val="2"/>
      </rPr>
      <t>,
z przedłużonym mankietem,nitrylowe,bezpudrowe</t>
    </r>
    <r>
      <rPr>
        <sz val="11"/>
        <rFont val="Arial"/>
        <family val="2"/>
      </rPr>
      <t xml:space="preserve">, AQL-1,5 znak CE Powierzchnia rękawic teksturowana. Grubość rękawicy w części dłoniowej 0,11mm +/- 0,02mm, na palcach 0,13mm +/-0,02mm, </t>
    </r>
    <r>
      <rPr>
        <b/>
        <sz val="11"/>
        <rFont val="Arial"/>
        <family val="2"/>
      </rPr>
      <t>długość rękawicy min 300mm +/-5mm</t>
    </r>
    <r>
      <rPr>
        <sz val="11"/>
        <rFont val="Arial"/>
        <family val="2"/>
      </rPr>
      <t xml:space="preserve"> , odporne na działanie chemikaliów stosowanych do sterylizacji narzędzi chir. Rozm M,L. Pakowane w pudełkach z wygodnym otworem do wyjmowania oraz z czytelnym trwałym nadrukiem lub etykietą rozmiaru,z polskim opisem na pudełku.Opakowanie po 100 szt.
 </t>
    </r>
  </si>
  <si>
    <t>RĘKAWICE PÓŁSYNTETYCZNE: LATEKSOWO-NITRYLOWE, TRÓJWARSTWOWE.</t>
  </si>
  <si>
    <r>
      <rPr>
        <b/>
        <sz val="12"/>
        <rFont val="Arial"/>
        <family val="2"/>
      </rPr>
      <t>Rękawice diagnostyczne, lateksowe, bezpudrowe</t>
    </r>
    <r>
      <rPr>
        <sz val="12"/>
        <rFont val="Arial"/>
        <family val="2"/>
      </rPr>
      <t xml:space="preserve">, z wewnętrzną warstwą polimerową , oznakowane jako Wyrób Medyczny i ŚOI  KATIII
Zgodne z normą EN PN 455-1,2,3,4  wszystkie części normy zapisane w Deklaracji Zgodności  AQL ≤ 1,5 zgodnie z EN 455 -1.  Długość rękawicy min. 240mm. Siła zrywania w całym okresie przechowywania 6N  
Zewnętrzna powierzchnia gładka, matowa, zakończone rolowanym mankietem
Materiał odporny na uszkodzenia- grubość pojedynczej ścianki 
palce- min. 0,12mm max.0,14 mm 
 dłoń-   min 0,09mm  max.0,11 mm 
Przebadane na substancje chemiczne wg normy EN 374-3 z grupy kwasy, zasady i aldehydy - min 2 poziom odporności. Wolne od akceleratorów chemicznych- tiuramów, tiomoczników, benzotiazoli, wykaz chemikaliów zawartych w rękawicy dołączyć do oferty.Dopuszczone do kontaktu z żywnością
Oznaczenie umieszczone fabrycznie na opakowaniu: znak CE, AQL, data produkcji, data ważności , LOT/nr partii lub serii, nazwa producenta i adres wytwórcy, oznaczenie za zgodność z normą EN 455-1,2,3,4- wszystkie części normy,  okres ważności rękawic minimum 12 m-cy od daty dostawy
Pakowane po 100 szt. Rozmiar: XS, S, M, L, XL Wybór ilości rozmiarów należy do Zamawiającego
</t>
    </r>
  </si>
  <si>
    <r>
      <rPr>
        <b/>
        <sz val="12"/>
        <rFont val="Arial"/>
        <family val="2"/>
      </rPr>
      <t>Rękawice diagnostyczne nitrylowe, bezpudrowe</t>
    </r>
    <r>
      <rPr>
        <sz val="12"/>
        <rFont val="Arial"/>
        <family val="2"/>
      </rPr>
      <t xml:space="preserve">, z miękkiego elastycznego nitrylu o dużej wytrzymałości mechanicznej, oznakowane jako Wyrób Medyczny i ŚOI  KATIII
Zgodne z normą EN PN 455-1,2,3,4  wszystkie części normy zapisane w Deklaracji Zgodności
Zewnętrzna powierzchnia gładka, tekstura tylko na opuszkach palców, zakończone rolowanym mankietem
Rękawice o min. długości 240 mm , siła zrywania min. 6N  w całym okresie przechowywania. AQL ≤ 1,5
Grubość pojedynczej ścianki:
palce- min. 0,08mm max.0,10mm
dłoń-   min 0,05mm
Przebadane na wirusy krwiopochodne zgodnie z ASTM F 1671
Posiadające badania wg. EN 374-3  na co najmniej 20 substancji ( bez cytostatyków) na poziomie min 2, w tym na preparaty dezynfekcyjne na bazie aktywnego tlenu, o szerokim spektrum działania ( grzybobójcze, bakteriobójcze, wirusobójcze oraz sporobójcze), min 2 kwasy i 1 alkohol. Pełny raport z badania  na ww. substancje wykonane przez Laboratorium Akredytowane lub Jednostkę Notyfikowaną dołączyć do oferty.
Posiadające badania na cytostatyki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Pakowane po 100 szt. Rozmiar  S, M, L, XL  
</t>
    </r>
  </si>
  <si>
    <r>
      <t>Rękawiczki foliowe</t>
    </r>
    <r>
      <rPr>
        <b/>
        <sz val="12"/>
        <rFont val="Arial"/>
        <family val="2"/>
      </rPr>
      <t xml:space="preserve"> jednorazowego użytku</t>
    </r>
    <r>
      <rPr>
        <sz val="12"/>
        <rFont val="Arial"/>
        <family val="2"/>
      </rPr>
      <t xml:space="preserve"> a 100szt</t>
    </r>
  </si>
  <si>
    <t xml:space="preserve">Rękawice chirurgiczne, półsyntetyczne: lateksowo-nitrylowe, trójwarstwowe, warstwa wew. 100% nitryl, bezpudrowe, wewnątrz silikonowane, grubość na palcu0,25 mm, rozciągliwość po starzeniu &gt;1000 %, , AQL po zapakowaniu &lt; 1,0, sterylizowane radiacyjnie, anatomiczne, poziom protein &lt; 50 ug/g rękawicy, mankiet rolowany z widocznymi podłużnymi i poprzecznymi wzmocnieniami, opakowanie zewnętrzne hermetyczne foliowe podciśnieniowe, badania na przenikalność substancji chemicznych zgodnie z normą EN-374-3 ( raport wynikami należy dołączyć z do oferty) badania na przenikalność cytostatyków ( raport z wynikami należy dołączyć do oferty) . Rozmiar : 6.5;7.0;7.5;8.0;8.5;9.0 ( według potrzeb) 
</t>
  </si>
  <si>
    <r>
      <t>Rękawiczki</t>
    </r>
    <r>
      <rPr>
        <b/>
        <sz val="12"/>
        <rFont val="Arial"/>
        <family val="2"/>
      </rPr>
      <t xml:space="preserve"> diagnostyczne, winylowe, bezpudrowe,</t>
    </r>
    <r>
      <rPr>
        <sz val="12"/>
        <rFont val="Arial"/>
        <family val="2"/>
      </rPr>
      <t xml:space="preserve"> AQL-1,5. Powierzchnia rękawic bez zgrubień i zanieczyszczeń. Bezwonne. Średnia grubość rękawicy 0,05mm+/- 0,08mm.,r znak CE. Rozmiar S,M,L. Pakowane w pudełka z wygodnym otworem do wyjmowania oraz z czytelnym trwałym nadrukiem lub etykietą rozmiaru. Z polskim opisem na pudełku.Pakowane po 100 szt.Rozmiar  S, M, L, XL </t>
    </r>
  </si>
  <si>
    <t>RĘKAWICE CHIRURGICZNE BEZLATEKSOWE</t>
  </si>
  <si>
    <t xml:space="preserve"> RĘKAWICE CHIRURGICZNE SPECJALISTYCZNE</t>
  </si>
  <si>
    <t xml:space="preserve">Kaniula bezpieczna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Do oferty dołączone opublikowane badania kliniczne lub laboratoryjne (min. 3) potwierdzające zmniejszenie ryzyka wystąpienia zakrzepowego zapalenia żył związanego z materiałem z jakiego wykonany jest  cewnik oferowanych kaniul. </t>
  </si>
  <si>
    <r>
      <t xml:space="preserve">Bezpieczna kaniula dożylna wykonana z biokompatybilnego poliuretanu. Posiadająca dodatkowy, samodomykający się port do wstrzyknięć, min. 5 pasków kontrastujących w promieniach RTG. Możliwość identyfikacji radiologicznej położenia końca kaniuli. </t>
    </r>
    <r>
      <rPr>
        <sz val="10"/>
        <color indexed="8"/>
        <rFont val="Arial"/>
        <family val="2"/>
      </rPr>
      <t>Posiadająca zawór zapobiegający wypływowi krwi.</t>
    </r>
    <r>
      <rPr>
        <sz val="10"/>
        <color indexed="8"/>
        <rFont val="Arial"/>
        <family val="2"/>
      </rPr>
      <t xml:space="preserve">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przy ostrzu igły zapewniający natychmiastowe wzrokowe potwierdzenie skutecznej kaniulacji, co może redukować liczbę prób wprowadzenia kaniuli. Dostępność rozmiarów  w zależności od potrzeb klienta                                                                                        22G dł. 25 mm  
20G dł. 32 mm 
18G dł. 32 mm  
18G dł.45 mm                    </t>
    </r>
  </si>
  <si>
    <r>
      <t>Strzykawka trzyczęściowa poj. 5ml napełniona fabrycznie roztworem NaCl 0,9%.</t>
    </r>
    <r>
      <rPr>
        <sz val="10"/>
        <color indexed="8"/>
        <rFont val="Arial"/>
        <family val="2"/>
      </rPr>
      <t xml:space="preserve">(izotoniczny roztwór NaCl 0,9%)  całkowita pojemność cylindra maksymalnie 9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parowa.Opakowanie 30 szt. </t>
    </r>
  </si>
  <si>
    <r>
      <rPr>
        <sz val="11"/>
        <color indexed="8"/>
        <rFont val="Arial"/>
        <family val="2"/>
      </rPr>
      <t>Rękawice chirurgiczne lateksowe bezpudrowe z syntetyczną powłoką polimerową, powierzchnia teksturowana, grubość na palcu min. 0,21 mm, AQL max. 0,65, długość min. 280 mm, sterylizowane radiacyjnie, poziom protein ≤ 10 ug/g rękawicy, mankiet rolowany.  Opakowanie zewnętrzne, składane, hermetyczne foliowe z teksturowanym listkiem. Kod EAN na opakowaniu jednostkowym i dyspenserze. Opakowanie zbiorcze z minimum dwoma otworami o wysokości minimum 6 cm.</t>
    </r>
    <r>
      <rPr>
        <b/>
        <sz val="11"/>
        <color indexed="8"/>
        <rFont val="Arial"/>
        <family val="2"/>
      </rPr>
      <t xml:space="preserve"> </t>
    </r>
    <r>
      <rPr>
        <sz val="11"/>
        <color indexed="8"/>
        <rFont val="Arial"/>
        <family val="2"/>
      </rPr>
      <t>Certyfikat CE jednostki notyfikowanej dla środka ochrony osobistej kategorii III, Certyfikat dla Wyrobu Medycznego Klasy IIa i Certyfikat ISO 13485, ISO 9001, ISO 14001, rozm. 5,5 – 9,0</t>
    </r>
  </si>
  <si>
    <t>FARTUCH CHIRURGICZNY JEDNORAZOWY PEŁNOBARIEROWY</t>
  </si>
  <si>
    <t>KANIULA "BEZPIECZNA"</t>
  </si>
  <si>
    <t>PAKIET NR 7  RĘKAWICE CHIRURGICZNE BEZLATEKSOWE</t>
  </si>
  <si>
    <t>PAKIET NR 8  RĘKAWICE CHIRURGICZNE SPECJALISTYCZNE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</si>
</sst>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0.00&quot; zł&quot;;\-#,##0.00&quot; zł&quot;"/>
    <numFmt numFmtId="167" formatCode="_-* #,##0.0000\ &quot;zł&quot;_-;\-* #,##0.0000\ &quot;zł&quot;_-;_-* &quot;-&quot;??\ &quot;zł&quot;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s>
  <fonts count="51">
    <font>
      <sz val="11"/>
      <color indexed="8"/>
      <name val="Czcionka tekstu podstawowego"/>
      <family val="2"/>
    </font>
    <font>
      <sz val="10"/>
      <name val="Arial"/>
      <family val="0"/>
    </font>
    <font>
      <b/>
      <sz val="14"/>
      <color indexed="8"/>
      <name val="Arial"/>
      <family val="2"/>
    </font>
    <font>
      <b/>
      <sz val="12"/>
      <color indexed="8"/>
      <name val="Arial"/>
      <family val="2"/>
    </font>
    <font>
      <sz val="12"/>
      <color indexed="8"/>
      <name val="Arial"/>
      <family val="2"/>
    </font>
    <font>
      <b/>
      <sz val="11"/>
      <color indexed="8"/>
      <name val="Czcionka tekstu podstawowego"/>
      <family val="0"/>
    </font>
    <font>
      <sz val="11"/>
      <name val="Arial"/>
      <family val="2"/>
    </font>
    <font>
      <sz val="12"/>
      <name val="Arial"/>
      <family val="2"/>
    </font>
    <font>
      <b/>
      <sz val="12"/>
      <name val="Arial"/>
      <family val="2"/>
    </font>
    <font>
      <sz val="12"/>
      <color indexed="8"/>
      <name val="Czcionka tekstu podstawowego"/>
      <family val="2"/>
    </font>
    <font>
      <b/>
      <sz val="12"/>
      <color indexed="8"/>
      <name val="Czcionka tekstu podstawowego"/>
      <family val="0"/>
    </font>
    <font>
      <sz val="11"/>
      <color indexed="8"/>
      <name val="Cambria"/>
      <family val="1"/>
    </font>
    <font>
      <sz val="14"/>
      <color indexed="8"/>
      <name val="Czcionka tekstu podstawowego"/>
      <family val="2"/>
    </font>
    <font>
      <b/>
      <sz val="11"/>
      <color indexed="8"/>
      <name val="Arial"/>
      <family val="2"/>
    </font>
    <font>
      <b/>
      <sz val="11"/>
      <name val="Arial"/>
      <family val="2"/>
    </font>
    <font>
      <sz val="11"/>
      <color indexed="8"/>
      <name val="Arial"/>
      <family val="2"/>
    </font>
    <font>
      <sz val="14"/>
      <color indexed="8"/>
      <name val="Arial"/>
      <family val="2"/>
    </font>
    <font>
      <sz val="10"/>
      <color indexed="8"/>
      <name val="Arial"/>
      <family val="2"/>
    </font>
    <font>
      <b/>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hair">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39" fillId="0" borderId="3" applyNumberFormat="0" applyFill="0" applyAlignment="0" applyProtection="0"/>
    <xf numFmtId="0" fontId="40" fillId="28"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34" fillId="0" borderId="0">
      <alignment/>
      <protection/>
    </xf>
    <xf numFmtId="0" fontId="45" fillId="26"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0"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0" fillId="31" borderId="0" applyNumberFormat="0" applyBorder="0" applyAlignment="0" applyProtection="0"/>
  </cellStyleXfs>
  <cellXfs count="88">
    <xf numFmtId="0" fontId="0" fillId="0" borderId="0" xfId="0" applyAlignment="1">
      <alignment/>
    </xf>
    <xf numFmtId="0" fontId="3" fillId="0" borderId="10" xfId="52" applyNumberFormat="1" applyFont="1" applyBorder="1" applyAlignment="1" applyProtection="1">
      <alignment horizontal="center" vertical="center" wrapText="1"/>
      <protection/>
    </xf>
    <xf numFmtId="0" fontId="3" fillId="0" borderId="10" xfId="52" applyNumberFormat="1" applyFont="1" applyBorder="1" applyAlignment="1" applyProtection="1">
      <alignment vertical="center" wrapText="1"/>
      <protection/>
    </xf>
    <xf numFmtId="0" fontId="0" fillId="0" borderId="10" xfId="0" applyBorder="1" applyAlignment="1">
      <alignment/>
    </xf>
    <xf numFmtId="0" fontId="0" fillId="0" borderId="10" xfId="0" applyFont="1" applyBorder="1" applyAlignment="1">
      <alignment horizontal="center" vertical="center"/>
    </xf>
    <xf numFmtId="165" fontId="0" fillId="0" borderId="10" xfId="0" applyNumberFormat="1" applyBorder="1" applyAlignment="1">
      <alignment horizontal="center" vertical="center"/>
    </xf>
    <xf numFmtId="165" fontId="5" fillId="0" borderId="10" xfId="0" applyNumberFormat="1" applyFont="1" applyBorder="1" applyAlignment="1">
      <alignment vertical="center"/>
    </xf>
    <xf numFmtId="0" fontId="5" fillId="0" borderId="0" xfId="0" applyFont="1" applyAlignment="1">
      <alignment vertical="center"/>
    </xf>
    <xf numFmtId="0" fontId="5" fillId="0" borderId="0" xfId="0" applyFont="1" applyAlignment="1">
      <alignment/>
    </xf>
    <xf numFmtId="0" fontId="6" fillId="0" borderId="11" xfId="52" applyFont="1" applyBorder="1" applyAlignment="1">
      <alignment horizontal="left" vertical="top" wrapText="1"/>
      <protection/>
    </xf>
    <xf numFmtId="0" fontId="4" fillId="0" borderId="10" xfId="52" applyNumberFormat="1" applyFont="1" applyBorder="1" applyAlignment="1" applyProtection="1">
      <alignment horizontal="center" vertical="center" wrapText="1"/>
      <protection/>
    </xf>
    <xf numFmtId="165" fontId="4" fillId="0" borderId="10" xfId="52" applyNumberFormat="1" applyFont="1" applyBorder="1" applyAlignment="1" applyProtection="1">
      <alignment horizontal="center" vertical="center" wrapText="1"/>
      <protection/>
    </xf>
    <xf numFmtId="0" fontId="0" fillId="0" borderId="10" xfId="0" applyBorder="1" applyAlignment="1">
      <alignment vertical="center"/>
    </xf>
    <xf numFmtId="0" fontId="6" fillId="0" borderId="10" xfId="52" applyFont="1" applyBorder="1" applyAlignment="1">
      <alignment horizontal="left" vertical="center" wrapText="1"/>
      <protection/>
    </xf>
    <xf numFmtId="0" fontId="5" fillId="0" borderId="0" xfId="0" applyFont="1" applyAlignment="1">
      <alignment/>
    </xf>
    <xf numFmtId="0" fontId="5" fillId="0" borderId="10" xfId="0" applyFont="1" applyBorder="1" applyAlignment="1">
      <alignment horizontal="center" vertical="center"/>
    </xf>
    <xf numFmtId="0" fontId="9" fillId="0" borderId="10" xfId="0" applyFont="1" applyBorder="1" applyAlignment="1">
      <alignment vertical="center"/>
    </xf>
    <xf numFmtId="0" fontId="7" fillId="0" borderId="10" xfId="52" applyFont="1" applyBorder="1" applyAlignment="1">
      <alignment vertical="top" wrapText="1"/>
      <protection/>
    </xf>
    <xf numFmtId="0" fontId="9" fillId="0" borderId="1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6" fillId="0" borderId="10" xfId="52" applyFont="1" applyBorder="1" applyAlignment="1">
      <alignment horizontal="left" vertical="top" wrapText="1"/>
      <protection/>
    </xf>
    <xf numFmtId="165" fontId="0" fillId="0" borderId="10" xfId="42" applyNumberFormat="1" applyFont="1" applyFill="1" applyBorder="1" applyAlignment="1" applyProtection="1">
      <alignment horizontal="center" vertical="center"/>
      <protection/>
    </xf>
    <xf numFmtId="165" fontId="5" fillId="0" borderId="10" xfId="0" applyNumberFormat="1" applyFont="1" applyBorder="1" applyAlignment="1">
      <alignment/>
    </xf>
    <xf numFmtId="0" fontId="11" fillId="0" borderId="10" xfId="0" applyFont="1" applyBorder="1" applyAlignment="1">
      <alignment vertical="center" wrapText="1"/>
    </xf>
    <xf numFmtId="0" fontId="5"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left"/>
    </xf>
    <xf numFmtId="49" fontId="1" fillId="0" borderId="10" xfId="52" applyNumberFormat="1" applyFont="1" applyBorder="1" applyAlignment="1">
      <alignment horizontal="center" vertical="center" wrapText="1"/>
      <protection/>
    </xf>
    <xf numFmtId="0" fontId="0" fillId="0" borderId="10" xfId="0" applyBorder="1" applyAlignment="1">
      <alignment horizontal="center" vertical="center"/>
    </xf>
    <xf numFmtId="0" fontId="13" fillId="0" borderId="10" xfId="52" applyNumberFormat="1" applyFont="1" applyBorder="1" applyAlignment="1" applyProtection="1">
      <alignment horizontal="center" vertical="center" wrapText="1"/>
      <protection/>
    </xf>
    <xf numFmtId="0" fontId="13" fillId="0" borderId="10" xfId="52" applyNumberFormat="1" applyFont="1" applyBorder="1" applyAlignment="1" applyProtection="1">
      <alignment vertical="center" wrapText="1"/>
      <protection/>
    </xf>
    <xf numFmtId="0" fontId="0" fillId="0" borderId="10"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center" vertical="center"/>
    </xf>
    <xf numFmtId="165" fontId="0" fillId="0" borderId="10" xfId="0" applyNumberFormat="1" applyFont="1" applyBorder="1" applyAlignment="1">
      <alignment horizontal="center" vertical="center"/>
    </xf>
    <xf numFmtId="166" fontId="0"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6" fillId="0" borderId="10" xfId="52" applyNumberFormat="1" applyFont="1" applyBorder="1" applyAlignment="1">
      <alignment horizontal="left" vertical="top" wrapText="1"/>
      <protection/>
    </xf>
    <xf numFmtId="0" fontId="13" fillId="0" borderId="10" xfId="0" applyFont="1" applyBorder="1" applyAlignment="1">
      <alignment horizontal="center" vertical="center"/>
    </xf>
    <xf numFmtId="165" fontId="15" fillId="0" borderId="10" xfId="0" applyNumberFormat="1" applyFont="1" applyBorder="1" applyAlignment="1">
      <alignment horizontal="center" vertical="center"/>
    </xf>
    <xf numFmtId="166" fontId="15" fillId="0" borderId="10" xfId="0" applyNumberFormat="1" applyFont="1" applyBorder="1" applyAlignment="1">
      <alignment horizontal="center" vertical="center"/>
    </xf>
    <xf numFmtId="0" fontId="9" fillId="0" borderId="0" xfId="0" applyFont="1" applyAlignment="1">
      <alignment/>
    </xf>
    <xf numFmtId="0" fontId="0" fillId="0" borderId="0" xfId="0" applyFont="1" applyAlignment="1">
      <alignment/>
    </xf>
    <xf numFmtId="0" fontId="12" fillId="0" borderId="0" xfId="0" applyFont="1" applyAlignment="1">
      <alignment/>
    </xf>
    <xf numFmtId="0" fontId="15" fillId="0" borderId="0" xfId="0" applyFont="1" applyAlignment="1">
      <alignment/>
    </xf>
    <xf numFmtId="0" fontId="15" fillId="0" borderId="10" xfId="0" applyFont="1" applyBorder="1" applyAlignment="1">
      <alignment/>
    </xf>
    <xf numFmtId="0" fontId="0" fillId="0" borderId="12" xfId="0" applyBorder="1" applyAlignment="1">
      <alignment horizontal="center"/>
    </xf>
    <xf numFmtId="0" fontId="0" fillId="0" borderId="12" xfId="0" applyBorder="1" applyAlignment="1">
      <alignment horizontal="left" wrapText="1"/>
    </xf>
    <xf numFmtId="0" fontId="0" fillId="0" borderId="12" xfId="0" applyBorder="1" applyAlignment="1">
      <alignment/>
    </xf>
    <xf numFmtId="0" fontId="0" fillId="0" borderId="13" xfId="0" applyBorder="1" applyAlignment="1">
      <alignment horizontal="center"/>
    </xf>
    <xf numFmtId="0" fontId="0" fillId="0" borderId="13" xfId="0" applyBorder="1" applyAlignment="1">
      <alignment horizontal="left" wrapText="1"/>
    </xf>
    <xf numFmtId="0" fontId="0" fillId="0" borderId="13" xfId="0" applyBorder="1" applyAlignment="1">
      <alignment/>
    </xf>
    <xf numFmtId="0" fontId="0" fillId="0" borderId="13" xfId="0"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wrapText="1"/>
    </xf>
    <xf numFmtId="0" fontId="7" fillId="0" borderId="10" xfId="52" applyFont="1" applyBorder="1" applyAlignment="1">
      <alignment horizontal="left" vertical="center" wrapText="1"/>
      <protection/>
    </xf>
    <xf numFmtId="0" fontId="7" fillId="0" borderId="10" xfId="52" applyFont="1" applyBorder="1" applyAlignment="1">
      <alignment horizontal="left" vertical="top" wrapText="1"/>
      <protection/>
    </xf>
    <xf numFmtId="0" fontId="16" fillId="0" borderId="10" xfId="0" applyFont="1" applyBorder="1" applyAlignment="1">
      <alignment vertical="center"/>
    </xf>
    <xf numFmtId="0" fontId="16" fillId="0" borderId="10" xfId="0" applyFont="1" applyBorder="1" applyAlignment="1">
      <alignment horizontal="center" vertical="center"/>
    </xf>
    <xf numFmtId="0" fontId="2" fillId="0" borderId="10" xfId="0" applyFont="1" applyBorder="1" applyAlignment="1">
      <alignment horizontal="center" vertical="center"/>
    </xf>
    <xf numFmtId="165" fontId="16" fillId="0" borderId="10" xfId="0" applyNumberFormat="1" applyFont="1" applyBorder="1" applyAlignment="1">
      <alignment horizontal="center" vertical="center"/>
    </xf>
    <xf numFmtId="166" fontId="16" fillId="0" borderId="10" xfId="0" applyNumberFormat="1" applyFont="1" applyBorder="1" applyAlignment="1">
      <alignment horizontal="center" vertical="center"/>
    </xf>
    <xf numFmtId="165" fontId="3" fillId="0" borderId="10" xfId="0" applyNumberFormat="1" applyFont="1" applyBorder="1" applyAlignment="1">
      <alignment vertical="center"/>
    </xf>
    <xf numFmtId="165" fontId="3" fillId="0" borderId="10" xfId="0" applyNumberFormat="1" applyFont="1" applyBorder="1" applyAlignment="1">
      <alignment horizontal="center" vertical="center"/>
    </xf>
    <xf numFmtId="165" fontId="2" fillId="0" borderId="10" xfId="0" applyNumberFormat="1" applyFont="1" applyBorder="1" applyAlignment="1">
      <alignment horizontal="center" vertical="center"/>
    </xf>
    <xf numFmtId="172" fontId="3" fillId="0" borderId="10" xfId="0" applyNumberFormat="1" applyFont="1" applyBorder="1" applyAlignment="1">
      <alignment horizontal="center" vertical="center"/>
    </xf>
    <xf numFmtId="165" fontId="16" fillId="0" borderId="10" xfId="42" applyNumberFormat="1" applyFont="1" applyFill="1" applyBorder="1" applyAlignment="1" applyProtection="1">
      <alignment horizontal="center" vertical="center"/>
      <protection/>
    </xf>
    <xf numFmtId="7" fontId="16" fillId="0" borderId="10" xfId="42" applyNumberFormat="1" applyFont="1" applyFill="1" applyBorder="1" applyAlignment="1" applyProtection="1">
      <alignment horizontal="center" vertical="center"/>
      <protection/>
    </xf>
    <xf numFmtId="7" fontId="15" fillId="0" borderId="10" xfId="42" applyNumberFormat="1" applyFont="1" applyFill="1" applyBorder="1" applyAlignment="1" applyProtection="1">
      <alignment horizontal="center" vertical="center"/>
      <protection/>
    </xf>
    <xf numFmtId="7" fontId="0" fillId="0" borderId="10" xfId="42" applyNumberFormat="1" applyFont="1" applyFill="1" applyBorder="1" applyAlignment="1" applyProtection="1">
      <alignment horizontal="center" vertical="center"/>
      <protection/>
    </xf>
    <xf numFmtId="172" fontId="16" fillId="0" borderId="10" xfId="0" applyNumberFormat="1" applyFont="1" applyBorder="1" applyAlignment="1">
      <alignment horizontal="center" vertical="center"/>
    </xf>
    <xf numFmtId="172" fontId="5" fillId="0" borderId="13" xfId="0" applyNumberFormat="1" applyFont="1" applyBorder="1" applyAlignment="1">
      <alignment/>
    </xf>
    <xf numFmtId="0" fontId="17" fillId="0" borderId="13" xfId="0" applyFont="1" applyBorder="1" applyAlignment="1">
      <alignment vertical="top" wrapText="1"/>
    </xf>
    <xf numFmtId="0" fontId="18" fillId="0" borderId="13" xfId="0" applyFont="1" applyBorder="1" applyAlignment="1">
      <alignment vertical="top" wrapText="1"/>
    </xf>
    <xf numFmtId="0" fontId="13" fillId="0" borderId="0" xfId="53" applyFont="1" applyAlignment="1">
      <alignment horizontal="justify" vertical="top"/>
      <protection/>
    </xf>
    <xf numFmtId="0" fontId="0" fillId="0" borderId="10" xfId="0" applyBorder="1" applyAlignment="1">
      <alignment horizontal="left" wrapText="1"/>
    </xf>
    <xf numFmtId="0" fontId="0" fillId="0" borderId="10" xfId="0" applyBorder="1" applyAlignment="1">
      <alignment horizontal="left"/>
    </xf>
    <xf numFmtId="0" fontId="3" fillId="0" borderId="14" xfId="52" applyFont="1" applyBorder="1" applyAlignment="1">
      <alignment horizontal="left" vertical="center"/>
      <protection/>
    </xf>
    <xf numFmtId="0" fontId="0" fillId="0" borderId="12" xfId="0" applyBorder="1" applyAlignment="1">
      <alignment horizontal="center" vertical="center"/>
    </xf>
    <xf numFmtId="0" fontId="1" fillId="0" borderId="12" xfId="52" applyFont="1" applyBorder="1" applyAlignment="1">
      <alignment horizontal="left" vertical="center" wrapText="1"/>
      <protection/>
    </xf>
    <xf numFmtId="0" fontId="5" fillId="0" borderId="10" xfId="0" applyFont="1" applyBorder="1" applyAlignment="1">
      <alignment vertical="center"/>
    </xf>
    <xf numFmtId="0" fontId="13" fillId="0" borderId="15" xfId="52" applyNumberFormat="1" applyFont="1" applyBorder="1" applyAlignment="1" applyProtection="1">
      <alignment horizontal="center" vertical="center" wrapText="1"/>
      <protection/>
    </xf>
    <xf numFmtId="0" fontId="13" fillId="0" borderId="16" xfId="52" applyNumberFormat="1" applyFont="1" applyBorder="1" applyAlignment="1" applyProtection="1">
      <alignment horizontal="center" vertical="center" wrapText="1"/>
      <protection/>
    </xf>
    <xf numFmtId="0" fontId="2" fillId="0" borderId="14" xfId="52" applyFont="1" applyBorder="1" applyAlignment="1">
      <alignment horizontal="left" vertical="center"/>
      <protection/>
    </xf>
    <xf numFmtId="0" fontId="10" fillId="0" borderId="10" xfId="0" applyFont="1" applyBorder="1" applyAlignment="1">
      <alignment vertical="center"/>
    </xf>
    <xf numFmtId="0" fontId="3" fillId="0" borderId="10" xfId="0" applyFont="1" applyBorder="1" applyAlignment="1">
      <alignment vertical="center"/>
    </xf>
    <xf numFmtId="0" fontId="5" fillId="0" borderId="13" xfId="0" applyFont="1"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zoomScalePageLayoutView="0" workbookViewId="0" topLeftCell="A1">
      <selection activeCell="C3" sqref="C3"/>
    </sheetView>
  </sheetViews>
  <sheetFormatPr defaultColWidth="9" defaultRowHeight="14.25"/>
  <cols>
    <col min="1" max="1" width="5.3984375" style="0" customWidth="1"/>
    <col min="2" max="2" width="35.69921875" style="0" customWidth="1"/>
    <col min="3" max="3" width="18.19921875" style="0" customWidth="1"/>
    <col min="4" max="4" width="7.69921875" style="0" customWidth="1"/>
    <col min="5" max="5" width="9" style="0" customWidth="1"/>
    <col min="6" max="6" width="7.09765625" style="0" customWidth="1"/>
    <col min="7" max="12" width="9" style="0" customWidth="1"/>
    <col min="13" max="13" width="13.5" style="0" customWidth="1"/>
    <col min="14" max="14" width="17.5" style="0" customWidth="1"/>
  </cols>
  <sheetData>
    <row r="1" spans="1:14" s="42" customFormat="1" ht="15.75">
      <c r="A1" s="78" t="s">
        <v>0</v>
      </c>
      <c r="B1" s="78"/>
      <c r="C1" s="78"/>
      <c r="D1" s="78"/>
      <c r="E1" s="78"/>
      <c r="F1" s="78"/>
      <c r="G1" s="78"/>
      <c r="H1" s="78"/>
      <c r="I1" s="78"/>
      <c r="J1" s="78"/>
      <c r="K1" s="78"/>
      <c r="L1" s="78"/>
      <c r="M1" s="78"/>
      <c r="N1" s="78"/>
    </row>
    <row r="2" spans="1:14" s="45" customFormat="1" ht="72" customHeight="1">
      <c r="A2" s="30" t="s">
        <v>1</v>
      </c>
      <c r="B2" s="82" t="s">
        <v>2</v>
      </c>
      <c r="C2" s="83"/>
      <c r="D2" s="31" t="s">
        <v>29</v>
      </c>
      <c r="E2" s="30" t="s">
        <v>3</v>
      </c>
      <c r="F2" s="30" t="s">
        <v>4</v>
      </c>
      <c r="G2" s="30" t="s">
        <v>5</v>
      </c>
      <c r="H2" s="30" t="s">
        <v>6</v>
      </c>
      <c r="I2" s="30" t="s">
        <v>7</v>
      </c>
      <c r="J2" s="30" t="s">
        <v>8</v>
      </c>
      <c r="K2" s="30" t="s">
        <v>9</v>
      </c>
      <c r="L2" s="30" t="s">
        <v>10</v>
      </c>
      <c r="M2" s="30" t="s">
        <v>11</v>
      </c>
      <c r="N2" s="30" t="s">
        <v>12</v>
      </c>
    </row>
    <row r="3" spans="1:14" ht="122.25" customHeight="1">
      <c r="A3" s="79">
        <v>1</v>
      </c>
      <c r="B3" s="80" t="s">
        <v>13</v>
      </c>
      <c r="C3" s="28" t="s">
        <v>14</v>
      </c>
      <c r="D3" s="3"/>
      <c r="E3" s="4" t="s">
        <v>15</v>
      </c>
      <c r="F3" s="4">
        <v>100</v>
      </c>
      <c r="G3" s="4">
        <v>800</v>
      </c>
      <c r="H3" s="4">
        <v>100</v>
      </c>
      <c r="I3" s="15">
        <f>F3+G3+H3</f>
        <v>1000</v>
      </c>
      <c r="J3" s="5"/>
      <c r="K3" s="4"/>
      <c r="L3" s="5"/>
      <c r="M3" s="5"/>
      <c r="N3" s="5"/>
    </row>
    <row r="4" spans="1:14" ht="60.75" customHeight="1">
      <c r="A4" s="79"/>
      <c r="B4" s="80"/>
      <c r="C4" s="28" t="s">
        <v>16</v>
      </c>
      <c r="D4" s="3"/>
      <c r="E4" s="4" t="s">
        <v>15</v>
      </c>
      <c r="F4" s="4">
        <v>3000</v>
      </c>
      <c r="G4" s="4">
        <v>6500</v>
      </c>
      <c r="H4" s="4">
        <v>100</v>
      </c>
      <c r="I4" s="15">
        <f>F4+G4+H4</f>
        <v>9600</v>
      </c>
      <c r="J4" s="5"/>
      <c r="K4" s="4"/>
      <c r="L4" s="5"/>
      <c r="M4" s="5"/>
      <c r="N4" s="5"/>
    </row>
    <row r="5" spans="1:14" ht="72" customHeight="1">
      <c r="A5" s="79"/>
      <c r="B5" s="80"/>
      <c r="C5" s="28" t="s">
        <v>17</v>
      </c>
      <c r="D5" s="3"/>
      <c r="E5" s="4" t="s">
        <v>15</v>
      </c>
      <c r="F5" s="4">
        <v>500</v>
      </c>
      <c r="G5" s="4">
        <v>5500</v>
      </c>
      <c r="H5" s="4">
        <v>50</v>
      </c>
      <c r="I5" s="15">
        <f>F5+G5+H5</f>
        <v>6050</v>
      </c>
      <c r="J5" s="5"/>
      <c r="K5" s="4"/>
      <c r="L5" s="5"/>
      <c r="M5" s="5"/>
      <c r="N5" s="5"/>
    </row>
    <row r="6" spans="1:14" ht="98.25" customHeight="1">
      <c r="A6" s="79"/>
      <c r="B6" s="80"/>
      <c r="C6" s="28" t="s">
        <v>18</v>
      </c>
      <c r="D6" s="3"/>
      <c r="E6" s="4" t="s">
        <v>15</v>
      </c>
      <c r="F6" s="4">
        <v>100</v>
      </c>
      <c r="G6" s="4">
        <v>1200</v>
      </c>
      <c r="H6" s="4">
        <v>50</v>
      </c>
      <c r="I6" s="15">
        <f>F6+G6+H6</f>
        <v>1350</v>
      </c>
      <c r="J6" s="5"/>
      <c r="K6" s="4"/>
      <c r="L6" s="5"/>
      <c r="M6" s="5"/>
      <c r="N6" s="5"/>
    </row>
    <row r="7" spans="1:14" s="7" customFormat="1" ht="26.25" customHeight="1">
      <c r="A7" s="81" t="s">
        <v>19</v>
      </c>
      <c r="B7" s="81"/>
      <c r="C7" s="81"/>
      <c r="D7" s="81"/>
      <c r="E7" s="81"/>
      <c r="F7" s="81"/>
      <c r="G7" s="81"/>
      <c r="H7" s="81"/>
      <c r="I7" s="81"/>
      <c r="J7" s="81"/>
      <c r="K7" s="81"/>
      <c r="L7" s="81"/>
      <c r="M7" s="6">
        <f>SUM(M3:M6)</f>
        <v>0</v>
      </c>
      <c r="N7" s="6">
        <f>SUM(N3:N6)</f>
        <v>0</v>
      </c>
    </row>
  </sheetData>
  <sheetProtection selectLockedCells="1" selectUnlockedCells="1"/>
  <mergeCells count="5">
    <mergeCell ref="A1:N1"/>
    <mergeCell ref="A3:A6"/>
    <mergeCell ref="B3:B6"/>
    <mergeCell ref="A7:L7"/>
    <mergeCell ref="B2:C2"/>
  </mergeCells>
  <printOptions/>
  <pageMargins left="0.7" right="0.7" top="0.75" bottom="0.75" header="0.5118055555555555" footer="0.5118055555555555"/>
  <pageSetup fitToHeight="0" fitToWidth="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5"/>
  <sheetViews>
    <sheetView zoomScale="90" zoomScaleNormal="90" zoomScalePageLayoutView="0" workbookViewId="0" topLeftCell="A4">
      <selection activeCell="I3" sqref="I3:M4"/>
    </sheetView>
  </sheetViews>
  <sheetFormatPr defaultColWidth="9" defaultRowHeight="14.25"/>
  <cols>
    <col min="1" max="1" width="3.8984375" style="0" customWidth="1"/>
    <col min="2" max="2" width="33.09765625" style="0" customWidth="1"/>
    <col min="3" max="3" width="8.3984375" style="0" customWidth="1"/>
    <col min="4" max="4" width="6.3984375" style="0" customWidth="1"/>
    <col min="5" max="5" width="6.8984375" style="0" customWidth="1"/>
    <col min="6" max="7" width="7.09765625" style="0" customWidth="1"/>
    <col min="8" max="8" width="9" style="8" customWidth="1"/>
    <col min="9" max="9" width="11.19921875" style="0" customWidth="1"/>
    <col min="10" max="10" width="7" style="0" customWidth="1"/>
    <col min="11" max="11" width="9.09765625" style="0" customWidth="1"/>
    <col min="12" max="12" width="12.09765625" style="0" customWidth="1"/>
    <col min="13" max="13" width="11.69921875" style="0" customWidth="1"/>
  </cols>
  <sheetData>
    <row r="1" spans="1:13" s="44" customFormat="1" ht="33.75" customHeight="1">
      <c r="A1" s="84" t="s">
        <v>20</v>
      </c>
      <c r="B1" s="84"/>
      <c r="C1" s="84"/>
      <c r="D1" s="84"/>
      <c r="E1" s="84"/>
      <c r="F1" s="84"/>
      <c r="G1" s="84"/>
      <c r="H1" s="84"/>
      <c r="I1" s="84"/>
      <c r="J1" s="84"/>
      <c r="K1" s="84"/>
      <c r="L1" s="84"/>
      <c r="M1" s="84"/>
    </row>
    <row r="2" spans="1:13" s="43" customFormat="1" ht="60">
      <c r="A2" s="30" t="s">
        <v>1</v>
      </c>
      <c r="B2" s="30" t="s">
        <v>2</v>
      </c>
      <c r="C2" s="31" t="s">
        <v>29</v>
      </c>
      <c r="D2" s="30" t="s">
        <v>3</v>
      </c>
      <c r="E2" s="30" t="s">
        <v>4</v>
      </c>
      <c r="F2" s="30" t="s">
        <v>5</v>
      </c>
      <c r="G2" s="30" t="s">
        <v>6</v>
      </c>
      <c r="H2" s="30" t="s">
        <v>7</v>
      </c>
      <c r="I2" s="30" t="s">
        <v>8</v>
      </c>
      <c r="J2" s="30" t="s">
        <v>9</v>
      </c>
      <c r="K2" s="30" t="s">
        <v>10</v>
      </c>
      <c r="L2" s="30" t="s">
        <v>11</v>
      </c>
      <c r="M2" s="30" t="s">
        <v>12</v>
      </c>
    </row>
    <row r="3" spans="1:13" ht="321" customHeight="1">
      <c r="A3" s="10">
        <v>1</v>
      </c>
      <c r="B3" s="9" t="s">
        <v>33</v>
      </c>
      <c r="C3" s="2"/>
      <c r="D3" s="10" t="s">
        <v>15</v>
      </c>
      <c r="E3" s="10">
        <v>0</v>
      </c>
      <c r="F3" s="10">
        <v>12000</v>
      </c>
      <c r="G3" s="10">
        <v>200</v>
      </c>
      <c r="H3" s="1">
        <f>E3+F3+G3</f>
        <v>12200</v>
      </c>
      <c r="I3" s="11"/>
      <c r="J3" s="10"/>
      <c r="K3" s="11"/>
      <c r="L3" s="11"/>
      <c r="M3" s="11"/>
    </row>
    <row r="4" spans="1:13" ht="84" customHeight="1">
      <c r="A4" s="29">
        <v>2</v>
      </c>
      <c r="B4" s="13" t="s">
        <v>21</v>
      </c>
      <c r="C4" s="3"/>
      <c r="D4" s="12" t="s">
        <v>15</v>
      </c>
      <c r="E4" s="4">
        <v>2000</v>
      </c>
      <c r="F4" s="4">
        <v>0</v>
      </c>
      <c r="G4" s="4">
        <v>26000</v>
      </c>
      <c r="H4" s="1">
        <f>E4+F4+G4</f>
        <v>28000</v>
      </c>
      <c r="I4" s="5"/>
      <c r="J4" s="10"/>
      <c r="K4" s="11"/>
      <c r="L4" s="11"/>
      <c r="M4" s="11"/>
    </row>
    <row r="5" spans="1:13" s="14" customFormat="1" ht="42" customHeight="1">
      <c r="A5" s="81" t="s">
        <v>19</v>
      </c>
      <c r="B5" s="81"/>
      <c r="C5" s="81"/>
      <c r="D5" s="81"/>
      <c r="E5" s="81"/>
      <c r="F5" s="81"/>
      <c r="G5" s="81"/>
      <c r="H5" s="81"/>
      <c r="I5" s="81"/>
      <c r="J5" s="81"/>
      <c r="K5" s="81"/>
      <c r="L5" s="63">
        <f>SUM(L3:L4)</f>
        <v>0</v>
      </c>
      <c r="M5" s="63">
        <f>SUM(M3:M4)</f>
        <v>0</v>
      </c>
    </row>
  </sheetData>
  <sheetProtection selectLockedCells="1" selectUnlockedCells="1"/>
  <mergeCells count="2">
    <mergeCell ref="A1:M1"/>
    <mergeCell ref="A5:K5"/>
  </mergeCells>
  <printOptions/>
  <pageMargins left="0.25" right="0.25" top="0.75" bottom="0.75" header="0.3" footer="0.3"/>
  <pageSetup fitToHeight="0"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7">
      <selection activeCell="I3" sqref="I3:M5"/>
    </sheetView>
  </sheetViews>
  <sheetFormatPr defaultColWidth="9" defaultRowHeight="14.25"/>
  <cols>
    <col min="1" max="1" width="4.69921875" style="0" customWidth="1"/>
    <col min="2" max="2" width="50.5" style="0" customWidth="1"/>
    <col min="3" max="3" width="8.69921875" style="0" customWidth="1"/>
    <col min="4" max="4" width="5.3984375" style="0" customWidth="1"/>
    <col min="5" max="6" width="6.5" style="0" customWidth="1"/>
    <col min="7" max="7" width="7" style="0" customWidth="1"/>
    <col min="8" max="8" width="7.8984375" style="0" customWidth="1"/>
    <col min="9" max="9" width="8" style="0" customWidth="1"/>
    <col min="10" max="10" width="5.09765625" style="0" customWidth="1"/>
    <col min="11" max="11" width="8" style="0" customWidth="1"/>
    <col min="12" max="12" width="12" style="0" customWidth="1"/>
    <col min="13" max="13" width="12.59765625" style="0" customWidth="1"/>
  </cols>
  <sheetData>
    <row r="1" spans="1:13" s="42" customFormat="1" ht="35.25" customHeight="1">
      <c r="A1" s="78" t="s">
        <v>32</v>
      </c>
      <c r="B1" s="78"/>
      <c r="C1" s="78"/>
      <c r="D1" s="78"/>
      <c r="E1" s="78"/>
      <c r="F1" s="78"/>
      <c r="G1" s="78"/>
      <c r="H1" s="78"/>
      <c r="I1" s="78"/>
      <c r="J1" s="78"/>
      <c r="K1" s="78"/>
      <c r="L1" s="78"/>
      <c r="M1" s="78"/>
    </row>
    <row r="2" spans="1:13" s="43" customFormat="1" ht="60">
      <c r="A2" s="30" t="s">
        <v>1</v>
      </c>
      <c r="B2" s="30" t="s">
        <v>2</v>
      </c>
      <c r="C2" s="31" t="s">
        <v>29</v>
      </c>
      <c r="D2" s="30" t="s">
        <v>3</v>
      </c>
      <c r="E2" s="30" t="s">
        <v>4</v>
      </c>
      <c r="F2" s="30" t="s">
        <v>5</v>
      </c>
      <c r="G2" s="30" t="s">
        <v>6</v>
      </c>
      <c r="H2" s="30" t="s">
        <v>7</v>
      </c>
      <c r="I2" s="30" t="s">
        <v>8</v>
      </c>
      <c r="J2" s="30" t="s">
        <v>9</v>
      </c>
      <c r="K2" s="30" t="s">
        <v>10</v>
      </c>
      <c r="L2" s="30" t="s">
        <v>11</v>
      </c>
      <c r="M2" s="30" t="s">
        <v>12</v>
      </c>
    </row>
    <row r="3" spans="1:13" ht="273.75" customHeight="1">
      <c r="A3" s="12">
        <v>1</v>
      </c>
      <c r="B3" s="73" t="s">
        <v>49</v>
      </c>
      <c r="C3" s="3"/>
      <c r="D3" s="4" t="s">
        <v>15</v>
      </c>
      <c r="E3" s="4">
        <v>30000</v>
      </c>
      <c r="F3" s="4">
        <v>10000</v>
      </c>
      <c r="G3" s="4">
        <v>25000</v>
      </c>
      <c r="H3" s="15">
        <f>E3+F3+G3</f>
        <v>65000</v>
      </c>
      <c r="I3" s="5"/>
      <c r="J3" s="4"/>
      <c r="K3" s="22"/>
      <c r="L3" s="5"/>
      <c r="M3" s="5"/>
    </row>
    <row r="4" spans="1:13" ht="239.25" customHeight="1">
      <c r="A4" s="12"/>
      <c r="B4" s="73" t="s">
        <v>50</v>
      </c>
      <c r="C4" s="3"/>
      <c r="D4" s="4" t="s">
        <v>15</v>
      </c>
      <c r="E4" s="4">
        <v>1000</v>
      </c>
      <c r="F4" s="4">
        <v>100</v>
      </c>
      <c r="G4" s="4">
        <v>1000</v>
      </c>
      <c r="H4" s="15">
        <f>E4+F4+G4</f>
        <v>2100</v>
      </c>
      <c r="I4" s="5"/>
      <c r="J4" s="4"/>
      <c r="K4" s="22"/>
      <c r="L4" s="5"/>
      <c r="M4" s="5"/>
    </row>
    <row r="5" spans="1:13" ht="189" customHeight="1">
      <c r="A5" s="12">
        <v>2</v>
      </c>
      <c r="B5" s="74" t="s">
        <v>51</v>
      </c>
      <c r="C5" s="3"/>
      <c r="D5" s="29" t="s">
        <v>22</v>
      </c>
      <c r="E5" s="4">
        <v>50</v>
      </c>
      <c r="F5" s="4">
        <v>10</v>
      </c>
      <c r="G5" s="4">
        <v>10</v>
      </c>
      <c r="H5" s="15">
        <f>E5+F5+G5</f>
        <v>70</v>
      </c>
      <c r="I5" s="5"/>
      <c r="J5" s="4"/>
      <c r="K5" s="22"/>
      <c r="L5" s="5"/>
      <c r="M5" s="5"/>
    </row>
    <row r="6" spans="1:13" s="14" customFormat="1" ht="24" customHeight="1">
      <c r="A6" s="81" t="s">
        <v>19</v>
      </c>
      <c r="B6" s="81"/>
      <c r="C6" s="81"/>
      <c r="D6" s="81"/>
      <c r="E6" s="81"/>
      <c r="F6" s="81"/>
      <c r="G6" s="81"/>
      <c r="H6" s="81"/>
      <c r="I6" s="81"/>
      <c r="J6" s="81"/>
      <c r="K6" s="81"/>
      <c r="L6" s="23">
        <f>SUM(L3:L5)</f>
        <v>0</v>
      </c>
      <c r="M6" s="23">
        <f>SUM(M3:M5)</f>
        <v>0</v>
      </c>
    </row>
    <row r="8" ht="161.25" customHeight="1">
      <c r="B8" s="24" t="s">
        <v>24</v>
      </c>
    </row>
    <row r="9" ht="114" customHeight="1">
      <c r="B9" s="24" t="s">
        <v>25</v>
      </c>
    </row>
    <row r="10" ht="90.75" customHeight="1">
      <c r="B10" s="24" t="s">
        <v>26</v>
      </c>
    </row>
  </sheetData>
  <sheetProtection selectLockedCells="1" selectUnlockedCells="1"/>
  <mergeCells count="2">
    <mergeCell ref="A1:M1"/>
    <mergeCell ref="A6:K6"/>
  </mergeCells>
  <printOptions/>
  <pageMargins left="0.25" right="0.25" top="0.75" bottom="0.75" header="0.3" footer="0.3"/>
  <pageSetup fitToHeight="0" fitToWidth="1" horizontalDpi="300" verticalDpi="3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M8"/>
  <sheetViews>
    <sheetView zoomScale="80" zoomScaleNormal="80" zoomScalePageLayoutView="0" workbookViewId="0" topLeftCell="A7">
      <selection activeCell="O3" sqref="O3"/>
    </sheetView>
  </sheetViews>
  <sheetFormatPr defaultColWidth="9" defaultRowHeight="14.25"/>
  <cols>
    <col min="1" max="1" width="4.19921875" style="0" customWidth="1"/>
    <col min="2" max="2" width="69.69921875" style="0" customWidth="1"/>
    <col min="3" max="3" width="9.8984375" style="0" customWidth="1"/>
    <col min="4" max="4" width="6.5" style="0" customWidth="1"/>
    <col min="5" max="5" width="7.69921875" style="0" customWidth="1"/>
    <col min="6" max="6" width="7.8984375" style="0" customWidth="1"/>
    <col min="7" max="7" width="7.19921875" style="0" customWidth="1"/>
    <col min="8" max="8" width="7.8984375" style="0" customWidth="1"/>
    <col min="9" max="9" width="9" style="0" customWidth="1"/>
    <col min="10" max="10" width="7.59765625" style="0" customWidth="1"/>
    <col min="11" max="11" width="12.3984375" style="0" customWidth="1"/>
    <col min="12" max="12" width="16.5" style="0" customWidth="1"/>
    <col min="13" max="13" width="17.09765625" style="0" customWidth="1"/>
  </cols>
  <sheetData>
    <row r="1" spans="1:13" ht="37.5" customHeight="1">
      <c r="A1" s="84" t="s">
        <v>34</v>
      </c>
      <c r="B1" s="84"/>
      <c r="C1" s="84"/>
      <c r="D1" s="84"/>
      <c r="E1" s="84"/>
      <c r="F1" s="84"/>
      <c r="G1" s="84"/>
      <c r="H1" s="84"/>
      <c r="I1" s="84"/>
      <c r="J1" s="84"/>
      <c r="K1" s="84"/>
      <c r="L1" s="84"/>
      <c r="M1" s="84"/>
    </row>
    <row r="2" spans="1:13" ht="57" customHeight="1">
      <c r="A2" s="30" t="s">
        <v>1</v>
      </c>
      <c r="B2" s="30" t="s">
        <v>2</v>
      </c>
      <c r="C2" s="31" t="s">
        <v>29</v>
      </c>
      <c r="D2" s="30" t="s">
        <v>3</v>
      </c>
      <c r="E2" s="30" t="s">
        <v>4</v>
      </c>
      <c r="F2" s="30" t="s">
        <v>5</v>
      </c>
      <c r="G2" s="30" t="s">
        <v>6</v>
      </c>
      <c r="H2" s="30" t="s">
        <v>7</v>
      </c>
      <c r="I2" s="30" t="s">
        <v>8</v>
      </c>
      <c r="J2" s="30" t="s">
        <v>9</v>
      </c>
      <c r="K2" s="30" t="s">
        <v>10</v>
      </c>
      <c r="L2" s="30" t="s">
        <v>11</v>
      </c>
      <c r="M2" s="30" t="s">
        <v>12</v>
      </c>
    </row>
    <row r="3" spans="1:13" ht="393.75" customHeight="1">
      <c r="A3" s="34">
        <v>1</v>
      </c>
      <c r="B3" s="57" t="s">
        <v>42</v>
      </c>
      <c r="C3" s="33"/>
      <c r="D3" s="59" t="s">
        <v>22</v>
      </c>
      <c r="E3" s="59">
        <v>500</v>
      </c>
      <c r="F3" s="59">
        <v>0</v>
      </c>
      <c r="G3" s="59">
        <v>4000</v>
      </c>
      <c r="H3" s="60">
        <f>E3+F3+G3</f>
        <v>4500</v>
      </c>
      <c r="I3" s="61"/>
      <c r="J3" s="59"/>
      <c r="K3" s="68"/>
      <c r="L3" s="61"/>
      <c r="M3" s="62"/>
    </row>
    <row r="4" spans="1:13" ht="409.5" customHeight="1">
      <c r="A4" s="34">
        <v>2</v>
      </c>
      <c r="B4" s="57" t="s">
        <v>43</v>
      </c>
      <c r="C4" s="33"/>
      <c r="D4" s="59" t="s">
        <v>22</v>
      </c>
      <c r="E4" s="59">
        <v>12000</v>
      </c>
      <c r="F4" s="59">
        <v>12000</v>
      </c>
      <c r="G4" s="59">
        <v>500</v>
      </c>
      <c r="H4" s="60">
        <f>E4+F4+G4</f>
        <v>24500</v>
      </c>
      <c r="I4" s="61"/>
      <c r="J4" s="59"/>
      <c r="K4" s="68"/>
      <c r="L4" s="61"/>
      <c r="M4" s="62"/>
    </row>
    <row r="5" spans="1:13" ht="124.5" customHeight="1">
      <c r="A5" s="34">
        <v>3</v>
      </c>
      <c r="B5" s="57" t="s">
        <v>46</v>
      </c>
      <c r="C5" s="33"/>
      <c r="D5" s="59" t="s">
        <v>22</v>
      </c>
      <c r="E5" s="59">
        <v>350</v>
      </c>
      <c r="F5" s="59">
        <v>900</v>
      </c>
      <c r="G5" s="59">
        <v>2000</v>
      </c>
      <c r="H5" s="60">
        <f>E5+F5+G5</f>
        <v>3250</v>
      </c>
      <c r="I5" s="61"/>
      <c r="J5" s="59"/>
      <c r="K5" s="68"/>
      <c r="L5" s="61"/>
      <c r="M5" s="62"/>
    </row>
    <row r="6" spans="1:13" ht="39" customHeight="1">
      <c r="A6" s="34">
        <v>4</v>
      </c>
      <c r="B6" s="56" t="s">
        <v>44</v>
      </c>
      <c r="C6" s="33"/>
      <c r="D6" s="59" t="s">
        <v>22</v>
      </c>
      <c r="E6" s="59">
        <v>0</v>
      </c>
      <c r="F6" s="59">
        <v>800</v>
      </c>
      <c r="G6" s="59">
        <v>100</v>
      </c>
      <c r="H6" s="60">
        <f>E6+F6+G6</f>
        <v>900</v>
      </c>
      <c r="I6" s="61"/>
      <c r="J6" s="59"/>
      <c r="K6" s="68"/>
      <c r="L6" s="61"/>
      <c r="M6" s="62"/>
    </row>
    <row r="7" spans="1:13" ht="54" customHeight="1">
      <c r="A7" s="81" t="s">
        <v>19</v>
      </c>
      <c r="B7" s="81"/>
      <c r="C7" s="81"/>
      <c r="D7" s="81"/>
      <c r="E7" s="81"/>
      <c r="F7" s="81"/>
      <c r="G7" s="81"/>
      <c r="H7" s="81"/>
      <c r="I7" s="81"/>
      <c r="J7" s="81"/>
      <c r="K7" s="81"/>
      <c r="L7" s="65">
        <f>SUM(L3:L6)</f>
        <v>0</v>
      </c>
      <c r="M7" s="65">
        <f>SUM(M3:M6)</f>
        <v>0</v>
      </c>
    </row>
    <row r="8" spans="1:13" s="14" customFormat="1" ht="38.25" customHeight="1">
      <c r="A8"/>
      <c r="B8"/>
      <c r="C8"/>
      <c r="D8"/>
      <c r="E8"/>
      <c r="F8"/>
      <c r="G8"/>
      <c r="H8"/>
      <c r="I8"/>
      <c r="J8"/>
      <c r="K8"/>
      <c r="L8"/>
      <c r="M8"/>
    </row>
  </sheetData>
  <sheetProtection selectLockedCells="1" selectUnlockedCells="1"/>
  <mergeCells count="2">
    <mergeCell ref="A1:M1"/>
    <mergeCell ref="A7:K7"/>
  </mergeCells>
  <printOptions/>
  <pageMargins left="0.03937007874015748" right="0.03937007874015748" top="0.7480314960629921" bottom="0.7480314960629921" header="0.31496062992125984" footer="0.31496062992125984"/>
  <pageSetup fitToHeight="0"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7">
      <selection activeCell="I3" sqref="I3:M4"/>
    </sheetView>
  </sheetViews>
  <sheetFormatPr defaultColWidth="8.796875" defaultRowHeight="14.25"/>
  <cols>
    <col min="2" max="2" width="49" style="0" customWidth="1"/>
    <col min="12" max="12" width="12.19921875" style="0" customWidth="1"/>
    <col min="13" max="13" width="13.3984375" style="0" customWidth="1"/>
  </cols>
  <sheetData>
    <row r="1" spans="1:13" s="42" customFormat="1" ht="27.75" customHeight="1">
      <c r="A1" s="78" t="s">
        <v>35</v>
      </c>
      <c r="B1" s="78"/>
      <c r="C1" s="78"/>
      <c r="D1" s="78"/>
      <c r="E1" s="78"/>
      <c r="F1" s="78"/>
      <c r="G1" s="78"/>
      <c r="H1" s="78"/>
      <c r="I1" s="78"/>
      <c r="J1" s="78"/>
      <c r="K1" s="78"/>
      <c r="L1" s="78"/>
      <c r="M1" s="78"/>
    </row>
    <row r="2" spans="1:13" s="43" customFormat="1" ht="60">
      <c r="A2" s="30" t="s">
        <v>1</v>
      </c>
      <c r="B2" s="30" t="s">
        <v>2</v>
      </c>
      <c r="C2" s="31" t="s">
        <v>29</v>
      </c>
      <c r="D2" s="30" t="s">
        <v>3</v>
      </c>
      <c r="E2" s="30" t="s">
        <v>4</v>
      </c>
      <c r="F2" s="30" t="s">
        <v>5</v>
      </c>
      <c r="G2" s="30" t="s">
        <v>6</v>
      </c>
      <c r="H2" s="30" t="s">
        <v>7</v>
      </c>
      <c r="I2" s="30" t="s">
        <v>8</v>
      </c>
      <c r="J2" s="30" t="s">
        <v>9</v>
      </c>
      <c r="K2" s="30" t="s">
        <v>10</v>
      </c>
      <c r="L2" s="30" t="s">
        <v>11</v>
      </c>
      <c r="M2" s="30" t="s">
        <v>12</v>
      </c>
    </row>
    <row r="3" spans="1:13" ht="169.5" customHeight="1">
      <c r="A3" s="37">
        <v>1</v>
      </c>
      <c r="B3" s="21" t="s">
        <v>40</v>
      </c>
      <c r="C3" s="46"/>
      <c r="D3" s="37" t="s">
        <v>22</v>
      </c>
      <c r="E3" s="37">
        <v>450</v>
      </c>
      <c r="F3" s="37">
        <v>500</v>
      </c>
      <c r="G3" s="37">
        <v>500</v>
      </c>
      <c r="H3" s="39">
        <f>E3+F3+G3</f>
        <v>1450</v>
      </c>
      <c r="I3" s="40"/>
      <c r="J3" s="37"/>
      <c r="K3" s="69"/>
      <c r="L3" s="40"/>
      <c r="M3" s="41"/>
    </row>
    <row r="4" spans="1:13" ht="224.25" customHeight="1">
      <c r="A4" s="37">
        <v>2</v>
      </c>
      <c r="B4" s="75" t="s">
        <v>52</v>
      </c>
      <c r="C4" s="37"/>
      <c r="D4" s="37" t="s">
        <v>23</v>
      </c>
      <c r="E4" s="37">
        <v>0</v>
      </c>
      <c r="F4" s="37">
        <v>4500</v>
      </c>
      <c r="G4" s="37">
        <v>1500</v>
      </c>
      <c r="H4" s="39">
        <f>E4+F4+G4</f>
        <v>6000</v>
      </c>
      <c r="I4" s="40"/>
      <c r="J4" s="37"/>
      <c r="K4" s="69"/>
      <c r="L4" s="40"/>
      <c r="M4" s="41"/>
    </row>
    <row r="5" spans="1:13" s="14" customFormat="1" ht="24" customHeight="1">
      <c r="A5" s="81" t="s">
        <v>19</v>
      </c>
      <c r="B5" s="81"/>
      <c r="C5" s="81"/>
      <c r="D5" s="81"/>
      <c r="E5" s="81"/>
      <c r="F5" s="81"/>
      <c r="G5" s="81"/>
      <c r="H5" s="81"/>
      <c r="I5" s="81"/>
      <c r="J5" s="81"/>
      <c r="K5" s="81"/>
      <c r="L5" s="23">
        <f>SUM(L3)</f>
        <v>0</v>
      </c>
      <c r="M5" s="23">
        <f>SUM(M3)</f>
        <v>0</v>
      </c>
    </row>
  </sheetData>
  <sheetProtection/>
  <mergeCells count="2">
    <mergeCell ref="A1:M1"/>
    <mergeCell ref="A5:K5"/>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3">
      <selection activeCell="I3" sqref="I3:M3"/>
    </sheetView>
  </sheetViews>
  <sheetFormatPr defaultColWidth="8.796875" defaultRowHeight="14.25"/>
  <cols>
    <col min="2" max="2" width="30.8984375" style="0" customWidth="1"/>
    <col min="12" max="12" width="13.5" style="0" customWidth="1"/>
    <col min="13" max="13" width="13" style="0" customWidth="1"/>
  </cols>
  <sheetData>
    <row r="1" spans="1:13" ht="18">
      <c r="A1" s="84" t="s">
        <v>36</v>
      </c>
      <c r="B1" s="84"/>
      <c r="C1" s="84"/>
      <c r="D1" s="84"/>
      <c r="E1" s="84"/>
      <c r="F1" s="84"/>
      <c r="G1" s="84"/>
      <c r="H1" s="84"/>
      <c r="I1" s="84"/>
      <c r="J1" s="84"/>
      <c r="K1" s="84"/>
      <c r="L1" s="84"/>
      <c r="M1" s="84"/>
    </row>
    <row r="2" spans="1:13" ht="63">
      <c r="A2" s="1" t="s">
        <v>1</v>
      </c>
      <c r="B2" s="1" t="s">
        <v>2</v>
      </c>
      <c r="C2" s="2" t="s">
        <v>29</v>
      </c>
      <c r="D2" s="1" t="s">
        <v>3</v>
      </c>
      <c r="E2" s="1" t="s">
        <v>4</v>
      </c>
      <c r="F2" s="1" t="s">
        <v>5</v>
      </c>
      <c r="G2" s="1" t="s">
        <v>6</v>
      </c>
      <c r="H2" s="1" t="s">
        <v>7</v>
      </c>
      <c r="I2" s="1" t="s">
        <v>8</v>
      </c>
      <c r="J2" s="1" t="s">
        <v>9</v>
      </c>
      <c r="K2" s="1" t="s">
        <v>10</v>
      </c>
      <c r="L2" s="1" t="s">
        <v>11</v>
      </c>
      <c r="M2" s="1" t="s">
        <v>12</v>
      </c>
    </row>
    <row r="3" spans="1:13" ht="327.75" customHeight="1">
      <c r="A3" s="32">
        <v>1</v>
      </c>
      <c r="B3" s="38" t="s">
        <v>45</v>
      </c>
      <c r="C3" s="34"/>
      <c r="D3" s="34" t="s">
        <v>23</v>
      </c>
      <c r="E3" s="34">
        <v>0</v>
      </c>
      <c r="F3" s="34">
        <v>0</v>
      </c>
      <c r="G3" s="34">
        <v>15000</v>
      </c>
      <c r="H3" s="15">
        <f>E3+F3+G3</f>
        <v>15000</v>
      </c>
      <c r="I3" s="35"/>
      <c r="J3" s="34"/>
      <c r="K3" s="70"/>
      <c r="L3" s="35"/>
      <c r="M3" s="36"/>
    </row>
    <row r="4" spans="1:13" ht="43.5" customHeight="1">
      <c r="A4" s="81" t="s">
        <v>19</v>
      </c>
      <c r="B4" s="81"/>
      <c r="C4" s="81"/>
      <c r="D4" s="81"/>
      <c r="E4" s="81"/>
      <c r="F4" s="81"/>
      <c r="G4" s="81"/>
      <c r="H4" s="81"/>
      <c r="I4" s="81"/>
      <c r="J4" s="81"/>
      <c r="K4" s="81"/>
      <c r="L4" s="23">
        <f>SUM(L3)</f>
        <v>0</v>
      </c>
      <c r="M4" s="23">
        <f>SUM(M3)</f>
        <v>0</v>
      </c>
    </row>
  </sheetData>
  <sheetProtection/>
  <mergeCells count="2">
    <mergeCell ref="A1:M1"/>
    <mergeCell ref="A4:K4"/>
  </mergeCells>
  <printOptions/>
  <pageMargins left="0.7" right="0.7" top="0.75" bottom="0.75" header="0.3" footer="0.3"/>
  <pageSetup fitToHeight="0"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4"/>
  <sheetViews>
    <sheetView zoomScale="90" zoomScaleNormal="90" zoomScalePageLayoutView="0" workbookViewId="0" topLeftCell="A1">
      <selection activeCell="I3" sqref="I3:M3"/>
    </sheetView>
  </sheetViews>
  <sheetFormatPr defaultColWidth="9" defaultRowHeight="14.25"/>
  <cols>
    <col min="1" max="1" width="4.09765625" style="0" customWidth="1"/>
    <col min="2" max="2" width="24.59765625" style="0" customWidth="1"/>
    <col min="3" max="3" width="12.19921875" style="0" customWidth="1"/>
    <col min="4" max="4" width="11.8984375" style="0" customWidth="1"/>
    <col min="5" max="9" width="9" style="0" customWidth="1"/>
    <col min="10" max="10" width="8.8984375" style="0" customWidth="1"/>
    <col min="11" max="11" width="10.59765625" style="0" customWidth="1"/>
    <col min="12" max="12" width="12.59765625" style="0" customWidth="1"/>
    <col min="13" max="13" width="14.69921875" style="0" customWidth="1"/>
  </cols>
  <sheetData>
    <row r="1" spans="1:13" ht="42.75" customHeight="1">
      <c r="A1" s="84" t="s">
        <v>55</v>
      </c>
      <c r="B1" s="84"/>
      <c r="C1" s="84"/>
      <c r="D1" s="84"/>
      <c r="E1" s="84"/>
      <c r="F1" s="84"/>
      <c r="G1" s="84"/>
      <c r="H1" s="84"/>
      <c r="I1" s="84"/>
      <c r="J1" s="84"/>
      <c r="K1" s="84"/>
      <c r="L1" s="84"/>
      <c r="M1" s="84"/>
    </row>
    <row r="2" spans="1:13" s="43" customFormat="1" ht="78" customHeight="1">
      <c r="A2" s="30" t="s">
        <v>1</v>
      </c>
      <c r="B2" s="30" t="s">
        <v>2</v>
      </c>
      <c r="C2" s="31" t="s">
        <v>29</v>
      </c>
      <c r="D2" s="30" t="s">
        <v>3</v>
      </c>
      <c r="E2" s="30" t="s">
        <v>4</v>
      </c>
      <c r="F2" s="30" t="s">
        <v>5</v>
      </c>
      <c r="G2" s="30" t="s">
        <v>6</v>
      </c>
      <c r="H2" s="30" t="s">
        <v>7</v>
      </c>
      <c r="I2" s="30" t="s">
        <v>8</v>
      </c>
      <c r="J2" s="30" t="s">
        <v>9</v>
      </c>
      <c r="K2" s="30" t="s">
        <v>10</v>
      </c>
      <c r="L2" s="30" t="s">
        <v>11</v>
      </c>
      <c r="M2" s="30" t="s">
        <v>12</v>
      </c>
    </row>
    <row r="3" spans="1:13" ht="189" customHeight="1">
      <c r="A3" s="16">
        <v>1</v>
      </c>
      <c r="B3" s="17" t="s">
        <v>37</v>
      </c>
      <c r="C3" s="18"/>
      <c r="D3" s="59" t="s">
        <v>23</v>
      </c>
      <c r="E3" s="59">
        <v>100</v>
      </c>
      <c r="F3" s="59">
        <v>500</v>
      </c>
      <c r="G3" s="59">
        <v>500</v>
      </c>
      <c r="H3" s="60">
        <f>E3+F3+G3</f>
        <v>1100</v>
      </c>
      <c r="I3" s="71"/>
      <c r="J3" s="59"/>
      <c r="K3" s="68"/>
      <c r="L3" s="71"/>
      <c r="M3" s="71"/>
    </row>
    <row r="4" spans="1:13" s="14" customFormat="1" ht="29.25" customHeight="1">
      <c r="A4" s="85" t="s">
        <v>19</v>
      </c>
      <c r="B4" s="85"/>
      <c r="C4" s="85"/>
      <c r="D4" s="85"/>
      <c r="E4" s="85"/>
      <c r="F4" s="85"/>
      <c r="G4" s="85"/>
      <c r="H4" s="85"/>
      <c r="I4" s="85"/>
      <c r="J4" s="85"/>
      <c r="K4" s="85"/>
      <c r="L4" s="66">
        <f>SUM(L3)</f>
        <v>0</v>
      </c>
      <c r="M4" s="66">
        <f>SUM(M3)</f>
        <v>0</v>
      </c>
    </row>
  </sheetData>
  <sheetProtection selectLockedCells="1" selectUnlockedCells="1"/>
  <mergeCells count="2">
    <mergeCell ref="A1:M1"/>
    <mergeCell ref="A4:K4"/>
  </mergeCells>
  <printOptions/>
  <pageMargins left="0.25" right="0.25" top="0.75" bottom="0.75" header="0.3" footer="0.3"/>
  <pageSetup fitToHeight="0" fitToWidth="1"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M5"/>
  <sheetViews>
    <sheetView zoomScale="80" zoomScaleNormal="80" zoomScalePageLayoutView="0" workbookViewId="0" topLeftCell="A4">
      <selection activeCell="Q3" sqref="Q3"/>
    </sheetView>
  </sheetViews>
  <sheetFormatPr defaultColWidth="9" defaultRowHeight="14.25"/>
  <cols>
    <col min="1" max="1" width="4.09765625" style="0" customWidth="1"/>
    <col min="2" max="2" width="49.69921875" style="0" customWidth="1"/>
    <col min="3" max="3" width="8.69921875" style="0" customWidth="1"/>
    <col min="4" max="4" width="6.3984375" style="0" customWidth="1"/>
    <col min="5" max="5" width="7.69921875" style="0" customWidth="1"/>
    <col min="6" max="7" width="7.59765625" style="0" customWidth="1"/>
    <col min="8" max="8" width="8.19921875" style="0" customWidth="1"/>
    <col min="9" max="9" width="8.5" style="0" customWidth="1"/>
    <col min="10" max="10" width="6.59765625" style="0" customWidth="1"/>
    <col min="11" max="11" width="9" style="0" customWidth="1"/>
    <col min="12" max="12" width="16" style="0" customWidth="1"/>
    <col min="13" max="13" width="17" style="0" customWidth="1"/>
  </cols>
  <sheetData>
    <row r="1" spans="1:13" s="44" customFormat="1" ht="36.75" customHeight="1">
      <c r="A1" s="84" t="s">
        <v>56</v>
      </c>
      <c r="B1" s="84"/>
      <c r="C1" s="84"/>
      <c r="D1" s="84"/>
      <c r="E1" s="84"/>
      <c r="F1" s="84"/>
      <c r="G1" s="84"/>
      <c r="H1" s="84"/>
      <c r="I1" s="84"/>
      <c r="J1" s="84"/>
      <c r="K1" s="84"/>
      <c r="L1" s="84"/>
      <c r="M1" s="84"/>
    </row>
    <row r="2" spans="1:13" ht="63">
      <c r="A2" s="1" t="s">
        <v>1</v>
      </c>
      <c r="B2" s="1" t="s">
        <v>2</v>
      </c>
      <c r="C2" s="2" t="s">
        <v>29</v>
      </c>
      <c r="D2" s="1" t="s">
        <v>3</v>
      </c>
      <c r="E2" s="1" t="s">
        <v>4</v>
      </c>
      <c r="F2" s="1" t="s">
        <v>5</v>
      </c>
      <c r="G2" s="1" t="s">
        <v>6</v>
      </c>
      <c r="H2" s="1" t="s">
        <v>7</v>
      </c>
      <c r="I2" s="1" t="s">
        <v>8</v>
      </c>
      <c r="J2" s="1" t="s">
        <v>9</v>
      </c>
      <c r="K2" s="1" t="s">
        <v>10</v>
      </c>
      <c r="L2" s="1" t="s">
        <v>11</v>
      </c>
      <c r="M2" s="1" t="s">
        <v>12</v>
      </c>
    </row>
    <row r="3" spans="1:13" ht="281.25" customHeight="1">
      <c r="A3" s="19">
        <v>1</v>
      </c>
      <c r="B3" s="17" t="s">
        <v>30</v>
      </c>
      <c r="C3" s="20"/>
      <c r="D3" s="58" t="s">
        <v>23</v>
      </c>
      <c r="E3" s="59">
        <v>21000</v>
      </c>
      <c r="F3" s="59">
        <v>26000</v>
      </c>
      <c r="G3" s="59">
        <v>12000</v>
      </c>
      <c r="H3" s="60">
        <f>E3+F3+G3</f>
        <v>59000</v>
      </c>
      <c r="I3" s="61"/>
      <c r="J3" s="59"/>
      <c r="K3" s="67"/>
      <c r="L3" s="61"/>
      <c r="M3" s="61"/>
    </row>
    <row r="4" spans="1:13" ht="268.5" customHeight="1">
      <c r="A4" s="19">
        <v>2</v>
      </c>
      <c r="B4" s="17" t="s">
        <v>31</v>
      </c>
      <c r="C4" s="20"/>
      <c r="D4" s="58" t="s">
        <v>23</v>
      </c>
      <c r="E4" s="59">
        <v>12000</v>
      </c>
      <c r="F4" s="59">
        <v>100</v>
      </c>
      <c r="G4" s="59">
        <v>1000</v>
      </c>
      <c r="H4" s="60">
        <f>E4+F4+G4</f>
        <v>13100</v>
      </c>
      <c r="I4" s="61"/>
      <c r="J4" s="59"/>
      <c r="K4" s="67"/>
      <c r="L4" s="61"/>
      <c r="M4" s="61"/>
    </row>
    <row r="5" spans="1:13" ht="27.75" customHeight="1">
      <c r="A5" s="86" t="s">
        <v>19</v>
      </c>
      <c r="B5" s="86"/>
      <c r="C5" s="86"/>
      <c r="D5" s="86"/>
      <c r="E5" s="86"/>
      <c r="F5" s="86"/>
      <c r="G5" s="86"/>
      <c r="H5" s="86"/>
      <c r="I5" s="86"/>
      <c r="J5" s="86"/>
      <c r="K5" s="86"/>
      <c r="L5" s="64">
        <f>SUM(L3:L4)</f>
        <v>0</v>
      </c>
      <c r="M5" s="64">
        <f>SUM(M3:M4)</f>
        <v>0</v>
      </c>
    </row>
  </sheetData>
  <sheetProtection selectLockedCells="1" selectUnlockedCells="1"/>
  <mergeCells count="2">
    <mergeCell ref="A1:M1"/>
    <mergeCell ref="A5:K5"/>
  </mergeCells>
  <printOptions/>
  <pageMargins left="0.03937007874015748" right="0.03937007874015748" top="0.7480314960629921" bottom="0.7480314960629921" header="0.31496062992125984" footer="0.31496062992125984"/>
  <pageSetup fitToHeight="0" fitToWidth="1" horizontalDpi="300" verticalDpi="300" orientation="landscape" paperSize="9" scale="84" r:id="rId1"/>
</worksheet>
</file>

<file path=xl/worksheets/sheet9.xml><?xml version="1.0" encoding="utf-8"?>
<worksheet xmlns="http://schemas.openxmlformats.org/spreadsheetml/2006/main" xmlns:r="http://schemas.openxmlformats.org/officeDocument/2006/relationships">
  <dimension ref="A1:D10"/>
  <sheetViews>
    <sheetView zoomScale="120" zoomScaleNormal="120" zoomScalePageLayoutView="0" workbookViewId="0" topLeftCell="A1">
      <selection activeCell="I6" sqref="I6"/>
    </sheetView>
  </sheetViews>
  <sheetFormatPr defaultColWidth="9" defaultRowHeight="14.25"/>
  <cols>
    <col min="1" max="1" width="3.8984375" style="0" customWidth="1"/>
    <col min="2" max="2" width="44.5" style="0" customWidth="1"/>
    <col min="3" max="3" width="15.09765625" style="0" customWidth="1"/>
    <col min="4" max="4" width="17.5" style="0" customWidth="1"/>
    <col min="8" max="8" width="11.69921875" style="0" bestFit="1" customWidth="1"/>
  </cols>
  <sheetData>
    <row r="1" spans="1:4" s="14" customFormat="1" ht="15">
      <c r="A1" s="25" t="s">
        <v>1</v>
      </c>
      <c r="B1" s="25" t="s">
        <v>27</v>
      </c>
      <c r="C1" s="25" t="s">
        <v>11</v>
      </c>
      <c r="D1" s="25" t="s">
        <v>12</v>
      </c>
    </row>
    <row r="2" spans="1:4" ht="33" customHeight="1">
      <c r="A2" s="26">
        <v>1</v>
      </c>
      <c r="B2" s="76" t="s">
        <v>53</v>
      </c>
      <c r="C2" s="3">
        <f>'Pakiet 1'!M7</f>
        <v>0</v>
      </c>
      <c r="D2" s="3">
        <f>'Pakiet 1'!N7</f>
        <v>0</v>
      </c>
    </row>
    <row r="3" spans="1:4" ht="21.75" customHeight="1">
      <c r="A3" s="26">
        <v>2</v>
      </c>
      <c r="B3" s="27" t="s">
        <v>28</v>
      </c>
      <c r="C3" s="3">
        <f>'Pakiet 2'!L5</f>
        <v>0</v>
      </c>
      <c r="D3" s="3">
        <f>'Pakiet 2'!M5</f>
        <v>0</v>
      </c>
    </row>
    <row r="4" spans="1:4" ht="26.25" customHeight="1">
      <c r="A4" s="26">
        <v>3</v>
      </c>
      <c r="B4" s="77" t="s">
        <v>54</v>
      </c>
      <c r="C4" s="3">
        <f>'Pakiet 3'!L6</f>
        <v>0</v>
      </c>
      <c r="D4" s="3">
        <f>'Pakiet 3'!M6</f>
        <v>0</v>
      </c>
    </row>
    <row r="5" spans="1:4" ht="36" customHeight="1">
      <c r="A5" s="47">
        <v>4</v>
      </c>
      <c r="B5" s="48" t="s">
        <v>38</v>
      </c>
      <c r="C5" s="49">
        <f>'Pakiet 4'!L7</f>
        <v>0</v>
      </c>
      <c r="D5" s="49">
        <f>'Pakiet 4'!M7</f>
        <v>0</v>
      </c>
    </row>
    <row r="6" spans="1:4" ht="43.5" customHeight="1">
      <c r="A6" s="50">
        <v>5</v>
      </c>
      <c r="B6" s="51" t="s">
        <v>39</v>
      </c>
      <c r="C6" s="52">
        <f>'Pakiet 5'!L5</f>
        <v>0</v>
      </c>
      <c r="D6" s="52">
        <f>'Pakiet 5'!M5</f>
        <v>0</v>
      </c>
    </row>
    <row r="7" spans="1:4" ht="34.5" customHeight="1">
      <c r="A7" s="53">
        <v>6</v>
      </c>
      <c r="B7" s="55" t="s">
        <v>41</v>
      </c>
      <c r="C7" s="52">
        <f>'Pakiet 6'!L4</f>
        <v>0</v>
      </c>
      <c r="D7" s="52">
        <f>'Pakiet 6'!M4</f>
        <v>0</v>
      </c>
    </row>
    <row r="8" spans="1:4" ht="38.25" customHeight="1">
      <c r="A8" s="53">
        <v>7</v>
      </c>
      <c r="B8" s="54" t="s">
        <v>47</v>
      </c>
      <c r="C8" s="52">
        <f>'Pakiet 7'!L4</f>
        <v>0</v>
      </c>
      <c r="D8" s="52">
        <f>'Pakiet 7'!M4</f>
        <v>0</v>
      </c>
    </row>
    <row r="9" spans="1:4" ht="37.5" customHeight="1">
      <c r="A9" s="53">
        <v>8</v>
      </c>
      <c r="B9" s="54" t="s">
        <v>48</v>
      </c>
      <c r="C9" s="52">
        <f>'Pakiet 8'!L5</f>
        <v>0</v>
      </c>
      <c r="D9" s="52">
        <f>'Pakiet 8'!M5</f>
        <v>0</v>
      </c>
    </row>
    <row r="10" spans="1:4" s="14" customFormat="1" ht="25.5" customHeight="1">
      <c r="A10" s="87" t="s">
        <v>19</v>
      </c>
      <c r="B10" s="87"/>
      <c r="C10" s="72">
        <f>SUM(C2:C9)</f>
        <v>0</v>
      </c>
      <c r="D10" s="72">
        <f>SUM(D2:D9)</f>
        <v>0</v>
      </c>
    </row>
  </sheetData>
  <sheetProtection selectLockedCells="1" selectUnlockedCells="1"/>
  <mergeCells count="1">
    <mergeCell ref="A10:B10"/>
  </mergeCells>
  <printOptions/>
  <pageMargins left="0.7" right="0.7" top="0.75" bottom="0.75" header="0.5118055555555555" footer="0.5118055555555555"/>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Tołwińska</dc:creator>
  <cp:keywords/>
  <dc:description/>
  <cp:lastModifiedBy>user</cp:lastModifiedBy>
  <cp:lastPrinted>2019-04-09T08:50:51Z</cp:lastPrinted>
  <dcterms:created xsi:type="dcterms:W3CDTF">2019-01-30T11:09:15Z</dcterms:created>
  <dcterms:modified xsi:type="dcterms:W3CDTF">2019-04-09T08:54:31Z</dcterms:modified>
  <cp:category/>
  <cp:version/>
  <cp:contentType/>
  <cp:contentStatus/>
</cp:coreProperties>
</file>