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nia Z\Postępowania 2024\141.272.48.2024 - Przeglądy klimatyzatorów\Publikacja\"/>
    </mc:Choice>
  </mc:AlternateContent>
  <xr:revisionPtr revIDLastSave="0" documentId="13_ncr:1_{D176ADFB-35A1-44B1-9543-96B7417D705A}" xr6:coauthVersionLast="47" xr6:coauthVersionMax="47" xr10:uidLastSave="{00000000-0000-0000-0000-000000000000}"/>
  <bookViews>
    <workbookView xWindow="-120" yWindow="-120" windowWidth="25440" windowHeight="15390" activeTab="5" xr2:uid="{00000000-000D-0000-FFFF-FFFF00000000}"/>
  </bookViews>
  <sheets>
    <sheet name="B1" sheetId="1" r:id="rId1"/>
    <sheet name="B2" sheetId="2" r:id="rId2"/>
    <sheet name="B3" sheetId="3" r:id="rId3"/>
    <sheet name="B4" sheetId="4" r:id="rId4"/>
    <sheet name="B5" sheetId="5" r:id="rId5"/>
    <sheet name="B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2" i="1" l="1"/>
  <c r="J42" i="1"/>
  <c r="K42" i="1" s="1"/>
  <c r="L40" i="1"/>
  <c r="J40" i="1"/>
  <c r="K40" i="1" s="1"/>
  <c r="L23" i="1"/>
  <c r="K23" i="1"/>
  <c r="J23" i="1"/>
  <c r="L55" i="6"/>
  <c r="J55" i="6"/>
  <c r="M55" i="6" s="1"/>
  <c r="L54" i="6"/>
  <c r="J54" i="6"/>
  <c r="M54" i="6" s="1"/>
  <c r="L53" i="6"/>
  <c r="J53" i="6"/>
  <c r="M53" i="6" s="1"/>
  <c r="L52" i="6"/>
  <c r="K52" i="6"/>
  <c r="N52" i="6" s="1"/>
  <c r="J52" i="6"/>
  <c r="M52" i="6" s="1"/>
  <c r="L50" i="6"/>
  <c r="J50" i="6"/>
  <c r="M50" i="6" s="1"/>
  <c r="L49" i="6"/>
  <c r="J49" i="6"/>
  <c r="M49" i="6" s="1"/>
  <c r="L48" i="6"/>
  <c r="J48" i="6"/>
  <c r="M48" i="6" s="1"/>
  <c r="L47" i="6"/>
  <c r="J47" i="6"/>
  <c r="K47" i="6" s="1"/>
  <c r="N47" i="6" s="1"/>
  <c r="L46" i="6"/>
  <c r="J46" i="6"/>
  <c r="M46" i="6" s="1"/>
  <c r="L44" i="6"/>
  <c r="J44" i="6"/>
  <c r="M44" i="6" s="1"/>
  <c r="M43" i="6"/>
  <c r="L43" i="6"/>
  <c r="J43" i="6"/>
  <c r="K43" i="6" s="1"/>
  <c r="N43" i="6" s="1"/>
  <c r="L42" i="6"/>
  <c r="J42" i="6"/>
  <c r="K42" i="6" s="1"/>
  <c r="N42" i="6" s="1"/>
  <c r="L41" i="6"/>
  <c r="J41" i="6"/>
  <c r="M41" i="6" s="1"/>
  <c r="L39" i="6"/>
  <c r="J39" i="6"/>
  <c r="M39" i="6" s="1"/>
  <c r="L38" i="6"/>
  <c r="J38" i="6"/>
  <c r="M38" i="6" s="1"/>
  <c r="L37" i="6"/>
  <c r="J37" i="6"/>
  <c r="K37" i="6" s="1"/>
  <c r="N37" i="6" s="1"/>
  <c r="L36" i="6"/>
  <c r="J36" i="6"/>
  <c r="M36" i="6" s="1"/>
  <c r="L34" i="6"/>
  <c r="J34" i="6"/>
  <c r="M34" i="6" s="1"/>
  <c r="L33" i="6"/>
  <c r="J33" i="6"/>
  <c r="M33" i="6" s="1"/>
  <c r="L32" i="6"/>
  <c r="J32" i="6"/>
  <c r="K32" i="6" s="1"/>
  <c r="N32" i="6" s="1"/>
  <c r="L31" i="6"/>
  <c r="J31" i="6"/>
  <c r="M31" i="6" s="1"/>
  <c r="L30" i="6"/>
  <c r="J30" i="6"/>
  <c r="M30" i="6" s="1"/>
  <c r="L29" i="6"/>
  <c r="J29" i="6"/>
  <c r="M29" i="6" s="1"/>
  <c r="M28" i="6"/>
  <c r="L28" i="6"/>
  <c r="J28" i="6"/>
  <c r="K28" i="6" s="1"/>
  <c r="N28" i="6" s="1"/>
  <c r="L27" i="6"/>
  <c r="J27" i="6"/>
  <c r="M27" i="6" s="1"/>
  <c r="L26" i="6"/>
  <c r="J26" i="6"/>
  <c r="M26" i="6" s="1"/>
  <c r="L25" i="6"/>
  <c r="J25" i="6"/>
  <c r="K25" i="6" s="1"/>
  <c r="N25" i="6" s="1"/>
  <c r="M23" i="6"/>
  <c r="L23" i="6"/>
  <c r="J23" i="6"/>
  <c r="K23" i="6" s="1"/>
  <c r="N23" i="6" s="1"/>
  <c r="L22" i="6"/>
  <c r="J22" i="6"/>
  <c r="M22" i="6" s="1"/>
  <c r="L21" i="6"/>
  <c r="J21" i="6"/>
  <c r="M21" i="6" s="1"/>
  <c r="M20" i="6"/>
  <c r="L20" i="6"/>
  <c r="J20" i="6"/>
  <c r="K20" i="6" s="1"/>
  <c r="N20" i="6" s="1"/>
  <c r="M19" i="6"/>
  <c r="L19" i="6"/>
  <c r="J19" i="6"/>
  <c r="K19" i="6" s="1"/>
  <c r="N19" i="6" s="1"/>
  <c r="L18" i="6"/>
  <c r="J18" i="6"/>
  <c r="M18" i="6" s="1"/>
  <c r="L17" i="6"/>
  <c r="J17" i="6"/>
  <c r="M17" i="6" s="1"/>
  <c r="M16" i="6"/>
  <c r="L16" i="6"/>
  <c r="J16" i="6"/>
  <c r="K16" i="6" s="1"/>
  <c r="N16" i="6" s="1"/>
  <c r="M15" i="6"/>
  <c r="L15" i="6"/>
  <c r="J15" i="6"/>
  <c r="K15" i="6" s="1"/>
  <c r="N15" i="6" s="1"/>
  <c r="L14" i="6"/>
  <c r="J14" i="6"/>
  <c r="M14" i="6" s="1"/>
  <c r="L13" i="6"/>
  <c r="J13" i="6"/>
  <c r="M13" i="6" s="1"/>
  <c r="L12" i="6"/>
  <c r="J12" i="6"/>
  <c r="K12" i="6" s="1"/>
  <c r="N12" i="6" s="1"/>
  <c r="L11" i="6"/>
  <c r="J11" i="6"/>
  <c r="K11" i="6" s="1"/>
  <c r="N11" i="6" s="1"/>
  <c r="L10" i="6"/>
  <c r="J10" i="6"/>
  <c r="M10" i="6" s="1"/>
  <c r="L8" i="5"/>
  <c r="J8" i="5"/>
  <c r="M8" i="5" s="1"/>
  <c r="K54" i="6" l="1"/>
  <c r="N54" i="6" s="1"/>
  <c r="K53" i="6"/>
  <c r="N53" i="6" s="1"/>
  <c r="M47" i="6"/>
  <c r="K48" i="6"/>
  <c r="N48" i="6" s="1"/>
  <c r="K49" i="6"/>
  <c r="N49" i="6" s="1"/>
  <c r="M42" i="6"/>
  <c r="K44" i="6"/>
  <c r="N44" i="6" s="1"/>
  <c r="K39" i="6"/>
  <c r="N39" i="6" s="1"/>
  <c r="K38" i="6"/>
  <c r="N38" i="6" s="1"/>
  <c r="M37" i="6"/>
  <c r="K26" i="6"/>
  <c r="N26" i="6" s="1"/>
  <c r="K29" i="6"/>
  <c r="N29" i="6" s="1"/>
  <c r="K30" i="6"/>
  <c r="N30" i="6" s="1"/>
  <c r="K33" i="6"/>
  <c r="N33" i="6" s="1"/>
  <c r="K34" i="6"/>
  <c r="N34" i="6" s="1"/>
  <c r="M32" i="6"/>
  <c r="M25" i="6"/>
  <c r="K21" i="6"/>
  <c r="N21" i="6" s="1"/>
  <c r="K17" i="6"/>
  <c r="N17" i="6" s="1"/>
  <c r="M12" i="6"/>
  <c r="M11" i="6"/>
  <c r="I58" i="6"/>
  <c r="K13" i="6"/>
  <c r="N13" i="6" s="1"/>
  <c r="K8" i="5"/>
  <c r="N8" i="5" s="1"/>
  <c r="K50" i="6"/>
  <c r="N50" i="6" s="1"/>
  <c r="K55" i="6"/>
  <c r="N55" i="6" s="1"/>
  <c r="K14" i="6"/>
  <c r="N14" i="6" s="1"/>
  <c r="K18" i="6"/>
  <c r="N18" i="6" s="1"/>
  <c r="K22" i="6"/>
  <c r="N22" i="6" s="1"/>
  <c r="K36" i="6"/>
  <c r="N36" i="6" s="1"/>
  <c r="K41" i="6"/>
  <c r="N41" i="6" s="1"/>
  <c r="K10" i="6"/>
  <c r="N10" i="6" s="1"/>
  <c r="K27" i="6"/>
  <c r="N27" i="6" s="1"/>
  <c r="K31" i="6"/>
  <c r="N31" i="6" s="1"/>
  <c r="K46" i="6"/>
  <c r="N46" i="6" s="1"/>
  <c r="J22" i="4"/>
  <c r="H22" i="4"/>
  <c r="I22" i="4" s="1"/>
  <c r="L22" i="4" s="1"/>
  <c r="J21" i="4"/>
  <c r="H21" i="4"/>
  <c r="K21" i="4" s="1"/>
  <c r="J20" i="4"/>
  <c r="I20" i="4"/>
  <c r="L20" i="4" s="1"/>
  <c r="H20" i="4"/>
  <c r="K20" i="4" s="1"/>
  <c r="J19" i="4"/>
  <c r="H19" i="4"/>
  <c r="I19" i="4" s="1"/>
  <c r="L19" i="4" s="1"/>
  <c r="J18" i="4"/>
  <c r="H18" i="4"/>
  <c r="I18" i="4" s="1"/>
  <c r="L18" i="4" s="1"/>
  <c r="J17" i="4"/>
  <c r="H17" i="4"/>
  <c r="K17" i="4" s="1"/>
  <c r="J16" i="4"/>
  <c r="H16" i="4"/>
  <c r="K16" i="4" s="1"/>
  <c r="J15" i="4"/>
  <c r="H15" i="4"/>
  <c r="I15" i="4" s="1"/>
  <c r="L15" i="4" s="1"/>
  <c r="J14" i="4"/>
  <c r="H14" i="4"/>
  <c r="I14" i="4" s="1"/>
  <c r="L14" i="4" s="1"/>
  <c r="J13" i="4"/>
  <c r="H13" i="4"/>
  <c r="K13" i="4" s="1"/>
  <c r="J12" i="4"/>
  <c r="H12" i="4"/>
  <c r="K12" i="4" s="1"/>
  <c r="J11" i="4"/>
  <c r="H11" i="4"/>
  <c r="I11" i="4" s="1"/>
  <c r="L11" i="4" s="1"/>
  <c r="J10" i="4"/>
  <c r="H10" i="4"/>
  <c r="I10" i="4" s="1"/>
  <c r="L10" i="4" s="1"/>
  <c r="J9" i="4"/>
  <c r="H9" i="4"/>
  <c r="K9" i="4" s="1"/>
  <c r="J8" i="4"/>
  <c r="H8" i="4"/>
  <c r="I8" i="4" s="1"/>
  <c r="L8" i="4" s="1"/>
  <c r="K58" i="6" l="1"/>
  <c r="M58" i="6"/>
  <c r="K10" i="4"/>
  <c r="K14" i="4"/>
  <c r="I12" i="4"/>
  <c r="L12" i="4" s="1"/>
  <c r="I16" i="4"/>
  <c r="L16" i="4" s="1"/>
  <c r="G25" i="4"/>
  <c r="K11" i="4"/>
  <c r="K15" i="4"/>
  <c r="K19" i="4"/>
  <c r="K18" i="4"/>
  <c r="K22" i="4"/>
  <c r="K8" i="4"/>
  <c r="I9" i="4"/>
  <c r="L9" i="4" s="1"/>
  <c r="I13" i="4"/>
  <c r="L13" i="4" s="1"/>
  <c r="I17" i="4"/>
  <c r="L17" i="4" s="1"/>
  <c r="I21" i="4"/>
  <c r="L21" i="4" s="1"/>
  <c r="K25" i="4" l="1"/>
  <c r="I25" i="4"/>
  <c r="J393" i="3"/>
  <c r="H393" i="3"/>
  <c r="J392" i="3"/>
  <c r="I392" i="3"/>
  <c r="L392" i="3" s="1"/>
  <c r="H392" i="3"/>
  <c r="K392" i="3" s="1"/>
  <c r="J391" i="3"/>
  <c r="I391" i="3"/>
  <c r="L391" i="3" s="1"/>
  <c r="H391" i="3"/>
  <c r="K391" i="3" s="1"/>
  <c r="J390" i="3"/>
  <c r="H390" i="3"/>
  <c r="I390" i="3" s="1"/>
  <c r="L390" i="3" s="1"/>
  <c r="J388" i="3"/>
  <c r="H388" i="3"/>
  <c r="K388" i="3" s="1"/>
  <c r="J386" i="3"/>
  <c r="H386" i="3"/>
  <c r="K386" i="3" s="1"/>
  <c r="J385" i="3"/>
  <c r="H385" i="3"/>
  <c r="I385" i="3" s="1"/>
  <c r="L385" i="3" s="1"/>
  <c r="J383" i="3"/>
  <c r="H383" i="3"/>
  <c r="I383" i="3" s="1"/>
  <c r="L383" i="3" s="1"/>
  <c r="J382" i="3"/>
  <c r="H382" i="3"/>
  <c r="K382" i="3" s="1"/>
  <c r="J381" i="3"/>
  <c r="I381" i="3"/>
  <c r="L381" i="3" s="1"/>
  <c r="H381" i="3"/>
  <c r="K381" i="3" s="1"/>
  <c r="K380" i="3"/>
  <c r="J380" i="3"/>
  <c r="I380" i="3"/>
  <c r="L380" i="3" s="1"/>
  <c r="H380" i="3"/>
  <c r="J379" i="3"/>
  <c r="H379" i="3"/>
  <c r="J378" i="3"/>
  <c r="H378" i="3"/>
  <c r="J377" i="3"/>
  <c r="H377" i="3"/>
  <c r="K377" i="3" s="1"/>
  <c r="J376" i="3"/>
  <c r="H376" i="3"/>
  <c r="I376" i="3" s="1"/>
  <c r="L376" i="3" s="1"/>
  <c r="J375" i="3"/>
  <c r="H375" i="3"/>
  <c r="I375" i="3" s="1"/>
  <c r="L375" i="3" s="1"/>
  <c r="J374" i="3"/>
  <c r="H374" i="3"/>
  <c r="K374" i="3" s="1"/>
  <c r="J373" i="3"/>
  <c r="H373" i="3"/>
  <c r="K373" i="3" s="1"/>
  <c r="J372" i="3"/>
  <c r="H372" i="3"/>
  <c r="I372" i="3" s="1"/>
  <c r="L372" i="3" s="1"/>
  <c r="K371" i="3"/>
  <c r="J371" i="3"/>
  <c r="H371" i="3"/>
  <c r="I371" i="3" s="1"/>
  <c r="L371" i="3" s="1"/>
  <c r="J370" i="3"/>
  <c r="H370" i="3"/>
  <c r="K370" i="3" s="1"/>
  <c r="J368" i="3"/>
  <c r="H368" i="3"/>
  <c r="K368" i="3" s="1"/>
  <c r="J366" i="3"/>
  <c r="H366" i="3"/>
  <c r="I366" i="3" s="1"/>
  <c r="L366" i="3" s="1"/>
  <c r="J364" i="3"/>
  <c r="H364" i="3"/>
  <c r="I364" i="3" s="1"/>
  <c r="L364" i="3" s="1"/>
  <c r="J363" i="3"/>
  <c r="H363" i="3"/>
  <c r="K363" i="3" s="1"/>
  <c r="J362" i="3"/>
  <c r="H362" i="3"/>
  <c r="K362" i="3" s="1"/>
  <c r="J361" i="3"/>
  <c r="H361" i="3"/>
  <c r="K361" i="3" s="1"/>
  <c r="J360" i="3"/>
  <c r="H360" i="3"/>
  <c r="J359" i="3"/>
  <c r="H359" i="3"/>
  <c r="J358" i="3"/>
  <c r="H358" i="3"/>
  <c r="K358" i="3" s="1"/>
  <c r="J357" i="3"/>
  <c r="H357" i="3"/>
  <c r="I357" i="3" s="1"/>
  <c r="L357" i="3" s="1"/>
  <c r="J356" i="3"/>
  <c r="H356" i="3"/>
  <c r="I356" i="3" s="1"/>
  <c r="L356" i="3" s="1"/>
  <c r="J355" i="3"/>
  <c r="H355" i="3"/>
  <c r="K355" i="3" s="1"/>
  <c r="J354" i="3"/>
  <c r="H354" i="3"/>
  <c r="K354" i="3" s="1"/>
  <c r="J353" i="3"/>
  <c r="H353" i="3"/>
  <c r="I353" i="3" s="1"/>
  <c r="L353" i="3" s="1"/>
  <c r="L352" i="3"/>
  <c r="J352" i="3"/>
  <c r="H352" i="3"/>
  <c r="I352" i="3" s="1"/>
  <c r="J351" i="3"/>
  <c r="H351" i="3"/>
  <c r="K351" i="3" s="1"/>
  <c r="J350" i="3"/>
  <c r="H350" i="3"/>
  <c r="K350" i="3" s="1"/>
  <c r="J349" i="3"/>
  <c r="H349" i="3"/>
  <c r="K349" i="3" s="1"/>
  <c r="J348" i="3"/>
  <c r="H348" i="3"/>
  <c r="I348" i="3" s="1"/>
  <c r="L348" i="3" s="1"/>
  <c r="J347" i="3"/>
  <c r="H347" i="3"/>
  <c r="K347" i="3" s="1"/>
  <c r="J346" i="3"/>
  <c r="H346" i="3"/>
  <c r="K346" i="3" s="1"/>
  <c r="J345" i="3"/>
  <c r="H345" i="3"/>
  <c r="I345" i="3" s="1"/>
  <c r="L345" i="3" s="1"/>
  <c r="J344" i="3"/>
  <c r="H344" i="3"/>
  <c r="J343" i="3"/>
  <c r="H343" i="3"/>
  <c r="J342" i="3"/>
  <c r="H342" i="3"/>
  <c r="K342" i="3" s="1"/>
  <c r="J341" i="3"/>
  <c r="I341" i="3"/>
  <c r="L341" i="3" s="1"/>
  <c r="H341" i="3"/>
  <c r="K341" i="3" s="1"/>
  <c r="J340" i="3"/>
  <c r="H340" i="3"/>
  <c r="I340" i="3" s="1"/>
  <c r="L340" i="3" s="1"/>
  <c r="J339" i="3"/>
  <c r="H339" i="3"/>
  <c r="K339" i="3" s="1"/>
  <c r="J338" i="3"/>
  <c r="H338" i="3"/>
  <c r="K338" i="3" s="1"/>
  <c r="J337" i="3"/>
  <c r="H337" i="3"/>
  <c r="K337" i="3" s="1"/>
  <c r="J336" i="3"/>
  <c r="H336" i="3"/>
  <c r="I336" i="3" s="1"/>
  <c r="L336" i="3" s="1"/>
  <c r="J335" i="3"/>
  <c r="H335" i="3"/>
  <c r="K335" i="3" s="1"/>
  <c r="J334" i="3"/>
  <c r="H334" i="3"/>
  <c r="K334" i="3" s="1"/>
  <c r="J333" i="3"/>
  <c r="H333" i="3"/>
  <c r="I333" i="3" s="1"/>
  <c r="L333" i="3" s="1"/>
  <c r="J332" i="3"/>
  <c r="H332" i="3"/>
  <c r="I332" i="3" s="1"/>
  <c r="L332" i="3" s="1"/>
  <c r="J331" i="3"/>
  <c r="H331" i="3"/>
  <c r="K331" i="3" s="1"/>
  <c r="J330" i="3"/>
  <c r="H330" i="3"/>
  <c r="K330" i="3" s="1"/>
  <c r="J329" i="3"/>
  <c r="H329" i="3"/>
  <c r="K329" i="3" s="1"/>
  <c r="J328" i="3"/>
  <c r="H328" i="3"/>
  <c r="J327" i="3"/>
  <c r="H327" i="3"/>
  <c r="J326" i="3"/>
  <c r="H326" i="3"/>
  <c r="K326" i="3" s="1"/>
  <c r="J325" i="3"/>
  <c r="H325" i="3"/>
  <c r="I325" i="3" s="1"/>
  <c r="L325" i="3" s="1"/>
  <c r="J324" i="3"/>
  <c r="H324" i="3"/>
  <c r="I324" i="3" s="1"/>
  <c r="L324" i="3" s="1"/>
  <c r="J323" i="3"/>
  <c r="H323" i="3"/>
  <c r="K323" i="3" s="1"/>
  <c r="J322" i="3"/>
  <c r="H322" i="3"/>
  <c r="K322" i="3" s="1"/>
  <c r="J321" i="3"/>
  <c r="H321" i="3"/>
  <c r="K321" i="3" s="1"/>
  <c r="J320" i="3"/>
  <c r="H320" i="3"/>
  <c r="I320" i="3" s="1"/>
  <c r="L320" i="3" s="1"/>
  <c r="J319" i="3"/>
  <c r="H319" i="3"/>
  <c r="K319" i="3" s="1"/>
  <c r="J318" i="3"/>
  <c r="H318" i="3"/>
  <c r="K318" i="3" s="1"/>
  <c r="J317" i="3"/>
  <c r="H317" i="3"/>
  <c r="I317" i="3" s="1"/>
  <c r="L317" i="3" s="1"/>
  <c r="J316" i="3"/>
  <c r="H316" i="3"/>
  <c r="J315" i="3"/>
  <c r="H315" i="3"/>
  <c r="K315" i="3" s="1"/>
  <c r="J314" i="3"/>
  <c r="H314" i="3"/>
  <c r="K314" i="3" s="1"/>
  <c r="J313" i="3"/>
  <c r="H313" i="3"/>
  <c r="I313" i="3" s="1"/>
  <c r="L313" i="3" s="1"/>
  <c r="J312" i="3"/>
  <c r="H312" i="3"/>
  <c r="J311" i="3"/>
  <c r="H311" i="3"/>
  <c r="J310" i="3"/>
  <c r="H310" i="3"/>
  <c r="K310" i="3" s="1"/>
  <c r="J309" i="3"/>
  <c r="H309" i="3"/>
  <c r="K309" i="3" s="1"/>
  <c r="J308" i="3"/>
  <c r="H308" i="3"/>
  <c r="I308" i="3" s="1"/>
  <c r="L308" i="3" s="1"/>
  <c r="J307" i="3"/>
  <c r="H307" i="3"/>
  <c r="K307" i="3" s="1"/>
  <c r="J306" i="3"/>
  <c r="I306" i="3"/>
  <c r="L306" i="3" s="1"/>
  <c r="H306" i="3"/>
  <c r="K306" i="3" s="1"/>
  <c r="J305" i="3"/>
  <c r="H305" i="3"/>
  <c r="I305" i="3" s="1"/>
  <c r="L305" i="3" s="1"/>
  <c r="J304" i="3"/>
  <c r="H304" i="3"/>
  <c r="I304" i="3" s="1"/>
  <c r="L304" i="3" s="1"/>
  <c r="J303" i="3"/>
  <c r="H303" i="3"/>
  <c r="K303" i="3" s="1"/>
  <c r="J302" i="3"/>
  <c r="H302" i="3"/>
  <c r="K302" i="3" s="1"/>
  <c r="J301" i="3"/>
  <c r="H301" i="3"/>
  <c r="I301" i="3" s="1"/>
  <c r="L301" i="3" s="1"/>
  <c r="J300" i="3"/>
  <c r="H300" i="3"/>
  <c r="J299" i="3"/>
  <c r="H299" i="3"/>
  <c r="J298" i="3"/>
  <c r="H298" i="3"/>
  <c r="K298" i="3" s="1"/>
  <c r="J297" i="3"/>
  <c r="H297" i="3"/>
  <c r="K297" i="3" s="1"/>
  <c r="J296" i="3"/>
  <c r="H296" i="3"/>
  <c r="J295" i="3"/>
  <c r="H295" i="3"/>
  <c r="I295" i="3" s="1"/>
  <c r="L295" i="3" s="1"/>
  <c r="J294" i="3"/>
  <c r="H294" i="3"/>
  <c r="K294" i="3" s="1"/>
  <c r="J293" i="3"/>
  <c r="H293" i="3"/>
  <c r="I293" i="3" s="1"/>
  <c r="L293" i="3" s="1"/>
  <c r="J292" i="3"/>
  <c r="H292" i="3"/>
  <c r="I292" i="3" s="1"/>
  <c r="L292" i="3" s="1"/>
  <c r="J291" i="3"/>
  <c r="H291" i="3"/>
  <c r="I291" i="3" s="1"/>
  <c r="L291" i="3" s="1"/>
  <c r="J290" i="3"/>
  <c r="H290" i="3"/>
  <c r="K290" i="3" s="1"/>
  <c r="J289" i="3"/>
  <c r="H289" i="3"/>
  <c r="K289" i="3" s="1"/>
  <c r="J288" i="3"/>
  <c r="H288" i="3"/>
  <c r="I288" i="3" s="1"/>
  <c r="L288" i="3" s="1"/>
  <c r="J287" i="3"/>
  <c r="H287" i="3"/>
  <c r="I287" i="3" s="1"/>
  <c r="L287" i="3" s="1"/>
  <c r="J286" i="3"/>
  <c r="H286" i="3"/>
  <c r="J285" i="3"/>
  <c r="H285" i="3"/>
  <c r="K285" i="3" s="1"/>
  <c r="J284" i="3"/>
  <c r="H284" i="3"/>
  <c r="J283" i="3"/>
  <c r="H283" i="3"/>
  <c r="J282" i="3"/>
  <c r="H282" i="3"/>
  <c r="K282" i="3" s="1"/>
  <c r="K281" i="3"/>
  <c r="J281" i="3"/>
  <c r="H281" i="3"/>
  <c r="I281" i="3" s="1"/>
  <c r="L281" i="3" s="1"/>
  <c r="J280" i="3"/>
  <c r="H280" i="3"/>
  <c r="J279" i="3"/>
  <c r="H279" i="3"/>
  <c r="K279" i="3" s="1"/>
  <c r="J278" i="3"/>
  <c r="H278" i="3"/>
  <c r="K278" i="3" s="1"/>
  <c r="J277" i="3"/>
  <c r="H277" i="3"/>
  <c r="K277" i="3" s="1"/>
  <c r="J276" i="3"/>
  <c r="H276" i="3"/>
  <c r="I276" i="3" s="1"/>
  <c r="L276" i="3" s="1"/>
  <c r="J275" i="3"/>
  <c r="H275" i="3"/>
  <c r="I275" i="3" s="1"/>
  <c r="L275" i="3" s="1"/>
  <c r="J274" i="3"/>
  <c r="H274" i="3"/>
  <c r="I274" i="3" s="1"/>
  <c r="L274" i="3" s="1"/>
  <c r="J273" i="3"/>
  <c r="H273" i="3"/>
  <c r="K273" i="3" s="1"/>
  <c r="J272" i="3"/>
  <c r="H272" i="3"/>
  <c r="K272" i="3" s="1"/>
  <c r="J271" i="3"/>
  <c r="H271" i="3"/>
  <c r="I271" i="3" s="1"/>
  <c r="L271" i="3" s="1"/>
  <c r="J270" i="3"/>
  <c r="H270" i="3"/>
  <c r="I270" i="3" s="1"/>
  <c r="L270" i="3" s="1"/>
  <c r="J269" i="3"/>
  <c r="H269" i="3"/>
  <c r="K269" i="3" s="1"/>
  <c r="J268" i="3"/>
  <c r="H268" i="3"/>
  <c r="I268" i="3" s="1"/>
  <c r="L268" i="3" s="1"/>
  <c r="J267" i="3"/>
  <c r="H267" i="3"/>
  <c r="I267" i="3" s="1"/>
  <c r="L267" i="3" s="1"/>
  <c r="J266" i="3"/>
  <c r="H266" i="3"/>
  <c r="I266" i="3" s="1"/>
  <c r="L266" i="3" s="1"/>
  <c r="J265" i="3"/>
  <c r="H265" i="3"/>
  <c r="K265" i="3" s="1"/>
  <c r="J264" i="3"/>
  <c r="H264" i="3"/>
  <c r="K264" i="3" s="1"/>
  <c r="J263" i="3"/>
  <c r="H263" i="3"/>
  <c r="I263" i="3" s="1"/>
  <c r="L263" i="3" s="1"/>
  <c r="J262" i="3"/>
  <c r="H262" i="3"/>
  <c r="I262" i="3" s="1"/>
  <c r="L262" i="3" s="1"/>
  <c r="J261" i="3"/>
  <c r="H261" i="3"/>
  <c r="K261" i="3" s="1"/>
  <c r="J260" i="3"/>
  <c r="H260" i="3"/>
  <c r="I260" i="3" s="1"/>
  <c r="L260" i="3" s="1"/>
  <c r="J259" i="3"/>
  <c r="H259" i="3"/>
  <c r="I259" i="3" s="1"/>
  <c r="L259" i="3" s="1"/>
  <c r="J258" i="3"/>
  <c r="H258" i="3"/>
  <c r="I258" i="3" s="1"/>
  <c r="L258" i="3" s="1"/>
  <c r="J257" i="3"/>
  <c r="H257" i="3"/>
  <c r="K257" i="3" s="1"/>
  <c r="J256" i="3"/>
  <c r="H256" i="3"/>
  <c r="I256" i="3" s="1"/>
  <c r="L256" i="3" s="1"/>
  <c r="J255" i="3"/>
  <c r="H255" i="3"/>
  <c r="I255" i="3" s="1"/>
  <c r="L255" i="3" s="1"/>
  <c r="J253" i="3"/>
  <c r="H253" i="3"/>
  <c r="I253" i="3" s="1"/>
  <c r="L253" i="3" s="1"/>
  <c r="J252" i="3"/>
  <c r="H252" i="3"/>
  <c r="K252" i="3" s="1"/>
  <c r="J251" i="3"/>
  <c r="H251" i="3"/>
  <c r="K251" i="3" s="1"/>
  <c r="J250" i="3"/>
  <c r="H250" i="3"/>
  <c r="I250" i="3" s="1"/>
  <c r="L250" i="3" s="1"/>
  <c r="J249" i="3"/>
  <c r="H249" i="3"/>
  <c r="J248" i="3"/>
  <c r="H248" i="3"/>
  <c r="J247" i="3"/>
  <c r="I247" i="3"/>
  <c r="L247" i="3" s="1"/>
  <c r="H247" i="3"/>
  <c r="K247" i="3" s="1"/>
  <c r="K246" i="3"/>
  <c r="J246" i="3"/>
  <c r="I246" i="3"/>
  <c r="L246" i="3" s="1"/>
  <c r="H246" i="3"/>
  <c r="J245" i="3"/>
  <c r="H245" i="3"/>
  <c r="I245" i="3" s="1"/>
  <c r="L245" i="3" s="1"/>
  <c r="J244" i="3"/>
  <c r="H244" i="3"/>
  <c r="K244" i="3" s="1"/>
  <c r="J243" i="3"/>
  <c r="H243" i="3"/>
  <c r="K243" i="3" s="1"/>
  <c r="J242" i="3"/>
  <c r="H242" i="3"/>
  <c r="I242" i="3" s="1"/>
  <c r="L242" i="3" s="1"/>
  <c r="J241" i="3"/>
  <c r="H241" i="3"/>
  <c r="I241" i="3" s="1"/>
  <c r="L241" i="3" s="1"/>
  <c r="J240" i="3"/>
  <c r="H240" i="3"/>
  <c r="K240" i="3" s="1"/>
  <c r="J239" i="3"/>
  <c r="H239" i="3"/>
  <c r="K239" i="3" s="1"/>
  <c r="J238" i="3"/>
  <c r="H238" i="3"/>
  <c r="I238" i="3" s="1"/>
  <c r="L238" i="3" s="1"/>
  <c r="L237" i="3"/>
  <c r="J237" i="3"/>
  <c r="H237" i="3"/>
  <c r="I237" i="3" s="1"/>
  <c r="J236" i="3"/>
  <c r="H236" i="3"/>
  <c r="K236" i="3" s="1"/>
  <c r="J235" i="3"/>
  <c r="H235" i="3"/>
  <c r="K235" i="3" s="1"/>
  <c r="K234" i="3"/>
  <c r="J234" i="3"/>
  <c r="H234" i="3"/>
  <c r="I234" i="3" s="1"/>
  <c r="L234" i="3" s="1"/>
  <c r="J233" i="3"/>
  <c r="H233" i="3"/>
  <c r="K228" i="3" s="1"/>
  <c r="J232" i="3"/>
  <c r="H232" i="3"/>
  <c r="I227" i="3" s="1"/>
  <c r="L227" i="3" s="1"/>
  <c r="J231" i="3"/>
  <c r="H231" i="3"/>
  <c r="K231" i="3" s="1"/>
  <c r="J229" i="3"/>
  <c r="H229" i="3"/>
  <c r="J228" i="3"/>
  <c r="H228" i="3"/>
  <c r="J227" i="3"/>
  <c r="H227" i="3"/>
  <c r="J226" i="3"/>
  <c r="H226" i="3"/>
  <c r="K225" i="3"/>
  <c r="J225" i="3"/>
  <c r="I225" i="3"/>
  <c r="L225" i="3" s="1"/>
  <c r="H225" i="3"/>
  <c r="K224" i="3" s="1"/>
  <c r="J224" i="3"/>
  <c r="H224" i="3"/>
  <c r="J223" i="3"/>
  <c r="H223" i="3"/>
  <c r="K222" i="3"/>
  <c r="J222" i="3"/>
  <c r="I222" i="3"/>
  <c r="L222" i="3" s="1"/>
  <c r="H222" i="3"/>
  <c r="J221" i="3"/>
  <c r="H221" i="3"/>
  <c r="I221" i="3" s="1"/>
  <c r="L221" i="3" s="1"/>
  <c r="J220" i="3"/>
  <c r="H220" i="3"/>
  <c r="I220" i="3" s="1"/>
  <c r="L220" i="3" s="1"/>
  <c r="J219" i="3"/>
  <c r="H219" i="3"/>
  <c r="K219" i="3" s="1"/>
  <c r="J218" i="3"/>
  <c r="H218" i="3"/>
  <c r="K218" i="3" s="1"/>
  <c r="J217" i="3"/>
  <c r="H217" i="3"/>
  <c r="I217" i="3" s="1"/>
  <c r="L217" i="3" s="1"/>
  <c r="J216" i="3"/>
  <c r="H216" i="3"/>
  <c r="I216" i="3" s="1"/>
  <c r="L216" i="3" s="1"/>
  <c r="J215" i="3"/>
  <c r="H215" i="3"/>
  <c r="K215" i="3" s="1"/>
  <c r="J214" i="3"/>
  <c r="I214" i="3"/>
  <c r="L214" i="3" s="1"/>
  <c r="H214" i="3"/>
  <c r="K214" i="3" s="1"/>
  <c r="J213" i="3"/>
  <c r="I213" i="3"/>
  <c r="L213" i="3" s="1"/>
  <c r="H213" i="3"/>
  <c r="K213" i="3" s="1"/>
  <c r="J212" i="3"/>
  <c r="H212" i="3"/>
  <c r="I212" i="3" s="1"/>
  <c r="L212" i="3" s="1"/>
  <c r="J211" i="3"/>
  <c r="H211" i="3"/>
  <c r="K211" i="3" s="1"/>
  <c r="J210" i="3"/>
  <c r="H210" i="3"/>
  <c r="K210" i="3" s="1"/>
  <c r="J209" i="3"/>
  <c r="H209" i="3"/>
  <c r="I209" i="3" s="1"/>
  <c r="L209" i="3" s="1"/>
  <c r="J208" i="3"/>
  <c r="H208" i="3"/>
  <c r="J207" i="3"/>
  <c r="H207" i="3"/>
  <c r="J206" i="3"/>
  <c r="I206" i="3"/>
  <c r="L206" i="3" s="1"/>
  <c r="H206" i="3"/>
  <c r="K206" i="3" s="1"/>
  <c r="J205" i="3"/>
  <c r="H205" i="3"/>
  <c r="I205" i="3" s="1"/>
  <c r="L205" i="3" s="1"/>
  <c r="J203" i="3"/>
  <c r="H203" i="3"/>
  <c r="I203" i="3" s="1"/>
  <c r="L203" i="3" s="1"/>
  <c r="J202" i="3"/>
  <c r="H202" i="3"/>
  <c r="K202" i="3" s="1"/>
  <c r="J201" i="3"/>
  <c r="H201" i="3"/>
  <c r="K201" i="3" s="1"/>
  <c r="K200" i="3"/>
  <c r="J200" i="3"/>
  <c r="H200" i="3"/>
  <c r="I200" i="3" s="1"/>
  <c r="L200" i="3" s="1"/>
  <c r="K199" i="3"/>
  <c r="J199" i="3"/>
  <c r="H199" i="3"/>
  <c r="I199" i="3" s="1"/>
  <c r="L199" i="3" s="1"/>
  <c r="J197" i="3"/>
  <c r="I197" i="3"/>
  <c r="L197" i="3" s="1"/>
  <c r="H197" i="3"/>
  <c r="K197" i="3" s="1"/>
  <c r="J196" i="3"/>
  <c r="H196" i="3"/>
  <c r="K196" i="3" s="1"/>
  <c r="J195" i="3"/>
  <c r="H195" i="3"/>
  <c r="K195" i="3" s="1"/>
  <c r="J194" i="3"/>
  <c r="H194" i="3"/>
  <c r="J193" i="3"/>
  <c r="H193" i="3"/>
  <c r="K193" i="3" s="1"/>
  <c r="J192" i="3"/>
  <c r="H192" i="3"/>
  <c r="K192" i="3" s="1"/>
  <c r="J191" i="3"/>
  <c r="H191" i="3"/>
  <c r="K191" i="3" s="1"/>
  <c r="J190" i="3"/>
  <c r="H190" i="3"/>
  <c r="J189" i="3"/>
  <c r="H189" i="3"/>
  <c r="J188" i="3"/>
  <c r="H188" i="3"/>
  <c r="K188" i="3" s="1"/>
  <c r="J186" i="3"/>
  <c r="H186" i="3"/>
  <c r="I186" i="3" s="1"/>
  <c r="L186" i="3" s="1"/>
  <c r="J185" i="3"/>
  <c r="H185" i="3"/>
  <c r="I185" i="3" s="1"/>
  <c r="L185" i="3" s="1"/>
  <c r="J183" i="3"/>
  <c r="H183" i="3"/>
  <c r="K183" i="3" s="1"/>
  <c r="J182" i="3"/>
  <c r="H182" i="3"/>
  <c r="K182" i="3" s="1"/>
  <c r="J181" i="3"/>
  <c r="H181" i="3"/>
  <c r="I181" i="3" s="1"/>
  <c r="L181" i="3" s="1"/>
  <c r="J179" i="3"/>
  <c r="H179" i="3"/>
  <c r="J178" i="3"/>
  <c r="H178" i="3"/>
  <c r="K178" i="3" s="1"/>
  <c r="J177" i="3"/>
  <c r="I177" i="3"/>
  <c r="L177" i="3" s="1"/>
  <c r="H177" i="3"/>
  <c r="K177" i="3" s="1"/>
  <c r="J175" i="3"/>
  <c r="H175" i="3"/>
  <c r="I175" i="3" s="1"/>
  <c r="L175" i="3" s="1"/>
  <c r="J174" i="3"/>
  <c r="H174" i="3"/>
  <c r="I174" i="3" s="1"/>
  <c r="L174" i="3" s="1"/>
  <c r="J173" i="3"/>
  <c r="H173" i="3"/>
  <c r="K173" i="3" s="1"/>
  <c r="J172" i="3"/>
  <c r="H172" i="3"/>
  <c r="K172" i="3" s="1"/>
  <c r="J171" i="3"/>
  <c r="H171" i="3"/>
  <c r="I171" i="3" s="1"/>
  <c r="L171" i="3" s="1"/>
  <c r="J170" i="3"/>
  <c r="H170" i="3"/>
  <c r="I170" i="3" s="1"/>
  <c r="L170" i="3" s="1"/>
  <c r="J169" i="3"/>
  <c r="H169" i="3"/>
  <c r="K169" i="3" s="1"/>
  <c r="J168" i="3"/>
  <c r="H168" i="3"/>
  <c r="K168" i="3" s="1"/>
  <c r="J167" i="3"/>
  <c r="H167" i="3"/>
  <c r="K167" i="3" s="1"/>
  <c r="J166" i="3"/>
  <c r="H166" i="3"/>
  <c r="I166" i="3" s="1"/>
  <c r="L166" i="3" s="1"/>
  <c r="J165" i="3"/>
  <c r="H165" i="3"/>
  <c r="K165" i="3" s="1"/>
  <c r="J164" i="3"/>
  <c r="H164" i="3"/>
  <c r="K164" i="3" s="1"/>
  <c r="J163" i="3"/>
  <c r="H163" i="3"/>
  <c r="I163" i="3" s="1"/>
  <c r="L163" i="3" s="1"/>
  <c r="J162" i="3"/>
  <c r="H162" i="3"/>
  <c r="I162" i="3" s="1"/>
  <c r="L162" i="3" s="1"/>
  <c r="J161" i="3"/>
  <c r="H161" i="3"/>
  <c r="K161" i="3" s="1"/>
  <c r="J160" i="3"/>
  <c r="H160" i="3"/>
  <c r="K160" i="3" s="1"/>
  <c r="J159" i="3"/>
  <c r="I159" i="3"/>
  <c r="L159" i="3" s="1"/>
  <c r="H159" i="3"/>
  <c r="K159" i="3" s="1"/>
  <c r="J158" i="3"/>
  <c r="H158" i="3"/>
  <c r="I158" i="3" s="1"/>
  <c r="L158" i="3" s="1"/>
  <c r="J157" i="3"/>
  <c r="H157" i="3"/>
  <c r="K157" i="3" s="1"/>
  <c r="J156" i="3"/>
  <c r="H156" i="3"/>
  <c r="K156" i="3" s="1"/>
  <c r="J155" i="3"/>
  <c r="I155" i="3"/>
  <c r="L155" i="3" s="1"/>
  <c r="H155" i="3"/>
  <c r="K155" i="3" s="1"/>
  <c r="J154" i="3"/>
  <c r="H154" i="3"/>
  <c r="I154" i="3" s="1"/>
  <c r="L154" i="3" s="1"/>
  <c r="J153" i="3"/>
  <c r="H153" i="3"/>
  <c r="K153" i="3" s="1"/>
  <c r="J152" i="3"/>
  <c r="H152" i="3"/>
  <c r="K152" i="3" s="1"/>
  <c r="J151" i="3"/>
  <c r="H151" i="3"/>
  <c r="K151" i="3" s="1"/>
  <c r="J150" i="3"/>
  <c r="H150" i="3"/>
  <c r="I150" i="3" s="1"/>
  <c r="L150" i="3" s="1"/>
  <c r="J149" i="3"/>
  <c r="H149" i="3"/>
  <c r="K149" i="3" s="1"/>
  <c r="J148" i="3"/>
  <c r="H148" i="3"/>
  <c r="K148" i="3" s="1"/>
  <c r="J147" i="3"/>
  <c r="H147" i="3"/>
  <c r="K147" i="3" s="1"/>
  <c r="J146" i="3"/>
  <c r="H146" i="3"/>
  <c r="I146" i="3" s="1"/>
  <c r="L146" i="3" s="1"/>
  <c r="J145" i="3"/>
  <c r="H145" i="3"/>
  <c r="K145" i="3" s="1"/>
  <c r="J144" i="3"/>
  <c r="H144" i="3"/>
  <c r="K144" i="3" s="1"/>
  <c r="J143" i="3"/>
  <c r="H143" i="3"/>
  <c r="I143" i="3" s="1"/>
  <c r="L143" i="3" s="1"/>
  <c r="J142" i="3"/>
  <c r="H142" i="3"/>
  <c r="I142" i="3" s="1"/>
  <c r="L142" i="3" s="1"/>
  <c r="J141" i="3"/>
  <c r="H141" i="3"/>
  <c r="K141" i="3" s="1"/>
  <c r="J140" i="3"/>
  <c r="H140" i="3"/>
  <c r="K140" i="3" s="1"/>
  <c r="J139" i="3"/>
  <c r="H139" i="3"/>
  <c r="I139" i="3" s="1"/>
  <c r="L139" i="3" s="1"/>
  <c r="J138" i="3"/>
  <c r="H138" i="3"/>
  <c r="I138" i="3" s="1"/>
  <c r="L138" i="3" s="1"/>
  <c r="J137" i="3"/>
  <c r="H137" i="3"/>
  <c r="K137" i="3" s="1"/>
  <c r="J136" i="3"/>
  <c r="H136" i="3"/>
  <c r="K136" i="3" s="1"/>
  <c r="K135" i="3"/>
  <c r="J135" i="3"/>
  <c r="H135" i="3"/>
  <c r="I135" i="3" s="1"/>
  <c r="L135" i="3" s="1"/>
  <c r="J134" i="3"/>
  <c r="H134" i="3"/>
  <c r="I134" i="3" s="1"/>
  <c r="L134" i="3" s="1"/>
  <c r="J132" i="3"/>
  <c r="H132" i="3"/>
  <c r="K132" i="3" s="1"/>
  <c r="J131" i="3"/>
  <c r="H131" i="3"/>
  <c r="K131" i="3" s="1"/>
  <c r="J130" i="3"/>
  <c r="H130" i="3"/>
  <c r="I130" i="3" s="1"/>
  <c r="L130" i="3" s="1"/>
  <c r="K129" i="3"/>
  <c r="J129" i="3"/>
  <c r="H129" i="3"/>
  <c r="I129" i="3" s="1"/>
  <c r="L129" i="3" s="1"/>
  <c r="J128" i="3"/>
  <c r="H128" i="3"/>
  <c r="K128" i="3" s="1"/>
  <c r="J127" i="3"/>
  <c r="H127" i="3"/>
  <c r="K127" i="3" s="1"/>
  <c r="J126" i="3"/>
  <c r="H126" i="3"/>
  <c r="I126" i="3" s="1"/>
  <c r="L126" i="3" s="1"/>
  <c r="J125" i="3"/>
  <c r="H125" i="3"/>
  <c r="I125" i="3" s="1"/>
  <c r="L125" i="3" s="1"/>
  <c r="J124" i="3"/>
  <c r="H124" i="3"/>
  <c r="K124" i="3" s="1"/>
  <c r="J123" i="3"/>
  <c r="H123" i="3"/>
  <c r="K123" i="3" s="1"/>
  <c r="J122" i="3"/>
  <c r="H122" i="3"/>
  <c r="K122" i="3" s="1"/>
  <c r="J121" i="3"/>
  <c r="H121" i="3"/>
  <c r="I121" i="3" s="1"/>
  <c r="L121" i="3" s="1"/>
  <c r="J120" i="3"/>
  <c r="H120" i="3"/>
  <c r="K120" i="3" s="1"/>
  <c r="J119" i="3"/>
  <c r="H119" i="3"/>
  <c r="K119" i="3" s="1"/>
  <c r="J118" i="3"/>
  <c r="H118" i="3"/>
  <c r="K118" i="3" s="1"/>
  <c r="J117" i="3"/>
  <c r="H117" i="3"/>
  <c r="I117" i="3" s="1"/>
  <c r="L117" i="3" s="1"/>
  <c r="J116" i="3"/>
  <c r="H116" i="3"/>
  <c r="K116" i="3" s="1"/>
  <c r="J115" i="3"/>
  <c r="H115" i="3"/>
  <c r="K115" i="3" s="1"/>
  <c r="J114" i="3"/>
  <c r="H114" i="3"/>
  <c r="I114" i="3" s="1"/>
  <c r="L114" i="3" s="1"/>
  <c r="J113" i="3"/>
  <c r="H113" i="3"/>
  <c r="I113" i="3" s="1"/>
  <c r="L113" i="3" s="1"/>
  <c r="J112" i="3"/>
  <c r="H112" i="3"/>
  <c r="K112" i="3" s="1"/>
  <c r="J111" i="3"/>
  <c r="H111" i="3"/>
  <c r="K111" i="3" s="1"/>
  <c r="J110" i="3"/>
  <c r="H110" i="3"/>
  <c r="K110" i="3" s="1"/>
  <c r="J109" i="3"/>
  <c r="H109" i="3"/>
  <c r="I109" i="3" s="1"/>
  <c r="L109" i="3" s="1"/>
  <c r="J108" i="3"/>
  <c r="I108" i="3"/>
  <c r="L108" i="3" s="1"/>
  <c r="H108" i="3"/>
  <c r="K108" i="3" s="1"/>
  <c r="J107" i="3"/>
  <c r="H107" i="3"/>
  <c r="K107" i="3" s="1"/>
  <c r="J106" i="3"/>
  <c r="H106" i="3"/>
  <c r="I106" i="3" s="1"/>
  <c r="L106" i="3" s="1"/>
  <c r="J105" i="3"/>
  <c r="H105" i="3"/>
  <c r="I105" i="3" s="1"/>
  <c r="L105" i="3" s="1"/>
  <c r="J104" i="3"/>
  <c r="H104" i="3"/>
  <c r="K104" i="3" s="1"/>
  <c r="J103" i="3"/>
  <c r="H103" i="3"/>
  <c r="K103" i="3" s="1"/>
  <c r="J102" i="3"/>
  <c r="H102" i="3"/>
  <c r="I102" i="3" s="1"/>
  <c r="L102" i="3" s="1"/>
  <c r="J101" i="3"/>
  <c r="H101" i="3"/>
  <c r="I101" i="3" s="1"/>
  <c r="L101" i="3" s="1"/>
  <c r="J100" i="3"/>
  <c r="H100" i="3"/>
  <c r="K100" i="3" s="1"/>
  <c r="J99" i="3"/>
  <c r="H99" i="3"/>
  <c r="K99" i="3" s="1"/>
  <c r="J98" i="3"/>
  <c r="I98" i="3"/>
  <c r="L98" i="3" s="1"/>
  <c r="H98" i="3"/>
  <c r="K98" i="3" s="1"/>
  <c r="J97" i="3"/>
  <c r="H97" i="3"/>
  <c r="I97" i="3" s="1"/>
  <c r="L97" i="3" s="1"/>
  <c r="J96" i="3"/>
  <c r="H96" i="3"/>
  <c r="K96" i="3" s="1"/>
  <c r="J95" i="3"/>
  <c r="H95" i="3"/>
  <c r="K95" i="3" s="1"/>
  <c r="J94" i="3"/>
  <c r="H94" i="3"/>
  <c r="I94" i="3" s="1"/>
  <c r="L94" i="3" s="1"/>
  <c r="J93" i="3"/>
  <c r="H93" i="3"/>
  <c r="I93" i="3" s="1"/>
  <c r="L93" i="3" s="1"/>
  <c r="J92" i="3"/>
  <c r="H92" i="3"/>
  <c r="K92" i="3" s="1"/>
  <c r="J91" i="3"/>
  <c r="H91" i="3"/>
  <c r="K91" i="3" s="1"/>
  <c r="J90" i="3"/>
  <c r="H90" i="3"/>
  <c r="K90" i="3" s="1"/>
  <c r="J89" i="3"/>
  <c r="H89" i="3"/>
  <c r="I89" i="3" s="1"/>
  <c r="L89" i="3" s="1"/>
  <c r="J88" i="3"/>
  <c r="H88" i="3"/>
  <c r="K88" i="3" s="1"/>
  <c r="J87" i="3"/>
  <c r="H87" i="3"/>
  <c r="K87" i="3" s="1"/>
  <c r="J86" i="3"/>
  <c r="H86" i="3"/>
  <c r="K86" i="3" s="1"/>
  <c r="J85" i="3"/>
  <c r="H85" i="3"/>
  <c r="I85" i="3" s="1"/>
  <c r="L85" i="3" s="1"/>
  <c r="J84" i="3"/>
  <c r="H84" i="3"/>
  <c r="K84" i="3" s="1"/>
  <c r="J83" i="3"/>
  <c r="I83" i="3"/>
  <c r="L83" i="3" s="1"/>
  <c r="H83" i="3"/>
  <c r="K83" i="3" s="1"/>
  <c r="J82" i="3"/>
  <c r="H82" i="3"/>
  <c r="K82" i="3" s="1"/>
  <c r="J81" i="3"/>
  <c r="H81" i="3"/>
  <c r="I81" i="3" s="1"/>
  <c r="L81" i="3" s="1"/>
  <c r="J80" i="3"/>
  <c r="H80" i="3"/>
  <c r="K80" i="3" s="1"/>
  <c r="J79" i="3"/>
  <c r="H79" i="3"/>
  <c r="K79" i="3" s="1"/>
  <c r="J78" i="3"/>
  <c r="H78" i="3"/>
  <c r="I78" i="3" s="1"/>
  <c r="L78" i="3" s="1"/>
  <c r="J77" i="3"/>
  <c r="H77" i="3"/>
  <c r="I77" i="3" s="1"/>
  <c r="L77" i="3" s="1"/>
  <c r="J76" i="3"/>
  <c r="H76" i="3"/>
  <c r="K76" i="3" s="1"/>
  <c r="J75" i="3"/>
  <c r="H75" i="3"/>
  <c r="K75" i="3" s="1"/>
  <c r="J74" i="3"/>
  <c r="H74" i="3"/>
  <c r="K74" i="3" s="1"/>
  <c r="J73" i="3"/>
  <c r="H73" i="3"/>
  <c r="I73" i="3" s="1"/>
  <c r="L73" i="3" s="1"/>
  <c r="J72" i="3"/>
  <c r="H72" i="3"/>
  <c r="K72" i="3" s="1"/>
  <c r="J71" i="3"/>
  <c r="H71" i="3"/>
  <c r="K71" i="3" s="1"/>
  <c r="J70" i="3"/>
  <c r="H70" i="3"/>
  <c r="K70" i="3" s="1"/>
  <c r="J69" i="3"/>
  <c r="H69" i="3"/>
  <c r="I69" i="3" s="1"/>
  <c r="L69" i="3" s="1"/>
  <c r="J68" i="3"/>
  <c r="H68" i="3"/>
  <c r="K68" i="3" s="1"/>
  <c r="J67" i="3"/>
  <c r="H67" i="3"/>
  <c r="K67" i="3" s="1"/>
  <c r="J66" i="3"/>
  <c r="H66" i="3"/>
  <c r="I66" i="3" s="1"/>
  <c r="L66" i="3" s="1"/>
  <c r="J65" i="3"/>
  <c r="H65" i="3"/>
  <c r="I65" i="3" s="1"/>
  <c r="L65" i="3" s="1"/>
  <c r="J64" i="3"/>
  <c r="H64" i="3"/>
  <c r="K64" i="3" s="1"/>
  <c r="J63" i="3"/>
  <c r="H63" i="3"/>
  <c r="K63" i="3" s="1"/>
  <c r="J62" i="3"/>
  <c r="H62" i="3"/>
  <c r="K62" i="3" s="1"/>
  <c r="J61" i="3"/>
  <c r="H61" i="3"/>
  <c r="I61" i="3" s="1"/>
  <c r="L61" i="3" s="1"/>
  <c r="J60" i="3"/>
  <c r="H60" i="3"/>
  <c r="K60" i="3" s="1"/>
  <c r="J59" i="3"/>
  <c r="H59" i="3"/>
  <c r="K59" i="3" s="1"/>
  <c r="J58" i="3"/>
  <c r="H58" i="3"/>
  <c r="I58" i="3" s="1"/>
  <c r="L58" i="3" s="1"/>
  <c r="J57" i="3"/>
  <c r="H57" i="3"/>
  <c r="I57" i="3" s="1"/>
  <c r="L57" i="3" s="1"/>
  <c r="J56" i="3"/>
  <c r="H56" i="3"/>
  <c r="K56" i="3" s="1"/>
  <c r="J55" i="3"/>
  <c r="H55" i="3"/>
  <c r="K55" i="3" s="1"/>
  <c r="J54" i="3"/>
  <c r="H54" i="3"/>
  <c r="I54" i="3" s="1"/>
  <c r="L54" i="3" s="1"/>
  <c r="J53" i="3"/>
  <c r="H53" i="3"/>
  <c r="I53" i="3" s="1"/>
  <c r="L53" i="3" s="1"/>
  <c r="J52" i="3"/>
  <c r="H52" i="3"/>
  <c r="K52" i="3" s="1"/>
  <c r="J50" i="3"/>
  <c r="I50" i="3"/>
  <c r="L50" i="3" s="1"/>
  <c r="H50" i="3"/>
  <c r="K50" i="3" s="1"/>
  <c r="K49" i="3"/>
  <c r="J49" i="3"/>
  <c r="I49" i="3"/>
  <c r="L49" i="3" s="1"/>
  <c r="H49" i="3"/>
  <c r="L48" i="3"/>
  <c r="K48" i="3"/>
  <c r="J48" i="3"/>
  <c r="H48" i="3"/>
  <c r="I48" i="3" s="1"/>
  <c r="J47" i="3"/>
  <c r="H47" i="3"/>
  <c r="K47" i="3" s="1"/>
  <c r="J46" i="3"/>
  <c r="I46" i="3"/>
  <c r="L46" i="3" s="1"/>
  <c r="H46" i="3"/>
  <c r="K46" i="3" s="1"/>
  <c r="K45" i="3"/>
  <c r="J45" i="3"/>
  <c r="I45" i="3"/>
  <c r="L45" i="3" s="1"/>
  <c r="H45" i="3"/>
  <c r="L44" i="3"/>
  <c r="K44" i="3"/>
  <c r="J44" i="3"/>
  <c r="H44" i="3"/>
  <c r="I44" i="3" s="1"/>
  <c r="J43" i="3"/>
  <c r="I43" i="3"/>
  <c r="L43" i="3" s="1"/>
  <c r="H43" i="3"/>
  <c r="K43" i="3" s="1"/>
  <c r="J42" i="3"/>
  <c r="H42" i="3"/>
  <c r="K42" i="3" s="1"/>
  <c r="K41" i="3"/>
  <c r="J41" i="3"/>
  <c r="H41" i="3"/>
  <c r="I41" i="3" s="1"/>
  <c r="L41" i="3" s="1"/>
  <c r="J39" i="3"/>
  <c r="H39" i="3"/>
  <c r="I39" i="3" s="1"/>
  <c r="L39" i="3" s="1"/>
  <c r="J38" i="3"/>
  <c r="H38" i="3"/>
  <c r="K38" i="3" s="1"/>
  <c r="J37" i="3"/>
  <c r="H37" i="3"/>
  <c r="K37" i="3" s="1"/>
  <c r="J36" i="3"/>
  <c r="H36" i="3"/>
  <c r="I36" i="3" s="1"/>
  <c r="L36" i="3" s="1"/>
  <c r="L35" i="3"/>
  <c r="J35" i="3"/>
  <c r="H35" i="3"/>
  <c r="I35" i="3" s="1"/>
  <c r="K34" i="3"/>
  <c r="J34" i="3"/>
  <c r="H34" i="3"/>
  <c r="I34" i="3" s="1"/>
  <c r="L34" i="3" s="1"/>
  <c r="J33" i="3"/>
  <c r="H33" i="3"/>
  <c r="K33" i="3" s="1"/>
  <c r="J32" i="3"/>
  <c r="H32" i="3"/>
  <c r="K32" i="3" s="1"/>
  <c r="J31" i="3"/>
  <c r="H31" i="3"/>
  <c r="I31" i="3" s="1"/>
  <c r="L31" i="3" s="1"/>
  <c r="J30" i="3"/>
  <c r="H30" i="3"/>
  <c r="K30" i="3" s="1"/>
  <c r="J29" i="3"/>
  <c r="H29" i="3"/>
  <c r="K29" i="3" s="1"/>
  <c r="J28" i="3"/>
  <c r="H28" i="3"/>
  <c r="K28" i="3" s="1"/>
  <c r="J27" i="3"/>
  <c r="H27" i="3"/>
  <c r="I27" i="3" s="1"/>
  <c r="L27" i="3" s="1"/>
  <c r="J26" i="3"/>
  <c r="H26" i="3"/>
  <c r="K26" i="3" s="1"/>
  <c r="J23" i="3"/>
  <c r="H23" i="3"/>
  <c r="K23" i="3" s="1"/>
  <c r="J22" i="3"/>
  <c r="H22" i="3"/>
  <c r="K22" i="3" s="1"/>
  <c r="J21" i="3"/>
  <c r="H21" i="3"/>
  <c r="I21" i="3" s="1"/>
  <c r="L21" i="3" s="1"/>
  <c r="J20" i="3"/>
  <c r="H20" i="3"/>
  <c r="I20" i="3" s="1"/>
  <c r="L20" i="3" s="1"/>
  <c r="J19" i="3"/>
  <c r="I19" i="3"/>
  <c r="L19" i="3" s="1"/>
  <c r="H19" i="3"/>
  <c r="K19" i="3" s="1"/>
  <c r="K18" i="3"/>
  <c r="J18" i="3"/>
  <c r="I18" i="3"/>
  <c r="L18" i="3" s="1"/>
  <c r="H18" i="3"/>
  <c r="J17" i="3"/>
  <c r="H17" i="3"/>
  <c r="I17" i="3" s="1"/>
  <c r="L17" i="3" s="1"/>
  <c r="J16" i="3"/>
  <c r="H16" i="3"/>
  <c r="I16" i="3" s="1"/>
  <c r="L16" i="3" s="1"/>
  <c r="J15" i="3"/>
  <c r="H15" i="3"/>
  <c r="K15" i="3" s="1"/>
  <c r="J14" i="3"/>
  <c r="H14" i="3"/>
  <c r="I14" i="3" s="1"/>
  <c r="L14" i="3" s="1"/>
  <c r="J13" i="3"/>
  <c r="H13" i="3"/>
  <c r="I13" i="3" s="1"/>
  <c r="L13" i="3" s="1"/>
  <c r="J12" i="3"/>
  <c r="H12" i="3"/>
  <c r="K12" i="3" s="1"/>
  <c r="J11" i="3"/>
  <c r="H11" i="3"/>
  <c r="K11" i="3" s="1"/>
  <c r="J10" i="3"/>
  <c r="H10" i="3"/>
  <c r="I10" i="3" s="1"/>
  <c r="L10" i="3" s="1"/>
  <c r="J9" i="3"/>
  <c r="H9" i="3"/>
  <c r="I9" i="3" s="1"/>
  <c r="L9" i="3" s="1"/>
  <c r="J8" i="3"/>
  <c r="H8" i="3"/>
  <c r="K8" i="3" s="1"/>
  <c r="K390" i="3" l="1"/>
  <c r="I386" i="3"/>
  <c r="L386" i="3" s="1"/>
  <c r="K385" i="3"/>
  <c r="K383" i="3"/>
  <c r="K372" i="3"/>
  <c r="K376" i="3"/>
  <c r="I382" i="3"/>
  <c r="L382" i="3" s="1"/>
  <c r="I373" i="3"/>
  <c r="L373" i="3" s="1"/>
  <c r="I377" i="3"/>
  <c r="L377" i="3" s="1"/>
  <c r="K366" i="3"/>
  <c r="I368" i="3"/>
  <c r="L368" i="3" s="1"/>
  <c r="I342" i="3"/>
  <c r="L342" i="3" s="1"/>
  <c r="K313" i="3"/>
  <c r="K353" i="3"/>
  <c r="I264" i="3"/>
  <c r="L264" i="3" s="1"/>
  <c r="I285" i="3"/>
  <c r="L285" i="3" s="1"/>
  <c r="I289" i="3"/>
  <c r="L289" i="3" s="1"/>
  <c r="I279" i="3"/>
  <c r="L279" i="3" s="1"/>
  <c r="K357" i="3"/>
  <c r="K268" i="3"/>
  <c r="K260" i="3"/>
  <c r="K292" i="3"/>
  <c r="K295" i="3"/>
  <c r="I297" i="3"/>
  <c r="L297" i="3" s="1"/>
  <c r="K301" i="3"/>
  <c r="K305" i="3"/>
  <c r="I319" i="3"/>
  <c r="L319" i="3" s="1"/>
  <c r="K325" i="3"/>
  <c r="I337" i="3"/>
  <c r="L337" i="3" s="1"/>
  <c r="I338" i="3"/>
  <c r="L338" i="3" s="1"/>
  <c r="I363" i="3"/>
  <c r="L363" i="3" s="1"/>
  <c r="I314" i="3"/>
  <c r="L314" i="3" s="1"/>
  <c r="I331" i="3"/>
  <c r="L331" i="3" s="1"/>
  <c r="K332" i="3"/>
  <c r="I354" i="3"/>
  <c r="L354" i="3" s="1"/>
  <c r="I358" i="3"/>
  <c r="L358" i="3" s="1"/>
  <c r="I302" i="3"/>
  <c r="L302" i="3" s="1"/>
  <c r="I326" i="3"/>
  <c r="L326" i="3" s="1"/>
  <c r="I347" i="3"/>
  <c r="L347" i="3" s="1"/>
  <c r="K352" i="3"/>
  <c r="K364" i="3"/>
  <c r="K256" i="3"/>
  <c r="I272" i="3"/>
  <c r="L272" i="3" s="1"/>
  <c r="I277" i="3"/>
  <c r="L277" i="3" s="1"/>
  <c r="I278" i="3"/>
  <c r="L278" i="3" s="1"/>
  <c r="K291" i="3"/>
  <c r="K293" i="3"/>
  <c r="I303" i="3"/>
  <c r="L303" i="3" s="1"/>
  <c r="K304" i="3"/>
  <c r="I309" i="3"/>
  <c r="L309" i="3" s="1"/>
  <c r="I310" i="3"/>
  <c r="L310" i="3" s="1"/>
  <c r="K317" i="3"/>
  <c r="I321" i="3"/>
  <c r="L321" i="3" s="1"/>
  <c r="I322" i="3"/>
  <c r="L322" i="3" s="1"/>
  <c r="I329" i="3"/>
  <c r="L329" i="3" s="1"/>
  <c r="I330" i="3"/>
  <c r="L330" i="3" s="1"/>
  <c r="K333" i="3"/>
  <c r="K336" i="3"/>
  <c r="K345" i="3"/>
  <c r="I349" i="3"/>
  <c r="L349" i="3" s="1"/>
  <c r="I350" i="3"/>
  <c r="L350" i="3" s="1"/>
  <c r="I361" i="3"/>
  <c r="L361" i="3" s="1"/>
  <c r="I362" i="3"/>
  <c r="L362" i="3" s="1"/>
  <c r="K258" i="3"/>
  <c r="K259" i="3"/>
  <c r="K263" i="3"/>
  <c r="K267" i="3"/>
  <c r="K276" i="3"/>
  <c r="K308" i="3"/>
  <c r="K320" i="3"/>
  <c r="K348" i="3"/>
  <c r="I265" i="3"/>
  <c r="L265" i="3" s="1"/>
  <c r="K266" i="3"/>
  <c r="K270" i="3"/>
  <c r="K271" i="3"/>
  <c r="K275" i="3"/>
  <c r="K287" i="3"/>
  <c r="K288" i="3"/>
  <c r="I294" i="3"/>
  <c r="L294" i="3" s="1"/>
  <c r="I318" i="3"/>
  <c r="L318" i="3" s="1"/>
  <c r="K324" i="3"/>
  <c r="I334" i="3"/>
  <c r="L334" i="3" s="1"/>
  <c r="I346" i="3"/>
  <c r="L346" i="3" s="1"/>
  <c r="K255" i="3"/>
  <c r="K229" i="3"/>
  <c r="I232" i="3"/>
  <c r="L232" i="3" s="1"/>
  <c r="K233" i="3"/>
  <c r="K241" i="3"/>
  <c r="I243" i="3"/>
  <c r="L243" i="3" s="1"/>
  <c r="I239" i="3"/>
  <c r="L239" i="3" s="1"/>
  <c r="I252" i="3"/>
  <c r="L252" i="3" s="1"/>
  <c r="I235" i="3"/>
  <c r="L235" i="3" s="1"/>
  <c r="K250" i="3"/>
  <c r="K238" i="3"/>
  <c r="K242" i="3"/>
  <c r="K253" i="3"/>
  <c r="I240" i="3"/>
  <c r="L240" i="3" s="1"/>
  <c r="I251" i="3"/>
  <c r="L251" i="3" s="1"/>
  <c r="I226" i="3"/>
  <c r="L226" i="3" s="1"/>
  <c r="I231" i="3"/>
  <c r="L231" i="3" s="1"/>
  <c r="K226" i="3"/>
  <c r="K216" i="3"/>
  <c r="K221" i="3"/>
  <c r="I224" i="3"/>
  <c r="L224" i="3" s="1"/>
  <c r="I211" i="3"/>
  <c r="L211" i="3" s="1"/>
  <c r="K209" i="3"/>
  <c r="K217" i="3"/>
  <c r="K212" i="3"/>
  <c r="I210" i="3"/>
  <c r="L210" i="3" s="1"/>
  <c r="I215" i="3"/>
  <c r="L215" i="3" s="1"/>
  <c r="I218" i="3"/>
  <c r="L218" i="3" s="1"/>
  <c r="K205" i="3"/>
  <c r="I201" i="3"/>
  <c r="L201" i="3" s="1"/>
  <c r="I202" i="3"/>
  <c r="L202" i="3" s="1"/>
  <c r="K203" i="3"/>
  <c r="I191" i="3"/>
  <c r="L191" i="3" s="1"/>
  <c r="I192" i="3"/>
  <c r="L192" i="3" s="1"/>
  <c r="I195" i="3"/>
  <c r="L195" i="3" s="1"/>
  <c r="I196" i="3"/>
  <c r="L196" i="3" s="1"/>
  <c r="I188" i="3"/>
  <c r="L188" i="3" s="1"/>
  <c r="K186" i="3"/>
  <c r="K185" i="3"/>
  <c r="I183" i="3"/>
  <c r="L183" i="3" s="1"/>
  <c r="I182" i="3"/>
  <c r="L182" i="3" s="1"/>
  <c r="K181" i="3"/>
  <c r="I167" i="3"/>
  <c r="L167" i="3" s="1"/>
  <c r="I136" i="3"/>
  <c r="L136" i="3" s="1"/>
  <c r="K139" i="3"/>
  <c r="I156" i="3"/>
  <c r="L156" i="3" s="1"/>
  <c r="I168" i="3"/>
  <c r="L168" i="3" s="1"/>
  <c r="K171" i="3"/>
  <c r="K143" i="3"/>
  <c r="I160" i="3"/>
  <c r="L160" i="3" s="1"/>
  <c r="I172" i="3"/>
  <c r="L172" i="3" s="1"/>
  <c r="I140" i="3"/>
  <c r="L140" i="3" s="1"/>
  <c r="I144" i="3"/>
  <c r="L144" i="3" s="1"/>
  <c r="K162" i="3"/>
  <c r="I151" i="3"/>
  <c r="L151" i="3" s="1"/>
  <c r="I152" i="3"/>
  <c r="L152" i="3" s="1"/>
  <c r="I137" i="3"/>
  <c r="L137" i="3" s="1"/>
  <c r="I141" i="3"/>
  <c r="L141" i="3" s="1"/>
  <c r="K142" i="3"/>
  <c r="I147" i="3"/>
  <c r="L147" i="3" s="1"/>
  <c r="I148" i="3"/>
  <c r="L148" i="3" s="1"/>
  <c r="K163" i="3"/>
  <c r="I169" i="3"/>
  <c r="L169" i="3" s="1"/>
  <c r="I173" i="3"/>
  <c r="L173" i="3" s="1"/>
  <c r="K146" i="3"/>
  <c r="K174" i="3"/>
  <c r="K175" i="3"/>
  <c r="I153" i="3"/>
  <c r="L153" i="3" s="1"/>
  <c r="I157" i="3"/>
  <c r="L157" i="3" s="1"/>
  <c r="K158" i="3"/>
  <c r="I164" i="3"/>
  <c r="L164" i="3" s="1"/>
  <c r="K66" i="3"/>
  <c r="I60" i="3"/>
  <c r="L60" i="3" s="1"/>
  <c r="I82" i="3"/>
  <c r="L82" i="3" s="1"/>
  <c r="I72" i="3"/>
  <c r="L72" i="3" s="1"/>
  <c r="I67" i="3"/>
  <c r="L67" i="3" s="1"/>
  <c r="I76" i="3"/>
  <c r="L76" i="3" s="1"/>
  <c r="K77" i="3"/>
  <c r="I56" i="3"/>
  <c r="L56" i="3" s="1"/>
  <c r="K54" i="3"/>
  <c r="K58" i="3"/>
  <c r="I62" i="3"/>
  <c r="L62" i="3" s="1"/>
  <c r="I63" i="3"/>
  <c r="L63" i="3" s="1"/>
  <c r="I70" i="3"/>
  <c r="L70" i="3" s="1"/>
  <c r="I71" i="3"/>
  <c r="L71" i="3" s="1"/>
  <c r="I74" i="3"/>
  <c r="L74" i="3" s="1"/>
  <c r="I75" i="3"/>
  <c r="L75" i="3" s="1"/>
  <c r="K78" i="3"/>
  <c r="K81" i="3"/>
  <c r="K61" i="3"/>
  <c r="I55" i="3"/>
  <c r="L55" i="3" s="1"/>
  <c r="I59" i="3"/>
  <c r="L59" i="3" s="1"/>
  <c r="K65" i="3"/>
  <c r="I79" i="3"/>
  <c r="L79" i="3" s="1"/>
  <c r="I88" i="3"/>
  <c r="L88" i="3" s="1"/>
  <c r="K114" i="3"/>
  <c r="K93" i="3"/>
  <c r="I99" i="3"/>
  <c r="L99" i="3" s="1"/>
  <c r="I92" i="3"/>
  <c r="L92" i="3" s="1"/>
  <c r="I115" i="3"/>
  <c r="L115" i="3" s="1"/>
  <c r="I104" i="3"/>
  <c r="L104" i="3" s="1"/>
  <c r="I86" i="3"/>
  <c r="L86" i="3" s="1"/>
  <c r="I87" i="3"/>
  <c r="L87" i="3" s="1"/>
  <c r="I90" i="3"/>
  <c r="L90" i="3" s="1"/>
  <c r="I91" i="3"/>
  <c r="L91" i="3" s="1"/>
  <c r="K94" i="3"/>
  <c r="K97" i="3"/>
  <c r="K102" i="3"/>
  <c r="K106" i="3"/>
  <c r="I110" i="3"/>
  <c r="L110" i="3" s="1"/>
  <c r="I111" i="3"/>
  <c r="L111" i="3" s="1"/>
  <c r="K109" i="3"/>
  <c r="I95" i="3"/>
  <c r="L95" i="3" s="1"/>
  <c r="I103" i="3"/>
  <c r="L103" i="3" s="1"/>
  <c r="I107" i="3"/>
  <c r="L107" i="3" s="1"/>
  <c r="K113" i="3"/>
  <c r="I122" i="3"/>
  <c r="L122" i="3" s="1"/>
  <c r="I123" i="3"/>
  <c r="L123" i="3" s="1"/>
  <c r="I127" i="3"/>
  <c r="L127" i="3" s="1"/>
  <c r="I118" i="3"/>
  <c r="L118" i="3" s="1"/>
  <c r="I119" i="3"/>
  <c r="L119" i="3" s="1"/>
  <c r="K126" i="3"/>
  <c r="K130" i="3"/>
  <c r="I120" i="3"/>
  <c r="L120" i="3" s="1"/>
  <c r="I124" i="3"/>
  <c r="L124" i="3" s="1"/>
  <c r="K125" i="3"/>
  <c r="I131" i="3"/>
  <c r="L131" i="3" s="1"/>
  <c r="I42" i="3"/>
  <c r="L42" i="3" s="1"/>
  <c r="K36" i="3"/>
  <c r="I28" i="3"/>
  <c r="L28" i="3" s="1"/>
  <c r="I32" i="3"/>
  <c r="L32" i="3" s="1"/>
  <c r="I38" i="3"/>
  <c r="L38" i="3" s="1"/>
  <c r="K31" i="3"/>
  <c r="I37" i="3"/>
  <c r="L37" i="3" s="1"/>
  <c r="K35" i="3"/>
  <c r="I26" i="3"/>
  <c r="L26" i="3" s="1"/>
  <c r="K16" i="3"/>
  <c r="K10" i="3"/>
  <c r="K14" i="3"/>
  <c r="K17" i="3"/>
  <c r="K20" i="3"/>
  <c r="I22" i="3"/>
  <c r="L22" i="3" s="1"/>
  <c r="I23" i="3"/>
  <c r="L23" i="3" s="1"/>
  <c r="K13" i="3"/>
  <c r="I8" i="3"/>
  <c r="L8" i="3" s="1"/>
  <c r="K189" i="3"/>
  <c r="I189" i="3"/>
  <c r="L189" i="3" s="1"/>
  <c r="K207" i="3"/>
  <c r="I207" i="3"/>
  <c r="L207" i="3" s="1"/>
  <c r="K223" i="3"/>
  <c r="I223" i="3"/>
  <c r="L223" i="3" s="1"/>
  <c r="K283" i="3"/>
  <c r="I283" i="3"/>
  <c r="L283" i="3" s="1"/>
  <c r="I11" i="3"/>
  <c r="L11" i="3" s="1"/>
  <c r="I12" i="3"/>
  <c r="L12" i="3" s="1"/>
  <c r="K21" i="3"/>
  <c r="I29" i="3"/>
  <c r="L29" i="3" s="1"/>
  <c r="I30" i="3"/>
  <c r="L30" i="3" s="1"/>
  <c r="K39" i="3"/>
  <c r="I52" i="3"/>
  <c r="L52" i="3" s="1"/>
  <c r="K57" i="3"/>
  <c r="I68" i="3"/>
  <c r="L68" i="3" s="1"/>
  <c r="K73" i="3"/>
  <c r="I84" i="3"/>
  <c r="L84" i="3" s="1"/>
  <c r="K89" i="3"/>
  <c r="I100" i="3"/>
  <c r="L100" i="3" s="1"/>
  <c r="K105" i="3"/>
  <c r="I116" i="3"/>
  <c r="L116" i="3" s="1"/>
  <c r="K121" i="3"/>
  <c r="I132" i="3"/>
  <c r="L132" i="3" s="1"/>
  <c r="K138" i="3"/>
  <c r="I149" i="3"/>
  <c r="L149" i="3" s="1"/>
  <c r="K154" i="3"/>
  <c r="I165" i="3"/>
  <c r="L165" i="3" s="1"/>
  <c r="K170" i="3"/>
  <c r="I178" i="3"/>
  <c r="L178" i="3" s="1"/>
  <c r="K248" i="3"/>
  <c r="I248" i="3"/>
  <c r="L248" i="3" s="1"/>
  <c r="K343" i="3"/>
  <c r="I343" i="3"/>
  <c r="L343" i="3" s="1"/>
  <c r="K9" i="3"/>
  <c r="I15" i="3"/>
  <c r="L15" i="3" s="1"/>
  <c r="K27" i="3"/>
  <c r="I33" i="3"/>
  <c r="L33" i="3" s="1"/>
  <c r="I47" i="3"/>
  <c r="L47" i="3" s="1"/>
  <c r="K53" i="3"/>
  <c r="I64" i="3"/>
  <c r="L64" i="3" s="1"/>
  <c r="K69" i="3"/>
  <c r="I80" i="3"/>
  <c r="L80" i="3" s="1"/>
  <c r="K85" i="3"/>
  <c r="I96" i="3"/>
  <c r="L96" i="3" s="1"/>
  <c r="K101" i="3"/>
  <c r="I112" i="3"/>
  <c r="L112" i="3" s="1"/>
  <c r="K117" i="3"/>
  <c r="I128" i="3"/>
  <c r="L128" i="3" s="1"/>
  <c r="K134" i="3"/>
  <c r="I145" i="3"/>
  <c r="L145" i="3" s="1"/>
  <c r="K150" i="3"/>
  <c r="I161" i="3"/>
  <c r="L161" i="3" s="1"/>
  <c r="K166" i="3"/>
  <c r="I193" i="3"/>
  <c r="L193" i="3" s="1"/>
  <c r="I208" i="3"/>
  <c r="L208" i="3" s="1"/>
  <c r="K208" i="3"/>
  <c r="I284" i="3"/>
  <c r="L284" i="3" s="1"/>
  <c r="K284" i="3"/>
  <c r="K311" i="3"/>
  <c r="I311" i="3"/>
  <c r="L311" i="3" s="1"/>
  <c r="I194" i="3"/>
  <c r="L194" i="3" s="1"/>
  <c r="K194" i="3"/>
  <c r="I179" i="3"/>
  <c r="L179" i="3" s="1"/>
  <c r="K179" i="3"/>
  <c r="I190" i="3"/>
  <c r="L190" i="3" s="1"/>
  <c r="K190" i="3"/>
  <c r="I249" i="3"/>
  <c r="L249" i="3" s="1"/>
  <c r="K249" i="3"/>
  <c r="K299" i="3"/>
  <c r="I299" i="3"/>
  <c r="L299" i="3" s="1"/>
  <c r="I316" i="3"/>
  <c r="L316" i="3" s="1"/>
  <c r="K316" i="3"/>
  <c r="K327" i="3"/>
  <c r="I327" i="3"/>
  <c r="L327" i="3" s="1"/>
  <c r="I360" i="3"/>
  <c r="L360" i="3" s="1"/>
  <c r="K360" i="3"/>
  <c r="K378" i="3"/>
  <c r="I378" i="3"/>
  <c r="L378" i="3" s="1"/>
  <c r="G397" i="3"/>
  <c r="I219" i="3"/>
  <c r="L219" i="3" s="1"/>
  <c r="I236" i="3"/>
  <c r="L236" i="3" s="1"/>
  <c r="I244" i="3"/>
  <c r="L244" i="3" s="1"/>
  <c r="I261" i="3"/>
  <c r="L261" i="3" s="1"/>
  <c r="I273" i="3"/>
  <c r="L273" i="3" s="1"/>
  <c r="I282" i="3"/>
  <c r="L282" i="3" s="1"/>
  <c r="I298" i="3"/>
  <c r="L298" i="3" s="1"/>
  <c r="I315" i="3"/>
  <c r="L315" i="3" s="1"/>
  <c r="I344" i="3"/>
  <c r="L344" i="3" s="1"/>
  <c r="K344" i="3"/>
  <c r="K220" i="3"/>
  <c r="K232" i="3"/>
  <c r="K227" i="3"/>
  <c r="I229" i="3"/>
  <c r="L229" i="3" s="1"/>
  <c r="I233" i="3"/>
  <c r="L233" i="3" s="1"/>
  <c r="I228" i="3"/>
  <c r="L228" i="3" s="1"/>
  <c r="K237" i="3"/>
  <c r="K245" i="3"/>
  <c r="I257" i="3"/>
  <c r="L257" i="3" s="1"/>
  <c r="K262" i="3"/>
  <c r="I269" i="3"/>
  <c r="L269" i="3" s="1"/>
  <c r="K274" i="3"/>
  <c r="I280" i="3"/>
  <c r="L280" i="3" s="1"/>
  <c r="K280" i="3"/>
  <c r="K286" i="3"/>
  <c r="I286" i="3"/>
  <c r="L286" i="3" s="1"/>
  <c r="I296" i="3"/>
  <c r="L296" i="3" s="1"/>
  <c r="K296" i="3"/>
  <c r="I300" i="3"/>
  <c r="L300" i="3" s="1"/>
  <c r="K300" i="3"/>
  <c r="I312" i="3"/>
  <c r="L312" i="3" s="1"/>
  <c r="K312" i="3"/>
  <c r="I328" i="3"/>
  <c r="L328" i="3" s="1"/>
  <c r="K328" i="3"/>
  <c r="K359" i="3"/>
  <c r="I359" i="3"/>
  <c r="L359" i="3" s="1"/>
  <c r="I379" i="3"/>
  <c r="L379" i="3" s="1"/>
  <c r="K379" i="3"/>
  <c r="K393" i="3"/>
  <c r="I393" i="3"/>
  <c r="L393" i="3" s="1"/>
  <c r="I290" i="3"/>
  <c r="L290" i="3" s="1"/>
  <c r="I307" i="3"/>
  <c r="L307" i="3" s="1"/>
  <c r="I323" i="3"/>
  <c r="L323" i="3" s="1"/>
  <c r="I339" i="3"/>
  <c r="L339" i="3" s="1"/>
  <c r="I355" i="3"/>
  <c r="L355" i="3" s="1"/>
  <c r="I374" i="3"/>
  <c r="L374" i="3" s="1"/>
  <c r="I335" i="3"/>
  <c r="L335" i="3" s="1"/>
  <c r="K340" i="3"/>
  <c r="I351" i="3"/>
  <c r="L351" i="3" s="1"/>
  <c r="K356" i="3"/>
  <c r="I370" i="3"/>
  <c r="L370" i="3" s="1"/>
  <c r="K375" i="3"/>
  <c r="I388" i="3"/>
  <c r="L388" i="3" s="1"/>
  <c r="K397" i="3" l="1"/>
  <c r="I397" i="3"/>
  <c r="L36" i="2"/>
  <c r="J36" i="2"/>
  <c r="M36" i="2" s="1"/>
  <c r="L35" i="2"/>
  <c r="J35" i="2"/>
  <c r="K35" i="2" s="1"/>
  <c r="N35" i="2" s="1"/>
  <c r="M34" i="2"/>
  <c r="L34" i="2"/>
  <c r="J34" i="2"/>
  <c r="K34" i="2" s="1"/>
  <c r="N34" i="2" s="1"/>
  <c r="L33" i="2"/>
  <c r="J33" i="2"/>
  <c r="K33" i="2" s="1"/>
  <c r="N33" i="2" s="1"/>
  <c r="L32" i="2"/>
  <c r="J32" i="2"/>
  <c r="M32" i="2" s="1"/>
  <c r="M31" i="2"/>
  <c r="L31" i="2"/>
  <c r="J31" i="2"/>
  <c r="K31" i="2" s="1"/>
  <c r="N31" i="2" s="1"/>
  <c r="L30" i="2"/>
  <c r="J30" i="2"/>
  <c r="K30" i="2" s="1"/>
  <c r="N30" i="2" s="1"/>
  <c r="L28" i="2"/>
  <c r="J28" i="2"/>
  <c r="K28" i="2" s="1"/>
  <c r="N28" i="2" s="1"/>
  <c r="L27" i="2"/>
  <c r="J27" i="2"/>
  <c r="M27" i="2" s="1"/>
  <c r="L26" i="2"/>
  <c r="J26" i="2"/>
  <c r="K26" i="2" s="1"/>
  <c r="N26" i="2" s="1"/>
  <c r="L25" i="2"/>
  <c r="J25" i="2"/>
  <c r="K25" i="2" s="1"/>
  <c r="N25" i="2" s="1"/>
  <c r="L24" i="2"/>
  <c r="J24" i="2"/>
  <c r="K24" i="2" s="1"/>
  <c r="N24" i="2" s="1"/>
  <c r="L23" i="2"/>
  <c r="J23" i="2"/>
  <c r="M23" i="2" s="1"/>
  <c r="L22" i="2"/>
  <c r="J22" i="2"/>
  <c r="K22" i="2" s="1"/>
  <c r="N22" i="2" s="1"/>
  <c r="L21" i="2"/>
  <c r="J21" i="2"/>
  <c r="K21" i="2" s="1"/>
  <c r="N21" i="2" s="1"/>
  <c r="L20" i="2"/>
  <c r="J20" i="2"/>
  <c r="K20" i="2" s="1"/>
  <c r="N20" i="2" s="1"/>
  <c r="L19" i="2"/>
  <c r="J19" i="2"/>
  <c r="M19" i="2" s="1"/>
  <c r="L18" i="2"/>
  <c r="J18" i="2"/>
  <c r="K18" i="2" s="1"/>
  <c r="N18" i="2" s="1"/>
  <c r="L17" i="2"/>
  <c r="J17" i="2"/>
  <c r="K17" i="2" s="1"/>
  <c r="N17" i="2" s="1"/>
  <c r="L16" i="2"/>
  <c r="J16" i="2"/>
  <c r="K16" i="2" s="1"/>
  <c r="N16" i="2" s="1"/>
  <c r="L15" i="2"/>
  <c r="J15" i="2"/>
  <c r="M15" i="2" s="1"/>
  <c r="L14" i="2"/>
  <c r="J14" i="2"/>
  <c r="K14" i="2" s="1"/>
  <c r="N14" i="2" s="1"/>
  <c r="L13" i="2"/>
  <c r="J13" i="2"/>
  <c r="K13" i="2" s="1"/>
  <c r="N13" i="2" s="1"/>
  <c r="L12" i="2"/>
  <c r="J12" i="2"/>
  <c r="K12" i="2" s="1"/>
  <c r="N12" i="2" s="1"/>
  <c r="L11" i="2"/>
  <c r="J11" i="2"/>
  <c r="M11" i="2" s="1"/>
  <c r="L9" i="2"/>
  <c r="J9" i="2"/>
  <c r="K9" i="2" s="1"/>
  <c r="N9" i="2" s="1"/>
  <c r="M8" i="2"/>
  <c r="L8" i="2"/>
  <c r="J8" i="2"/>
  <c r="K8" i="2" s="1"/>
  <c r="N8" i="2" s="1"/>
  <c r="L76" i="1"/>
  <c r="J76" i="1"/>
  <c r="M76" i="1" s="1"/>
  <c r="J18" i="1"/>
  <c r="K18" i="1" s="1"/>
  <c r="J74" i="1"/>
  <c r="K74" i="1" s="1"/>
  <c r="N74" i="1" s="1"/>
  <c r="L74" i="1"/>
  <c r="J70" i="1"/>
  <c r="K70" i="1" s="1"/>
  <c r="N70" i="1" s="1"/>
  <c r="L70" i="1"/>
  <c r="L73" i="1"/>
  <c r="J73" i="1"/>
  <c r="K73" i="1" s="1"/>
  <c r="N73" i="1" s="1"/>
  <c r="L69" i="1"/>
  <c r="J69" i="1"/>
  <c r="M69" i="1" s="1"/>
  <c r="J68" i="1"/>
  <c r="K68" i="1" s="1"/>
  <c r="N68" i="1" s="1"/>
  <c r="L68" i="1"/>
  <c r="L59" i="1"/>
  <c r="J59" i="1"/>
  <c r="K59" i="1" s="1"/>
  <c r="N59" i="1" s="1"/>
  <c r="L19" i="1"/>
  <c r="L20" i="1"/>
  <c r="J19" i="1"/>
  <c r="M19" i="1" s="1"/>
  <c r="J20" i="1"/>
  <c r="M20" i="1" s="1"/>
  <c r="M35" i="2" l="1"/>
  <c r="M33" i="2"/>
  <c r="M30" i="2"/>
  <c r="M13" i="2"/>
  <c r="M14" i="2"/>
  <c r="M17" i="2"/>
  <c r="M18" i="2"/>
  <c r="M21" i="2"/>
  <c r="M22" i="2"/>
  <c r="M25" i="2"/>
  <c r="M26" i="2"/>
  <c r="M12" i="2"/>
  <c r="M16" i="2"/>
  <c r="M20" i="2"/>
  <c r="M24" i="2"/>
  <c r="M28" i="2"/>
  <c r="M9" i="2"/>
  <c r="I40" i="2"/>
  <c r="K11" i="2"/>
  <c r="N11" i="2" s="1"/>
  <c r="K15" i="2"/>
  <c r="N15" i="2" s="1"/>
  <c r="K19" i="2"/>
  <c r="N19" i="2" s="1"/>
  <c r="K27" i="2"/>
  <c r="N27" i="2" s="1"/>
  <c r="K36" i="2"/>
  <c r="N36" i="2" s="1"/>
  <c r="K23" i="2"/>
  <c r="N23" i="2" s="1"/>
  <c r="K32" i="2"/>
  <c r="N32" i="2" s="1"/>
  <c r="K76" i="1"/>
  <c r="N76" i="1" s="1"/>
  <c r="M74" i="1"/>
  <c r="M70" i="1"/>
  <c r="M73" i="1"/>
  <c r="K69" i="1"/>
  <c r="N69" i="1" s="1"/>
  <c r="M68" i="1"/>
  <c r="M59" i="1"/>
  <c r="K20" i="1"/>
  <c r="N20" i="1" s="1"/>
  <c r="K19" i="1"/>
  <c r="N19" i="1" s="1"/>
  <c r="L54" i="1"/>
  <c r="L55" i="1"/>
  <c r="L56" i="1"/>
  <c r="L57" i="1"/>
  <c r="L58" i="1"/>
  <c r="L60" i="1"/>
  <c r="L61" i="1"/>
  <c r="J54" i="1"/>
  <c r="M54" i="1" s="1"/>
  <c r="J55" i="1"/>
  <c r="M55" i="1" s="1"/>
  <c r="J56" i="1"/>
  <c r="M56" i="1" s="1"/>
  <c r="J57" i="1"/>
  <c r="K57" i="1" s="1"/>
  <c r="N57" i="1" s="1"/>
  <c r="J58" i="1"/>
  <c r="K58" i="1" s="1"/>
  <c r="N58" i="1" s="1"/>
  <c r="J60" i="1"/>
  <c r="M60" i="1" s="1"/>
  <c r="J61" i="1"/>
  <c r="M61" i="1" s="1"/>
  <c r="L49" i="1"/>
  <c r="L50" i="1"/>
  <c r="L51" i="1"/>
  <c r="J49" i="1"/>
  <c r="M49" i="1" s="1"/>
  <c r="J50" i="1"/>
  <c r="M50" i="1" s="1"/>
  <c r="J51" i="1"/>
  <c r="K51" i="1" s="1"/>
  <c r="N51" i="1" s="1"/>
  <c r="L43" i="1"/>
  <c r="L44" i="1"/>
  <c r="L45" i="1"/>
  <c r="L46" i="1"/>
  <c r="J43" i="1"/>
  <c r="M43" i="1" s="1"/>
  <c r="J44" i="1"/>
  <c r="M44" i="1" s="1"/>
  <c r="J45" i="1"/>
  <c r="M45" i="1" s="1"/>
  <c r="J46" i="1"/>
  <c r="M46" i="1" s="1"/>
  <c r="L71" i="1"/>
  <c r="J71" i="1"/>
  <c r="M71" i="1" s="1"/>
  <c r="L63" i="1"/>
  <c r="J63" i="1"/>
  <c r="M63" i="1" s="1"/>
  <c r="L66" i="1"/>
  <c r="J66" i="1"/>
  <c r="M66" i="1" s="1"/>
  <c r="L65" i="1"/>
  <c r="J65" i="1"/>
  <c r="M65" i="1" s="1"/>
  <c r="L53" i="1"/>
  <c r="J53" i="1"/>
  <c r="M53" i="1" s="1"/>
  <c r="L48" i="1"/>
  <c r="J48" i="1"/>
  <c r="K48" i="1" s="1"/>
  <c r="N48" i="1" s="1"/>
  <c r="M42" i="1"/>
  <c r="N40" i="1"/>
  <c r="L33" i="1"/>
  <c r="L34" i="1"/>
  <c r="L35" i="1"/>
  <c r="L36" i="1"/>
  <c r="L37" i="1"/>
  <c r="L38" i="1"/>
  <c r="J33" i="1"/>
  <c r="M33" i="1" s="1"/>
  <c r="J34" i="1"/>
  <c r="M34" i="1" s="1"/>
  <c r="J35" i="1"/>
  <c r="K35" i="1" s="1"/>
  <c r="N35" i="1" s="1"/>
  <c r="J36" i="1"/>
  <c r="K36" i="1" s="1"/>
  <c r="N36" i="1" s="1"/>
  <c r="J37" i="1"/>
  <c r="M37" i="1" s="1"/>
  <c r="J38" i="1"/>
  <c r="K38" i="1" s="1"/>
  <c r="N38" i="1" s="1"/>
  <c r="L32" i="1"/>
  <c r="J32" i="1"/>
  <c r="K32" i="1" s="1"/>
  <c r="N32" i="1" s="1"/>
  <c r="L30" i="1"/>
  <c r="J30" i="1"/>
  <c r="M30" i="1" s="1"/>
  <c r="L27" i="1"/>
  <c r="L28" i="1"/>
  <c r="J27" i="1"/>
  <c r="K27" i="1" s="1"/>
  <c r="N27" i="1" s="1"/>
  <c r="J28" i="1"/>
  <c r="M28" i="1" s="1"/>
  <c r="L26" i="1"/>
  <c r="J26" i="1"/>
  <c r="M26" i="1" s="1"/>
  <c r="L24" i="1"/>
  <c r="J24" i="1"/>
  <c r="M24" i="1" s="1"/>
  <c r="N23" i="1"/>
  <c r="L9" i="1"/>
  <c r="L10" i="1"/>
  <c r="L11" i="1"/>
  <c r="L12" i="1"/>
  <c r="L13" i="1"/>
  <c r="L14" i="1"/>
  <c r="L15" i="1"/>
  <c r="L16" i="1"/>
  <c r="L17" i="1"/>
  <c r="L18" i="1"/>
  <c r="L21" i="1"/>
  <c r="J9" i="1"/>
  <c r="M9" i="1" s="1"/>
  <c r="J10" i="1"/>
  <c r="M10" i="1" s="1"/>
  <c r="J11" i="1"/>
  <c r="M11" i="1" s="1"/>
  <c r="J12" i="1"/>
  <c r="M12" i="1" s="1"/>
  <c r="J13" i="1"/>
  <c r="K13" i="1" s="1"/>
  <c r="N13" i="1" s="1"/>
  <c r="J14" i="1"/>
  <c r="M14" i="1" s="1"/>
  <c r="J15" i="1"/>
  <c r="M15" i="1" s="1"/>
  <c r="J16" i="1"/>
  <c r="M16" i="1" s="1"/>
  <c r="J17" i="1"/>
  <c r="M17" i="1" s="1"/>
  <c r="M18" i="1"/>
  <c r="J21" i="1"/>
  <c r="J8" i="1"/>
  <c r="K8" i="1" s="1"/>
  <c r="N8" i="1" s="1"/>
  <c r="L8" i="1"/>
  <c r="K40" i="2" l="1"/>
  <c r="M40" i="2"/>
  <c r="I80" i="1"/>
  <c r="M21" i="1"/>
  <c r="K21" i="1"/>
  <c r="N21" i="1" s="1"/>
  <c r="K56" i="1"/>
  <c r="N56" i="1" s="1"/>
  <c r="K54" i="1"/>
  <c r="N54" i="1" s="1"/>
  <c r="K61" i="1"/>
  <c r="N61" i="1" s="1"/>
  <c r="M58" i="1"/>
  <c r="K50" i="1"/>
  <c r="N50" i="1" s="1"/>
  <c r="K34" i="1"/>
  <c r="N34" i="1" s="1"/>
  <c r="M27" i="1"/>
  <c r="K49" i="1"/>
  <c r="N49" i="1" s="1"/>
  <c r="K37" i="1"/>
  <c r="N37" i="1" s="1"/>
  <c r="K55" i="1"/>
  <c r="N55" i="1" s="1"/>
  <c r="M57" i="1"/>
  <c r="M8" i="1"/>
  <c r="K33" i="1"/>
  <c r="N33" i="1" s="1"/>
  <c r="M36" i="1"/>
  <c r="M48" i="1"/>
  <c r="K45" i="1"/>
  <c r="N45" i="1" s="1"/>
  <c r="M51" i="1"/>
  <c r="K60" i="1"/>
  <c r="N60" i="1" s="1"/>
  <c r="K44" i="1"/>
  <c r="N44" i="1" s="1"/>
  <c r="K46" i="1"/>
  <c r="N46" i="1" s="1"/>
  <c r="K43" i="1"/>
  <c r="N43" i="1" s="1"/>
  <c r="M38" i="1"/>
  <c r="M35" i="1"/>
  <c r="M32" i="1"/>
  <c r="K28" i="1"/>
  <c r="N28" i="1" s="1"/>
  <c r="N18" i="1"/>
  <c r="K14" i="1"/>
  <c r="N14" i="1" s="1"/>
  <c r="K10" i="1"/>
  <c r="N10" i="1" s="1"/>
  <c r="M13" i="1"/>
  <c r="K16" i="1"/>
  <c r="N16" i="1" s="1"/>
  <c r="K9" i="1"/>
  <c r="N9" i="1" s="1"/>
  <c r="K17" i="1"/>
  <c r="N17" i="1" s="1"/>
  <c r="K12" i="1"/>
  <c r="N12" i="1" s="1"/>
  <c r="K15" i="1"/>
  <c r="N15" i="1" s="1"/>
  <c r="K11" i="1"/>
  <c r="N11" i="1" s="1"/>
  <c r="K71" i="1"/>
  <c r="N71" i="1" s="1"/>
  <c r="K63" i="1"/>
  <c r="N63" i="1" s="1"/>
  <c r="K66" i="1"/>
  <c r="N66" i="1" s="1"/>
  <c r="K65" i="1"/>
  <c r="N65" i="1" s="1"/>
  <c r="K53" i="1"/>
  <c r="N53" i="1" s="1"/>
  <c r="N42" i="1"/>
  <c r="M40" i="1"/>
  <c r="K30" i="1"/>
  <c r="N30" i="1" s="1"/>
  <c r="K26" i="1"/>
  <c r="N26" i="1" s="1"/>
  <c r="M23" i="1"/>
  <c r="K24" i="1"/>
  <c r="N24" i="1" s="1"/>
  <c r="M80" i="1" l="1"/>
  <c r="K80" i="1"/>
</calcChain>
</file>

<file path=xl/sharedStrings.xml><?xml version="1.0" encoding="utf-8"?>
<sst xmlns="http://schemas.openxmlformats.org/spreadsheetml/2006/main" count="1305" uniqueCount="752">
  <si>
    <t>CZĘŚĆ I - CENTRALE WENTYLACYJNE WRAZ Z INSTALACJA CHŁODZENIA (PO GWARANCJI)</t>
  </si>
  <si>
    <t>Lp.</t>
  </si>
  <si>
    <t>Lokalizacja, nazwa/typ urządzenia</t>
  </si>
  <si>
    <t>Ilosć sztuk</t>
  </si>
  <si>
    <t>Ilość przeglądów</t>
  </si>
  <si>
    <t>Cena jednostkowa 
za 1 przegląd</t>
  </si>
  <si>
    <t>Wartość usługi za przeglądy</t>
  </si>
  <si>
    <t xml:space="preserve"> Netto
/w zł/</t>
  </si>
  <si>
    <t>VAT 
/... %/</t>
  </si>
  <si>
    <t>VAT 
/w zł/</t>
  </si>
  <si>
    <t>Brutto
/w zł/</t>
  </si>
  <si>
    <t>Wartość netto
/w zł/</t>
  </si>
  <si>
    <t>Kwota VAT 
/w zł/</t>
  </si>
  <si>
    <t>Wartość brutto
/w zł/</t>
  </si>
  <si>
    <t>1.</t>
  </si>
  <si>
    <t>2.</t>
  </si>
  <si>
    <t>3.</t>
  </si>
  <si>
    <t>4.</t>
  </si>
  <si>
    <t>5.</t>
  </si>
  <si>
    <t>6.</t>
  </si>
  <si>
    <r>
      <rPr>
        <b/>
        <i/>
        <sz val="7"/>
        <color indexed="8"/>
        <rFont val="Tahoma"/>
        <family val="2"/>
        <charset val="238"/>
      </rPr>
      <t>7.</t>
    </r>
    <r>
      <rPr>
        <i/>
        <sz val="7"/>
        <color indexed="8"/>
        <rFont val="Tahoma"/>
        <family val="2"/>
        <charset val="238"/>
      </rPr>
      <t>=5x6</t>
    </r>
  </si>
  <si>
    <r>
      <rPr>
        <b/>
        <i/>
        <sz val="7"/>
        <color indexed="8"/>
        <rFont val="Tahoma"/>
        <family val="2"/>
        <charset val="238"/>
      </rPr>
      <t>8.</t>
    </r>
    <r>
      <rPr>
        <i/>
        <sz val="7"/>
        <color indexed="8"/>
        <rFont val="Tahoma"/>
        <family val="2"/>
        <charset val="238"/>
      </rPr>
      <t>=5+7</t>
    </r>
  </si>
  <si>
    <r>
      <rPr>
        <b/>
        <i/>
        <sz val="7"/>
        <color indexed="8"/>
        <rFont val="Tahoma"/>
        <family val="2"/>
        <charset val="238"/>
      </rPr>
      <t>9.</t>
    </r>
    <r>
      <rPr>
        <i/>
        <sz val="7"/>
        <color indexed="8"/>
        <rFont val="Tahoma"/>
        <family val="2"/>
        <charset val="238"/>
      </rPr>
      <t>=5x3x4</t>
    </r>
  </si>
  <si>
    <r>
      <rPr>
        <b/>
        <i/>
        <sz val="7"/>
        <color indexed="8"/>
        <rFont val="Tahoma"/>
        <family val="2"/>
        <charset val="238"/>
      </rPr>
      <t>10.</t>
    </r>
    <r>
      <rPr>
        <i/>
        <sz val="7"/>
        <color indexed="8"/>
        <rFont val="Tahoma"/>
        <family val="2"/>
        <charset val="238"/>
      </rPr>
      <t>=7x3x4</t>
    </r>
  </si>
  <si>
    <r>
      <rPr>
        <b/>
        <i/>
        <sz val="7"/>
        <color indexed="8"/>
        <rFont val="Tahoma"/>
        <family val="2"/>
        <charset val="238"/>
      </rPr>
      <t>11.</t>
    </r>
    <r>
      <rPr>
        <i/>
        <sz val="7"/>
        <color indexed="8"/>
        <rFont val="Tahoma"/>
        <family val="2"/>
        <charset val="238"/>
      </rPr>
      <t>=8x3x4</t>
    </r>
  </si>
  <si>
    <t>I.</t>
  </si>
  <si>
    <t>Obiekt Dydaktyczny, ul. Grzegórzecka 16</t>
  </si>
  <si>
    <t>7.</t>
  </si>
  <si>
    <t>8.</t>
  </si>
  <si>
    <t>9.</t>
  </si>
  <si>
    <t>10.</t>
  </si>
  <si>
    <t>11.</t>
  </si>
  <si>
    <t>12.</t>
  </si>
  <si>
    <t>13.</t>
  </si>
  <si>
    <t>II.</t>
  </si>
  <si>
    <t>Obiekt Dydaktyczny, ul. Grzegórzecka 16 Fizjologia</t>
  </si>
  <si>
    <t>III.</t>
  </si>
  <si>
    <t>IV.</t>
  </si>
  <si>
    <t>V.</t>
  </si>
  <si>
    <t>Obiekt Dydaktyczny: Kopernika 7B, Kopernika 7A, Kopernika 7E,Kopernika 7C</t>
  </si>
  <si>
    <t>VI.</t>
  </si>
  <si>
    <t>Wydział  Nauk o Zdrowiu, ul. Kopernika 25</t>
  </si>
  <si>
    <t>VII.</t>
  </si>
  <si>
    <t>VIII.</t>
  </si>
  <si>
    <t>IX.</t>
  </si>
  <si>
    <t>X.</t>
  </si>
  <si>
    <t>Katedra Anatomii, ul. Kopernika 12</t>
  </si>
  <si>
    <t>XI.</t>
  </si>
  <si>
    <t>St. Wych. Fizycz. I Sportu, ul. Badurskiego 19</t>
  </si>
  <si>
    <t>XII.</t>
  </si>
  <si>
    <t>Cen. Dyd. Kongr. W.L., ul. Łazarza 16</t>
  </si>
  <si>
    <t>XIII.</t>
  </si>
  <si>
    <t>Wydział Nauk o Zdrowiu, ul. Michałowskiego 12</t>
  </si>
  <si>
    <t>Agregat wody lodowej Aermec ANL 020A ZDM</t>
  </si>
  <si>
    <t>Wydział Farmaceutyczny, Medyczna 9</t>
  </si>
  <si>
    <t>Agregat wody lodowej WSA-EE91 nr. AAIV203EO169 p.4.04</t>
  </si>
  <si>
    <t>Agregat wody lodowej WSA-EE61 nr. AAIV163E0098 p.4.04</t>
  </si>
  <si>
    <t>Agregat skraplający MSAN –X31 p. 4-01</t>
  </si>
  <si>
    <t>Obiekt Dydaktyczny: Kopernika 7B</t>
  </si>
  <si>
    <t xml:space="preserve">Centrala wentylacyjna GOLD 05ERX </t>
  </si>
  <si>
    <t xml:space="preserve">Centrala wentylacyjna GOLD 20ERX </t>
  </si>
  <si>
    <t>Centrala wentylacyjna GOLD 04RX</t>
  </si>
  <si>
    <t xml:space="preserve">Centrala wentylacyjna GOLD 08SD </t>
  </si>
  <si>
    <t>Centrala wentylacyjna GOLD 08RX</t>
  </si>
  <si>
    <t>Centrala wentylacyjna GOLD 05RX</t>
  </si>
  <si>
    <t xml:space="preserve">Centrala wentylacyjna GOLD 12DRX  </t>
  </si>
  <si>
    <t>Centrala wentylacyjna GOLD 40DSD</t>
  </si>
  <si>
    <t xml:space="preserve">Centrala wentylacyjna GOLD 40DRX </t>
  </si>
  <si>
    <t xml:space="preserve">Centrala wentylacyjna GOLD 05DRX  </t>
  </si>
  <si>
    <t xml:space="preserve">Centrala wentylacyjna GOLD 04DRX </t>
  </si>
  <si>
    <t>Centrala wentylacyjna GOLD 12DRX</t>
  </si>
  <si>
    <t xml:space="preserve">Centrala wentylacyjna GOLD 12DRX </t>
  </si>
  <si>
    <t>Centrala wentylacyjna GOLD 14DSD</t>
  </si>
  <si>
    <t xml:space="preserve">Centrala wentylacyjna CU03A21 </t>
  </si>
  <si>
    <t xml:space="preserve">Centrala wentylacyjna GOLD 08DSD </t>
  </si>
  <si>
    <t>Obiekt Dydaktyczny, ul. Grzegórzecka 16 strych pomieszczenia 4.01, 4.04, 4.10</t>
  </si>
  <si>
    <t>Agregat Daikin strych góra RP250B7W1</t>
  </si>
  <si>
    <t>Agregat Daikin strych dół RP125L7W1 s/n 2508066</t>
  </si>
  <si>
    <t>Cent. went. GOLEMG31/1K/LP (łażnia) N3 I N4 filtr 592x592x360 1 szt 592x592x200 1 szt</t>
  </si>
  <si>
    <t>Cent. went. GOLEMG31/1K/L (szatnia) N2 i N1 filtr 592x592x360 2x 1 szt.</t>
  </si>
  <si>
    <t>Cent. went. GOLEM G/1/K/L NW3 filtr 592x592x100 2 szt.</t>
  </si>
  <si>
    <t>Cent. went. GOLEM G/1/KP (aerobic)NW1 i NW2 filtr 287x592x96 4 szt 592x592x100 3 szt 592x490x100 2 szt 287x490x100 2 szt</t>
  </si>
  <si>
    <t>Centrala wentylacyjna swegon GOLD 05C12SU p.4.10 filtr 710x315x130 1 szt + Hepa 305x610x292</t>
  </si>
  <si>
    <t>Centrala wentylacyjna swegon GOLD 04SD 355x425x335 4 szt</t>
  </si>
  <si>
    <t>Centrala wentylacyjna swegon GOLD 04DPX 355x425x335 4 szt</t>
  </si>
  <si>
    <t>Centrala wentylacyjna swegon GOLD 05DPX + agregat Clivet 710x350x130 1 szt</t>
  </si>
  <si>
    <t>Cent. went. szybu windy VX 400E filtr 255x235x200</t>
  </si>
  <si>
    <t>Cent.went.WEGER ZL96HG( okrąglak )
+Agregat chłodniczy Daikin ERP250B8W1 592x592x360 1 szt 592x287x360 1 szt 592x592x600 1 szt 592x287x600 1 szt</t>
  </si>
  <si>
    <t>Agregat chłodniczy Daikin ERQ 125A7W1B p.4.04 do zwierzętarni</t>
  </si>
  <si>
    <t>VTS nr 811013303000008 zwierzętarnia parter filtr 428x428x300 2 szt</t>
  </si>
  <si>
    <t>Clima Produkt 15301G filtry 340x592x590 2 szt 373x592x360 4 szt</t>
  </si>
  <si>
    <t>Clima Produkt 15302G  filtry 592x592x590 1 szt 592x592x360 1 szt</t>
  </si>
  <si>
    <t>Clima Produkt 15303G  filtry 592x592x590 1 szt 592x592x360 1 szt</t>
  </si>
  <si>
    <t>Cent. went. N/W VENTOR s/n S06081100223 strych niski filtr 490x490x600 4 szt</t>
  </si>
  <si>
    <t>Cent. went.CVA-2-P-FK s/n M-CWA2P/04138618 wysoki strych filtr 592x592x300 1 szt 592x592x600 1 szt 592x287x300 1 szt 592x287x600 1 szt</t>
  </si>
  <si>
    <t>Centrala wentylacyjna 11B11/B GOLD Swegon Telemedycyna filtr 425x355x350 4 szt</t>
  </si>
  <si>
    <t>Centrala wentylacyjna VBV B0-2-aura-1850-L + agregat Clivet garaż filtr 472x415x360 4 szt</t>
  </si>
  <si>
    <t>Centrala N/W VTS F2CPV1 zwierzetarnia klatka sch. Filtr 592x287x300 1 szt</t>
  </si>
  <si>
    <t>Centrala wentylacyjna VTS Clima CVP1 FKEU4 s/n 8104/201-17-91sala wykładowa-korytarz filtr 600x330x100 1 szt</t>
  </si>
  <si>
    <t xml:space="preserve">agregat wody lodowej WSAT – EE502 </t>
  </si>
  <si>
    <t xml:space="preserve">agregat wody lodowej WSAT-SC75c </t>
  </si>
  <si>
    <t xml:space="preserve">agregat wody lodowej WSAT EE-182 </t>
  </si>
  <si>
    <t>Cent. went. RIRS-400 filtr 505x235x150 2 szt</t>
  </si>
  <si>
    <t>Cent. BASIC 006 filtr 490x490x94 4 szt</t>
  </si>
  <si>
    <t>Cent. went. CVp-1 filtr 592x287x200 2 szt</t>
  </si>
  <si>
    <t>Cent. went. VEKA-1000 filtr 500x293x300 1 szt</t>
  </si>
  <si>
    <t>Cent. BASIC 004 filtr 428x428x94 4 szt</t>
  </si>
  <si>
    <t>Clima product Cent. Went. H-Hermes-1-02-SE-FC3/CME/CF-I   Fizjologia Med. Parter filtr 592x336x160 2 szt</t>
  </si>
  <si>
    <t>Cent. went. GOLD 20C + GOLDx20 Fizjoterapia filtr 592x592x600 4 szt 288x428x200 2 szt</t>
  </si>
  <si>
    <t>Centrala wentylacyjna CV-P2-P/N-11A/F-S prawa 428x287x300 2 szt</t>
  </si>
  <si>
    <t>Centrala wentylacyjna swegon GOLD 08DRX p.4.10 filtr: 440x515x400 4 szt + Hepa 305x610x292</t>
  </si>
  <si>
    <t>Centrala went VBW/BD-3B19(50)-LP poddasze KMS 592x592x100 4 szt 592x592x590 2 szt</t>
  </si>
  <si>
    <t>Centrala wentylacyjna VTS ventus vs-21-r-rh  s.n. 811015202100340 sala dydaktyczna parter</t>
  </si>
  <si>
    <t>Agregat wody lodowej Aermec ANL 050Q p.4.10 filtr 332x332x350 1 szt tomograf</t>
  </si>
  <si>
    <t>Agregat wody lodowej Clivet WSA-XIN p.4.10</t>
  </si>
  <si>
    <t>netto</t>
  </si>
  <si>
    <t>podatek</t>
  </si>
  <si>
    <t>brutto</t>
  </si>
  <si>
    <t>15.</t>
  </si>
  <si>
    <t>14.</t>
  </si>
  <si>
    <t>CZĘŚĆ II - CENTRALE WENTYLACYJNE WRAZ Z INSTALACJĄ CHŁODZENIA (NA OGRANICZONEJ GWARANCJI)</t>
  </si>
  <si>
    <t>Centrala wentylacyjna VTS CRV-1-L sala sekcyjna filtr 600x330x100 oraz agregat chłodniczy Samsung AC100HCADNH/EU, klimatyzator kasetonowy Samsung AC100FB4DEH/EU, klimatyzator ścienny Samsung AR09KDFHBWKNZE</t>
  </si>
  <si>
    <t>16.</t>
  </si>
  <si>
    <t>17.</t>
  </si>
  <si>
    <t>18.</t>
  </si>
  <si>
    <t>Skawińska 8</t>
  </si>
  <si>
    <t>Centrala wentylacyjna Wolf (piwnica lodówki)</t>
  </si>
  <si>
    <t>Obiekt Dydaktyczny, ul. Grzegórzecka 16 sala sekcyjna duża (dawna Patomorfologia)</t>
  </si>
  <si>
    <t>Obiekt Dydaktyczny, ul. Grzegórzecka 16 Medycyna Sądowa parter</t>
  </si>
  <si>
    <t>Cent. Went Areomaster FP-4.0 Remak filtr 315x910x44 1 szt</t>
  </si>
  <si>
    <t>Kopernika 40</t>
  </si>
  <si>
    <t>VTS CV-A 2-P/NWH-299A/1-7/6-5 poddasze</t>
  </si>
  <si>
    <t>Agregat wody lodowej Galletti LCA235CS s.n. HF0504003342</t>
  </si>
  <si>
    <t>Centrala wentylacyjna nawiewno-wywiewna Aula</t>
  </si>
  <si>
    <t>Centrala wentylacyjna W5 VTS (Kat Bioch. Klinicz.) + agregat</t>
  </si>
  <si>
    <t>VTS były Rentgen/Tomograf</t>
  </si>
  <si>
    <t>agregat Aermec ANL050Q Fizjologia p.4.10 oraz 2 sztuki klimatyzator kasetowy - laboratorium- mała zwierzetarnia</t>
  </si>
  <si>
    <t>Agregat wody lodowej WSAT – XEE 302 p.4-01 s.n. AA2S382L0003</t>
  </si>
  <si>
    <t>Agregat wody lodowej WSA-EE71p.4-10</t>
  </si>
  <si>
    <t>Anny12</t>
  </si>
  <si>
    <t xml:space="preserve">Centrala wentylacyjna Klimor NW1MCKPr, Agregat Aermec ANL050A s.n. 1608005103650001		</t>
  </si>
  <si>
    <r>
      <t>Centrala wentylacyjna AF mini AT2000-02-0672-01+agregat</t>
    </r>
    <r>
      <rPr>
        <sz val="8.5"/>
        <rFont val="Tahoma"/>
        <family val="2"/>
        <charset val="238"/>
      </rPr>
      <t xml:space="preserve"> Sanyo</t>
    </r>
    <r>
      <rPr>
        <sz val="8.5"/>
        <color theme="1"/>
        <rFont val="Tahoma"/>
        <family val="2"/>
        <charset val="238"/>
      </rPr>
      <t xml:space="preserve"> sala pożegnań filtr 600x330x100 1 szt.</t>
    </r>
  </si>
  <si>
    <t>Centrum Dydaktyczno Kongresowe, ul. Łazarza 16 (dach)</t>
  </si>
  <si>
    <t>Centrala wentylacyjna GOLD 22B11/B NW6</t>
  </si>
  <si>
    <t>Centrala wentylacyjna GOLD 31B NW10</t>
  </si>
  <si>
    <t>Centrala wentylacyjna GOLD 31B NW11</t>
  </si>
  <si>
    <t>Centrala wentylacyjna GOLD 31B NW12</t>
  </si>
  <si>
    <t>Centrala wentylacyjna GOLD 31B NW13</t>
  </si>
  <si>
    <t>Centrala wentylacyjna GOLD 31B NW14</t>
  </si>
  <si>
    <t>Centrala wentylacyjna GOLD 22B11/B NW8</t>
  </si>
  <si>
    <t xml:space="preserve">CZĘŚĆ III - KLIMATYZATORY, KLIMAKONWEKTORY, SYSTEMY VRV/ VRF </t>
  </si>
  <si>
    <t xml:space="preserve">I.   PRZEGLADY KONSERWACYJNE 
     </t>
  </si>
  <si>
    <t>Panasonic S/1014PT3E/U/100PZ3E5 s.n. 1800808130/6589811138 p.3.12 lodówki fizjologia</t>
  </si>
  <si>
    <t>Fujitsu/ASY09/E064096 p 3.22</t>
  </si>
  <si>
    <t>Fujitsu/ASYA12LGC/E123576 p.3.28/strych</t>
  </si>
  <si>
    <t>GE/AIR12/GH003051 3.02</t>
  </si>
  <si>
    <t>MDV/MSR118HRN1/C101124339705108021300006 p.2.07</t>
  </si>
  <si>
    <t>MDV/MSR118HRN1/C1012433970510802130014 p.2.08</t>
  </si>
  <si>
    <t>MDV/MSR118HRN1/C101276580110B1330004 p.3.03</t>
  </si>
  <si>
    <t>Samsung/AQ24UGAN/Y0XNPAKS400048 p.3.01</t>
  </si>
  <si>
    <t>SEVRA SEV24FV s.n. 00060 oraz 00057 pom. 3.04</t>
  </si>
  <si>
    <t>AUX/ASWH24B4/E10640620700927 p.3.05</t>
  </si>
  <si>
    <t>AUX/ASWH24B4/L10640620700438 p. lodówek</t>
  </si>
  <si>
    <t>Caldo/CTH612/4132980012536 p. za tomografem</t>
  </si>
  <si>
    <t>DAIKIN/FTXS50G2V1B/3SB6411814A pom. ZMS</t>
  </si>
  <si>
    <t>GENERAL/AF1AH12 pom.1.04</t>
  </si>
  <si>
    <t>Panasonic CSRE18JRX-1 okraglak parter</t>
  </si>
  <si>
    <t>Sinclair ASH-18BIV 4,6 kW pracownia diagnostyki izotopowej Fizjologia</t>
  </si>
  <si>
    <t>Klimatyzatory</t>
  </si>
  <si>
    <t>MDV kasetowy serwerownia 301</t>
  </si>
  <si>
    <t>DAIKIN/FTKS3503VMW/J014118 masz. dźwigu</t>
  </si>
  <si>
    <t>GREE GWH09QB-K3DNAGD/0 s.n. 4J92560002421/4J31760020482 pokój 522</t>
  </si>
  <si>
    <t>GREE GWH09QB-K3DNAGD/0 s.n. 4J92560002423/4J31760020484 pokój 524</t>
  </si>
  <si>
    <t>GREE GWH09QB-K3DNAGD/0 s.n. 4J92560002426/4J31760020734 pokój 525</t>
  </si>
  <si>
    <t>GREE GWH09QB-K3DNAGD/0 s.n. 4J92560002424/4J31760020481 pokój 523</t>
  </si>
  <si>
    <t>GREE GWH09QB-K3DNAGD/0 s.n. 4J92560002375/4J31760020483 pokój 526</t>
  </si>
  <si>
    <t>LG S18QD s.n. B61412 pom. 014</t>
  </si>
  <si>
    <t>Fujitsu/ASY12EMBCW/E001437/44  UPS, 123</t>
  </si>
  <si>
    <t>Kaisai kasetonowy KOCA 304-24HFN4/ 3405025390682210150012 serwerownia 301</t>
  </si>
  <si>
    <t>SinclairMC-D09AT s.n. 9868350002138 Hol II pietro</t>
  </si>
  <si>
    <t>SinclairMC-D09AT s.n. 9868350001820 Hol I pietro</t>
  </si>
  <si>
    <t>C&amp;H CHML-U36NK4 Multisplit kaseta</t>
  </si>
  <si>
    <t>C&amp;H CHML-U24NK3 Mulisplit kaseta</t>
  </si>
  <si>
    <t>System VRV/VRF Zakład Dydaktyki Medycznej</t>
  </si>
  <si>
    <t>ARV-H330/5R1M nr WU8911310900189/90</t>
  </si>
  <si>
    <t>ARVWM-H071/4R1 nr WN9961310700120/130/
131/117/112/134/133/135</t>
  </si>
  <si>
    <t>ARVWM-H056/4R1 nr WN9951310700190/178</t>
  </si>
  <si>
    <t>ARVWM-H038/4R1 nr WN9961310700163</t>
  </si>
  <si>
    <t>ARV-H330/5R1M nr WU8911310900194/197</t>
  </si>
  <si>
    <t>ARVWM-H071/4R1 nr WN9961310700137/
139/119/136/</t>
  </si>
  <si>
    <t>ARVWM-H056/4R1 nr WN9951310700195/186</t>
  </si>
  <si>
    <t>ARVWM-H028/4R1 nr WN9921310700183/186</t>
  </si>
  <si>
    <t>ARVWM-H045/4R1 nr WN9941310700124/
128/132/130</t>
  </si>
  <si>
    <t>Klimakonwektory EDEN
nr pom./szt. - 421/8
nr pom./szt. - 235/8
nr pom./szt. -  216e/4
nr pom./szt. - 216/4
nr pom./szt. - 123/6
nr pom./szt. - 217/1
nr pom./szt. - 217a/1
nr pom./szt. - 218/1
nr pom./szt. - 215/2
nr pom./szt. - 113/2
nr pom./szt. - 107/2
nr pom./szt. - 104/2
nr pom./szt. - 113/1
nr pom./szt. - 123/1
nr pom./szt. - 191/1
nr pom./szt. - 130/5
nr pom./szt. - 135a/2
nr pom./szt. - 5/2
nr pom./szt. - 23/1
nr pom./szt. - 201/6
nr pom./szt. - 206/1
nr pom./szt. - 207/1</t>
  </si>
  <si>
    <t>Obiekt Dydaktyczny, ul. Skawińska 8</t>
  </si>
  <si>
    <t>Fujitsu/ASY12USCCW/E078967 p.207</t>
  </si>
  <si>
    <t>Fujitsu/ASY07UC/E047410 p.311</t>
  </si>
  <si>
    <t>MC QUAY/M5WMY15JR/00061/01558 p. 010/001 multisplit1/2</t>
  </si>
  <si>
    <t>Kaisai MSR18HRN1QB8 p.103</t>
  </si>
  <si>
    <t>Artel HPI9RL14R s.n. 09AE251934 p. 010/004 parter</t>
  </si>
  <si>
    <t>MDV pokój 110</t>
  </si>
  <si>
    <t>Fujitsu/ASY09UC/E008139 p.310</t>
  </si>
  <si>
    <t>Fuji RS1240/E0479151 p.312</t>
  </si>
  <si>
    <t>Fuji RS1240/E047970 p.112</t>
  </si>
  <si>
    <t>MDV/MSR23V-18-HRDN1QRC4N/C18130425  p.102</t>
  </si>
  <si>
    <t xml:space="preserve">GREE/GWH18/4F13430001119 KH MULTI 1/2 p. 017/018 </t>
  </si>
  <si>
    <t>Altech MSG18 c19211532 p.301</t>
  </si>
  <si>
    <t>KAISAI MSR1-24HRN1-QB8W C1013253307 p.101</t>
  </si>
  <si>
    <t>Nagano/KFR32G/C1G4467891 nowy bud. P.189A</t>
  </si>
  <si>
    <t>Nagano/KFR32G/C1G4468661 nowy bud. P.189B</t>
  </si>
  <si>
    <t>Nagano/KFR32G/C1G4467857 nowy bud. P.187</t>
  </si>
  <si>
    <t>MDV MSR1-18HRN1-QB8 C1011939605103171130078 p. 158A</t>
  </si>
  <si>
    <t>LG/VT18ATNH/S850A28542B nowy bud. 186A</t>
  </si>
  <si>
    <t>19.</t>
  </si>
  <si>
    <t>LG/VT18ATNH/3850A28452B nowy bud. 186B</t>
  </si>
  <si>
    <t>20.</t>
  </si>
  <si>
    <t>LG ½ multisplit  MU4M25 nr. 405KAED00254 biblioteka pom. 107, 208</t>
  </si>
  <si>
    <t>21.</t>
  </si>
  <si>
    <t>LG 1/4 multisplit  FM41AH nr. 402KABF00013 p. 210, 211, 212, 213</t>
  </si>
  <si>
    <t>22.</t>
  </si>
  <si>
    <t>LG ½ multisplit  MU4M25 nr. 405KAED00244 p.121 p.135, 137</t>
  </si>
  <si>
    <t>23.</t>
  </si>
  <si>
    <t>LG/S12AHP/101EKKG0012S nowy bud. p. 170</t>
  </si>
  <si>
    <t>24.</t>
  </si>
  <si>
    <t>AEG klimatyzator 3,5 kW p. -117 stołówka lodówki</t>
  </si>
  <si>
    <t>25.</t>
  </si>
  <si>
    <t>Kaisai KED 12-KTAO/KED 12-KTAI pom. 303, 306, 307</t>
  </si>
  <si>
    <t>26.</t>
  </si>
  <si>
    <t>Fujitsu 3,5kW p. 310</t>
  </si>
  <si>
    <t>27.</t>
  </si>
  <si>
    <t>Caldo CTH09 pom. 128</t>
  </si>
  <si>
    <t>28.</t>
  </si>
  <si>
    <t>GREE GWH09QB-K3DNA6D/0 s.n. 4J92560003767/63260004542/1 pokój 109</t>
  </si>
  <si>
    <t>29.</t>
  </si>
  <si>
    <t>GREE GWH09QB-K3DNA6D/0 s.n. 4J92560003752/63260004542/2 pokój 105</t>
  </si>
  <si>
    <t>30.</t>
  </si>
  <si>
    <t>IDI/MSW12/5031064812005/6  nowy bud. 178</t>
  </si>
  <si>
    <t>31.</t>
  </si>
  <si>
    <t>LG ES126LLAO pom. 016</t>
  </si>
  <si>
    <t>32.</t>
  </si>
  <si>
    <t>AEG 3,5 kW pomieszczenie 302</t>
  </si>
  <si>
    <t>33.</t>
  </si>
  <si>
    <t>Artel HPI12RL14A pom. 141</t>
  </si>
  <si>
    <t>34.</t>
  </si>
  <si>
    <t>Artel HPI12RL14A pom. 148</t>
  </si>
  <si>
    <t>35.</t>
  </si>
  <si>
    <t>Fuji pom. 163</t>
  </si>
  <si>
    <t>36.</t>
  </si>
  <si>
    <t>Gree pom.161</t>
  </si>
  <si>
    <t>37.</t>
  </si>
  <si>
    <t>LG pom. 157</t>
  </si>
  <si>
    <t>38.</t>
  </si>
  <si>
    <t>MDV pom. 110</t>
  </si>
  <si>
    <t>39.</t>
  </si>
  <si>
    <t>Caldo CTH09 s.n. 63229906178 pom. 204</t>
  </si>
  <si>
    <t>40.</t>
  </si>
  <si>
    <t>LG ART. AZo9AHD s.n. 561KANY00103 pom. 246</t>
  </si>
  <si>
    <t>41.</t>
  </si>
  <si>
    <t>Artel HPI12RL14R s.n. AR110887 pom. 237</t>
  </si>
  <si>
    <t>42.</t>
  </si>
  <si>
    <t>Galanz AUS-12H53C130217 s.n. AS12H53C pom. 238</t>
  </si>
  <si>
    <t>43.</t>
  </si>
  <si>
    <t>Galanz AUS-12H53C130217  pom. 239</t>
  </si>
  <si>
    <t>44.</t>
  </si>
  <si>
    <t>Kaisai/MSR124HRN1/1130032 pom 250</t>
  </si>
  <si>
    <t>45.</t>
  </si>
  <si>
    <t>Artel HPI12RL14R s.n. 07AR110912 pom. 240</t>
  </si>
  <si>
    <t>46.</t>
  </si>
  <si>
    <t>LG LMN3063C3L s.n. 205KA00024 pom. 241</t>
  </si>
  <si>
    <t>47.</t>
  </si>
  <si>
    <t>LG LMN3063C3L pom. 242</t>
  </si>
  <si>
    <t>48.</t>
  </si>
  <si>
    <t>Artel HPI12RL14R pom. 256</t>
  </si>
  <si>
    <t>49.</t>
  </si>
  <si>
    <t>Lennox GHM12NLA pom. 264</t>
  </si>
  <si>
    <t>50.</t>
  </si>
  <si>
    <t>Lennox GHM12NLA pom. 268</t>
  </si>
  <si>
    <t>51.</t>
  </si>
  <si>
    <t>LG LMN-3063C3L pom. 270</t>
  </si>
  <si>
    <t>52.</t>
  </si>
  <si>
    <t>Artel HPI12RL14A s.n. 06AL272560 pom. 255/1</t>
  </si>
  <si>
    <t>53.</t>
  </si>
  <si>
    <t>Artel HPI12RL14A  pom. 283</t>
  </si>
  <si>
    <t>54.</t>
  </si>
  <si>
    <t>Fuji RSG12LLCC254 serwerownia</t>
  </si>
  <si>
    <t>55.</t>
  </si>
  <si>
    <t>Artel 09RL14A pom. 304</t>
  </si>
  <si>
    <t>56.</t>
  </si>
  <si>
    <t>Artel HPI09RL14A pom. 313</t>
  </si>
  <si>
    <t>57.</t>
  </si>
  <si>
    <t>MDV MSR23U-09HDN1QRC8 s.n. 22439001087 pom. 308</t>
  </si>
  <si>
    <t>58.</t>
  </si>
  <si>
    <t>Artel HPI12RL14A nowy bud. 0141</t>
  </si>
  <si>
    <t>59.</t>
  </si>
  <si>
    <t>Samsung nowy bud. pom. 0139</t>
  </si>
  <si>
    <t>60.</t>
  </si>
  <si>
    <t>Trane MWW518GMORA s.n. HQ723717 nowy bud. 0132</t>
  </si>
  <si>
    <t>61.</t>
  </si>
  <si>
    <t>MDV MSR23-24HRDN1QRC4W s.n. 21322106083 nowy bud. 0184</t>
  </si>
  <si>
    <t>62.</t>
  </si>
  <si>
    <t>MDV nowy bud 179</t>
  </si>
  <si>
    <t>63.</t>
  </si>
  <si>
    <t xml:space="preserve">LG P09RK/341X00N0304TAWM01577/
341X00N0304TAJD01556 </t>
  </si>
  <si>
    <t>64.</t>
  </si>
  <si>
    <t>Carrier s.n 1217032348 lab. 55B</t>
  </si>
  <si>
    <t>65.</t>
  </si>
  <si>
    <t>Hisense TG50xAOB s.n. 1KK01801NMNPOCH46J40029/1KK01801CKAPBC6K5JD0122 pomieszczenie lodówek Kat Bioch. Klinicznej</t>
  </si>
  <si>
    <t>66.</t>
  </si>
  <si>
    <t xml:space="preserve">MDV MSAEBU-12HRFN1-QRDOGH s.n. 40120104 laboratorium zakład biologii molekularnej, lab. 17A </t>
  </si>
  <si>
    <t>67.</t>
  </si>
  <si>
    <t>Kaisai Eco 12 DZP</t>
  </si>
  <si>
    <t>68.</t>
  </si>
  <si>
    <t>69.</t>
  </si>
  <si>
    <t>Mitsubishi FDEN 30C s.n. E80200318CK pom. -9</t>
  </si>
  <si>
    <t>70.</t>
  </si>
  <si>
    <t>Fuji RSG09LLCL s.n. E005951 pom. 025</t>
  </si>
  <si>
    <t>71.</t>
  </si>
  <si>
    <t>Fuji RSG09LLCC s.n. E012010 pom. 027</t>
  </si>
  <si>
    <t>72.</t>
  </si>
  <si>
    <t>Carrier 42HQE012N s.n. 121703222 pom. 023</t>
  </si>
  <si>
    <t>73.</t>
  </si>
  <si>
    <t>Fuji RSG09LLCC s.n. s.n E005629 pom. 122</t>
  </si>
  <si>
    <t>74.</t>
  </si>
  <si>
    <t>Fuji RSG09LLLC s.n. s.n. E005622 pom. 123</t>
  </si>
  <si>
    <t>75.</t>
  </si>
  <si>
    <t>LG ESNH126LLA0 s.n. 0803TK09020 pom. 118</t>
  </si>
  <si>
    <t>76.</t>
  </si>
  <si>
    <t>Fuji RSG09LLCC s.n. 011807 pom. 215</t>
  </si>
  <si>
    <t>77.</t>
  </si>
  <si>
    <t>Galanz AUS18HS3C120D6 pom. 219</t>
  </si>
  <si>
    <t>78.</t>
  </si>
  <si>
    <t>Galanz AUS09HS3C010L6 pom. 220</t>
  </si>
  <si>
    <t>79.</t>
  </si>
  <si>
    <t>Galanz AUS09HS3C010L6 pom. 221</t>
  </si>
  <si>
    <t>80.</t>
  </si>
  <si>
    <t>Panasonic CS-REGJKX-1 s.n. 291760228</t>
  </si>
  <si>
    <t>81.</t>
  </si>
  <si>
    <t>ANDE 7kW pomieszczenie lodówek piwnica</t>
  </si>
  <si>
    <t>Kopernika 7A, B, C, E</t>
  </si>
  <si>
    <t>MDV  MSR1-18HRN1-QB8 K7A</t>
  </si>
  <si>
    <t>Samsung/MH070FXEA4B multisplit 1/3 K7C p.102 a,b,c</t>
  </si>
  <si>
    <t>Airwell  MSG18 K7C tył budynku</t>
  </si>
  <si>
    <t xml:space="preserve">Samsung/AQ12TSBN/K7A </t>
  </si>
  <si>
    <t xml:space="preserve">Samsung/AQ12TSBN/ K7A </t>
  </si>
  <si>
    <t>Samsung/AQ12TSBN/Y3ZJPAJB5006947 K7A p.09</t>
  </si>
  <si>
    <t>Fujitsu/ASYG07LECA/E003555 K7A p.7</t>
  </si>
  <si>
    <t>Fujitsu/ASYG18ELFCA/E005833  K7A laboratorium</t>
  </si>
  <si>
    <t>Fujitsu/ASYA18LGC/E0017077 K7A p.3 I piętro</t>
  </si>
  <si>
    <t>MC QUAY/MVM020FAF/2046070508024 K7C Milab</t>
  </si>
  <si>
    <t>MC QUAY/MWM015FAFAH/2046340514642 K7C Milab</t>
  </si>
  <si>
    <t>MC QUAY/MWM015FAFAH/ K7C Milab</t>
  </si>
  <si>
    <t>MC QUAY/MVM020FAF K7C tył budynku</t>
  </si>
  <si>
    <t>Fujitsu/FMY/7000296 K7E serwerownia</t>
  </si>
  <si>
    <t>Kaisai/MSR112HRNA/C1013676500011 K7C p.204</t>
  </si>
  <si>
    <t>Kaisai/KSR112HRN/C18120146 K7A p.5</t>
  </si>
  <si>
    <t>Kaisai/KSR112HRN/C18120083 K7A p.7</t>
  </si>
  <si>
    <t>Kaisai/KSR1HRN/C21120171 K7A p.8</t>
  </si>
  <si>
    <t>Fujitsu/ASY12USCC/E106974 pom. Kierownika K7E</t>
  </si>
  <si>
    <t>Hokkaido GWH12 3,5 kW ośrodek komputerowy</t>
  </si>
  <si>
    <t>Samsung/AR18FSFTJWQN/DB6803430Y omicron</t>
  </si>
  <si>
    <t>Samsung/AR24FSFTJWQN/DB68034303 omicron</t>
  </si>
  <si>
    <t>Samsung/AR24FSFTJWQ/DB680334302 omicron</t>
  </si>
  <si>
    <t>Fujitsu AJY72LALH + ASYA24LALM, ASYA14LALM, ASYA07LALM, ASYA03LALM Histologia</t>
  </si>
  <si>
    <t>Fujitsu AJYA72LALH E23400098 Omicron</t>
  </si>
  <si>
    <t>VRF Mitsubishi Citi Multi + 9 x jednostka wewnątrzna</t>
  </si>
  <si>
    <t xml:space="preserve">VRV Daikin RXYSQ4P8V1B +FXAQ20P, FXAQ25P, FXAQ32P </t>
  </si>
  <si>
    <t>McQuay serwerownia Ip pom. 2</t>
  </si>
  <si>
    <t>MDV23U-12HRDN1-QRC8W s.n. 21798906237/21798902030 Kat. Histologii gabinet profesorski j.z. na dachu</t>
  </si>
  <si>
    <t>MDV23U-12HRDN1-QRC8W s.n. 21798906228/21798902068 Kat. Histologii  gabinet profesorski j.z. na dachu</t>
  </si>
  <si>
    <t>MDV MOB30-18AFN1-QRDOGW s.n. 24011356806/63130150001 Omicron pomieszczenie lodówek Biobank</t>
  </si>
  <si>
    <t>Fujitsu/ABYA36LBT/T001391 pokój 6 przeniesiony z nowej serwerowni</t>
  </si>
  <si>
    <t>Panasonic U-100PZH4E5/S-1014PT3E s.n. F029001197/1800809059 nowa serwerownia</t>
  </si>
  <si>
    <t>Klimatyzator przysufitowy Fuji ROG36LATT/RYG36LRTA s.n. T000673/T000175 nowa serwerownia</t>
  </si>
  <si>
    <t>Gree GWH18AAD s.n. 4H08880023815/4H83980001915 Omicron parter laboratorium</t>
  </si>
  <si>
    <t>Gree GWH12QC s.n. 4K56480019741/4H41280003131 Omicron parter laboratorium</t>
  </si>
  <si>
    <t>Gree GWH12QB s.n. 63260004544/4J93470008613 Histologia  gabinety nauczycielskie</t>
  </si>
  <si>
    <t>Gree GWH18QB s.n. 63260005848/4K47670000342 Histologia  gabinety nauczycielskie</t>
  </si>
  <si>
    <t>Hyundai HR18XPAS pomieszczenie ciemni KBL</t>
  </si>
  <si>
    <t>Airwell Compct 12NRC s.n. 79P061425 aparatura</t>
  </si>
  <si>
    <t>Agregat skraplający Daikin ERQ 100AV1 do centrali Swegon</t>
  </si>
  <si>
    <t>Zakład Medycyny Rodzinnej Bocheńska 4</t>
  </si>
  <si>
    <t>Gree GWH12 63229995694/4L97280029583 administrator obiektu, j.z. strych</t>
  </si>
  <si>
    <t>Gree GWH12QB-K3DNA5 s.n. 4J93470010092/63260004544 sekretariat</t>
  </si>
  <si>
    <t>Gree GWH12QB-K3DNA5 s.n. 4J93470010086/63260004544 gab. Profesora</t>
  </si>
  <si>
    <t>GREE GWH12QB s.n. 4M66500014899/4L44400127163 pokój 213</t>
  </si>
  <si>
    <t>Ande AND12 s.n. A8078C023803W00162/A8078C023803W00142 pokój 223</t>
  </si>
  <si>
    <t>Ande AND12 s.n. A8078C023803W00167/A8078C023803W00192 pokój 224</t>
  </si>
  <si>
    <t>ul. Lenartowicza 14</t>
  </si>
  <si>
    <t>LG/G18AHPN51G/706KAZK00053/NH18656H1  p.33</t>
  </si>
  <si>
    <t>LG GWH18Qd s.n. 4H83990002120 p.35</t>
  </si>
  <si>
    <t>Hisense TG25LEOBG s.n. 1KK00901VFNPOAJAPJ30026/1KA0210010AP0A33SPN0023 pokój 36</t>
  </si>
  <si>
    <t>Hisense TG25LEOBG s.n. 1KK00901VFNPOAJAPJ30178/1KA0210010AP0A33SPN0023 pokój 37</t>
  </si>
  <si>
    <t>Hisense TG25LEOBG s.n. 1KK00901VFNPOAJAPJ30171/1KA0210010AP0A33SPN0023 pokój 38</t>
  </si>
  <si>
    <t xml:space="preserve">Mitsubishi/SKN20ZGS/721303817RE </t>
  </si>
  <si>
    <t xml:space="preserve">Mitsubishi/SKN20ZGS/721303824 </t>
  </si>
  <si>
    <t xml:space="preserve">Mitsubishi/SKN20ZGS/721605804 </t>
  </si>
  <si>
    <t>Daikin ATXB35C2V1EB/ARXB35C2V1B s.n. 3P292079-29J/J006286 sekretariat WNoZ pom. 12</t>
  </si>
  <si>
    <t>SEVRA SEV-09FV s.n. 00107 pom. 33</t>
  </si>
  <si>
    <t>Rotenso 5,0kW pom. 21</t>
  </si>
  <si>
    <t>Rotenso 3,5kW pom. 05</t>
  </si>
  <si>
    <t>Radziwiłłowska 4 MCKP</t>
  </si>
  <si>
    <t>Panasonic CSA70KE s.n. 0321317019 pom. 205</t>
  </si>
  <si>
    <t>MDV MSR1-12HRN1 s.n. 001592 pom. 203</t>
  </si>
  <si>
    <t>Panasonic CSA70KE s.n. P73758 pom. 204</t>
  </si>
  <si>
    <t>Toshiba RAS10 s.n. 72591025 pom. 206</t>
  </si>
  <si>
    <t>MDV MSR1-124QB8 s.n. 17130059 pom. 201</t>
  </si>
  <si>
    <t>Obiekt Dydaktyczny, ul. Czysta 18</t>
  </si>
  <si>
    <t>Fujitsu/ASYA12LGC/E056035  p.4 piwnica</t>
  </si>
  <si>
    <t>Fujitsu/AQY12USCC/E162785 p.212</t>
  </si>
  <si>
    <t>Fujitsu/ASY12USCCW/E119179  sekretariat 101</t>
  </si>
  <si>
    <t>Fujitsu/ASY12USCCW/E118999 p.102</t>
  </si>
  <si>
    <t>Fujitsu/ASY12USCCW/E119373 p.103</t>
  </si>
  <si>
    <t>Fujitsu AQY12USCC/E119369 p.104</t>
  </si>
  <si>
    <t>Fujitsu/ASY14USBCW/E013080 p.105</t>
  </si>
  <si>
    <t>Fujitsu/ASY14USBCW/E013037 p.106</t>
  </si>
  <si>
    <t>Fujitsu/ASY24UBBN/E014194 MK4</t>
  </si>
  <si>
    <t>Fujitsu/ASYG12LMCA/E011343 p.8 piwnica</t>
  </si>
  <si>
    <t>Fujitsu/ASYG12NECA/E028983 p.114</t>
  </si>
  <si>
    <t>Lenox/GHM12NLA/132435059050300012 p.17</t>
  </si>
  <si>
    <t>Lenox/GHM18NLA/322120013 p.113</t>
  </si>
  <si>
    <t>Lenox/GHM18NLA/7322120014 p.113A</t>
  </si>
  <si>
    <t>LG/ESH245KLA0/0707TK00820 p.024</t>
  </si>
  <si>
    <t>LG/ESH245KLA0/0707TK01063 p.024</t>
  </si>
  <si>
    <t>Fanko 24 FO-E244lg p.202-strych</t>
  </si>
  <si>
    <t>Fujitsu ASYG12LMCA s.n. 023905 p.225</t>
  </si>
  <si>
    <t>Fujitsu/AOYG12LECA s.n. 602472 p.210</t>
  </si>
  <si>
    <t>Fujitsu  ASY24UBBN/E08513 mk6</t>
  </si>
  <si>
    <t>Gree GWH24KG-K3DNAJG s.n. 63260000842 laboratorium Patofizjologia Czysta 18BC</t>
  </si>
  <si>
    <t>Daikin 3,5kW  laboratorium pom. 223  j.zew. strych</t>
  </si>
  <si>
    <t>Daikin 3,5kW  pom. biurowe nr 220 j.zew. strych</t>
  </si>
  <si>
    <t>Fujitsu/ASY12USCCW/E109452 Patofizjologia lodówka sala seminaryjna parter</t>
  </si>
  <si>
    <t>Ande AND H18FA B7148BU88401N00103 korytarz lodówki Immunologia</t>
  </si>
  <si>
    <t>Kaisai/MSR124HRN1 p.018</t>
  </si>
  <si>
    <t>Kaisai/MSR109HRN1QC2/711120008 p.103</t>
  </si>
  <si>
    <t>Kaisai/MSR109HRN1QC2/711120005 p.024</t>
  </si>
  <si>
    <t>Kaisai/MSR109HRN1QC2/7111 pom. 020</t>
  </si>
  <si>
    <t>Kaisai/MSR109HRN1QC2/711120021 p.103a</t>
  </si>
  <si>
    <t>Kaisai/MSR109HRN1QC2/711120029 p.103b</t>
  </si>
  <si>
    <t>Kaisai/MSR118HRN10C2/705130021 p.117</t>
  </si>
  <si>
    <t>Kaisai/MSR109HRN1QC2/4120019 p.116 Ip</t>
  </si>
  <si>
    <t>Kaisai/MSR109HRN1QC2/714120010 p.114 Ip</t>
  </si>
  <si>
    <t>Kaisai/MSR112HRN1QC2/714120085 p.112 Ip</t>
  </si>
  <si>
    <t>Kaisai/MSR118HRN1QC2/714120254 p.215 Ip</t>
  </si>
  <si>
    <t>Kaisai/MSR118HRN1QC2/714130066 p.201 Ip</t>
  </si>
  <si>
    <t>Kaisai/MSR112HRN1QC2/714120256 p.212</t>
  </si>
  <si>
    <t>Kaisai/MSR112HRN1QC2/714120037 p.211</t>
  </si>
  <si>
    <t>SEVRA SEV-09FV s.n. 00336 pom. 219</t>
  </si>
  <si>
    <t>Fujitsu AOY09 LAT4/234120000923 p.301, p.302, p.303</t>
  </si>
  <si>
    <t>GREE GWH12KF-K3DNA56/K3DNA6G s.n. 4H32250002487/4G35650016373 pokój 113</t>
  </si>
  <si>
    <t>Fujitsu 1/3 AOY24LAT3 laboratorium parter pom. 09</t>
  </si>
  <si>
    <t>Gree GWH12KF s.n. 4G35670013250/4H32270002718  serwerownia parter</t>
  </si>
  <si>
    <t>Rotenso R35WIo s.n.102878 Biblioteka parter</t>
  </si>
  <si>
    <t>Gree GWH12QB s.n. 4J31560054492/4J93460002703 pokój 209</t>
  </si>
  <si>
    <t>Rotenso R35WIo s.n.102887 p.218</t>
  </si>
  <si>
    <t xml:space="preserve">23. </t>
  </si>
  <si>
    <t>Gree 6,0kW serwerownia pom. 025</t>
  </si>
  <si>
    <t>Wydz. Farmaceutyczny, ul. Medyczna 9</t>
  </si>
  <si>
    <t>Lennox  GHM12MLA s.n. 150041 pom. 5/23 B</t>
  </si>
  <si>
    <t>Lennox GHM12MLA s.n. 150024 pom. 5/21 B</t>
  </si>
  <si>
    <t>Mc quay M5WM15G s.n. 100057 pom. 5.24 B</t>
  </si>
  <si>
    <t>Rotenso R26Wi s.n. 500893 pom. 5/26 B</t>
  </si>
  <si>
    <t>Lennox GHM12MLA s.n. 150061 pom. 5/17 B</t>
  </si>
  <si>
    <t>Panasonic CSVE12RKE s.n. 41753 pom. 5/16</t>
  </si>
  <si>
    <t>Rotenso R26Wi s.n. 500875 pom. 5/27 B</t>
  </si>
  <si>
    <t>Lennox GHM12MLA s.n. 150063 pom. 5/10 B</t>
  </si>
  <si>
    <t>Rotenso R35Wi s.n. 502343 pom. 5/7 B</t>
  </si>
  <si>
    <t>Rotenso R26Wi s.n. 500883 pom. 5/6 B</t>
  </si>
  <si>
    <t>Rotenso R26Wi s.n. 500887 pom. 5/5 B</t>
  </si>
  <si>
    <t>Rotenso R26Wi s.n. 500883 pom. 5/4 B</t>
  </si>
  <si>
    <t>Rotenso R35Wi s.n. 501781 pom. 5/3 B</t>
  </si>
  <si>
    <t>Rotenso R26Wi s.n. 500880 pom. 5/1 B</t>
  </si>
  <si>
    <t>Mc quay M5WM15G s.n. 1001079 pom. 5/22 B</t>
  </si>
  <si>
    <t>Lennox GHM12MLA s.n. 120257 pom. 4/18 B</t>
  </si>
  <si>
    <t>Sanyo SABKR12AR s.n. 3962 pom. 1/09 B</t>
  </si>
  <si>
    <t>LG E1250 s.n. H00335 pom. 3/26 B</t>
  </si>
  <si>
    <t>Panasonic CSVE09RKE s.n. 407423 pom. 2/25 B</t>
  </si>
  <si>
    <t>LG P12EN s.n. 35247 pom. 1/14 B</t>
  </si>
  <si>
    <t>Daikin ATXV35AV s.n. 13809 pom. 1/15A B</t>
  </si>
  <si>
    <t>LG P12EN s.n. 45529 pom. 1/06 B</t>
  </si>
  <si>
    <t>Rotenso U70Wi s.n. 860194 pom. 01/15 B</t>
  </si>
  <si>
    <t>Panasonic CSYE18MKE s.n. 510292 pom. 1/108 B</t>
  </si>
  <si>
    <t>Panasonic CSYE18MKE s.n. 510203 pom. 1/108 B</t>
  </si>
  <si>
    <t>Gree GWH09Qb s.n. 995699 pom. 1/8 serwer</t>
  </si>
  <si>
    <t>Lennox GHM12MLA s.n. 150095 pom. 1/8 serwer</t>
  </si>
  <si>
    <t>Rotenso R35Wi s.n. 830130 pom. 01/18 B</t>
  </si>
  <si>
    <t>Rotenso R35Wi s.n. 840086 pom. 01/18 B</t>
  </si>
  <si>
    <t>LG S12EQ s.n. 109163 pom. 01/03</t>
  </si>
  <si>
    <t>Rotenso U70WI RUWI 70200400378 pom. 02/22 zwierzetarnia</t>
  </si>
  <si>
    <t>Sanyo SABXRV96E s.n. 20187 pom. 02/15</t>
  </si>
  <si>
    <t>MDV MSA18KRFN s.n. 810813 pom. 01/4</t>
  </si>
  <si>
    <t>Lennox GHM12MLA s.n. 120189 pom. 503 A</t>
  </si>
  <si>
    <t>Chigo CS-25H3A s.n. 10744 pom. 504 A</t>
  </si>
  <si>
    <t>Panasonic CS-UE12RK s.n. 417097 pom. 509 A</t>
  </si>
  <si>
    <t>Panasonic CS-UE12RK s.n. 413533 pom. 508 A</t>
  </si>
  <si>
    <t>Mitsubishi MSZ-HJ35VA s.n. 20405 pom. 511 A</t>
  </si>
  <si>
    <t>Daikin ATXV35C s.n. 1006419 pom. 519 A</t>
  </si>
  <si>
    <t>Panasonic CS-UE12RK s.n. 7173 pom. 406 A</t>
  </si>
  <si>
    <t>Gree GWH18KG s.n. 1000614 pom. 411 A</t>
  </si>
  <si>
    <t>Samsung AR12HSE s.n. 300568 pom. 426 A</t>
  </si>
  <si>
    <t>Carrier 42QHF009 s.n. 817000 pom. 413 A</t>
  </si>
  <si>
    <t>PanasonicCS5Z35WKE s.n.4760111506 in vitro 414 A</t>
  </si>
  <si>
    <t>Rotenso R35Wi s.n. 101409 pom. 016 A</t>
  </si>
  <si>
    <t>Rotenso R35Wi s.n. 101145 pom. 017 A</t>
  </si>
  <si>
    <t>Fuji RSG12LECA s.n. 005290 pom. 307 A</t>
  </si>
  <si>
    <t>Chigo CS-25H3A s.n. 00269 pom. 308 A</t>
  </si>
  <si>
    <t>MDV MS12HRDN1 s.n. 120138 pom. 309 A</t>
  </si>
  <si>
    <t>Chigo CS-25H3A s.n. 015199 pom. 301 A</t>
  </si>
  <si>
    <t>Lennox GHM12MLA pom. 310 A</t>
  </si>
  <si>
    <t>Sinclair ASH09BIR s.n. 172754 pom. 319 A</t>
  </si>
  <si>
    <t>Rotenso U35X0R14 s.n. 540K7879S0439220880209/540K787950339200840027 pomieszczenie 319 A Farmakokimetyka</t>
  </si>
  <si>
    <t>LG S12EQ s.n. 09185 pom. 313</t>
  </si>
  <si>
    <t>Lennox GHM12MLA s.n. 150081 pom. 212 A</t>
  </si>
  <si>
    <t>C&amp;H CHS09FTX s.n. 966879 pom. 214 A</t>
  </si>
  <si>
    <t>Lennox GHM12MLA s.n. 130094 pom. 217 A</t>
  </si>
  <si>
    <t>Fuji RSG12LECA s.n. 003075 pom. 226 A</t>
  </si>
  <si>
    <t>Gree GWH12QB s.n. 002589 pom. 208 A</t>
  </si>
  <si>
    <t>Gree GWH12QB s.n. 002578 pom. 206 A</t>
  </si>
  <si>
    <t>Chigo CS-35H3A s.n. 800065 pom. 203 A</t>
  </si>
  <si>
    <t>Mc quay M5WM15G s.n. 000901 pom. 01/18B A</t>
  </si>
  <si>
    <t>Samsung AR12HSE s.n. 301268 pom. 0114 A</t>
  </si>
  <si>
    <t>Rotenso R35Wi s.n. 500318 pom. 0111 A</t>
  </si>
  <si>
    <t>Sinclair ASX09BIR s.n. 901275 pom. 0112 A</t>
  </si>
  <si>
    <t>Samsung AR12HSV s.n. 200162 pom. 115 A</t>
  </si>
  <si>
    <t>Mc quay M5WM15G s.n. 111558 pom. 118 A</t>
  </si>
  <si>
    <t>Mc quay M5WM15G s.n. 00546 pom. 113 A</t>
  </si>
  <si>
    <t>Lennox GHM12MLA s.n. 130014 pom. 112 A</t>
  </si>
  <si>
    <t>Lennox LXA-12NI s.n. 004359 pom. 116 A</t>
  </si>
  <si>
    <t>Lennox LXA-12NI s.n. 004358 pom. 116A A</t>
  </si>
  <si>
    <t>Lennox R51E pom. 3 A</t>
  </si>
  <si>
    <t>Lennox R51E pom. 4 A</t>
  </si>
  <si>
    <t>Lennox R51E pom. 5 A</t>
  </si>
  <si>
    <t>Lennox LXHN12 s.n. 120016 pom. 7 A</t>
  </si>
  <si>
    <t>Fujitsu AUYG24LV 046149 pom. 8 A</t>
  </si>
  <si>
    <t>Fujitsu AUYG24LV 046183 pom. 8 A</t>
  </si>
  <si>
    <t>Rotenso R35Wi s.n. 502277 pom. 0113A A</t>
  </si>
  <si>
    <t>Sanyo SAP-96EH s.n. 31786 pom. 02/5 A</t>
  </si>
  <si>
    <t>Sanyo SAP-96EH s.n. 132386 pom. 02/5 A</t>
  </si>
  <si>
    <t>Gree GWH18KG s.n. 63260000844/4H32370000614 budynek A pokój 411</t>
  </si>
  <si>
    <t>82.</t>
  </si>
  <si>
    <t>Gree GWH12KG s.n. 63260000680/4H32370002804 budynek A pokój 414</t>
  </si>
  <si>
    <t>83.</t>
  </si>
  <si>
    <t>Ande AND-HF18 sale seminaryjne 106, 107, 108, 109</t>
  </si>
  <si>
    <t>84.</t>
  </si>
  <si>
    <t>Rotenso Roni 1M390ML600ZL60400101 pom. 5/20</t>
  </si>
  <si>
    <t>85.</t>
  </si>
  <si>
    <t>Rotenso Roni 1M390ML600ZL60400618 pom. 5/19</t>
  </si>
  <si>
    <t>86.</t>
  </si>
  <si>
    <t>Rotenso Roni 1M390ML600ZL60400259 pom. 5/18</t>
  </si>
  <si>
    <t>87.</t>
  </si>
  <si>
    <t>Rotenso Roni 1M390ML600ZL60400256 pom. 5/12</t>
  </si>
  <si>
    <t>88.</t>
  </si>
  <si>
    <t>Rotenso Roni 1M390ML600ZL60400631 pom. 5/11</t>
  </si>
  <si>
    <t>89.</t>
  </si>
  <si>
    <t>Rotenso Roni 1M390ML600ZL60400253 pom. 5/25</t>
  </si>
  <si>
    <t>90.</t>
  </si>
  <si>
    <t>Sinclair ASH-24BIV 4M88290151829/4M88301262930 pom 325</t>
  </si>
  <si>
    <t>91.</t>
  </si>
  <si>
    <t>Ande AND H12/FA pom. 6/5 Ch. Organicz.</t>
  </si>
  <si>
    <t>92.</t>
  </si>
  <si>
    <t>Ande AND H12/FA pom. 6/6 Ch. Organicz.</t>
  </si>
  <si>
    <t>93.</t>
  </si>
  <si>
    <t>Ande AND H18/FA pom. 6/7 Ch. Organicz.</t>
  </si>
  <si>
    <t>94.</t>
  </si>
  <si>
    <t>Ande AND H18/FA pom. 6/8 Ch. Organicz.</t>
  </si>
  <si>
    <t>95.</t>
  </si>
  <si>
    <t>Haier AS35TADHRA AAANWOE0000N42C10303 pom 418 Kat Toksykologii</t>
  </si>
  <si>
    <t>96.</t>
  </si>
  <si>
    <t>Ande AND H18FA pom 3/22 Bromatologia</t>
  </si>
  <si>
    <t>97.</t>
  </si>
  <si>
    <t>Ande AND H12FA pom 01/18D Bromatologia</t>
  </si>
  <si>
    <t>98.</t>
  </si>
  <si>
    <t>Ande AND H12FA pom 01/8D Bromatologia</t>
  </si>
  <si>
    <t>99.</t>
  </si>
  <si>
    <t>Panasonic CS-PZ35WKE 4760109201/6586809176 zwierzetarnia 02/12</t>
  </si>
  <si>
    <t>100.</t>
  </si>
  <si>
    <t>Panasonic CS-PZ35WKE 4760110076/6586810969 zwierzetarnia 02/11</t>
  </si>
  <si>
    <t>101.</t>
  </si>
  <si>
    <t>Gree GWH18AAD s.n. 4M08800013919 pom. 401 B</t>
  </si>
  <si>
    <t>102.</t>
  </si>
  <si>
    <t>Midea AG09NXD1 s.n. 341E38159071A080150004/341D668370117150130014 Chemia Organiczna 3/2</t>
  </si>
  <si>
    <t>103.</t>
  </si>
  <si>
    <t>Midea AG12NXD1 s.n. 341E38159071A080150004/341B79646070A210130145 Chemia Organiczna 3/1</t>
  </si>
  <si>
    <t>104.</t>
  </si>
  <si>
    <t>Midea AG12NXD1 s.n. 341D734980517140150002/341B7646070A2101301157 Chemia Organiczna 3/5/6</t>
  </si>
  <si>
    <t>105.</t>
  </si>
  <si>
    <t>Midea AG09NXD1 s.n. 341D734980517140150002/341D668370117150130003 Chemia Organiczna 3/10</t>
  </si>
  <si>
    <t>106.</t>
  </si>
  <si>
    <t>Midea AG09NXD1 s.n. 341D734980517140150002/341D668370117150130319 Chemia Organiczna 3/4</t>
  </si>
  <si>
    <t>107.</t>
  </si>
  <si>
    <t>Midea AG09NXD1 s.n. 341D734980517140150002/341D668370117150130035 Chemia Organiczna 3/4</t>
  </si>
  <si>
    <t>108.</t>
  </si>
  <si>
    <t>Midea AG12NXD1 s.n. 341D734980517140150004/341D674140419030130117 Chemia Organiczna 3/9</t>
  </si>
  <si>
    <t>109.</t>
  </si>
  <si>
    <t>Midea AG12NXD1 s.n. 341D734980517140150004/341D668370217150130219 Chemia Organiczna 3/8</t>
  </si>
  <si>
    <t>110.</t>
  </si>
  <si>
    <t>Midea AG12NXD1 s.n. 341D734980517140150004/341D668370117150130019 Chemia Organiczna 3/3</t>
  </si>
  <si>
    <t>Rektorat, ul. św. Anny 12</t>
  </si>
  <si>
    <t>Panasonic S/1014PT3E/U/100PZ3E5 serwerownia</t>
  </si>
  <si>
    <t>XIV.</t>
  </si>
  <si>
    <t>Kopernika 23</t>
  </si>
  <si>
    <t>LG LS-R126AAL Pracownia USG I pietro</t>
  </si>
  <si>
    <t>XV.</t>
  </si>
  <si>
    <t>Botaniczna 3</t>
  </si>
  <si>
    <t>MDV-MSR23V -08HRDN1 była pracownia EMG</t>
  </si>
  <si>
    <t>Midea MSG-12HRN2 s.n. 5073511604050044 p.5 lab I pietro</t>
  </si>
  <si>
    <t>Midea MSG-09HRN2 s.n C101032120208319120042 p.1 lab. I pietro</t>
  </si>
  <si>
    <t>Sanyo SAP-CR9AEH s.n. 10001096 byłe pom USG</t>
  </si>
  <si>
    <t>CIAT Stella 12WD s.n 011KA00048 pom. 4 Ip</t>
  </si>
  <si>
    <t xml:space="preserve">Sanyo SAP-CR9AEH s.n. 10001195 pom. 10 </t>
  </si>
  <si>
    <t>GREE GWH12MA-K3DNA3L  4G60450004828/4G60550023407 4G60450004851/4G6550023712 były pokój zabiegowy parter+ pomieszczenie lodówek II p.</t>
  </si>
  <si>
    <t>Gree MSR18 była sala seminaryjna parter</t>
  </si>
  <si>
    <t>MDV MS12FU-18HRDN1/13029305239 MS12FU-18HRDN1/1302930G125  byłe pomieszczenie lekarzy Kat Neurochirurgii</t>
  </si>
  <si>
    <t>Gree GUHD24NK3FO kasetonowy I pietro korytarz 8440480001093/8442370003765</t>
  </si>
  <si>
    <t xml:space="preserve">Gree GWH12QBK3DNASD s.n.4J93460002725/4J31560028133 była dyżurka lekarska B2 I pietro </t>
  </si>
  <si>
    <t>Gree GWH12QBK3DNA6DO s.n. 4J31560031045/6J93460002727 była dyżurka lekarska A oddział na parterze od Lubicz</t>
  </si>
  <si>
    <t>Gree GWH18QD 4K147560000265/ 4K16360000788  była sala wykładowa po remoncie</t>
  </si>
  <si>
    <t>Kaisai MSR1-12HRN1-QC2 była dyżurka lekarska parter były oddział  oddz. Udarowy</t>
  </si>
  <si>
    <t>XVI.</t>
  </si>
  <si>
    <t>Wielicka 265</t>
  </si>
  <si>
    <t>Rotenso U50XI s.n. RUXO50220200591/RUXI 502202l00504 lodówki</t>
  </si>
  <si>
    <t>Rotenso U50XI s.n. RUXO50220200123/RUXI 50211201345 lodówki</t>
  </si>
  <si>
    <t>XVII.</t>
  </si>
  <si>
    <t>Katedra Anatomii Kopernika 12</t>
  </si>
  <si>
    <t>GREE klimatyzator kasetonowy 3,5kW  jednostka zewnętrzna GWHD(24)NK6LO Aula</t>
  </si>
  <si>
    <t>XVIII.</t>
  </si>
  <si>
    <t>SWFiS Badurskiego 19</t>
  </si>
  <si>
    <t>Sinclair ASGE 24BI 9M77710000619/9M77800004918 sala Aerobik</t>
  </si>
  <si>
    <t>Sinclair ASGE 24BI 9M77790118568/9M77800004917 sala Aerobik</t>
  </si>
  <si>
    <t>Sinclair ASH-12 BIR 4L16600044701/4M96900005243 biuro</t>
  </si>
  <si>
    <t>Sinclair ASH-12 BIR 4L16600045022/4M96900005215 sekretariat</t>
  </si>
  <si>
    <t xml:space="preserve">CZĘŚĆ IV - SYSTEMY VRF/VRV </t>
  </si>
  <si>
    <t xml:space="preserve">Fujitsu agregat AJY108LALH nr 204357 </t>
  </si>
  <si>
    <t xml:space="preserve">Fujitsu agregat AJYA90LALH nr302500  </t>
  </si>
  <si>
    <t xml:space="preserve">Fujitsu AUXD-18GACH  </t>
  </si>
  <si>
    <t xml:space="preserve">Fujitsu ASYA14GACH  </t>
  </si>
  <si>
    <t xml:space="preserve">FUJITSU ASYA09GACH  </t>
  </si>
  <si>
    <t xml:space="preserve">Fujitsu agregat AJY108LALM nr 202494 oraz 202502 </t>
  </si>
  <si>
    <t xml:space="preserve">Fujitsu ASYA09LACH  </t>
  </si>
  <si>
    <t>Fujitsu ASYA12LACH</t>
  </si>
  <si>
    <t xml:space="preserve">Fujitsu ASYA14LACH </t>
  </si>
  <si>
    <t>Fujitsu agregat AJY108LALM 203146, 203115</t>
  </si>
  <si>
    <t xml:space="preserve">Fujitsu ASYA09LACH </t>
  </si>
  <si>
    <t xml:space="preserve">Fujitsu ASYA12LACH  </t>
  </si>
  <si>
    <t xml:space="preserve">Fujitsu agregat AJY114LALH nr 202354 </t>
  </si>
  <si>
    <t xml:space="preserve">Fujitsu ASYA09LALH  </t>
  </si>
  <si>
    <t xml:space="preserve">Fujitsu ASYA14LALH  </t>
  </si>
  <si>
    <t>CZĘŚĆ V - INSTALACJE CHŁODNICZE</t>
  </si>
  <si>
    <t xml:space="preserve">Wydział Farmaceutyczny CM UJ, ul. Medyczna 9 </t>
  </si>
  <si>
    <t>Instalacja - W1 (dwa obiegi chłodnicze) – w budynkach G1, G2, I, J
Instalacje - K1, K3, K6, K7, K8, K9, K10, K11, K12, K13, K14, K15, K16 – b budynku B
Instalacje – K1, K2-2 Sp1, K2-2 Sp2, K3, K4-4 Sp1, K4-4 Sp2, K5-5 Sp1, K5-5 Sp2, K6, K7 – w budynku D
Instalacje – K1, K3, K5, K6, K7, K8, K9, K10, K11, K13 – w budynku E i F
Instalacje – K2, K4, K12 – w budynku G-2</t>
  </si>
  <si>
    <t>Ilość sprężarek w budynkach – wyszczególnienie:</t>
  </si>
  <si>
    <t>Budynek B -16</t>
  </si>
  <si>
    <t>Budynek F - 9</t>
  </si>
  <si>
    <t>Budynek - 10</t>
  </si>
  <si>
    <t>Budynek G1 i G2 – 5</t>
  </si>
  <si>
    <t>Liczba filtrów potrzebna na jednokrotną wymianę.</t>
  </si>
  <si>
    <t>G3/EU3</t>
  </si>
  <si>
    <t>G7/EU7</t>
  </si>
  <si>
    <t>G13/EU13</t>
  </si>
  <si>
    <t>825x745x100</t>
  </si>
  <si>
    <t>592x490x600</t>
  </si>
  <si>
    <t>460x460x70</t>
  </si>
  <si>
    <t>645x675x100</t>
  </si>
  <si>
    <t>592x287x600</t>
  </si>
  <si>
    <t>845x675x100</t>
  </si>
  <si>
    <t>592x292x600</t>
  </si>
  <si>
    <t>945x845x100</t>
  </si>
  <si>
    <t>592x592x600</t>
  </si>
  <si>
    <t>840x690x600</t>
  </si>
  <si>
    <t>592x490x200</t>
  </si>
  <si>
    <t>690x560x600</t>
  </si>
  <si>
    <t>600x492x200</t>
  </si>
  <si>
    <t>850x840x600</t>
  </si>
  <si>
    <t>592x492x200</t>
  </si>
  <si>
    <t>595x955x200</t>
  </si>
  <si>
    <t>540x540x600</t>
  </si>
  <si>
    <t>645x345x100</t>
  </si>
  <si>
    <t>540X340X600</t>
  </si>
  <si>
    <t>610x335x100</t>
  </si>
  <si>
    <t>590x340x600</t>
  </si>
  <si>
    <t>540x285x45</t>
  </si>
  <si>
    <t>590X590X100</t>
  </si>
  <si>
    <t>592X592X600</t>
  </si>
  <si>
    <t>590X280X100</t>
  </si>
  <si>
    <t>645x545x100</t>
  </si>
  <si>
    <t>CZĘŚĆ VI  zwierzętarnie</t>
  </si>
  <si>
    <t>Lokalizacja/nazwa urządzenia</t>
  </si>
  <si>
    <t>Ilośc</t>
  </si>
  <si>
    <t>ilość przegladów</t>
  </si>
  <si>
    <t>cena za 1 przegląd</t>
  </si>
  <si>
    <t>Wartość usługi</t>
  </si>
  <si>
    <t>Netto</t>
  </si>
  <si>
    <t>Vat%</t>
  </si>
  <si>
    <t>Vat</t>
  </si>
  <si>
    <t>Brutto</t>
  </si>
  <si>
    <t>Wartość netto</t>
  </si>
  <si>
    <t>Wartość brutto</t>
  </si>
  <si>
    <t>Zwierzętarnia ul. Wielicka 265</t>
  </si>
  <si>
    <t>centrala wentylacyjna Clima Produkt G-Golem-I-03-SE-FB5 s.n. C21038/16 filtr:592x592x500 2 szt, 592x287x500 2 szt 879x287x500 2 szt F5 ramka 20 592x592x590 1 szt 592x287x590 1 szt 879x287x590 1 szt Hepa 610x610x292 2 szt</t>
  </si>
  <si>
    <t>centrala wentylacyjna Frapol Onyx SKY 1500 s.n. X000002552</t>
  </si>
  <si>
    <t>klimatyzator MDV MOB31-12HFN1-QRDOGW s.n. 2401791190665160150132 pom. A08</t>
  </si>
  <si>
    <t>klimatyzator MDV MOB31-12HFN1-QRDOGW s.n. 2401774990665160130051 pom. A04</t>
  </si>
  <si>
    <t>klimatyzator MDV MOB31-12HFN1-QRDOGW s.n. 2401791190665160150179 pom. A19</t>
  </si>
  <si>
    <t>klimatyzator MDV MOB31-12HFN1-QRDOGW s.n. 2401774990665160130046 pom. A10</t>
  </si>
  <si>
    <t>klimatyzator MDV MOB31-12HFN1-QRDOGW s.n. 2401774990665160130045 pom. A11</t>
  </si>
  <si>
    <t>klimatyzator MDV MOB31-12HFN1-QRDOGW s.n. 2401791190665160150131 pom. A09</t>
  </si>
  <si>
    <t>klimatyzator MDV MOB31-12HFN1-QRDOGW s.n. 2401791190665160150173 pom. A20</t>
  </si>
  <si>
    <t>klimatyzator MDV MOB31-12HFN1-QRDOGW s.n. 2401791190665160150008 pom. A21</t>
  </si>
  <si>
    <t>klimatyzator MDV MOB31-12HFN1-QRDOGW s.n. 2401774990665160130040 pom. 05</t>
  </si>
  <si>
    <t>agregat LG UU37WU02 s.n. 607KCWC00X81</t>
  </si>
  <si>
    <t>agregat MDV-335(12)W/DRN1(D) s.n. C701005700116226400010</t>
  </si>
  <si>
    <t>klimatyzator AUX ASW-H09A4 B31876592207N000309/A19106592207N00583 pomieszczenie paszy</t>
  </si>
  <si>
    <t>Zwierzętarnia ul. Czysta 18 B i C duża</t>
  </si>
  <si>
    <t>centrala wentylacyjna Clima Produkt G-GOLEM-0-03 s.n. 20888/16 filtr:592x592x500 2 szt, 592x287x500 2 szt 879x287x500 2 szt F5 ramka 20 592x592x590 1 szt 592x287x590 1 szt 879x287x590 1 szt Hepa 610x610x292 2 szt</t>
  </si>
  <si>
    <t>agregat MDV MDV-335(12)W/DRN1(D) s.n. C701005700116226400002</t>
  </si>
  <si>
    <t>LG P18EL s.n. 509KAUU05J38/509KAG50DP11</t>
  </si>
  <si>
    <t>klimatyzator MDV MS12FU-12HRFN1/MOB31-12HFN1 pom. 20.21</t>
  </si>
  <si>
    <t>klimatyzator MDV MS12FU-12HRFN1/MOB31-12HFN1 pom. 20.16</t>
  </si>
  <si>
    <t>klimatyzator MDV MS12FU-12HRFN1/MOB31-12HFN1 pom. 20.09</t>
  </si>
  <si>
    <t>klimatyzator MDV MS12FU-12HRFN1/MOB31-12HFN1 pom. 21.12</t>
  </si>
  <si>
    <t>klimatyzator MDV MS12FU-12HRFN1/MOB31-12HFN1 pom. 21.13</t>
  </si>
  <si>
    <t>klimatyzator MDV MS12FU-12HRFN1/MOB31-12HFN1 pom. 21.09</t>
  </si>
  <si>
    <t>agregat LG UU37WUOZ(AUUW368D2) s.n. 603KCJZOMH72/604KCXM05S38</t>
  </si>
  <si>
    <t>Zwierzętarnia ul. Grzegórzecka 16</t>
  </si>
  <si>
    <t>klimatyzator LG P12EN UA3 s.n. 607TKVZ01559/P12ENNSJ s.n. 607TKMH01187</t>
  </si>
  <si>
    <t>klimatyzator LG P12EN UA3 s.n. 607TKK601597/P12ENNSJ s.n. 607TKUR01190</t>
  </si>
  <si>
    <t>klimatyzator LG P12EN UA3 s.n. 607TKNA00927/P12ENNSJ s.n. 607TKDW01186</t>
  </si>
  <si>
    <t>klimatyzator LG P12EN UA3 s.n. 607TKUR00878/P12ENNSJ s.n. 607TKK601189</t>
  </si>
  <si>
    <t>Zwierzętarnia ul. Kopernika 7A</t>
  </si>
  <si>
    <t>klimatyzator Toshiba RAV-SP804ATP-E s.n. 52900297 j.w. RAV-SN-806KRT-E s.n. 62600110</t>
  </si>
  <si>
    <t>klimatyzator Toshiba RAV-SP804ATP-E s.n. 52500007 j.w. RAV-SN-806KRT-E s.n. 62600116</t>
  </si>
  <si>
    <t>klimatyzator Toshiba RAV-SP804ATP-E s.n. 52900296 j.w. RAV-SN-806KRT-E s.n. 62600099</t>
  </si>
  <si>
    <t>agregat MDV MOEA-48HFN1-RRDA s.n. 2401170500663120160015</t>
  </si>
  <si>
    <t>Zwierzętarnia ul. Medyczna 9</t>
  </si>
  <si>
    <t xml:space="preserve">centrala wentylacyjna Clima produkt  G-GOLEM-I-01-SE-FB5/C s.n. C20761/16 </t>
  </si>
  <si>
    <t>agregat skraplajacy MDV MOU48HDN1R s.n. 8657903011</t>
  </si>
  <si>
    <t>klimatyzator MDV MOB31-12HFN1-QRD0GW s.n. 2401659970664290130052</t>
  </si>
  <si>
    <t>klimatyzator MDV MOB31-12HFN1-QRD0GW s.n. 2401659970664290130058</t>
  </si>
  <si>
    <t>klimatyzator MDV MOB31-12HFN1-QRD0GW s.n. 2401659970664290130062</t>
  </si>
  <si>
    <t>Zwierzętarnia ul. Czysta 18 mała</t>
  </si>
  <si>
    <t>centrala wentylacyjna Clima Produkt G-GOLEM-0-01 s.n. 20889/16 filtry: 592x592x500 2 szt, 592x287x500 2 szt 879x287x500 2 szt F5 ramka 20 592x592x590 1 szt 592x287x590 1 szt 879x287x590 1 szt</t>
  </si>
  <si>
    <t>klimatyzator MDV MS12FU-12HRFN1/MOB31-12HFN1/MOBA-30-12HFN1-QRDOGW s.n. 2401302930463190820475 pom. 053</t>
  </si>
  <si>
    <t>klimatyzator MDV MS12FU-12HRFN1/MOB31-12HFN1/MOBA-30-12HFN1-QRDOGW s.n. 2401302930463190820472 pom. 052</t>
  </si>
  <si>
    <t>agregat MDV MODA 36HFN1-RRDA s.n. 2401942430868200160007</t>
  </si>
  <si>
    <t>Załacznik nr B6 do SWZ (Załącznik nr 2 do Umowy)</t>
  </si>
  <si>
    <t>Postępowanie nr: 141.272.48.2024</t>
  </si>
  <si>
    <t>Załacznik nr B5 do SWZ (Załącznik nr 2 do Umowy)</t>
  </si>
  <si>
    <t>Załacznik nr B4 do SWZ (Załącznik nr 2 do Umowy)</t>
  </si>
  <si>
    <t>Załacznik nr B3 do SWZ (Załącznik nr 2 do Umowy)</t>
  </si>
  <si>
    <t>Załacznik nr B2 do SWZ (Załącznik nr 2 do Umowy)</t>
  </si>
  <si>
    <t xml:space="preserve">I.   PRZEGLADY KONSERWACYJNE </t>
  </si>
  <si>
    <t>Załacznik nr B1 do SWZ (Załącznik nr 2 do Umowy)</t>
  </si>
  <si>
    <t>I.   PRZEGLADY KONSERWACYJNE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</si>
</sst>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i/>
      <sz val="7"/>
      <color indexed="8"/>
      <name val="Tahoma"/>
      <family val="2"/>
      <charset val="238"/>
    </font>
    <font>
      <i/>
      <sz val="7"/>
      <color indexed="8"/>
      <name val="Tahoma"/>
      <family val="2"/>
      <charset val="238"/>
    </font>
    <font>
      <b/>
      <sz val="8.5"/>
      <name val="Tahoma"/>
      <family val="2"/>
      <charset val="238"/>
    </font>
    <font>
      <sz val="8.5"/>
      <name val="Tahoma"/>
      <family val="2"/>
      <charset val="238"/>
    </font>
    <font>
      <sz val="11"/>
      <name val="Czcionka tekstu podstawowego"/>
      <family val="2"/>
      <charset val="238"/>
    </font>
    <font>
      <sz val="9.5"/>
      <color theme="1"/>
      <name val="Tahoma"/>
      <family val="2"/>
      <charset val="238"/>
    </font>
    <font>
      <sz val="8.5"/>
      <color theme="1"/>
      <name val="Tahoma"/>
      <family val="2"/>
      <charset val="238"/>
    </font>
    <font>
      <b/>
      <sz val="8.5"/>
      <color theme="1"/>
      <name val="Tahoma"/>
      <family val="2"/>
      <charset val="238"/>
    </font>
    <font>
      <sz val="8.5"/>
      <color rgb="FF000000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8.5"/>
      <color theme="1"/>
      <name val="Czcionka tekstu podstawowego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.5"/>
      <color theme="1"/>
      <name val="Tahoma"/>
      <family val="2"/>
      <charset val="238"/>
    </font>
    <font>
      <b/>
      <sz val="8.5"/>
      <color rgb="FF000000"/>
      <name val="Tahoma"/>
      <family val="2"/>
      <charset val="238"/>
    </font>
    <font>
      <b/>
      <i/>
      <sz val="8.5"/>
      <color theme="1"/>
      <name val="Tahoma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8">
    <xf numFmtId="0" fontId="0" fillId="0" borderId="0" xfId="0"/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9" fontId="8" fillId="0" borderId="1" xfId="1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right" vertical="center"/>
    </xf>
    <xf numFmtId="2" fontId="0" fillId="0" borderId="0" xfId="0" applyNumberFormat="1"/>
    <xf numFmtId="9" fontId="8" fillId="0" borderId="1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 wrapText="1"/>
    </xf>
    <xf numFmtId="0" fontId="9" fillId="0" borderId="5" xfId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9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9" fontId="8" fillId="0" borderId="3" xfId="0" applyNumberFormat="1" applyFont="1" applyBorder="1" applyAlignment="1">
      <alignment vertical="center"/>
    </xf>
    <xf numFmtId="9" fontId="8" fillId="0" borderId="5" xfId="0" applyNumberFormat="1" applyFont="1" applyBorder="1" applyAlignment="1">
      <alignment vertical="center"/>
    </xf>
    <xf numFmtId="9" fontId="8" fillId="0" borderId="6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top" wrapText="1"/>
    </xf>
    <xf numFmtId="0" fontId="9" fillId="3" borderId="5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3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9" fontId="8" fillId="3" borderId="13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3" borderId="3" xfId="0" applyFont="1" applyFill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10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3" borderId="3" xfId="0" applyFont="1" applyFill="1" applyBorder="1"/>
    <xf numFmtId="0" fontId="18" fillId="0" borderId="5" xfId="0" applyFont="1" applyBorder="1"/>
    <xf numFmtId="0" fontId="18" fillId="0" borderId="6" xfId="0" applyFont="1" applyBorder="1"/>
    <xf numFmtId="0" fontId="10" fillId="3" borderId="5" xfId="0" applyFont="1" applyFill="1" applyBorder="1" applyAlignment="1">
      <alignment wrapText="1"/>
    </xf>
    <xf numFmtId="0" fontId="18" fillId="3" borderId="3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/>
    </xf>
    <xf numFmtId="0" fontId="9" fillId="0" borderId="3" xfId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164" fontId="8" fillId="0" borderId="3" xfId="1" applyNumberFormat="1" applyFont="1" applyBorder="1" applyAlignment="1">
      <alignment horizontal="right" vertical="center"/>
    </xf>
    <xf numFmtId="164" fontId="8" fillId="0" borderId="6" xfId="1" applyNumberFormat="1" applyFont="1" applyBorder="1" applyAlignment="1">
      <alignment horizontal="righ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left" vertical="center"/>
    </xf>
    <xf numFmtId="0" fontId="8" fillId="3" borderId="6" xfId="1" applyFont="1" applyFill="1" applyBorder="1" applyAlignment="1">
      <alignment horizontal="left" vertical="center"/>
    </xf>
    <xf numFmtId="2" fontId="8" fillId="0" borderId="3" xfId="1" applyNumberFormat="1" applyFont="1" applyBorder="1" applyAlignment="1">
      <alignment horizontal="right" vertical="center"/>
    </xf>
    <xf numFmtId="2" fontId="8" fillId="0" borderId="6" xfId="1" applyNumberFormat="1" applyFont="1" applyBorder="1" applyAlignment="1">
      <alignment horizontal="right" vertical="center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1" fillId="0" borderId="5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vertical="center"/>
    </xf>
    <xf numFmtId="0" fontId="13" fillId="2" borderId="6" xfId="1" applyFont="1" applyFill="1" applyBorder="1" applyAlignment="1">
      <alignment vertical="center"/>
    </xf>
    <xf numFmtId="0" fontId="5" fillId="0" borderId="3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2" borderId="12" xfId="1" applyFill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right" vertical="center"/>
    </xf>
    <xf numFmtId="164" fontId="5" fillId="0" borderId="6" xfId="1" applyNumberFormat="1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8" fillId="0" borderId="3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2" fontId="8" fillId="0" borderId="3" xfId="1" applyNumberFormat="1" applyFont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left" vertical="top" wrapText="1"/>
    </xf>
    <xf numFmtId="0" fontId="11" fillId="4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2" fontId="15" fillId="0" borderId="0" xfId="0" applyNumberFormat="1" applyFont="1" applyAlignment="1">
      <alignment horizontal="center"/>
    </xf>
    <xf numFmtId="0" fontId="9" fillId="0" borderId="6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"/>
  <sheetViews>
    <sheetView topLeftCell="A59" zoomScaleNormal="100" workbookViewId="0">
      <selection activeCell="G73" sqref="G73:H76"/>
    </sheetView>
  </sheetViews>
  <sheetFormatPr defaultRowHeight="15"/>
  <cols>
    <col min="1" max="1" width="6" customWidth="1"/>
    <col min="2" max="2" width="12" customWidth="1"/>
    <col min="3" max="3" width="11.5703125" customWidth="1"/>
    <col min="4" max="4" width="12.42578125" customWidth="1"/>
    <col min="5" max="5" width="7.5703125" customWidth="1"/>
    <col min="6" max="6" width="11" customWidth="1"/>
    <col min="7" max="7" width="6.7109375" customWidth="1"/>
    <col min="8" max="8" width="5.28515625" customWidth="1"/>
    <col min="9" max="9" width="7" customWidth="1"/>
    <col min="10" max="10" width="6.7109375" customWidth="1"/>
    <col min="11" max="11" width="7.7109375" customWidth="1"/>
    <col min="12" max="12" width="7.42578125" customWidth="1"/>
    <col min="13" max="13" width="6.5703125" customWidth="1"/>
    <col min="14" max="14" width="7.140625" customWidth="1"/>
  </cols>
  <sheetData>
    <row r="1" spans="1:14" ht="54.75" customHeight="1">
      <c r="A1" s="143" t="s">
        <v>744</v>
      </c>
      <c r="B1" s="143"/>
      <c r="K1" s="142"/>
      <c r="L1" s="144" t="s">
        <v>750</v>
      </c>
      <c r="M1" s="144"/>
      <c r="N1" s="144"/>
    </row>
    <row r="2" spans="1:14" ht="21.75" customHeight="1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ht="18.75" customHeight="1">
      <c r="A3" s="167" t="s">
        <v>751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ht="20.25" customHeight="1">
      <c r="A4" s="165" t="s">
        <v>1</v>
      </c>
      <c r="B4" s="176" t="s">
        <v>2</v>
      </c>
      <c r="C4" s="177"/>
      <c r="D4" s="178"/>
      <c r="E4" s="165" t="s">
        <v>3</v>
      </c>
      <c r="F4" s="165" t="s">
        <v>4</v>
      </c>
      <c r="G4" s="168" t="s">
        <v>5</v>
      </c>
      <c r="H4" s="170"/>
      <c r="I4" s="171"/>
      <c r="J4" s="171"/>
      <c r="K4" s="172"/>
      <c r="L4" s="162" t="s">
        <v>6</v>
      </c>
      <c r="M4" s="163"/>
      <c r="N4" s="164"/>
    </row>
    <row r="5" spans="1:14" ht="42">
      <c r="A5" s="166"/>
      <c r="B5" s="179"/>
      <c r="C5" s="180"/>
      <c r="D5" s="181"/>
      <c r="E5" s="166"/>
      <c r="F5" s="188"/>
      <c r="G5" s="168" t="s">
        <v>7</v>
      </c>
      <c r="H5" s="169"/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</row>
    <row r="6" spans="1:14">
      <c r="A6" s="16" t="s">
        <v>14</v>
      </c>
      <c r="B6" s="182" t="s">
        <v>15</v>
      </c>
      <c r="C6" s="183"/>
      <c r="D6" s="184"/>
      <c r="E6" s="16" t="s">
        <v>16</v>
      </c>
      <c r="F6" s="17" t="s">
        <v>17</v>
      </c>
      <c r="G6" s="182" t="s">
        <v>18</v>
      </c>
      <c r="H6" s="184"/>
      <c r="I6" s="16" t="s">
        <v>19</v>
      </c>
      <c r="J6" s="18" t="s">
        <v>20</v>
      </c>
      <c r="K6" s="18" t="s">
        <v>21</v>
      </c>
      <c r="L6" s="18" t="s">
        <v>22</v>
      </c>
      <c r="M6" s="18" t="s">
        <v>23</v>
      </c>
      <c r="N6" s="18" t="s">
        <v>24</v>
      </c>
    </row>
    <row r="7" spans="1:14">
      <c r="A7" s="6" t="s">
        <v>25</v>
      </c>
      <c r="B7" s="185" t="s">
        <v>26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1:14" ht="63.75" customHeight="1">
      <c r="A8" s="34" t="s">
        <v>14</v>
      </c>
      <c r="B8" s="145" t="s">
        <v>121</v>
      </c>
      <c r="C8" s="146"/>
      <c r="D8" s="147"/>
      <c r="E8" s="1">
        <v>1</v>
      </c>
      <c r="F8" s="8">
        <v>2</v>
      </c>
      <c r="I8" s="7">
        <v>0.23</v>
      </c>
      <c r="J8" s="2">
        <f>PRODUCT(G23*I8)</f>
        <v>0</v>
      </c>
      <c r="K8" s="2">
        <f>SUM(J8+G23)</f>
        <v>0</v>
      </c>
      <c r="L8" s="2">
        <f>PRODUCT(G23*F8*E8)</f>
        <v>0</v>
      </c>
      <c r="M8" s="2">
        <f t="shared" ref="M8:M21" si="0">PRODUCT(J8*E8*F8)</f>
        <v>0</v>
      </c>
      <c r="N8" s="2">
        <f t="shared" ref="N8:N21" si="1">PRODUCT(K8*E8*F8)</f>
        <v>0</v>
      </c>
    </row>
    <row r="9" spans="1:14" ht="39" customHeight="1">
      <c r="A9" s="34" t="s">
        <v>15</v>
      </c>
      <c r="B9" s="145" t="s">
        <v>141</v>
      </c>
      <c r="C9" s="146"/>
      <c r="D9" s="147"/>
      <c r="E9" s="1">
        <v>1</v>
      </c>
      <c r="F9" s="8">
        <v>2</v>
      </c>
      <c r="G9" s="148"/>
      <c r="H9" s="149"/>
      <c r="I9" s="7">
        <v>0.23</v>
      </c>
      <c r="J9" s="2">
        <f t="shared" ref="J8:J21" si="2">PRODUCT(G9*I9)</f>
        <v>0</v>
      </c>
      <c r="K9" s="2">
        <f t="shared" ref="K8:K21" si="3">SUM(J9+G9)</f>
        <v>0</v>
      </c>
      <c r="L9" s="2">
        <f t="shared" ref="L8:L21" si="4">PRODUCT(G9*F9*E9)</f>
        <v>0</v>
      </c>
      <c r="M9" s="2">
        <f t="shared" si="0"/>
        <v>0</v>
      </c>
      <c r="N9" s="2">
        <f t="shared" si="1"/>
        <v>0</v>
      </c>
    </row>
    <row r="10" spans="1:14" ht="24" customHeight="1">
      <c r="A10" s="34" t="s">
        <v>16</v>
      </c>
      <c r="B10" s="145" t="s">
        <v>86</v>
      </c>
      <c r="C10" s="146"/>
      <c r="D10" s="147"/>
      <c r="E10" s="1">
        <v>1</v>
      </c>
      <c r="F10" s="8">
        <v>2</v>
      </c>
      <c r="G10" s="148"/>
      <c r="H10" s="149"/>
      <c r="I10" s="7">
        <v>0.23</v>
      </c>
      <c r="J10" s="2">
        <f t="shared" si="2"/>
        <v>0</v>
      </c>
      <c r="K10" s="2">
        <f t="shared" si="3"/>
        <v>0</v>
      </c>
      <c r="L10" s="2">
        <f t="shared" si="4"/>
        <v>0</v>
      </c>
      <c r="M10" s="2">
        <f t="shared" si="0"/>
        <v>0</v>
      </c>
      <c r="N10" s="2">
        <f t="shared" si="1"/>
        <v>0</v>
      </c>
    </row>
    <row r="11" spans="1:14" ht="25.5" customHeight="1">
      <c r="A11" s="34" t="s">
        <v>17</v>
      </c>
      <c r="B11" s="173" t="s">
        <v>111</v>
      </c>
      <c r="C11" s="189"/>
      <c r="D11" s="190"/>
      <c r="E11" s="10">
        <v>1</v>
      </c>
      <c r="F11" s="8">
        <v>2</v>
      </c>
      <c r="G11" s="148"/>
      <c r="H11" s="149"/>
      <c r="I11" s="7">
        <v>0.23</v>
      </c>
      <c r="J11" s="2">
        <f t="shared" si="2"/>
        <v>0</v>
      </c>
      <c r="K11" s="2">
        <f t="shared" si="3"/>
        <v>0</v>
      </c>
      <c r="L11" s="2">
        <f t="shared" si="4"/>
        <v>0</v>
      </c>
      <c r="M11" s="2">
        <f t="shared" si="0"/>
        <v>0</v>
      </c>
      <c r="N11" s="2">
        <f t="shared" si="1"/>
        <v>0</v>
      </c>
    </row>
    <row r="12" spans="1:14" ht="22.5" customHeight="1">
      <c r="A12" s="34" t="s">
        <v>18</v>
      </c>
      <c r="B12" s="186" t="s">
        <v>89</v>
      </c>
      <c r="C12" s="187"/>
      <c r="D12" s="187"/>
      <c r="E12" s="10">
        <v>1</v>
      </c>
      <c r="F12" s="8">
        <v>2</v>
      </c>
      <c r="G12" s="148"/>
      <c r="H12" s="149"/>
      <c r="I12" s="7">
        <v>0.23</v>
      </c>
      <c r="J12" s="2">
        <f t="shared" si="2"/>
        <v>0</v>
      </c>
      <c r="K12" s="2">
        <f t="shared" si="3"/>
        <v>0</v>
      </c>
      <c r="L12" s="2">
        <f t="shared" si="4"/>
        <v>0</v>
      </c>
      <c r="M12" s="2">
        <f t="shared" si="0"/>
        <v>0</v>
      </c>
      <c r="N12" s="2">
        <f t="shared" si="1"/>
        <v>0</v>
      </c>
    </row>
    <row r="13" spans="1:14" ht="21" customHeight="1">
      <c r="A13" s="34" t="s">
        <v>19</v>
      </c>
      <c r="B13" s="186" t="s">
        <v>88</v>
      </c>
      <c r="C13" s="187"/>
      <c r="D13" s="187"/>
      <c r="E13" s="10">
        <v>1</v>
      </c>
      <c r="F13" s="8">
        <v>2</v>
      </c>
      <c r="G13" s="148"/>
      <c r="H13" s="149"/>
      <c r="I13" s="7">
        <v>0.23</v>
      </c>
      <c r="J13" s="2">
        <f t="shared" si="2"/>
        <v>0</v>
      </c>
      <c r="K13" s="2">
        <f t="shared" si="3"/>
        <v>0</v>
      </c>
      <c r="L13" s="2">
        <f t="shared" si="4"/>
        <v>0</v>
      </c>
      <c r="M13" s="2">
        <f t="shared" si="0"/>
        <v>0</v>
      </c>
      <c r="N13" s="2">
        <f t="shared" si="1"/>
        <v>0</v>
      </c>
    </row>
    <row r="14" spans="1:14" ht="21" customHeight="1">
      <c r="A14" s="34" t="s">
        <v>27</v>
      </c>
      <c r="B14" s="186" t="s">
        <v>55</v>
      </c>
      <c r="C14" s="187"/>
      <c r="D14" s="187"/>
      <c r="E14" s="10">
        <v>1</v>
      </c>
      <c r="F14" s="8">
        <v>2</v>
      </c>
      <c r="G14" s="148"/>
      <c r="H14" s="149"/>
      <c r="I14" s="7">
        <v>0.23</v>
      </c>
      <c r="J14" s="2">
        <f t="shared" si="2"/>
        <v>0</v>
      </c>
      <c r="K14" s="2">
        <f t="shared" si="3"/>
        <v>0</v>
      </c>
      <c r="L14" s="2">
        <f t="shared" si="4"/>
        <v>0</v>
      </c>
      <c r="M14" s="2">
        <f t="shared" si="0"/>
        <v>0</v>
      </c>
      <c r="N14" s="2">
        <f t="shared" si="1"/>
        <v>0</v>
      </c>
    </row>
    <row r="15" spans="1:14" ht="21" customHeight="1">
      <c r="A15" s="34" t="s">
        <v>28</v>
      </c>
      <c r="B15" s="186" t="s">
        <v>56</v>
      </c>
      <c r="C15" s="187"/>
      <c r="D15" s="187"/>
      <c r="E15" s="10">
        <v>1</v>
      </c>
      <c r="F15" s="8">
        <v>2</v>
      </c>
      <c r="G15" s="148"/>
      <c r="H15" s="149"/>
      <c r="I15" s="7">
        <v>0.23</v>
      </c>
      <c r="J15" s="2">
        <f t="shared" si="2"/>
        <v>0</v>
      </c>
      <c r="K15" s="2">
        <f t="shared" si="3"/>
        <v>0</v>
      </c>
      <c r="L15" s="2">
        <f t="shared" si="4"/>
        <v>0</v>
      </c>
      <c r="M15" s="2">
        <f t="shared" si="0"/>
        <v>0</v>
      </c>
      <c r="N15" s="2">
        <f t="shared" si="1"/>
        <v>0</v>
      </c>
    </row>
    <row r="16" spans="1:14">
      <c r="A16" s="34" t="s">
        <v>29</v>
      </c>
      <c r="B16" s="173" t="s">
        <v>57</v>
      </c>
      <c r="C16" s="174"/>
      <c r="D16" s="175"/>
      <c r="E16" s="10">
        <v>1</v>
      </c>
      <c r="F16" s="8">
        <v>2</v>
      </c>
      <c r="G16" s="148"/>
      <c r="H16" s="149"/>
      <c r="I16" s="7">
        <v>0.23</v>
      </c>
      <c r="J16" s="2">
        <f t="shared" si="2"/>
        <v>0</v>
      </c>
      <c r="K16" s="2">
        <f t="shared" si="3"/>
        <v>0</v>
      </c>
      <c r="L16" s="2">
        <f t="shared" si="4"/>
        <v>0</v>
      </c>
      <c r="M16" s="2">
        <f t="shared" si="0"/>
        <v>0</v>
      </c>
      <c r="N16" s="2">
        <f t="shared" si="1"/>
        <v>0</v>
      </c>
    </row>
    <row r="17" spans="1:14" ht="25.5" customHeight="1">
      <c r="A17" s="34" t="s">
        <v>30</v>
      </c>
      <c r="B17" s="173" t="s">
        <v>137</v>
      </c>
      <c r="C17" s="174"/>
      <c r="D17" s="175"/>
      <c r="E17" s="10">
        <v>1</v>
      </c>
      <c r="F17" s="8">
        <v>2</v>
      </c>
      <c r="G17" s="148"/>
      <c r="H17" s="149"/>
      <c r="I17" s="7">
        <v>0.23</v>
      </c>
      <c r="J17" s="2">
        <f t="shared" si="2"/>
        <v>0</v>
      </c>
      <c r="K17" s="2">
        <f t="shared" si="3"/>
        <v>0</v>
      </c>
      <c r="L17" s="2">
        <f t="shared" si="4"/>
        <v>0</v>
      </c>
      <c r="M17" s="2">
        <f t="shared" si="0"/>
        <v>0</v>
      </c>
      <c r="N17" s="2">
        <f t="shared" si="1"/>
        <v>0</v>
      </c>
    </row>
    <row r="18" spans="1:14" ht="27.75" customHeight="1">
      <c r="A18" s="34" t="s">
        <v>31</v>
      </c>
      <c r="B18" s="173" t="s">
        <v>138</v>
      </c>
      <c r="C18" s="174"/>
      <c r="D18" s="175"/>
      <c r="E18" s="10">
        <v>1</v>
      </c>
      <c r="F18" s="8">
        <v>2</v>
      </c>
      <c r="G18" s="148"/>
      <c r="H18" s="149"/>
      <c r="I18" s="7">
        <v>0.23</v>
      </c>
      <c r="J18" s="2">
        <f t="shared" si="2"/>
        <v>0</v>
      </c>
      <c r="K18" s="2">
        <f t="shared" si="3"/>
        <v>0</v>
      </c>
      <c r="L18" s="2">
        <f t="shared" si="4"/>
        <v>0</v>
      </c>
      <c r="M18" s="2">
        <f t="shared" si="0"/>
        <v>0</v>
      </c>
      <c r="N18" s="2">
        <f t="shared" si="1"/>
        <v>0</v>
      </c>
    </row>
    <row r="19" spans="1:14" ht="32.25" customHeight="1">
      <c r="A19" s="34" t="s">
        <v>32</v>
      </c>
      <c r="B19" s="145" t="s">
        <v>136</v>
      </c>
      <c r="C19" s="146"/>
      <c r="D19" s="147"/>
      <c r="E19" s="10">
        <v>1</v>
      </c>
      <c r="F19" s="8">
        <v>2</v>
      </c>
      <c r="G19" s="148"/>
      <c r="H19" s="149"/>
      <c r="I19" s="7">
        <v>0.23</v>
      </c>
      <c r="J19" s="2">
        <f t="shared" si="2"/>
        <v>0</v>
      </c>
      <c r="K19" s="2">
        <f t="shared" si="3"/>
        <v>0</v>
      </c>
      <c r="L19" s="2">
        <f t="shared" si="4"/>
        <v>0</v>
      </c>
      <c r="M19" s="2">
        <f t="shared" si="0"/>
        <v>0</v>
      </c>
      <c r="N19" s="2">
        <f t="shared" si="1"/>
        <v>0</v>
      </c>
    </row>
    <row r="20" spans="1:14" ht="18" customHeight="1">
      <c r="A20" s="34" t="s">
        <v>33</v>
      </c>
      <c r="B20" s="145" t="s">
        <v>114</v>
      </c>
      <c r="C20" s="146"/>
      <c r="D20" s="147"/>
      <c r="E20" s="10">
        <v>1</v>
      </c>
      <c r="F20" s="8">
        <v>2</v>
      </c>
      <c r="G20" s="148"/>
      <c r="H20" s="149"/>
      <c r="I20" s="7">
        <v>0.23</v>
      </c>
      <c r="J20" s="2">
        <f t="shared" si="2"/>
        <v>0</v>
      </c>
      <c r="K20" s="2">
        <f t="shared" si="3"/>
        <v>0</v>
      </c>
      <c r="L20" s="2">
        <f t="shared" si="4"/>
        <v>0</v>
      </c>
      <c r="M20" s="2">
        <f t="shared" si="0"/>
        <v>0</v>
      </c>
      <c r="N20" s="2">
        <f t="shared" si="1"/>
        <v>0</v>
      </c>
    </row>
    <row r="21" spans="1:14" ht="23.25" customHeight="1">
      <c r="A21" s="34" t="s">
        <v>119</v>
      </c>
      <c r="B21" s="173" t="s">
        <v>113</v>
      </c>
      <c r="C21" s="174"/>
      <c r="D21" s="175"/>
      <c r="E21" s="10">
        <v>1</v>
      </c>
      <c r="F21" s="8">
        <v>2</v>
      </c>
      <c r="G21" s="148"/>
      <c r="H21" s="149"/>
      <c r="I21" s="7">
        <v>0.23</v>
      </c>
      <c r="J21" s="2">
        <f t="shared" si="2"/>
        <v>0</v>
      </c>
      <c r="K21" s="2">
        <f t="shared" si="3"/>
        <v>0</v>
      </c>
      <c r="L21" s="2">
        <f t="shared" si="4"/>
        <v>0</v>
      </c>
      <c r="M21" s="2">
        <f t="shared" si="0"/>
        <v>0</v>
      </c>
      <c r="N21" s="2">
        <f t="shared" si="1"/>
        <v>0</v>
      </c>
    </row>
    <row r="22" spans="1:14" ht="15" customHeight="1">
      <c r="A22" s="5" t="s">
        <v>34</v>
      </c>
      <c r="B22" s="159" t="s">
        <v>35</v>
      </c>
      <c r="C22" s="160"/>
      <c r="D22" s="160"/>
      <c r="E22" s="160"/>
      <c r="F22" s="160"/>
      <c r="G22" s="39"/>
      <c r="H22" s="39"/>
      <c r="I22" s="39"/>
      <c r="J22" s="39"/>
      <c r="K22" s="39"/>
      <c r="L22" s="39"/>
      <c r="M22" s="39"/>
      <c r="N22" s="40"/>
    </row>
    <row r="23" spans="1:14" ht="31.5" customHeight="1">
      <c r="A23" s="34" t="s">
        <v>14</v>
      </c>
      <c r="B23" s="145" t="s">
        <v>110</v>
      </c>
      <c r="C23" s="146"/>
      <c r="D23" s="147"/>
      <c r="E23" s="1">
        <v>1</v>
      </c>
      <c r="F23" s="8">
        <v>2</v>
      </c>
      <c r="G23" s="148"/>
      <c r="H23" s="149"/>
      <c r="I23" s="7">
        <v>0.23</v>
      </c>
      <c r="J23" s="2">
        <f>PRODUCT(G23*I23)</f>
        <v>0</v>
      </c>
      <c r="K23" s="2">
        <f>SUM(J23+G23)</f>
        <v>0</v>
      </c>
      <c r="L23" s="2">
        <f>PRODUCT(G23*F23*E23)</f>
        <v>0</v>
      </c>
      <c r="M23" s="2">
        <f>PRODUCT(J23*E23*F23)</f>
        <v>0</v>
      </c>
      <c r="N23" s="2">
        <f>PRODUCT(K23*E23*F23)</f>
        <v>0</v>
      </c>
    </row>
    <row r="24" spans="1:14" ht="30.75" customHeight="1">
      <c r="A24" s="34" t="s">
        <v>15</v>
      </c>
      <c r="B24" s="145" t="s">
        <v>82</v>
      </c>
      <c r="C24" s="146"/>
      <c r="D24" s="147"/>
      <c r="E24" s="1">
        <v>1</v>
      </c>
      <c r="F24" s="8">
        <v>2</v>
      </c>
      <c r="G24" s="148"/>
      <c r="H24" s="149"/>
      <c r="I24" s="7">
        <v>0.23</v>
      </c>
      <c r="J24" s="2">
        <f>PRODUCT(G24*I24)</f>
        <v>0</v>
      </c>
      <c r="K24" s="2">
        <f>SUM(J24+G24)</f>
        <v>0</v>
      </c>
      <c r="L24" s="2">
        <f>PRODUCT(G24*F24*E24)</f>
        <v>0</v>
      </c>
      <c r="M24" s="2">
        <f>PRODUCT(J24*E24*F24)</f>
        <v>0</v>
      </c>
      <c r="N24" s="2">
        <f>PRODUCT(K24*E24*F24)</f>
        <v>0</v>
      </c>
    </row>
    <row r="25" spans="1:14" ht="21.75" customHeight="1">
      <c r="A25" s="5" t="s">
        <v>36</v>
      </c>
      <c r="B25" s="159" t="s">
        <v>128</v>
      </c>
      <c r="C25" s="160"/>
      <c r="D25" s="160"/>
      <c r="E25" s="160"/>
      <c r="F25" s="160"/>
      <c r="G25" s="39"/>
      <c r="H25" s="39"/>
      <c r="I25" s="39"/>
      <c r="J25" s="39"/>
      <c r="K25" s="39"/>
      <c r="L25" s="39"/>
      <c r="M25" s="39"/>
      <c r="N25" s="40"/>
    </row>
    <row r="26" spans="1:14" ht="22.5" customHeight="1">
      <c r="A26" s="34" t="s">
        <v>14</v>
      </c>
      <c r="B26" s="145" t="s">
        <v>83</v>
      </c>
      <c r="C26" s="146"/>
      <c r="D26" s="147"/>
      <c r="E26" s="1">
        <v>1</v>
      </c>
      <c r="F26" s="8">
        <v>2</v>
      </c>
      <c r="G26" s="148"/>
      <c r="H26" s="149"/>
      <c r="I26" s="7">
        <v>0.23</v>
      </c>
      <c r="J26" s="2">
        <f>PRODUCT(G26*I26)</f>
        <v>0</v>
      </c>
      <c r="K26" s="2">
        <f>SUM(J26+G26)</f>
        <v>0</v>
      </c>
      <c r="L26" s="2">
        <f>PRODUCT(G26*F26*E26)</f>
        <v>0</v>
      </c>
      <c r="M26" s="2">
        <f>PRODUCT(J26*E26*F26)</f>
        <v>0</v>
      </c>
      <c r="N26" s="2">
        <f>PRODUCT(K26*E26*F26)</f>
        <v>0</v>
      </c>
    </row>
    <row r="27" spans="1:14" ht="21" customHeight="1">
      <c r="A27" s="34" t="s">
        <v>15</v>
      </c>
      <c r="B27" s="145" t="s">
        <v>85</v>
      </c>
      <c r="C27" s="146"/>
      <c r="D27" s="147"/>
      <c r="E27" s="1">
        <v>1</v>
      </c>
      <c r="F27" s="8">
        <v>2</v>
      </c>
      <c r="G27" s="148"/>
      <c r="H27" s="149"/>
      <c r="I27" s="7">
        <v>0.23</v>
      </c>
      <c r="J27" s="2">
        <f>PRODUCT(G27*I27)</f>
        <v>0</v>
      </c>
      <c r="K27" s="2">
        <f>SUM(J27+G27)</f>
        <v>0</v>
      </c>
      <c r="L27" s="2">
        <f>PRODUCT(G27*F27*E27)</f>
        <v>0</v>
      </c>
      <c r="M27" s="2">
        <f>PRODUCT(J27*E27*F27)</f>
        <v>0</v>
      </c>
      <c r="N27" s="2">
        <f>PRODUCT(K27*E27*F27)</f>
        <v>0</v>
      </c>
    </row>
    <row r="28" spans="1:14" ht="21.75" customHeight="1">
      <c r="A28" s="34" t="s">
        <v>16</v>
      </c>
      <c r="B28" s="145" t="s">
        <v>84</v>
      </c>
      <c r="C28" s="146"/>
      <c r="D28" s="147"/>
      <c r="E28" s="1">
        <v>1</v>
      </c>
      <c r="F28" s="8">
        <v>2</v>
      </c>
      <c r="G28" s="148"/>
      <c r="H28" s="149"/>
      <c r="I28" s="7">
        <v>0.23</v>
      </c>
      <c r="J28" s="2">
        <f>PRODUCT(G28*I28)</f>
        <v>0</v>
      </c>
      <c r="K28" s="2">
        <f>SUM(J28+G28)</f>
        <v>0</v>
      </c>
      <c r="L28" s="2">
        <f>PRODUCT(G28*F28*E28)</f>
        <v>0</v>
      </c>
      <c r="M28" s="2">
        <f>PRODUCT(J28*E28*F28)</f>
        <v>0</v>
      </c>
      <c r="N28" s="2">
        <f>PRODUCT(K28*E28*F28)</f>
        <v>0</v>
      </c>
    </row>
    <row r="29" spans="1:14" ht="26.25" customHeight="1">
      <c r="A29" s="5" t="s">
        <v>37</v>
      </c>
      <c r="B29" s="159" t="s">
        <v>127</v>
      </c>
      <c r="C29" s="160"/>
      <c r="D29" s="160"/>
      <c r="E29" s="160"/>
      <c r="F29" s="160"/>
      <c r="G29" s="39"/>
      <c r="H29" s="39"/>
      <c r="I29" s="39"/>
      <c r="J29" s="39"/>
      <c r="K29" s="39"/>
      <c r="L29" s="39"/>
      <c r="M29" s="39"/>
      <c r="N29" s="40"/>
    </row>
    <row r="30" spans="1:14" ht="54.75" customHeight="1">
      <c r="A30" s="4" t="s">
        <v>14</v>
      </c>
      <c r="B30" s="145" t="s">
        <v>87</v>
      </c>
      <c r="C30" s="146"/>
      <c r="D30" s="147"/>
      <c r="E30" s="3">
        <v>1</v>
      </c>
      <c r="F30" s="4">
        <v>2</v>
      </c>
      <c r="G30" s="148"/>
      <c r="H30" s="149"/>
      <c r="I30" s="7">
        <v>0.23</v>
      </c>
      <c r="J30" s="2">
        <f>PRODUCT(G30*I30)</f>
        <v>0</v>
      </c>
      <c r="K30" s="2">
        <f>SUM(J30+G30)</f>
        <v>0</v>
      </c>
      <c r="L30" s="2">
        <f>PRODUCT(G30*F30*E30)</f>
        <v>0</v>
      </c>
      <c r="M30" s="2">
        <f>PRODUCT(J30*E30*F30)</f>
        <v>0</v>
      </c>
      <c r="N30" s="2">
        <f>PRODUCT(K30*E30*F30)</f>
        <v>0</v>
      </c>
    </row>
    <row r="31" spans="1:14" ht="15" customHeight="1">
      <c r="A31" s="5" t="s">
        <v>38</v>
      </c>
      <c r="B31" s="159" t="s">
        <v>39</v>
      </c>
      <c r="C31" s="160"/>
      <c r="D31" s="160"/>
      <c r="E31" s="160"/>
      <c r="F31" s="160"/>
      <c r="G31" s="160"/>
      <c r="H31" s="160"/>
      <c r="I31" s="39"/>
      <c r="J31" s="39"/>
      <c r="K31" s="39"/>
      <c r="L31" s="39"/>
      <c r="M31" s="39"/>
      <c r="N31" s="40"/>
    </row>
    <row r="32" spans="1:14" ht="36.75" customHeight="1">
      <c r="A32" s="34" t="s">
        <v>14</v>
      </c>
      <c r="B32" s="145" t="s">
        <v>98</v>
      </c>
      <c r="C32" s="146"/>
      <c r="D32" s="147"/>
      <c r="E32" s="1">
        <v>1</v>
      </c>
      <c r="F32" s="8">
        <v>2</v>
      </c>
      <c r="I32" s="7">
        <v>0.23</v>
      </c>
      <c r="J32" s="2">
        <f>PRODUCT(G42*I32)</f>
        <v>0</v>
      </c>
      <c r="K32" s="2">
        <f>SUM(J32+G42)</f>
        <v>0</v>
      </c>
      <c r="L32" s="2">
        <f>PRODUCT(G42*F32*E32)</f>
        <v>0</v>
      </c>
      <c r="M32" s="2">
        <f t="shared" ref="M32:M38" si="5">PRODUCT(J32*E32*F32)</f>
        <v>0</v>
      </c>
      <c r="N32" s="2">
        <f t="shared" ref="N32:N38" si="6">PRODUCT(K32*E32*F32)</f>
        <v>0</v>
      </c>
    </row>
    <row r="33" spans="1:14" ht="22.5" customHeight="1">
      <c r="A33" s="34" t="s">
        <v>15</v>
      </c>
      <c r="B33" s="145" t="s">
        <v>97</v>
      </c>
      <c r="C33" s="146"/>
      <c r="D33" s="147"/>
      <c r="E33" s="1">
        <v>1</v>
      </c>
      <c r="F33" s="8">
        <v>2</v>
      </c>
      <c r="G33" s="148"/>
      <c r="H33" s="149"/>
      <c r="I33" s="7">
        <v>0.23</v>
      </c>
      <c r="J33" s="2">
        <f t="shared" ref="J32:J38" si="7">PRODUCT(G33*I33)</f>
        <v>0</v>
      </c>
      <c r="K33" s="2">
        <f t="shared" ref="K32:K38" si="8">SUM(J33+G33)</f>
        <v>0</v>
      </c>
      <c r="L33" s="2">
        <f t="shared" ref="L32:L38" si="9">PRODUCT(G33*F33*E33)</f>
        <v>0</v>
      </c>
      <c r="M33" s="2">
        <f t="shared" si="5"/>
        <v>0</v>
      </c>
      <c r="N33" s="2">
        <f t="shared" si="6"/>
        <v>0</v>
      </c>
    </row>
    <row r="34" spans="1:14" ht="22.5" customHeight="1">
      <c r="A34" s="34" t="s">
        <v>16</v>
      </c>
      <c r="B34" s="145" t="s">
        <v>96</v>
      </c>
      <c r="C34" s="146"/>
      <c r="D34" s="147"/>
      <c r="E34" s="1">
        <v>1</v>
      </c>
      <c r="F34" s="8">
        <v>2</v>
      </c>
      <c r="G34" s="148"/>
      <c r="H34" s="149"/>
      <c r="I34" s="7">
        <v>0.23</v>
      </c>
      <c r="J34" s="2">
        <f t="shared" si="7"/>
        <v>0</v>
      </c>
      <c r="K34" s="2">
        <f t="shared" si="8"/>
        <v>0</v>
      </c>
      <c r="L34" s="2">
        <f t="shared" si="9"/>
        <v>0</v>
      </c>
      <c r="M34" s="2">
        <f t="shared" si="5"/>
        <v>0</v>
      </c>
      <c r="N34" s="2">
        <f t="shared" si="6"/>
        <v>0</v>
      </c>
    </row>
    <row r="35" spans="1:14" ht="21" customHeight="1">
      <c r="A35" s="34" t="s">
        <v>17</v>
      </c>
      <c r="B35" s="145" t="s">
        <v>90</v>
      </c>
      <c r="C35" s="146"/>
      <c r="D35" s="147"/>
      <c r="E35" s="1">
        <v>1</v>
      </c>
      <c r="F35" s="8">
        <v>2</v>
      </c>
      <c r="G35" s="148"/>
      <c r="H35" s="149"/>
      <c r="I35" s="7">
        <v>0.23</v>
      </c>
      <c r="J35" s="2">
        <f t="shared" si="7"/>
        <v>0</v>
      </c>
      <c r="K35" s="2">
        <f t="shared" si="8"/>
        <v>0</v>
      </c>
      <c r="L35" s="2">
        <f t="shared" si="9"/>
        <v>0</v>
      </c>
      <c r="M35" s="2">
        <f t="shared" si="5"/>
        <v>0</v>
      </c>
      <c r="N35" s="2">
        <f t="shared" si="6"/>
        <v>0</v>
      </c>
    </row>
    <row r="36" spans="1:14" ht="21" customHeight="1">
      <c r="A36" s="34" t="s">
        <v>18</v>
      </c>
      <c r="B36" s="145" t="s">
        <v>91</v>
      </c>
      <c r="C36" s="146"/>
      <c r="D36" s="147"/>
      <c r="E36" s="1">
        <v>1</v>
      </c>
      <c r="F36" s="8">
        <v>2</v>
      </c>
      <c r="G36" s="148"/>
      <c r="H36" s="149"/>
      <c r="I36" s="7">
        <v>0.23</v>
      </c>
      <c r="J36" s="2">
        <f t="shared" si="7"/>
        <v>0</v>
      </c>
      <c r="K36" s="2">
        <f t="shared" si="8"/>
        <v>0</v>
      </c>
      <c r="L36" s="2">
        <f t="shared" si="9"/>
        <v>0</v>
      </c>
      <c r="M36" s="2">
        <f t="shared" si="5"/>
        <v>0</v>
      </c>
      <c r="N36" s="2">
        <f t="shared" si="6"/>
        <v>0</v>
      </c>
    </row>
    <row r="37" spans="1:14" ht="21" customHeight="1">
      <c r="A37" s="34" t="s">
        <v>19</v>
      </c>
      <c r="B37" s="145" t="s">
        <v>92</v>
      </c>
      <c r="C37" s="146"/>
      <c r="D37" s="147"/>
      <c r="E37" s="1">
        <v>1</v>
      </c>
      <c r="F37" s="8">
        <v>2</v>
      </c>
      <c r="G37" s="148"/>
      <c r="H37" s="149"/>
      <c r="I37" s="7">
        <v>0.23</v>
      </c>
      <c r="J37" s="2">
        <f t="shared" si="7"/>
        <v>0</v>
      </c>
      <c r="K37" s="2">
        <f t="shared" si="8"/>
        <v>0</v>
      </c>
      <c r="L37" s="2">
        <f t="shared" si="9"/>
        <v>0</v>
      </c>
      <c r="M37" s="2">
        <f t="shared" si="5"/>
        <v>0</v>
      </c>
      <c r="N37" s="2">
        <f t="shared" si="6"/>
        <v>0</v>
      </c>
    </row>
    <row r="38" spans="1:14" ht="22.5" customHeight="1">
      <c r="A38" s="34" t="s">
        <v>27</v>
      </c>
      <c r="B38" s="145" t="s">
        <v>95</v>
      </c>
      <c r="C38" s="146"/>
      <c r="D38" s="147"/>
      <c r="E38" s="1">
        <v>1</v>
      </c>
      <c r="F38" s="8">
        <v>2</v>
      </c>
      <c r="G38" s="148"/>
      <c r="H38" s="149"/>
      <c r="I38" s="7">
        <v>0.23</v>
      </c>
      <c r="J38" s="2">
        <f t="shared" si="7"/>
        <v>0</v>
      </c>
      <c r="K38" s="2">
        <f t="shared" si="8"/>
        <v>0</v>
      </c>
      <c r="L38" s="2">
        <f t="shared" si="9"/>
        <v>0</v>
      </c>
      <c r="M38" s="2">
        <f t="shared" si="5"/>
        <v>0</v>
      </c>
      <c r="N38" s="2">
        <f t="shared" si="6"/>
        <v>0</v>
      </c>
    </row>
    <row r="39" spans="1:14" ht="15" customHeight="1">
      <c r="A39" s="5" t="s">
        <v>40</v>
      </c>
      <c r="B39" s="159" t="s">
        <v>41</v>
      </c>
      <c r="C39" s="160"/>
      <c r="D39" s="160"/>
      <c r="E39" s="160"/>
      <c r="F39" s="160"/>
      <c r="G39" s="39"/>
      <c r="H39" s="39"/>
      <c r="I39" s="39"/>
      <c r="J39" s="39"/>
      <c r="K39" s="39"/>
      <c r="L39" s="39"/>
      <c r="M39" s="39"/>
      <c r="N39" s="40"/>
    </row>
    <row r="40" spans="1:14" ht="27.75" customHeight="1">
      <c r="A40" s="4" t="s">
        <v>14</v>
      </c>
      <c r="B40" s="145" t="s">
        <v>109</v>
      </c>
      <c r="C40" s="146"/>
      <c r="D40" s="147"/>
      <c r="E40" s="1">
        <v>1</v>
      </c>
      <c r="F40" s="8">
        <v>2</v>
      </c>
      <c r="I40" s="7">
        <v>0.23</v>
      </c>
      <c r="J40" s="2">
        <f>PRODUCT(G42*I40)</f>
        <v>0</v>
      </c>
      <c r="K40" s="2">
        <f>SUM(J40+G42)</f>
        <v>0</v>
      </c>
      <c r="L40" s="2">
        <f>PRODUCT(G42*F40*E40)</f>
        <v>0</v>
      </c>
      <c r="M40" s="2">
        <f>PRODUCT(J40*E40*F40)</f>
        <v>0</v>
      </c>
      <c r="N40" s="2">
        <f>PRODUCT(K40*E40*F40)</f>
        <v>0</v>
      </c>
    </row>
    <row r="41" spans="1:14" ht="15" customHeight="1">
      <c r="A41" s="6" t="s">
        <v>42</v>
      </c>
      <c r="B41" s="159" t="s">
        <v>46</v>
      </c>
      <c r="C41" s="160"/>
      <c r="D41" s="160"/>
      <c r="E41" s="160"/>
      <c r="F41" s="160"/>
      <c r="G41" s="39"/>
      <c r="H41" s="39"/>
      <c r="I41" s="39"/>
      <c r="J41" s="39"/>
      <c r="K41" s="39"/>
      <c r="L41" s="39"/>
      <c r="M41" s="39"/>
      <c r="N41" s="40"/>
    </row>
    <row r="42" spans="1:14" ht="21.75" customHeight="1">
      <c r="A42" s="34" t="s">
        <v>14</v>
      </c>
      <c r="B42" s="145" t="s">
        <v>93</v>
      </c>
      <c r="C42" s="146"/>
      <c r="D42" s="147"/>
      <c r="E42" s="3">
        <v>1</v>
      </c>
      <c r="F42" s="4">
        <v>2</v>
      </c>
      <c r="G42" s="148"/>
      <c r="H42" s="149"/>
      <c r="I42" s="7">
        <v>0.23</v>
      </c>
      <c r="J42" s="2">
        <f>PRODUCT(G42*I42)</f>
        <v>0</v>
      </c>
      <c r="K42" s="2">
        <f>SUM(J42+G42)</f>
        <v>0</v>
      </c>
      <c r="L42" s="2">
        <f>PRODUCT(G42*F42*E42)</f>
        <v>0</v>
      </c>
      <c r="M42" s="2">
        <f>PRODUCT(J42*E42*F42)</f>
        <v>0</v>
      </c>
      <c r="N42" s="2">
        <f>PRODUCT(K42*E42*F42)</f>
        <v>0</v>
      </c>
    </row>
    <row r="43" spans="1:14" ht="42" customHeight="1">
      <c r="A43" s="34" t="s">
        <v>15</v>
      </c>
      <c r="B43" s="145" t="s">
        <v>94</v>
      </c>
      <c r="C43" s="146"/>
      <c r="D43" s="147"/>
      <c r="E43" s="3">
        <v>1</v>
      </c>
      <c r="F43" s="4">
        <v>2</v>
      </c>
      <c r="G43" s="148"/>
      <c r="H43" s="149"/>
      <c r="I43" s="7">
        <v>0.23</v>
      </c>
      <c r="J43" s="2">
        <f>PRODUCT(G43*I43)</f>
        <v>0</v>
      </c>
      <c r="K43" s="2">
        <f>SUM(J43+G43)</f>
        <v>0</v>
      </c>
      <c r="L43" s="2">
        <f>PRODUCT(G43*F43*E43)</f>
        <v>0</v>
      </c>
      <c r="M43" s="2">
        <f>PRODUCT(J43*E43*F43)</f>
        <v>0</v>
      </c>
      <c r="N43" s="2">
        <f>PRODUCT(K43*E43*F43)</f>
        <v>0</v>
      </c>
    </row>
    <row r="44" spans="1:14" ht="21" customHeight="1">
      <c r="A44" s="34" t="s">
        <v>16</v>
      </c>
      <c r="B44" s="145" t="s">
        <v>76</v>
      </c>
      <c r="C44" s="146"/>
      <c r="D44" s="147"/>
      <c r="E44" s="3">
        <v>1</v>
      </c>
      <c r="F44" s="4">
        <v>2</v>
      </c>
      <c r="G44" s="148"/>
      <c r="H44" s="149"/>
      <c r="I44" s="7">
        <v>0.23</v>
      </c>
      <c r="J44" s="2">
        <f>PRODUCT(G44*I44)</f>
        <v>0</v>
      </c>
      <c r="K44" s="2">
        <f>SUM(J44+G44)</f>
        <v>0</v>
      </c>
      <c r="L44" s="2">
        <f>PRODUCT(G44*F44*E44)</f>
        <v>0</v>
      </c>
      <c r="M44" s="2">
        <f>PRODUCT(J44*E44*F44)</f>
        <v>0</v>
      </c>
      <c r="N44" s="2">
        <f>PRODUCT(K44*E44*F44)</f>
        <v>0</v>
      </c>
    </row>
    <row r="45" spans="1:14" ht="21" customHeight="1">
      <c r="A45" s="34" t="s">
        <v>17</v>
      </c>
      <c r="B45" s="145" t="s">
        <v>77</v>
      </c>
      <c r="C45" s="146"/>
      <c r="D45" s="147"/>
      <c r="E45" s="3">
        <v>1</v>
      </c>
      <c r="F45" s="4">
        <v>2</v>
      </c>
      <c r="G45" s="148"/>
      <c r="H45" s="149"/>
      <c r="I45" s="7">
        <v>0.23</v>
      </c>
      <c r="J45" s="2">
        <f>PRODUCT(G45*I45)</f>
        <v>0</v>
      </c>
      <c r="K45" s="2">
        <f>SUM(J45+G45)</f>
        <v>0</v>
      </c>
      <c r="L45" s="2">
        <f>PRODUCT(G45*F45*E45)</f>
        <v>0</v>
      </c>
      <c r="M45" s="2">
        <f>PRODUCT(J45*E45*F45)</f>
        <v>0</v>
      </c>
      <c r="N45" s="2">
        <f>PRODUCT(K45*E45*F45)</f>
        <v>0</v>
      </c>
    </row>
    <row r="46" spans="1:14" ht="24" customHeight="1">
      <c r="A46" s="3" t="s">
        <v>18</v>
      </c>
      <c r="B46" s="173" t="s">
        <v>129</v>
      </c>
      <c r="C46" s="174"/>
      <c r="D46" s="175"/>
      <c r="E46" s="13">
        <v>1</v>
      </c>
      <c r="F46" s="4">
        <v>2</v>
      </c>
      <c r="G46" s="148"/>
      <c r="H46" s="149"/>
      <c r="I46" s="7">
        <v>0.23</v>
      </c>
      <c r="J46" s="2">
        <f>PRODUCT(G46*I46)</f>
        <v>0</v>
      </c>
      <c r="K46" s="2">
        <f>SUM(J46+G46)</f>
        <v>0</v>
      </c>
      <c r="L46" s="2">
        <f>PRODUCT(G46*F46*E46)</f>
        <v>0</v>
      </c>
      <c r="M46" s="2">
        <f>PRODUCT(J46*E46*F46)</f>
        <v>0</v>
      </c>
      <c r="N46" s="2">
        <f>PRODUCT(K46*E46*F46)</f>
        <v>0</v>
      </c>
    </row>
    <row r="47" spans="1:14" ht="15" customHeight="1">
      <c r="A47" s="35" t="s">
        <v>43</v>
      </c>
      <c r="B47" s="159" t="s">
        <v>48</v>
      </c>
      <c r="C47" s="160"/>
      <c r="D47" s="160"/>
      <c r="E47" s="160"/>
      <c r="F47" s="160"/>
      <c r="G47" s="39"/>
      <c r="H47" s="39"/>
      <c r="I47" s="39"/>
      <c r="J47" s="39"/>
      <c r="K47" s="39"/>
      <c r="L47" s="39"/>
      <c r="M47" s="39"/>
      <c r="N47" s="40"/>
    </row>
    <row r="48" spans="1:14" ht="24.75" customHeight="1">
      <c r="A48" s="34" t="s">
        <v>14</v>
      </c>
      <c r="B48" s="145" t="s">
        <v>80</v>
      </c>
      <c r="C48" s="146"/>
      <c r="D48" s="147"/>
      <c r="E48" s="3">
        <v>1</v>
      </c>
      <c r="F48" s="4">
        <v>2</v>
      </c>
      <c r="G48" s="148"/>
      <c r="H48" s="149"/>
      <c r="I48" s="7">
        <v>0.23</v>
      </c>
      <c r="J48" s="2">
        <f>PRODUCT(G48*I48)</f>
        <v>0</v>
      </c>
      <c r="K48" s="2">
        <f>SUM(J48+G48)</f>
        <v>0</v>
      </c>
      <c r="L48" s="2">
        <f>PRODUCT(G48*F48*E48)</f>
        <v>0</v>
      </c>
      <c r="M48" s="2">
        <f>PRODUCT(J48*E48*F48)</f>
        <v>0</v>
      </c>
      <c r="N48" s="2">
        <f>PRODUCT(K48*E48*F48)</f>
        <v>0</v>
      </c>
    </row>
    <row r="49" spans="1:14" ht="34.5" customHeight="1">
      <c r="A49" s="34" t="s">
        <v>15</v>
      </c>
      <c r="B49" s="145" t="s">
        <v>81</v>
      </c>
      <c r="C49" s="146"/>
      <c r="D49" s="147"/>
      <c r="E49" s="3">
        <v>2</v>
      </c>
      <c r="F49" s="4">
        <v>2</v>
      </c>
      <c r="G49" s="148"/>
      <c r="H49" s="149"/>
      <c r="I49" s="7">
        <v>0.23</v>
      </c>
      <c r="J49" s="2">
        <f>PRODUCT(G49*I49)</f>
        <v>0</v>
      </c>
      <c r="K49" s="2">
        <f>SUM(J49+G49)</f>
        <v>0</v>
      </c>
      <c r="L49" s="2">
        <f>PRODUCT(G49*F49*E49)</f>
        <v>0</v>
      </c>
      <c r="M49" s="2">
        <f>PRODUCT(J49*E49*F49)</f>
        <v>0</v>
      </c>
      <c r="N49" s="2">
        <f>PRODUCT(K49*E49*F49)</f>
        <v>0</v>
      </c>
    </row>
    <row r="50" spans="1:14" ht="24" customHeight="1">
      <c r="A50" s="34" t="s">
        <v>16</v>
      </c>
      <c r="B50" s="145" t="s">
        <v>78</v>
      </c>
      <c r="C50" s="146"/>
      <c r="D50" s="147"/>
      <c r="E50" s="3">
        <v>2</v>
      </c>
      <c r="F50" s="4">
        <v>2</v>
      </c>
      <c r="G50" s="148"/>
      <c r="H50" s="149"/>
      <c r="I50" s="7">
        <v>0.23</v>
      </c>
      <c r="J50" s="2">
        <f>PRODUCT(G50*I50)</f>
        <v>0</v>
      </c>
      <c r="K50" s="2">
        <f>SUM(J50+G50)</f>
        <v>0</v>
      </c>
      <c r="L50" s="2">
        <f>PRODUCT(G50*F50*E50)</f>
        <v>0</v>
      </c>
      <c r="M50" s="2">
        <f>PRODUCT(J50*E50*F50)</f>
        <v>0</v>
      </c>
      <c r="N50" s="2">
        <f>PRODUCT(K50*E50*F50)</f>
        <v>0</v>
      </c>
    </row>
    <row r="51" spans="1:14" ht="24" customHeight="1">
      <c r="A51" s="34" t="s">
        <v>17</v>
      </c>
      <c r="B51" s="145" t="s">
        <v>79</v>
      </c>
      <c r="C51" s="146"/>
      <c r="D51" s="147"/>
      <c r="E51" s="3">
        <v>2</v>
      </c>
      <c r="F51" s="4">
        <v>2</v>
      </c>
      <c r="G51" s="148"/>
      <c r="H51" s="149"/>
      <c r="I51" s="7">
        <v>0.23</v>
      </c>
      <c r="J51" s="2">
        <f>PRODUCT(G51*I51)</f>
        <v>0</v>
      </c>
      <c r="K51" s="2">
        <f>SUM(J51+G51)</f>
        <v>0</v>
      </c>
      <c r="L51" s="2">
        <f>PRODUCT(G51*F51*E51)</f>
        <v>0</v>
      </c>
      <c r="M51" s="2">
        <f>PRODUCT(J51*E51*F51)</f>
        <v>0</v>
      </c>
      <c r="N51" s="2">
        <f>PRODUCT(K51*E51*F51)</f>
        <v>0</v>
      </c>
    </row>
    <row r="52" spans="1:14" ht="15" customHeight="1">
      <c r="A52" s="47" t="s">
        <v>44</v>
      </c>
      <c r="B52" s="159" t="s">
        <v>50</v>
      </c>
      <c r="C52" s="160"/>
      <c r="D52" s="160"/>
      <c r="E52" s="160"/>
      <c r="F52" s="160"/>
      <c r="G52" s="39"/>
      <c r="H52" s="39"/>
      <c r="I52" s="39"/>
      <c r="J52" s="39"/>
      <c r="K52" s="39"/>
      <c r="L52" s="39"/>
      <c r="M52" s="39"/>
      <c r="N52" s="40"/>
    </row>
    <row r="53" spans="1:14" ht="21" customHeight="1">
      <c r="A53" s="34" t="s">
        <v>14</v>
      </c>
      <c r="B53" s="145" t="s">
        <v>105</v>
      </c>
      <c r="C53" s="146"/>
      <c r="D53" s="147"/>
      <c r="E53" s="9">
        <v>1</v>
      </c>
      <c r="F53" s="9">
        <v>2</v>
      </c>
      <c r="G53" s="148"/>
      <c r="H53" s="149"/>
      <c r="I53" s="7">
        <v>0.23</v>
      </c>
      <c r="J53" s="2">
        <f t="shared" ref="J53:J61" si="10">PRODUCT(G53*I53)</f>
        <v>0</v>
      </c>
      <c r="K53" s="2">
        <f t="shared" ref="K53:K61" si="11">SUM(J53+G53)</f>
        <v>0</v>
      </c>
      <c r="L53" s="2">
        <f t="shared" ref="L53:L61" si="12">PRODUCT(G53*F53*E53)</f>
        <v>0</v>
      </c>
      <c r="M53" s="2">
        <f t="shared" ref="M53:M61" si="13">PRODUCT(J53*E53*F53)</f>
        <v>0</v>
      </c>
      <c r="N53" s="2">
        <f t="shared" ref="N53:N61" si="14">PRODUCT(K53*E53*F53)</f>
        <v>0</v>
      </c>
    </row>
    <row r="54" spans="1:14">
      <c r="A54" s="34" t="s">
        <v>15</v>
      </c>
      <c r="B54" s="145" t="s">
        <v>102</v>
      </c>
      <c r="C54" s="146"/>
      <c r="D54" s="147"/>
      <c r="E54" s="9">
        <v>1</v>
      </c>
      <c r="F54" s="9">
        <v>2</v>
      </c>
      <c r="G54" s="148"/>
      <c r="H54" s="149"/>
      <c r="I54" s="7">
        <v>0.23</v>
      </c>
      <c r="J54" s="2">
        <f t="shared" si="10"/>
        <v>0</v>
      </c>
      <c r="K54" s="2">
        <f t="shared" si="11"/>
        <v>0</v>
      </c>
      <c r="L54" s="2">
        <f t="shared" si="12"/>
        <v>0</v>
      </c>
      <c r="M54" s="2">
        <f t="shared" si="13"/>
        <v>0</v>
      </c>
      <c r="N54" s="2">
        <f t="shared" si="14"/>
        <v>0</v>
      </c>
    </row>
    <row r="55" spans="1:14">
      <c r="A55" s="34" t="s">
        <v>16</v>
      </c>
      <c r="B55" s="145" t="s">
        <v>104</v>
      </c>
      <c r="C55" s="146"/>
      <c r="D55" s="147"/>
      <c r="E55" s="9">
        <v>3</v>
      </c>
      <c r="F55" s="9">
        <v>2</v>
      </c>
      <c r="G55" s="148"/>
      <c r="H55" s="149"/>
      <c r="I55" s="7">
        <v>0.23</v>
      </c>
      <c r="J55" s="2">
        <f t="shared" si="10"/>
        <v>0</v>
      </c>
      <c r="K55" s="2">
        <f t="shared" si="11"/>
        <v>0</v>
      </c>
      <c r="L55" s="2">
        <f t="shared" si="12"/>
        <v>0</v>
      </c>
      <c r="M55" s="2">
        <f t="shared" si="13"/>
        <v>0</v>
      </c>
      <c r="N55" s="2">
        <f t="shared" si="14"/>
        <v>0</v>
      </c>
    </row>
    <row r="56" spans="1:14">
      <c r="A56" s="34" t="s">
        <v>19</v>
      </c>
      <c r="B56" s="145" t="s">
        <v>106</v>
      </c>
      <c r="C56" s="146"/>
      <c r="D56" s="147"/>
      <c r="E56" s="9">
        <v>2</v>
      </c>
      <c r="F56" s="9">
        <v>2</v>
      </c>
      <c r="G56" s="148"/>
      <c r="H56" s="149"/>
      <c r="I56" s="7">
        <v>0.23</v>
      </c>
      <c r="J56" s="2">
        <f t="shared" si="10"/>
        <v>0</v>
      </c>
      <c r="K56" s="2">
        <f t="shared" si="11"/>
        <v>0</v>
      </c>
      <c r="L56" s="2">
        <f t="shared" si="12"/>
        <v>0</v>
      </c>
      <c r="M56" s="2">
        <f t="shared" si="13"/>
        <v>0</v>
      </c>
      <c r="N56" s="2">
        <f t="shared" si="14"/>
        <v>0</v>
      </c>
    </row>
    <row r="57" spans="1:14">
      <c r="A57" s="34" t="s">
        <v>27</v>
      </c>
      <c r="B57" s="145" t="s">
        <v>103</v>
      </c>
      <c r="C57" s="146"/>
      <c r="D57" s="147"/>
      <c r="E57" s="9">
        <v>1</v>
      </c>
      <c r="F57" s="9">
        <v>2</v>
      </c>
      <c r="G57" s="148"/>
      <c r="H57" s="149"/>
      <c r="I57" s="7">
        <v>0.23</v>
      </c>
      <c r="J57" s="2">
        <f t="shared" si="10"/>
        <v>0</v>
      </c>
      <c r="K57" s="2">
        <f t="shared" si="11"/>
        <v>0</v>
      </c>
      <c r="L57" s="2">
        <f t="shared" si="12"/>
        <v>0</v>
      </c>
      <c r="M57" s="2">
        <f t="shared" si="13"/>
        <v>0</v>
      </c>
      <c r="N57" s="2">
        <f t="shared" si="14"/>
        <v>0</v>
      </c>
    </row>
    <row r="58" spans="1:14">
      <c r="A58" s="34" t="s">
        <v>28</v>
      </c>
      <c r="B58" s="145" t="s">
        <v>99</v>
      </c>
      <c r="C58" s="146"/>
      <c r="D58" s="147"/>
      <c r="E58" s="9">
        <v>1</v>
      </c>
      <c r="F58" s="9">
        <v>2</v>
      </c>
      <c r="G58" s="148"/>
      <c r="H58" s="149"/>
      <c r="I58" s="7">
        <v>0.23</v>
      </c>
      <c r="J58" s="2">
        <f t="shared" si="10"/>
        <v>0</v>
      </c>
      <c r="K58" s="2">
        <f t="shared" si="11"/>
        <v>0</v>
      </c>
      <c r="L58" s="2">
        <f t="shared" si="12"/>
        <v>0</v>
      </c>
      <c r="M58" s="2">
        <f t="shared" si="13"/>
        <v>0</v>
      </c>
      <c r="N58" s="2">
        <f t="shared" si="14"/>
        <v>0</v>
      </c>
    </row>
    <row r="59" spans="1:14" ht="25.5" customHeight="1">
      <c r="A59" s="34" t="s">
        <v>29</v>
      </c>
      <c r="B59" s="145" t="s">
        <v>112</v>
      </c>
      <c r="C59" s="146"/>
      <c r="D59" s="147"/>
      <c r="E59" s="9">
        <v>1</v>
      </c>
      <c r="F59" s="9">
        <v>2</v>
      </c>
      <c r="G59" s="148"/>
      <c r="H59" s="149"/>
      <c r="I59" s="7">
        <v>0.23</v>
      </c>
      <c r="J59" s="2">
        <f t="shared" si="10"/>
        <v>0</v>
      </c>
      <c r="K59" s="2">
        <f t="shared" si="11"/>
        <v>0</v>
      </c>
      <c r="L59" s="2">
        <f t="shared" si="12"/>
        <v>0</v>
      </c>
      <c r="M59" s="2">
        <f t="shared" si="13"/>
        <v>0</v>
      </c>
      <c r="N59" s="2">
        <f t="shared" si="14"/>
        <v>0</v>
      </c>
    </row>
    <row r="60" spans="1:14">
      <c r="A60" s="34" t="s">
        <v>30</v>
      </c>
      <c r="B60" s="145" t="s">
        <v>100</v>
      </c>
      <c r="C60" s="146"/>
      <c r="D60" s="147"/>
      <c r="E60" s="9">
        <v>1</v>
      </c>
      <c r="F60" s="9">
        <v>2</v>
      </c>
      <c r="G60" s="148"/>
      <c r="H60" s="149"/>
      <c r="I60" s="7">
        <v>0.23</v>
      </c>
      <c r="J60" s="2">
        <f t="shared" si="10"/>
        <v>0</v>
      </c>
      <c r="K60" s="2">
        <f t="shared" si="11"/>
        <v>0</v>
      </c>
      <c r="L60" s="2">
        <f t="shared" si="12"/>
        <v>0</v>
      </c>
      <c r="M60" s="2">
        <f t="shared" si="13"/>
        <v>0</v>
      </c>
      <c r="N60" s="2">
        <f t="shared" si="14"/>
        <v>0</v>
      </c>
    </row>
    <row r="61" spans="1:14">
      <c r="A61" s="34" t="s">
        <v>31</v>
      </c>
      <c r="B61" s="145" t="s">
        <v>101</v>
      </c>
      <c r="C61" s="146"/>
      <c r="D61" s="147"/>
      <c r="E61" s="9">
        <v>1</v>
      </c>
      <c r="F61" s="9">
        <v>2</v>
      </c>
      <c r="G61" s="148"/>
      <c r="H61" s="149"/>
      <c r="I61" s="7">
        <v>0.23</v>
      </c>
      <c r="J61" s="2">
        <f t="shared" si="10"/>
        <v>0</v>
      </c>
      <c r="K61" s="2">
        <f t="shared" si="11"/>
        <v>0</v>
      </c>
      <c r="L61" s="2">
        <f t="shared" si="12"/>
        <v>0</v>
      </c>
      <c r="M61" s="2">
        <f t="shared" si="13"/>
        <v>0</v>
      </c>
      <c r="N61" s="2">
        <f t="shared" si="14"/>
        <v>0</v>
      </c>
    </row>
    <row r="62" spans="1:14" ht="15" customHeight="1">
      <c r="A62" s="6" t="s">
        <v>45</v>
      </c>
      <c r="B62" s="159" t="s">
        <v>52</v>
      </c>
      <c r="C62" s="160"/>
      <c r="D62" s="160"/>
      <c r="E62" s="160"/>
      <c r="F62" s="160"/>
      <c r="G62" s="160"/>
      <c r="H62" s="39"/>
      <c r="I62" s="39"/>
      <c r="J62" s="39"/>
      <c r="K62" s="39"/>
      <c r="L62" s="39"/>
      <c r="M62" s="39"/>
      <c r="N62" s="40"/>
    </row>
    <row r="63" spans="1:14" ht="32.25" customHeight="1">
      <c r="A63" s="4" t="s">
        <v>14</v>
      </c>
      <c r="B63" s="145" t="s">
        <v>107</v>
      </c>
      <c r="C63" s="157"/>
      <c r="D63" s="158"/>
      <c r="E63" s="3">
        <v>1</v>
      </c>
      <c r="F63" s="4">
        <v>2</v>
      </c>
      <c r="G63" s="148"/>
      <c r="H63" s="149"/>
      <c r="I63" s="7">
        <v>0.23</v>
      </c>
      <c r="J63" s="2">
        <f>PRODUCT(G63*I63)</f>
        <v>0</v>
      </c>
      <c r="K63" s="2">
        <f>SUM(J63+G63)</f>
        <v>0</v>
      </c>
      <c r="L63" s="2">
        <f>PRODUCT(G63*F63*E63)</f>
        <v>0</v>
      </c>
      <c r="M63" s="2">
        <f>PRODUCT(J63*E63*F63)</f>
        <v>0</v>
      </c>
      <c r="N63" s="2">
        <f>PRODUCT(K63*E63*F63)</f>
        <v>0</v>
      </c>
    </row>
    <row r="64" spans="1:14" ht="15" customHeight="1">
      <c r="A64" s="6" t="s">
        <v>47</v>
      </c>
      <c r="B64" s="159" t="s">
        <v>54</v>
      </c>
      <c r="C64" s="160"/>
      <c r="D64" s="160"/>
      <c r="E64" s="160"/>
      <c r="F64" s="160"/>
      <c r="G64" s="50"/>
      <c r="H64" s="50"/>
      <c r="I64" s="39"/>
      <c r="J64" s="39"/>
      <c r="K64" s="39"/>
      <c r="L64" s="39"/>
      <c r="M64" s="39"/>
      <c r="N64" s="40"/>
    </row>
    <row r="65" spans="1:14" ht="21" customHeight="1">
      <c r="A65" s="4" t="s">
        <v>14</v>
      </c>
      <c r="B65" s="173" t="s">
        <v>53</v>
      </c>
      <c r="C65" s="174"/>
      <c r="D65" s="175"/>
      <c r="E65" s="13">
        <v>1</v>
      </c>
      <c r="F65" s="14">
        <v>2</v>
      </c>
      <c r="G65" s="191"/>
      <c r="H65" s="192"/>
      <c r="I65" s="11">
        <v>0.23</v>
      </c>
      <c r="J65" s="12">
        <f>PRODUCT(G65*I65)</f>
        <v>0</v>
      </c>
      <c r="K65" s="12">
        <f>SUM(J65+G65)</f>
        <v>0</v>
      </c>
      <c r="L65" s="12">
        <f>PRODUCT(G65*F65*E65)</f>
        <v>0</v>
      </c>
      <c r="M65" s="12">
        <f>PRODUCT(J65*E65*F65)</f>
        <v>0</v>
      </c>
      <c r="N65" s="12">
        <f>PRODUCT(K65*E65*F65)</f>
        <v>0</v>
      </c>
    </row>
    <row r="66" spans="1:14" ht="23.25" customHeight="1">
      <c r="A66" s="4" t="s">
        <v>15</v>
      </c>
      <c r="B66" s="145" t="s">
        <v>108</v>
      </c>
      <c r="C66" s="146"/>
      <c r="D66" s="147"/>
      <c r="E66" s="3">
        <v>1</v>
      </c>
      <c r="F66" s="4">
        <v>2</v>
      </c>
      <c r="G66" s="148"/>
      <c r="H66" s="149"/>
      <c r="I66" s="7">
        <v>0.23</v>
      </c>
      <c r="J66" s="2">
        <f>PRODUCT(G66*I66)</f>
        <v>0</v>
      </c>
      <c r="K66" s="2">
        <f>SUM(J66+G66)</f>
        <v>0</v>
      </c>
      <c r="L66" s="2">
        <f>PRODUCT(G66*F66*E66)</f>
        <v>0</v>
      </c>
      <c r="M66" s="2">
        <f>PRODUCT(J66*E66*F66)</f>
        <v>0</v>
      </c>
      <c r="N66" s="2">
        <f>PRODUCT(K66*E66*F66)</f>
        <v>0</v>
      </c>
    </row>
    <row r="67" spans="1:14" ht="19.5" customHeight="1">
      <c r="A67" s="6" t="s">
        <v>49</v>
      </c>
      <c r="B67" s="155" t="s">
        <v>125</v>
      </c>
      <c r="C67" s="156"/>
      <c r="D67" s="156"/>
      <c r="E67" s="41"/>
      <c r="F67" s="41"/>
      <c r="G67" s="51"/>
      <c r="H67" s="51"/>
      <c r="I67" s="41"/>
      <c r="J67" s="41"/>
      <c r="K67" s="41"/>
      <c r="L67" s="41"/>
      <c r="M67" s="41"/>
      <c r="N67" s="42"/>
    </row>
    <row r="68" spans="1:14" ht="24" customHeight="1">
      <c r="A68" s="4" t="s">
        <v>14</v>
      </c>
      <c r="B68" s="145" t="s">
        <v>134</v>
      </c>
      <c r="C68" s="146"/>
      <c r="D68" s="147"/>
      <c r="E68" s="3">
        <v>1</v>
      </c>
      <c r="F68" s="4">
        <v>2</v>
      </c>
      <c r="G68" s="153"/>
      <c r="H68" s="154"/>
      <c r="I68" s="38">
        <v>0.23</v>
      </c>
      <c r="J68" s="36">
        <f>PRODUCT(G68*I68)</f>
        <v>0</v>
      </c>
      <c r="K68" s="36">
        <f>SUM(J68+G68)</f>
        <v>0</v>
      </c>
      <c r="L68" s="36">
        <f>PRODUCT(G68*F68*E68)</f>
        <v>0</v>
      </c>
      <c r="M68" s="36">
        <f>PRODUCT(J68*E68*F68)</f>
        <v>0</v>
      </c>
      <c r="N68" s="36">
        <f>PRODUCT(K68*E68*F68)</f>
        <v>0</v>
      </c>
    </row>
    <row r="69" spans="1:14" ht="24" customHeight="1">
      <c r="A69" s="4" t="s">
        <v>15</v>
      </c>
      <c r="B69" s="150" t="s">
        <v>133</v>
      </c>
      <c r="C69" s="151"/>
      <c r="D69" s="152"/>
      <c r="E69" s="3">
        <v>1</v>
      </c>
      <c r="F69" s="4">
        <v>2</v>
      </c>
      <c r="G69" s="153"/>
      <c r="H69" s="154"/>
      <c r="I69" s="38">
        <v>0.23</v>
      </c>
      <c r="J69" s="36">
        <f>PRODUCT(G69*I69)</f>
        <v>0</v>
      </c>
      <c r="K69" s="36">
        <f>SUM(J69+G69)</f>
        <v>0</v>
      </c>
      <c r="L69" s="36">
        <f>PRODUCT(G69*F69*E69)</f>
        <v>0</v>
      </c>
      <c r="M69" s="36">
        <f>PRODUCT(J69*E69*F69)</f>
        <v>0</v>
      </c>
      <c r="N69" s="36">
        <f>PRODUCT(K69*E69*F69)</f>
        <v>0</v>
      </c>
    </row>
    <row r="70" spans="1:14" ht="24" customHeight="1">
      <c r="A70" s="4" t="s">
        <v>16</v>
      </c>
      <c r="B70" s="150" t="s">
        <v>135</v>
      </c>
      <c r="C70" s="151"/>
      <c r="D70" s="152"/>
      <c r="E70" s="3">
        <v>1</v>
      </c>
      <c r="F70" s="4">
        <v>2</v>
      </c>
      <c r="G70" s="153"/>
      <c r="H70" s="154"/>
      <c r="I70" s="38">
        <v>0.23</v>
      </c>
      <c r="J70" s="36">
        <f>PRODUCT(G70*I70)</f>
        <v>0</v>
      </c>
      <c r="K70" s="36">
        <f>SUM(J70+G70)</f>
        <v>0</v>
      </c>
      <c r="L70" s="36">
        <f>PRODUCT(G70*F70*E70)</f>
        <v>0</v>
      </c>
      <c r="M70" s="36">
        <f>PRODUCT(J70*E70*F70)</f>
        <v>0</v>
      </c>
      <c r="N70" s="36">
        <f>PRODUCT(K70*E70*F70)</f>
        <v>0</v>
      </c>
    </row>
    <row r="71" spans="1:14" ht="22.5" customHeight="1">
      <c r="A71" s="4" t="s">
        <v>17</v>
      </c>
      <c r="B71" s="145" t="s">
        <v>126</v>
      </c>
      <c r="C71" s="146"/>
      <c r="D71" s="147"/>
      <c r="E71" s="1">
        <v>1</v>
      </c>
      <c r="F71" s="8">
        <v>2</v>
      </c>
      <c r="G71" s="153"/>
      <c r="H71" s="154"/>
      <c r="I71" s="38">
        <v>0.23</v>
      </c>
      <c r="J71" s="36">
        <f>PRODUCT(G71*I71)</f>
        <v>0</v>
      </c>
      <c r="K71" s="36">
        <f>SUM(J71+G71)</f>
        <v>0</v>
      </c>
      <c r="L71" s="36">
        <f>PRODUCT(G71*F71*E71)</f>
        <v>0</v>
      </c>
      <c r="M71" s="36">
        <f>PRODUCT(J71*E71*F71)</f>
        <v>0</v>
      </c>
      <c r="N71" s="36">
        <f>PRODUCT(K71*E71*F71)</f>
        <v>0</v>
      </c>
    </row>
    <row r="72" spans="1:14" ht="22.5" customHeight="1">
      <c r="A72" s="6" t="s">
        <v>51</v>
      </c>
      <c r="B72" s="155" t="s">
        <v>130</v>
      </c>
      <c r="C72" s="156"/>
      <c r="D72" s="156"/>
      <c r="E72" s="41"/>
      <c r="F72" s="41"/>
      <c r="G72" s="51"/>
      <c r="H72" s="51"/>
      <c r="I72" s="41"/>
      <c r="J72" s="41"/>
      <c r="K72" s="41"/>
      <c r="L72" s="41"/>
      <c r="M72" s="41"/>
      <c r="N72" s="42"/>
    </row>
    <row r="73" spans="1:14" ht="22.5" customHeight="1">
      <c r="A73" s="4" t="s">
        <v>14</v>
      </c>
      <c r="B73" s="195" t="s">
        <v>131</v>
      </c>
      <c r="C73" s="196"/>
      <c r="D73" s="197"/>
      <c r="E73" s="3">
        <v>1</v>
      </c>
      <c r="F73" s="4">
        <v>2</v>
      </c>
      <c r="G73" s="153"/>
      <c r="H73" s="154"/>
      <c r="I73" s="38">
        <v>0.23</v>
      </c>
      <c r="J73" s="36">
        <f>PRODUCT(G73*I73)</f>
        <v>0</v>
      </c>
      <c r="K73" s="36">
        <f>SUM(J73+G73)</f>
        <v>0</v>
      </c>
      <c r="L73" s="36">
        <f>PRODUCT(G73*F73*E73)</f>
        <v>0</v>
      </c>
      <c r="M73" s="36">
        <f>PRODUCT(J73*E73*F73)</f>
        <v>0</v>
      </c>
      <c r="N73" s="36">
        <f>PRODUCT(K73*E73*F73)</f>
        <v>0</v>
      </c>
    </row>
    <row r="74" spans="1:14" ht="27.75" customHeight="1">
      <c r="A74" s="4" t="s">
        <v>15</v>
      </c>
      <c r="B74" s="145" t="s">
        <v>132</v>
      </c>
      <c r="C74" s="146"/>
      <c r="D74" s="147"/>
      <c r="E74" s="3">
        <v>1</v>
      </c>
      <c r="F74" s="4">
        <v>2</v>
      </c>
      <c r="G74" s="198"/>
      <c r="H74" s="199"/>
      <c r="I74" s="38">
        <v>0.23</v>
      </c>
      <c r="J74" s="36">
        <f>PRODUCT(G74*I74)</f>
        <v>0</v>
      </c>
      <c r="K74" s="36">
        <f>SUM(J74+G74)</f>
        <v>0</v>
      </c>
      <c r="L74" s="36">
        <f>PRODUCT(G74*F74*E74)</f>
        <v>0</v>
      </c>
      <c r="M74" s="36">
        <f>PRODUCT(J74*E74*F74)</f>
        <v>0</v>
      </c>
      <c r="N74" s="36">
        <f>PRODUCT(K74*E74*F74)</f>
        <v>0</v>
      </c>
    </row>
    <row r="75" spans="1:14" ht="22.5" customHeight="1">
      <c r="A75" s="6" t="s">
        <v>598</v>
      </c>
      <c r="B75" s="155" t="s">
        <v>139</v>
      </c>
      <c r="C75" s="156"/>
      <c r="D75" s="156"/>
      <c r="E75" s="41"/>
      <c r="F75" s="41"/>
      <c r="G75" s="51"/>
      <c r="H75" s="51"/>
      <c r="I75" s="41"/>
      <c r="J75" s="41"/>
      <c r="K75" s="41"/>
      <c r="L75" s="41"/>
      <c r="M75" s="41"/>
      <c r="N75" s="42"/>
    </row>
    <row r="76" spans="1:14" ht="26.25" customHeight="1">
      <c r="A76" s="4" t="s">
        <v>14</v>
      </c>
      <c r="B76" s="145" t="s">
        <v>140</v>
      </c>
      <c r="C76" s="146"/>
      <c r="D76" s="147"/>
      <c r="E76" s="3">
        <v>1</v>
      </c>
      <c r="F76" s="4">
        <v>2</v>
      </c>
      <c r="G76" s="153"/>
      <c r="H76" s="154"/>
      <c r="I76" s="38">
        <v>0.23</v>
      </c>
      <c r="J76" s="36">
        <f>PRODUCT(G76*I76)</f>
        <v>0</v>
      </c>
      <c r="K76" s="36">
        <f>SUM(J76+G76)</f>
        <v>0</v>
      </c>
      <c r="L76" s="36">
        <f>PRODUCT(G76*F76*E76)</f>
        <v>0</v>
      </c>
      <c r="M76" s="36">
        <f>PRODUCT(J76*E76*F76)</f>
        <v>0</v>
      </c>
      <c r="N76" s="36">
        <f>PRODUCT(K76*E76*F76)</f>
        <v>0</v>
      </c>
    </row>
    <row r="79" spans="1:14">
      <c r="I79" s="193" t="s">
        <v>115</v>
      </c>
      <c r="J79" s="193"/>
      <c r="K79" s="193" t="s">
        <v>116</v>
      </c>
      <c r="L79" s="193"/>
      <c r="M79" s="193" t="s">
        <v>117</v>
      </c>
      <c r="N79" s="193"/>
    </row>
    <row r="80" spans="1:14" ht="15" customHeight="1">
      <c r="I80" s="194">
        <f>SUM(L8:L76)</f>
        <v>0</v>
      </c>
      <c r="J80" s="194"/>
      <c r="K80" s="194">
        <f>SUM(M8:M76)</f>
        <v>0</v>
      </c>
      <c r="L80" s="194"/>
      <c r="M80" s="194">
        <f>SUM(N8:N76)</f>
        <v>0</v>
      </c>
      <c r="N80" s="194"/>
    </row>
    <row r="81" spans="14:14">
      <c r="N81" s="37"/>
    </row>
    <row r="84" spans="14:14" ht="35.25" customHeight="1"/>
    <row r="85" spans="14:14" ht="21.75" customHeight="1"/>
    <row r="88" spans="14:14" ht="18" customHeight="1"/>
    <row r="91" spans="14:14" ht="29.25" customHeight="1"/>
    <row r="110" ht="32.2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20" ht="15" customHeight="1"/>
    <row r="121" ht="15" customHeight="1"/>
    <row r="122" ht="15" customHeight="1"/>
    <row r="123" ht="15" customHeight="1"/>
  </sheetData>
  <mergeCells count="141">
    <mergeCell ref="B27:D27"/>
    <mergeCell ref="B30:D30"/>
    <mergeCell ref="B9:D9"/>
    <mergeCell ref="G28:H28"/>
    <mergeCell ref="B12:D12"/>
    <mergeCell ref="B16:D16"/>
    <mergeCell ref="G14:H14"/>
    <mergeCell ref="B21:D21"/>
    <mergeCell ref="G6:H6"/>
    <mergeCell ref="B10:D10"/>
    <mergeCell ref="G9:H9"/>
    <mergeCell ref="M79:N79"/>
    <mergeCell ref="M80:N80"/>
    <mergeCell ref="K80:L80"/>
    <mergeCell ref="I80:J80"/>
    <mergeCell ref="I79:J79"/>
    <mergeCell ref="K79:L79"/>
    <mergeCell ref="B72:D72"/>
    <mergeCell ref="B73:D73"/>
    <mergeCell ref="G73:H73"/>
    <mergeCell ref="B74:D74"/>
    <mergeCell ref="G74:H74"/>
    <mergeCell ref="F4:F5"/>
    <mergeCell ref="B11:D11"/>
    <mergeCell ref="G11:H11"/>
    <mergeCell ref="B8:D8"/>
    <mergeCell ref="B25:F25"/>
    <mergeCell ref="B35:D35"/>
    <mergeCell ref="B36:D36"/>
    <mergeCell ref="B37:D37"/>
    <mergeCell ref="B65:D65"/>
    <mergeCell ref="G65:H65"/>
    <mergeCell ref="B54:D54"/>
    <mergeCell ref="B53:D53"/>
    <mergeCell ref="G33:H33"/>
    <mergeCell ref="B23:D23"/>
    <mergeCell ref="E4:E5"/>
    <mergeCell ref="B15:D15"/>
    <mergeCell ref="B44:D44"/>
    <mergeCell ref="B45:D45"/>
    <mergeCell ref="G58:H58"/>
    <mergeCell ref="G54:H54"/>
    <mergeCell ref="G56:H56"/>
    <mergeCell ref="B34:D34"/>
    <mergeCell ref="B47:F47"/>
    <mergeCell ref="B52:F52"/>
    <mergeCell ref="G21:H21"/>
    <mergeCell ref="B75:D75"/>
    <mergeCell ref="B76:D76"/>
    <mergeCell ref="G12:H12"/>
    <mergeCell ref="B26:D26"/>
    <mergeCell ref="G18:H18"/>
    <mergeCell ref="B13:D13"/>
    <mergeCell ref="G13:H13"/>
    <mergeCell ref="B14:D14"/>
    <mergeCell ref="B46:D46"/>
    <mergeCell ref="B49:D49"/>
    <mergeCell ref="B42:D42"/>
    <mergeCell ref="G34:H34"/>
    <mergeCell ref="G35:H35"/>
    <mergeCell ref="G55:H55"/>
    <mergeCell ref="G49:H49"/>
    <mergeCell ref="B48:D48"/>
    <mergeCell ref="G53:H53"/>
    <mergeCell ref="G76:H76"/>
    <mergeCell ref="B17:D17"/>
    <mergeCell ref="B22:F22"/>
    <mergeCell ref="G71:H71"/>
    <mergeCell ref="G44:H44"/>
    <mergeCell ref="G45:H45"/>
    <mergeCell ref="A2:N2"/>
    <mergeCell ref="B32:D32"/>
    <mergeCell ref="L4:N4"/>
    <mergeCell ref="A4:A5"/>
    <mergeCell ref="A3:N3"/>
    <mergeCell ref="G5:H5"/>
    <mergeCell ref="G4:K4"/>
    <mergeCell ref="G17:H17"/>
    <mergeCell ref="B18:D18"/>
    <mergeCell ref="B4:D5"/>
    <mergeCell ref="G10:H10"/>
    <mergeCell ref="G27:H27"/>
    <mergeCell ref="G23:H23"/>
    <mergeCell ref="B6:D6"/>
    <mergeCell ref="B7:N7"/>
    <mergeCell ref="G24:H24"/>
    <mergeCell ref="G19:H19"/>
    <mergeCell ref="G20:H20"/>
    <mergeCell ref="B19:D19"/>
    <mergeCell ref="B20:D20"/>
    <mergeCell ref="G15:H15"/>
    <mergeCell ref="G16:H16"/>
    <mergeCell ref="B24:D24"/>
    <mergeCell ref="B71:D71"/>
    <mergeCell ref="B68:D68"/>
    <mergeCell ref="B61:D61"/>
    <mergeCell ref="B60:D60"/>
    <mergeCell ref="G66:H66"/>
    <mergeCell ref="G61:H61"/>
    <mergeCell ref="G60:H60"/>
    <mergeCell ref="G63:H63"/>
    <mergeCell ref="B57:D57"/>
    <mergeCell ref="B62:G62"/>
    <mergeCell ref="B64:F64"/>
    <mergeCell ref="G70:H70"/>
    <mergeCell ref="B31:H31"/>
    <mergeCell ref="B39:F39"/>
    <mergeCell ref="B41:F41"/>
    <mergeCell ref="G48:H48"/>
    <mergeCell ref="B33:D33"/>
    <mergeCell ref="B40:D40"/>
    <mergeCell ref="G43:H43"/>
    <mergeCell ref="B56:D56"/>
    <mergeCell ref="G50:H50"/>
    <mergeCell ref="G51:H51"/>
    <mergeCell ref="B51:D51"/>
    <mergeCell ref="G36:H36"/>
    <mergeCell ref="G37:H37"/>
    <mergeCell ref="L1:N1"/>
    <mergeCell ref="B50:D50"/>
    <mergeCell ref="B59:D59"/>
    <mergeCell ref="G59:H59"/>
    <mergeCell ref="B70:D70"/>
    <mergeCell ref="B58:D58"/>
    <mergeCell ref="B55:D55"/>
    <mergeCell ref="B66:D66"/>
    <mergeCell ref="G57:H57"/>
    <mergeCell ref="B69:D69"/>
    <mergeCell ref="G69:H69"/>
    <mergeCell ref="B67:D67"/>
    <mergeCell ref="G46:H46"/>
    <mergeCell ref="B63:D63"/>
    <mergeCell ref="G26:H26"/>
    <mergeCell ref="G30:H30"/>
    <mergeCell ref="B38:D38"/>
    <mergeCell ref="B28:D28"/>
    <mergeCell ref="G68:H68"/>
    <mergeCell ref="G42:H42"/>
    <mergeCell ref="G38:H38"/>
    <mergeCell ref="B43:D43"/>
    <mergeCell ref="B29:F29"/>
  </mergeCells>
  <phoneticPr fontId="1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topLeftCell="A2" workbookViewId="0">
      <selection activeCell="G36" sqref="G30:H36"/>
    </sheetView>
  </sheetViews>
  <sheetFormatPr defaultRowHeight="15"/>
  <cols>
    <col min="6" max="6" width="11" customWidth="1"/>
  </cols>
  <sheetData>
    <row r="1" spans="1:14" ht="34.5" customHeight="1">
      <c r="A1" s="143" t="s">
        <v>744</v>
      </c>
      <c r="B1" s="143"/>
      <c r="K1" s="142"/>
      <c r="L1" s="144" t="s">
        <v>748</v>
      </c>
      <c r="M1" s="144"/>
      <c r="N1" s="144"/>
    </row>
    <row r="2" spans="1:14" ht="19.5" customHeight="1">
      <c r="A2" s="221" t="s">
        <v>120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14" ht="22.5" customHeight="1">
      <c r="A3" s="222" t="s">
        <v>749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4" ht="27" customHeight="1">
      <c r="A4" s="229" t="s">
        <v>1</v>
      </c>
      <c r="B4" s="231" t="s">
        <v>2</v>
      </c>
      <c r="C4" s="232"/>
      <c r="D4" s="233"/>
      <c r="E4" s="229" t="s">
        <v>3</v>
      </c>
      <c r="F4" s="229" t="s">
        <v>4</v>
      </c>
      <c r="G4" s="216" t="s">
        <v>5</v>
      </c>
      <c r="H4" s="217"/>
      <c r="I4" s="218"/>
      <c r="J4" s="218"/>
      <c r="K4" s="219"/>
      <c r="L4" s="223" t="s">
        <v>6</v>
      </c>
      <c r="M4" s="224"/>
      <c r="N4" s="225"/>
    </row>
    <row r="5" spans="1:14" ht="31.5">
      <c r="A5" s="230"/>
      <c r="B5" s="234"/>
      <c r="C5" s="235"/>
      <c r="D5" s="236"/>
      <c r="E5" s="230"/>
      <c r="F5" s="237"/>
      <c r="G5" s="216" t="s">
        <v>7</v>
      </c>
      <c r="H5" s="220"/>
      <c r="I5" s="19" t="s">
        <v>8</v>
      </c>
      <c r="J5" s="19" t="s">
        <v>9</v>
      </c>
      <c r="K5" s="19" t="s">
        <v>10</v>
      </c>
      <c r="L5" s="19" t="s">
        <v>11</v>
      </c>
      <c r="M5" s="19" t="s">
        <v>12</v>
      </c>
      <c r="N5" s="19" t="s">
        <v>13</v>
      </c>
    </row>
    <row r="6" spans="1:14">
      <c r="A6" s="20" t="s">
        <v>14</v>
      </c>
      <c r="B6" s="211" t="s">
        <v>15</v>
      </c>
      <c r="C6" s="226"/>
      <c r="D6" s="212"/>
      <c r="E6" s="20" t="s">
        <v>16</v>
      </c>
      <c r="F6" s="21" t="s">
        <v>17</v>
      </c>
      <c r="G6" s="211" t="s">
        <v>18</v>
      </c>
      <c r="H6" s="212"/>
      <c r="I6" s="20" t="s">
        <v>19</v>
      </c>
      <c r="J6" s="22" t="s">
        <v>20</v>
      </c>
      <c r="K6" s="22" t="s">
        <v>21</v>
      </c>
      <c r="L6" s="22" t="s">
        <v>22</v>
      </c>
      <c r="M6" s="22" t="s">
        <v>23</v>
      </c>
      <c r="N6" s="22" t="s">
        <v>24</v>
      </c>
    </row>
    <row r="7" spans="1:14" ht="24.75" customHeight="1">
      <c r="A7" s="23" t="s">
        <v>25</v>
      </c>
      <c r="B7" s="227" t="s">
        <v>58</v>
      </c>
      <c r="C7" s="228"/>
      <c r="D7" s="228"/>
      <c r="E7" s="43"/>
      <c r="F7" s="43"/>
      <c r="G7" s="43"/>
      <c r="H7" s="43"/>
      <c r="I7" s="43"/>
      <c r="J7" s="43"/>
      <c r="K7" s="43"/>
      <c r="L7" s="43"/>
      <c r="M7" s="43"/>
      <c r="N7" s="44"/>
    </row>
    <row r="8" spans="1:14">
      <c r="A8" s="24" t="s">
        <v>14</v>
      </c>
      <c r="B8" s="213" t="s">
        <v>59</v>
      </c>
      <c r="C8" s="214"/>
      <c r="D8" s="215"/>
      <c r="E8" s="25">
        <v>1</v>
      </c>
      <c r="F8" s="26">
        <v>2</v>
      </c>
      <c r="G8" s="207"/>
      <c r="H8" s="208"/>
      <c r="I8" s="27">
        <v>0.23</v>
      </c>
      <c r="J8" s="28">
        <f>PRODUCT(G8*I8)</f>
        <v>0</v>
      </c>
      <c r="K8" s="28">
        <f>SUM(J8+G8)</f>
        <v>0</v>
      </c>
      <c r="L8" s="28">
        <f>PRODUCT(G8*F8*E8)</f>
        <v>0</v>
      </c>
      <c r="M8" s="28">
        <f>PRODUCT(J8*E8*F8)</f>
        <v>0</v>
      </c>
      <c r="N8" s="28">
        <f>PRODUCT(K8*E8*F8)</f>
        <v>0</v>
      </c>
    </row>
    <row r="9" spans="1:14">
      <c r="A9" s="24" t="s">
        <v>15</v>
      </c>
      <c r="B9" s="213" t="s">
        <v>60</v>
      </c>
      <c r="C9" s="214"/>
      <c r="D9" s="215"/>
      <c r="E9" s="25">
        <v>1</v>
      </c>
      <c r="F9" s="26">
        <v>2</v>
      </c>
      <c r="G9" s="207"/>
      <c r="H9" s="208"/>
      <c r="I9" s="27">
        <v>0.23</v>
      </c>
      <c r="J9" s="28">
        <f>PRODUCT(G9*I9)</f>
        <v>0</v>
      </c>
      <c r="K9" s="28">
        <f>SUM(J9+G9)</f>
        <v>0</v>
      </c>
      <c r="L9" s="28">
        <f>PRODUCT(G9*F9*E9)</f>
        <v>0</v>
      </c>
      <c r="M9" s="28">
        <f>PRODUCT(J9*E9*F9)</f>
        <v>0</v>
      </c>
      <c r="N9" s="28">
        <f>PRODUCT(K9*E9*F9)</f>
        <v>0</v>
      </c>
    </row>
    <row r="10" spans="1:14" ht="26.25" customHeight="1">
      <c r="A10" s="48" t="s">
        <v>34</v>
      </c>
      <c r="B10" s="205" t="s">
        <v>75</v>
      </c>
      <c r="C10" s="206"/>
      <c r="D10" s="206"/>
      <c r="E10" s="206"/>
      <c r="F10" s="206"/>
      <c r="G10" s="45"/>
      <c r="H10" s="45"/>
      <c r="I10" s="45"/>
      <c r="J10" s="45"/>
      <c r="K10" s="45"/>
      <c r="L10" s="45"/>
      <c r="M10" s="45"/>
      <c r="N10" s="46"/>
    </row>
    <row r="11" spans="1:14">
      <c r="A11" s="29" t="s">
        <v>14</v>
      </c>
      <c r="B11" s="200" t="s">
        <v>61</v>
      </c>
      <c r="C11" s="201"/>
      <c r="D11" s="202"/>
      <c r="E11" s="30">
        <v>1</v>
      </c>
      <c r="F11" s="31">
        <v>2</v>
      </c>
      <c r="G11" s="203"/>
      <c r="H11" s="204"/>
      <c r="I11" s="32">
        <v>0.23</v>
      </c>
      <c r="J11" s="33">
        <f>PRODUCT(G11*I11)</f>
        <v>0</v>
      </c>
      <c r="K11" s="33">
        <f>SUM(J11+G11)</f>
        <v>0</v>
      </c>
      <c r="L11" s="33">
        <f>PRODUCT(G11*F11*E11)</f>
        <v>0</v>
      </c>
      <c r="M11" s="33">
        <f>PRODUCT(J11*E11*F11)</f>
        <v>0</v>
      </c>
      <c r="N11" s="33">
        <f>PRODUCT(K11*E11*F11)</f>
        <v>0</v>
      </c>
    </row>
    <row r="12" spans="1:14">
      <c r="A12" s="29" t="s">
        <v>15</v>
      </c>
      <c r="B12" s="200" t="s">
        <v>61</v>
      </c>
      <c r="C12" s="201"/>
      <c r="D12" s="202"/>
      <c r="E12" s="30">
        <v>1</v>
      </c>
      <c r="F12" s="31">
        <v>2</v>
      </c>
      <c r="G12" s="203"/>
      <c r="H12" s="204"/>
      <c r="I12" s="32">
        <v>0.23</v>
      </c>
      <c r="J12" s="33">
        <f t="shared" ref="J12:J28" si="0">ROUND(G12*I12,2)</f>
        <v>0</v>
      </c>
      <c r="K12" s="33">
        <f t="shared" ref="K12:K28" si="1">G12+J12</f>
        <v>0</v>
      </c>
      <c r="L12" s="33">
        <f t="shared" ref="L12:L28" si="2">ROUND(G12*E12*F12,2)</f>
        <v>0</v>
      </c>
      <c r="M12" s="33">
        <f t="shared" ref="M12:M28" si="3">ROUND(J12*E12*F12,2)</f>
        <v>0</v>
      </c>
      <c r="N12" s="33">
        <f t="shared" ref="N12:N28" si="4">ROUND(K12*E12*F12,2)</f>
        <v>0</v>
      </c>
    </row>
    <row r="13" spans="1:14">
      <c r="A13" s="29" t="s">
        <v>16</v>
      </c>
      <c r="B13" s="200" t="s">
        <v>62</v>
      </c>
      <c r="C13" s="201"/>
      <c r="D13" s="202"/>
      <c r="E13" s="30">
        <v>1</v>
      </c>
      <c r="F13" s="31">
        <v>2</v>
      </c>
      <c r="G13" s="203"/>
      <c r="H13" s="204"/>
      <c r="I13" s="32">
        <v>0.23</v>
      </c>
      <c r="J13" s="33">
        <f t="shared" si="0"/>
        <v>0</v>
      </c>
      <c r="K13" s="33">
        <f t="shared" si="1"/>
        <v>0</v>
      </c>
      <c r="L13" s="33">
        <f t="shared" si="2"/>
        <v>0</v>
      </c>
      <c r="M13" s="33">
        <f t="shared" si="3"/>
        <v>0</v>
      </c>
      <c r="N13" s="33">
        <f t="shared" si="4"/>
        <v>0</v>
      </c>
    </row>
    <row r="14" spans="1:14">
      <c r="A14" s="29" t="s">
        <v>17</v>
      </c>
      <c r="B14" s="200" t="s">
        <v>63</v>
      </c>
      <c r="C14" s="201"/>
      <c r="D14" s="202"/>
      <c r="E14" s="30">
        <v>1</v>
      </c>
      <c r="F14" s="31">
        <v>2</v>
      </c>
      <c r="G14" s="203"/>
      <c r="H14" s="204"/>
      <c r="I14" s="32">
        <v>0.23</v>
      </c>
      <c r="J14" s="33">
        <f t="shared" si="0"/>
        <v>0</v>
      </c>
      <c r="K14" s="33">
        <f t="shared" si="1"/>
        <v>0</v>
      </c>
      <c r="L14" s="33">
        <f t="shared" si="2"/>
        <v>0</v>
      </c>
      <c r="M14" s="33">
        <f t="shared" si="3"/>
        <v>0</v>
      </c>
      <c r="N14" s="33">
        <f t="shared" si="4"/>
        <v>0</v>
      </c>
    </row>
    <row r="15" spans="1:14">
      <c r="A15" s="29" t="s">
        <v>18</v>
      </c>
      <c r="B15" s="200" t="s">
        <v>64</v>
      </c>
      <c r="C15" s="209"/>
      <c r="D15" s="210"/>
      <c r="E15" s="30">
        <v>1</v>
      </c>
      <c r="F15" s="31">
        <v>2</v>
      </c>
      <c r="G15" s="203"/>
      <c r="H15" s="204"/>
      <c r="I15" s="32">
        <v>0.23</v>
      </c>
      <c r="J15" s="33">
        <f t="shared" si="0"/>
        <v>0</v>
      </c>
      <c r="K15" s="33">
        <f t="shared" si="1"/>
        <v>0</v>
      </c>
      <c r="L15" s="33">
        <f t="shared" si="2"/>
        <v>0</v>
      </c>
      <c r="M15" s="33">
        <f t="shared" si="3"/>
        <v>0</v>
      </c>
      <c r="N15" s="33">
        <f t="shared" si="4"/>
        <v>0</v>
      </c>
    </row>
    <row r="16" spans="1:14">
      <c r="A16" s="29" t="s">
        <v>19</v>
      </c>
      <c r="B16" s="200" t="s">
        <v>65</v>
      </c>
      <c r="C16" s="201"/>
      <c r="D16" s="202"/>
      <c r="E16" s="31">
        <v>1</v>
      </c>
      <c r="F16" s="31">
        <v>2</v>
      </c>
      <c r="G16" s="203"/>
      <c r="H16" s="204"/>
      <c r="I16" s="32">
        <v>0.23</v>
      </c>
      <c r="J16" s="33">
        <f t="shared" si="0"/>
        <v>0</v>
      </c>
      <c r="K16" s="33">
        <f t="shared" si="1"/>
        <v>0</v>
      </c>
      <c r="L16" s="33">
        <f t="shared" si="2"/>
        <v>0</v>
      </c>
      <c r="M16" s="33">
        <f t="shared" si="3"/>
        <v>0</v>
      </c>
      <c r="N16" s="33">
        <f t="shared" si="4"/>
        <v>0</v>
      </c>
    </row>
    <row r="17" spans="1:14">
      <c r="A17" s="29" t="s">
        <v>27</v>
      </c>
      <c r="B17" s="200" t="s">
        <v>66</v>
      </c>
      <c r="C17" s="201"/>
      <c r="D17" s="202"/>
      <c r="E17" s="31">
        <v>1</v>
      </c>
      <c r="F17" s="31">
        <v>2</v>
      </c>
      <c r="G17" s="203"/>
      <c r="H17" s="204"/>
      <c r="I17" s="32">
        <v>0.23</v>
      </c>
      <c r="J17" s="33">
        <f t="shared" si="0"/>
        <v>0</v>
      </c>
      <c r="K17" s="33">
        <f t="shared" si="1"/>
        <v>0</v>
      </c>
      <c r="L17" s="33">
        <f t="shared" si="2"/>
        <v>0</v>
      </c>
      <c r="M17" s="33">
        <f t="shared" si="3"/>
        <v>0</v>
      </c>
      <c r="N17" s="33">
        <f t="shared" si="4"/>
        <v>0</v>
      </c>
    </row>
    <row r="18" spans="1:14">
      <c r="A18" s="29" t="s">
        <v>28</v>
      </c>
      <c r="B18" s="200" t="s">
        <v>67</v>
      </c>
      <c r="C18" s="201"/>
      <c r="D18" s="202"/>
      <c r="E18" s="31">
        <v>1</v>
      </c>
      <c r="F18" s="31">
        <v>2</v>
      </c>
      <c r="G18" s="203"/>
      <c r="H18" s="204"/>
      <c r="I18" s="32">
        <v>0.23</v>
      </c>
      <c r="J18" s="33">
        <f t="shared" si="0"/>
        <v>0</v>
      </c>
      <c r="K18" s="33">
        <f t="shared" si="1"/>
        <v>0</v>
      </c>
      <c r="L18" s="33">
        <f t="shared" si="2"/>
        <v>0</v>
      </c>
      <c r="M18" s="33">
        <f t="shared" si="3"/>
        <v>0</v>
      </c>
      <c r="N18" s="33">
        <f t="shared" si="4"/>
        <v>0</v>
      </c>
    </row>
    <row r="19" spans="1:14">
      <c r="A19" s="29" t="s">
        <v>29</v>
      </c>
      <c r="B19" s="200" t="s">
        <v>68</v>
      </c>
      <c r="C19" s="201"/>
      <c r="D19" s="202"/>
      <c r="E19" s="31">
        <v>1</v>
      </c>
      <c r="F19" s="31">
        <v>2</v>
      </c>
      <c r="G19" s="203"/>
      <c r="H19" s="204"/>
      <c r="I19" s="32">
        <v>0.23</v>
      </c>
      <c r="J19" s="33">
        <f t="shared" si="0"/>
        <v>0</v>
      </c>
      <c r="K19" s="33">
        <f t="shared" si="1"/>
        <v>0</v>
      </c>
      <c r="L19" s="33">
        <f t="shared" si="2"/>
        <v>0</v>
      </c>
      <c r="M19" s="33">
        <f t="shared" si="3"/>
        <v>0</v>
      </c>
      <c r="N19" s="33">
        <f t="shared" si="4"/>
        <v>0</v>
      </c>
    </row>
    <row r="20" spans="1:14">
      <c r="A20" s="29" t="s">
        <v>30</v>
      </c>
      <c r="B20" s="200" t="s">
        <v>68</v>
      </c>
      <c r="C20" s="201"/>
      <c r="D20" s="202"/>
      <c r="E20" s="31">
        <v>1</v>
      </c>
      <c r="F20" s="31">
        <v>2</v>
      </c>
      <c r="G20" s="203"/>
      <c r="H20" s="204"/>
      <c r="I20" s="32">
        <v>0.23</v>
      </c>
      <c r="J20" s="33">
        <f t="shared" si="0"/>
        <v>0</v>
      </c>
      <c r="K20" s="33">
        <f t="shared" si="1"/>
        <v>0</v>
      </c>
      <c r="L20" s="33">
        <f t="shared" si="2"/>
        <v>0</v>
      </c>
      <c r="M20" s="33">
        <f t="shared" si="3"/>
        <v>0</v>
      </c>
      <c r="N20" s="33">
        <f t="shared" si="4"/>
        <v>0</v>
      </c>
    </row>
    <row r="21" spans="1:14">
      <c r="A21" s="29" t="s">
        <v>31</v>
      </c>
      <c r="B21" s="200" t="s">
        <v>65</v>
      </c>
      <c r="C21" s="201"/>
      <c r="D21" s="202"/>
      <c r="E21" s="31">
        <v>1</v>
      </c>
      <c r="F21" s="31">
        <v>2</v>
      </c>
      <c r="G21" s="203"/>
      <c r="H21" s="204"/>
      <c r="I21" s="32">
        <v>0.23</v>
      </c>
      <c r="J21" s="33">
        <f t="shared" si="0"/>
        <v>0</v>
      </c>
      <c r="K21" s="33">
        <f t="shared" si="1"/>
        <v>0</v>
      </c>
      <c r="L21" s="33">
        <f t="shared" si="2"/>
        <v>0</v>
      </c>
      <c r="M21" s="33">
        <f t="shared" si="3"/>
        <v>0</v>
      </c>
      <c r="N21" s="33">
        <f t="shared" si="4"/>
        <v>0</v>
      </c>
    </row>
    <row r="22" spans="1:14">
      <c r="A22" s="29" t="s">
        <v>32</v>
      </c>
      <c r="B22" s="200" t="s">
        <v>69</v>
      </c>
      <c r="C22" s="201"/>
      <c r="D22" s="202"/>
      <c r="E22" s="31">
        <v>1</v>
      </c>
      <c r="F22" s="31">
        <v>2</v>
      </c>
      <c r="G22" s="203"/>
      <c r="H22" s="204"/>
      <c r="I22" s="32">
        <v>0.23</v>
      </c>
      <c r="J22" s="33">
        <f t="shared" si="0"/>
        <v>0</v>
      </c>
      <c r="K22" s="33">
        <f t="shared" si="1"/>
        <v>0</v>
      </c>
      <c r="L22" s="33">
        <f t="shared" si="2"/>
        <v>0</v>
      </c>
      <c r="M22" s="33">
        <f t="shared" si="3"/>
        <v>0</v>
      </c>
      <c r="N22" s="33">
        <f t="shared" si="4"/>
        <v>0</v>
      </c>
    </row>
    <row r="23" spans="1:14">
      <c r="A23" s="29" t="s">
        <v>33</v>
      </c>
      <c r="B23" s="200" t="s">
        <v>70</v>
      </c>
      <c r="C23" s="201"/>
      <c r="D23" s="202"/>
      <c r="E23" s="31">
        <v>1</v>
      </c>
      <c r="F23" s="31">
        <v>2</v>
      </c>
      <c r="G23" s="203"/>
      <c r="H23" s="204"/>
      <c r="I23" s="32">
        <v>0.23</v>
      </c>
      <c r="J23" s="33">
        <f t="shared" si="0"/>
        <v>0</v>
      </c>
      <c r="K23" s="33">
        <f t="shared" si="1"/>
        <v>0</v>
      </c>
      <c r="L23" s="33">
        <f t="shared" si="2"/>
        <v>0</v>
      </c>
      <c r="M23" s="33">
        <f t="shared" si="3"/>
        <v>0</v>
      </c>
      <c r="N23" s="33">
        <f t="shared" si="4"/>
        <v>0</v>
      </c>
    </row>
    <row r="24" spans="1:14">
      <c r="A24" s="29" t="s">
        <v>119</v>
      </c>
      <c r="B24" s="200" t="s">
        <v>65</v>
      </c>
      <c r="C24" s="201"/>
      <c r="D24" s="202"/>
      <c r="E24" s="31">
        <v>1</v>
      </c>
      <c r="F24" s="31">
        <v>2</v>
      </c>
      <c r="G24" s="203"/>
      <c r="H24" s="204"/>
      <c r="I24" s="32">
        <v>0.23</v>
      </c>
      <c r="J24" s="33">
        <f t="shared" si="0"/>
        <v>0</v>
      </c>
      <c r="K24" s="33">
        <f t="shared" si="1"/>
        <v>0</v>
      </c>
      <c r="L24" s="33">
        <f t="shared" si="2"/>
        <v>0</v>
      </c>
      <c r="M24" s="33">
        <f t="shared" si="3"/>
        <v>0</v>
      </c>
      <c r="N24" s="33">
        <f t="shared" si="4"/>
        <v>0</v>
      </c>
    </row>
    <row r="25" spans="1:14">
      <c r="A25" s="29" t="s">
        <v>118</v>
      </c>
      <c r="B25" s="200" t="s">
        <v>71</v>
      </c>
      <c r="C25" s="201"/>
      <c r="D25" s="202"/>
      <c r="E25" s="31">
        <v>1</v>
      </c>
      <c r="F25" s="31">
        <v>2</v>
      </c>
      <c r="G25" s="203"/>
      <c r="H25" s="204"/>
      <c r="I25" s="32">
        <v>0.23</v>
      </c>
      <c r="J25" s="33">
        <f t="shared" si="0"/>
        <v>0</v>
      </c>
      <c r="K25" s="33">
        <f t="shared" si="1"/>
        <v>0</v>
      </c>
      <c r="L25" s="33">
        <f t="shared" si="2"/>
        <v>0</v>
      </c>
      <c r="M25" s="33">
        <f t="shared" si="3"/>
        <v>0</v>
      </c>
      <c r="N25" s="33">
        <f t="shared" si="4"/>
        <v>0</v>
      </c>
    </row>
    <row r="26" spans="1:14">
      <c r="A26" s="29" t="s">
        <v>122</v>
      </c>
      <c r="B26" s="200" t="s">
        <v>72</v>
      </c>
      <c r="C26" s="201"/>
      <c r="D26" s="202"/>
      <c r="E26" s="31">
        <v>1</v>
      </c>
      <c r="F26" s="31">
        <v>2</v>
      </c>
      <c r="G26" s="203"/>
      <c r="H26" s="204"/>
      <c r="I26" s="32">
        <v>0.23</v>
      </c>
      <c r="J26" s="33">
        <f t="shared" si="0"/>
        <v>0</v>
      </c>
      <c r="K26" s="33">
        <f t="shared" si="1"/>
        <v>0</v>
      </c>
      <c r="L26" s="33">
        <f t="shared" si="2"/>
        <v>0</v>
      </c>
      <c r="M26" s="33">
        <f t="shared" si="3"/>
        <v>0</v>
      </c>
      <c r="N26" s="33">
        <f t="shared" si="4"/>
        <v>0</v>
      </c>
    </row>
    <row r="27" spans="1:14">
      <c r="A27" s="29" t="s">
        <v>123</v>
      </c>
      <c r="B27" s="200" t="s">
        <v>73</v>
      </c>
      <c r="C27" s="201"/>
      <c r="D27" s="202"/>
      <c r="E27" s="31">
        <v>1</v>
      </c>
      <c r="F27" s="31">
        <v>2</v>
      </c>
      <c r="G27" s="203"/>
      <c r="H27" s="204"/>
      <c r="I27" s="32">
        <v>0.23</v>
      </c>
      <c r="J27" s="33">
        <f t="shared" si="0"/>
        <v>0</v>
      </c>
      <c r="K27" s="33">
        <f t="shared" si="1"/>
        <v>0</v>
      </c>
      <c r="L27" s="33">
        <f t="shared" si="2"/>
        <v>0</v>
      </c>
      <c r="M27" s="33">
        <f t="shared" si="3"/>
        <v>0</v>
      </c>
      <c r="N27" s="33">
        <f t="shared" si="4"/>
        <v>0</v>
      </c>
    </row>
    <row r="28" spans="1:14">
      <c r="A28" s="49" t="s">
        <v>124</v>
      </c>
      <c r="B28" s="200" t="s">
        <v>74</v>
      </c>
      <c r="C28" s="201"/>
      <c r="D28" s="202"/>
      <c r="E28" s="31">
        <v>1</v>
      </c>
      <c r="F28" s="31">
        <v>2</v>
      </c>
      <c r="G28" s="203"/>
      <c r="H28" s="204"/>
      <c r="I28" s="32">
        <v>0.23</v>
      </c>
      <c r="J28" s="33">
        <f t="shared" si="0"/>
        <v>0</v>
      </c>
      <c r="K28" s="33">
        <f t="shared" si="1"/>
        <v>0</v>
      </c>
      <c r="L28" s="33">
        <f t="shared" si="2"/>
        <v>0</v>
      </c>
      <c r="M28" s="33">
        <f t="shared" si="3"/>
        <v>0</v>
      </c>
      <c r="N28" s="33">
        <f t="shared" si="4"/>
        <v>0</v>
      </c>
    </row>
    <row r="29" spans="1:14" ht="32.25" customHeight="1">
      <c r="A29" s="48" t="s">
        <v>36</v>
      </c>
      <c r="B29" s="205" t="s">
        <v>142</v>
      </c>
      <c r="C29" s="206"/>
      <c r="D29" s="206"/>
      <c r="E29" s="206"/>
      <c r="F29" s="206"/>
      <c r="G29" s="45"/>
      <c r="H29" s="45"/>
      <c r="I29" s="45"/>
      <c r="J29" s="45"/>
      <c r="K29" s="45"/>
      <c r="L29" s="45"/>
      <c r="M29" s="45"/>
      <c r="N29" s="46"/>
    </row>
    <row r="30" spans="1:14" ht="28.5" customHeight="1">
      <c r="A30" s="29" t="s">
        <v>14</v>
      </c>
      <c r="B30" s="200" t="s">
        <v>143</v>
      </c>
      <c r="C30" s="201"/>
      <c r="D30" s="202"/>
      <c r="E30" s="30">
        <v>1</v>
      </c>
      <c r="F30" s="31">
        <v>2</v>
      </c>
      <c r="G30" s="203"/>
      <c r="H30" s="204"/>
      <c r="I30" s="32">
        <v>0.23</v>
      </c>
      <c r="J30" s="33">
        <f>PRODUCT(G30*I30)</f>
        <v>0</v>
      </c>
      <c r="K30" s="33">
        <f>SUM(J30+G30)</f>
        <v>0</v>
      </c>
      <c r="L30" s="33">
        <f>PRODUCT(G30*F30*E30)</f>
        <v>0</v>
      </c>
      <c r="M30" s="33">
        <f>PRODUCT(J30*E30*F30)</f>
        <v>0</v>
      </c>
      <c r="N30" s="33">
        <f>PRODUCT(K30*E30*F30)</f>
        <v>0</v>
      </c>
    </row>
    <row r="31" spans="1:14" ht="23.25" customHeight="1">
      <c r="A31" s="29" t="s">
        <v>15</v>
      </c>
      <c r="B31" s="200" t="s">
        <v>144</v>
      </c>
      <c r="C31" s="201"/>
      <c r="D31" s="202"/>
      <c r="E31" s="30">
        <v>1</v>
      </c>
      <c r="F31" s="31">
        <v>2</v>
      </c>
      <c r="G31" s="203"/>
      <c r="H31" s="204"/>
      <c r="I31" s="32">
        <v>0.23</v>
      </c>
      <c r="J31" s="33">
        <f t="shared" ref="J31:J36" si="5">ROUND(G31*I31,2)</f>
        <v>0</v>
      </c>
      <c r="K31" s="33">
        <f t="shared" ref="K31:K36" si="6">G31+J31</f>
        <v>0</v>
      </c>
      <c r="L31" s="33">
        <f t="shared" ref="L31:L36" si="7">ROUND(G31*E31*F31,2)</f>
        <v>0</v>
      </c>
      <c r="M31" s="33">
        <f t="shared" ref="M31:M36" si="8">ROUND(J31*E31*F31,2)</f>
        <v>0</v>
      </c>
      <c r="N31" s="33">
        <f t="shared" ref="N31:N36" si="9">ROUND(K31*E31*F31,2)</f>
        <v>0</v>
      </c>
    </row>
    <row r="32" spans="1:14" ht="27" customHeight="1">
      <c r="A32" s="29" t="s">
        <v>16</v>
      </c>
      <c r="B32" s="200" t="s">
        <v>145</v>
      </c>
      <c r="C32" s="201"/>
      <c r="D32" s="202"/>
      <c r="E32" s="30">
        <v>1</v>
      </c>
      <c r="F32" s="31">
        <v>2</v>
      </c>
      <c r="G32" s="203"/>
      <c r="H32" s="204"/>
      <c r="I32" s="32">
        <v>0.23</v>
      </c>
      <c r="J32" s="33">
        <f t="shared" si="5"/>
        <v>0</v>
      </c>
      <c r="K32" s="33">
        <f t="shared" si="6"/>
        <v>0</v>
      </c>
      <c r="L32" s="33">
        <f t="shared" si="7"/>
        <v>0</v>
      </c>
      <c r="M32" s="33">
        <f t="shared" si="8"/>
        <v>0</v>
      </c>
      <c r="N32" s="33">
        <f t="shared" si="9"/>
        <v>0</v>
      </c>
    </row>
    <row r="33" spans="1:14" ht="23.25" customHeight="1">
      <c r="A33" s="29" t="s">
        <v>17</v>
      </c>
      <c r="B33" s="200" t="s">
        <v>146</v>
      </c>
      <c r="C33" s="201"/>
      <c r="D33" s="202"/>
      <c r="E33" s="30">
        <v>1</v>
      </c>
      <c r="F33" s="31">
        <v>2</v>
      </c>
      <c r="G33" s="203"/>
      <c r="H33" s="204"/>
      <c r="I33" s="32">
        <v>0.23</v>
      </c>
      <c r="J33" s="33">
        <f t="shared" si="5"/>
        <v>0</v>
      </c>
      <c r="K33" s="33">
        <f t="shared" si="6"/>
        <v>0</v>
      </c>
      <c r="L33" s="33">
        <f t="shared" si="7"/>
        <v>0</v>
      </c>
      <c r="M33" s="33">
        <f t="shared" si="8"/>
        <v>0</v>
      </c>
      <c r="N33" s="33">
        <f t="shared" si="9"/>
        <v>0</v>
      </c>
    </row>
    <row r="34" spans="1:14" ht="21" customHeight="1">
      <c r="A34" s="29" t="s">
        <v>18</v>
      </c>
      <c r="B34" s="200" t="s">
        <v>147</v>
      </c>
      <c r="C34" s="209"/>
      <c r="D34" s="210"/>
      <c r="E34" s="30">
        <v>1</v>
      </c>
      <c r="F34" s="31">
        <v>2</v>
      </c>
      <c r="G34" s="203"/>
      <c r="H34" s="204"/>
      <c r="I34" s="32">
        <v>0.23</v>
      </c>
      <c r="J34" s="33">
        <f t="shared" si="5"/>
        <v>0</v>
      </c>
      <c r="K34" s="33">
        <f t="shared" si="6"/>
        <v>0</v>
      </c>
      <c r="L34" s="33">
        <f t="shared" si="7"/>
        <v>0</v>
      </c>
      <c r="M34" s="33">
        <f t="shared" si="8"/>
        <v>0</v>
      </c>
      <c r="N34" s="33">
        <f t="shared" si="9"/>
        <v>0</v>
      </c>
    </row>
    <row r="35" spans="1:14" ht="23.25" customHeight="1">
      <c r="A35" s="29" t="s">
        <v>19</v>
      </c>
      <c r="B35" s="200" t="s">
        <v>148</v>
      </c>
      <c r="C35" s="201"/>
      <c r="D35" s="202"/>
      <c r="E35" s="31">
        <v>1</v>
      </c>
      <c r="F35" s="31">
        <v>2</v>
      </c>
      <c r="G35" s="203"/>
      <c r="H35" s="204"/>
      <c r="I35" s="32">
        <v>0.23</v>
      </c>
      <c r="J35" s="33">
        <f t="shared" si="5"/>
        <v>0</v>
      </c>
      <c r="K35" s="33">
        <f t="shared" si="6"/>
        <v>0</v>
      </c>
      <c r="L35" s="33">
        <f t="shared" si="7"/>
        <v>0</v>
      </c>
      <c r="M35" s="33">
        <f t="shared" si="8"/>
        <v>0</v>
      </c>
      <c r="N35" s="33">
        <f t="shared" si="9"/>
        <v>0</v>
      </c>
    </row>
    <row r="36" spans="1:14" ht="24.75" customHeight="1">
      <c r="A36" s="49" t="s">
        <v>27</v>
      </c>
      <c r="B36" s="200" t="s">
        <v>149</v>
      </c>
      <c r="C36" s="201"/>
      <c r="D36" s="202"/>
      <c r="E36" s="31">
        <v>1</v>
      </c>
      <c r="F36" s="31">
        <v>2</v>
      </c>
      <c r="G36" s="203"/>
      <c r="H36" s="204"/>
      <c r="I36" s="32">
        <v>0.23</v>
      </c>
      <c r="J36" s="33">
        <f t="shared" si="5"/>
        <v>0</v>
      </c>
      <c r="K36" s="33">
        <f t="shared" si="6"/>
        <v>0</v>
      </c>
      <c r="L36" s="33">
        <f t="shared" si="7"/>
        <v>0</v>
      </c>
      <c r="M36" s="33">
        <f t="shared" si="8"/>
        <v>0</v>
      </c>
      <c r="N36" s="33">
        <f t="shared" si="9"/>
        <v>0</v>
      </c>
    </row>
    <row r="37" spans="1:14">
      <c r="A37" s="54"/>
      <c r="B37" s="55"/>
      <c r="C37" s="55"/>
      <c r="D37" s="55"/>
      <c r="E37" s="56"/>
      <c r="F37" s="56"/>
      <c r="G37" s="57"/>
      <c r="H37" s="57"/>
      <c r="I37" s="58"/>
      <c r="J37" s="59"/>
      <c r="K37" s="59"/>
      <c r="L37" s="59"/>
      <c r="M37" s="59"/>
      <c r="N37" s="59"/>
    </row>
    <row r="39" spans="1:14">
      <c r="I39" s="193" t="s">
        <v>115</v>
      </c>
      <c r="J39" s="193"/>
      <c r="K39" s="193" t="s">
        <v>116</v>
      </c>
      <c r="L39" s="193"/>
      <c r="M39" s="193" t="s">
        <v>117</v>
      </c>
      <c r="N39" s="193"/>
    </row>
    <row r="40" spans="1:14">
      <c r="I40" s="194">
        <f>SUM(L8:L36)</f>
        <v>0</v>
      </c>
      <c r="J40" s="194"/>
      <c r="K40" s="194">
        <f>SUM(M8:M36)</f>
        <v>0</v>
      </c>
      <c r="L40" s="194"/>
      <c r="M40" s="194">
        <f>SUM(N8:N36)</f>
        <v>0</v>
      </c>
      <c r="N40" s="194"/>
    </row>
  </sheetData>
  <mergeCells count="75">
    <mergeCell ref="G4:K4"/>
    <mergeCell ref="G5:H5"/>
    <mergeCell ref="A2:N2"/>
    <mergeCell ref="A3:N3"/>
    <mergeCell ref="B17:D17"/>
    <mergeCell ref="G17:H17"/>
    <mergeCell ref="L4:N4"/>
    <mergeCell ref="B16:D16"/>
    <mergeCell ref="G16:H16"/>
    <mergeCell ref="B6:D6"/>
    <mergeCell ref="B7:D7"/>
    <mergeCell ref="B10:F10"/>
    <mergeCell ref="A4:A5"/>
    <mergeCell ref="B4:D5"/>
    <mergeCell ref="E4:E5"/>
    <mergeCell ref="F4:F5"/>
    <mergeCell ref="B18:D18"/>
    <mergeCell ref="G18:H18"/>
    <mergeCell ref="B28:D28"/>
    <mergeCell ref="G28:H28"/>
    <mergeCell ref="B23:D23"/>
    <mergeCell ref="G23:H23"/>
    <mergeCell ref="B24:D24"/>
    <mergeCell ref="G24:H24"/>
    <mergeCell ref="B25:D25"/>
    <mergeCell ref="G25:H25"/>
    <mergeCell ref="G19:H19"/>
    <mergeCell ref="B20:D20"/>
    <mergeCell ref="G20:H20"/>
    <mergeCell ref="B21:D21"/>
    <mergeCell ref="G21:H21"/>
    <mergeCell ref="B35:D35"/>
    <mergeCell ref="G35:H35"/>
    <mergeCell ref="B26:D26"/>
    <mergeCell ref="G26:H26"/>
    <mergeCell ref="B27:D27"/>
    <mergeCell ref="G27:H27"/>
    <mergeCell ref="M39:N39"/>
    <mergeCell ref="M40:N40"/>
    <mergeCell ref="K40:L40"/>
    <mergeCell ref="K39:L39"/>
    <mergeCell ref="I39:J39"/>
    <mergeCell ref="I40:J40"/>
    <mergeCell ref="B34:D34"/>
    <mergeCell ref="G34:H34"/>
    <mergeCell ref="G33:H33"/>
    <mergeCell ref="G6:H6"/>
    <mergeCell ref="B13:D13"/>
    <mergeCell ref="G13:H13"/>
    <mergeCell ref="B14:D14"/>
    <mergeCell ref="G14:H14"/>
    <mergeCell ref="B15:D15"/>
    <mergeCell ref="G15:H15"/>
    <mergeCell ref="B8:D8"/>
    <mergeCell ref="G8:H8"/>
    <mergeCell ref="B9:D9"/>
    <mergeCell ref="B22:D22"/>
    <mergeCell ref="G22:H22"/>
    <mergeCell ref="B19:D19"/>
    <mergeCell ref="L1:N1"/>
    <mergeCell ref="B36:D36"/>
    <mergeCell ref="G36:H36"/>
    <mergeCell ref="B29:F29"/>
    <mergeCell ref="B30:D30"/>
    <mergeCell ref="G30:H30"/>
    <mergeCell ref="B31:D31"/>
    <mergeCell ref="G31:H31"/>
    <mergeCell ref="B32:D32"/>
    <mergeCell ref="G32:H32"/>
    <mergeCell ref="B33:D33"/>
    <mergeCell ref="G9:H9"/>
    <mergeCell ref="B11:D11"/>
    <mergeCell ref="G11:H11"/>
    <mergeCell ref="B12:D12"/>
    <mergeCell ref="G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7"/>
  <sheetViews>
    <sheetView topLeftCell="A383" workbookViewId="0">
      <selection activeCell="E390" sqref="E390:F393"/>
    </sheetView>
  </sheetViews>
  <sheetFormatPr defaultRowHeight="15"/>
  <cols>
    <col min="2" max="2" width="15.5703125" customWidth="1"/>
  </cols>
  <sheetData>
    <row r="1" spans="1:14">
      <c r="A1" t="s">
        <v>744</v>
      </c>
      <c r="J1" s="144" t="s">
        <v>747</v>
      </c>
      <c r="K1" s="144"/>
      <c r="L1" s="144"/>
    </row>
    <row r="2" spans="1:14" ht="19.5" customHeight="1">
      <c r="A2" s="246" t="s">
        <v>150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21.75" customHeight="1">
      <c r="A3" s="247" t="s">
        <v>151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60"/>
      <c r="N3" s="60"/>
    </row>
    <row r="4" spans="1:14" ht="27" customHeight="1">
      <c r="A4" s="229" t="s">
        <v>1</v>
      </c>
      <c r="B4" s="231" t="s">
        <v>2</v>
      </c>
      <c r="C4" s="229" t="s">
        <v>3</v>
      </c>
      <c r="D4" s="229" t="s">
        <v>4</v>
      </c>
      <c r="E4" s="216" t="s">
        <v>5</v>
      </c>
      <c r="F4" s="217"/>
      <c r="G4" s="218"/>
      <c r="H4" s="218"/>
      <c r="I4" s="219"/>
      <c r="J4" s="223" t="s">
        <v>6</v>
      </c>
      <c r="K4" s="224"/>
      <c r="L4" s="225"/>
      <c r="M4" s="61"/>
      <c r="N4" s="61"/>
    </row>
    <row r="5" spans="1:14" ht="31.5">
      <c r="A5" s="230"/>
      <c r="B5" s="234"/>
      <c r="C5" s="230"/>
      <c r="D5" s="237"/>
      <c r="E5" s="216" t="s">
        <v>7</v>
      </c>
      <c r="F5" s="220"/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62"/>
      <c r="N5" s="62"/>
    </row>
    <row r="6" spans="1:14">
      <c r="A6" s="20" t="s">
        <v>14</v>
      </c>
      <c r="B6" s="21" t="s">
        <v>15</v>
      </c>
      <c r="C6" s="20" t="s">
        <v>16</v>
      </c>
      <c r="D6" s="21" t="s">
        <v>17</v>
      </c>
      <c r="E6" s="211" t="s">
        <v>18</v>
      </c>
      <c r="F6" s="212"/>
      <c r="G6" s="20" t="s">
        <v>19</v>
      </c>
      <c r="H6" s="22" t="s">
        <v>20</v>
      </c>
      <c r="I6" s="22" t="s">
        <v>21</v>
      </c>
      <c r="J6" s="22" t="s">
        <v>22</v>
      </c>
      <c r="K6" s="22" t="s">
        <v>23</v>
      </c>
      <c r="L6" s="22" t="s">
        <v>24</v>
      </c>
      <c r="M6" s="61"/>
      <c r="N6" s="61"/>
    </row>
    <row r="7" spans="1:14" ht="31.5">
      <c r="A7" s="48" t="s">
        <v>25</v>
      </c>
      <c r="B7" s="63" t="s">
        <v>26</v>
      </c>
      <c r="C7" s="45"/>
      <c r="D7" s="45"/>
      <c r="E7" s="45"/>
      <c r="F7" s="45"/>
      <c r="G7" s="45"/>
      <c r="H7" s="45"/>
      <c r="I7" s="45"/>
      <c r="J7" s="45"/>
      <c r="K7" s="45"/>
      <c r="L7" s="46"/>
      <c r="M7" s="61"/>
      <c r="N7" s="61"/>
    </row>
    <row r="8" spans="1:14" ht="63">
      <c r="A8" s="29" t="s">
        <v>14</v>
      </c>
      <c r="B8" s="64" t="s">
        <v>152</v>
      </c>
      <c r="C8" s="30">
        <v>1</v>
      </c>
      <c r="D8" s="31">
        <v>2</v>
      </c>
      <c r="E8" s="203"/>
      <c r="F8" s="204"/>
      <c r="G8" s="32">
        <v>0.23</v>
      </c>
      <c r="H8" s="33">
        <f t="shared" ref="H8:H23" si="0">PRODUCT(E8*G8)</f>
        <v>0</v>
      </c>
      <c r="I8" s="33">
        <f t="shared" ref="I8:I23" si="1">SUM(H8+E8)</f>
        <v>0</v>
      </c>
      <c r="J8" s="33">
        <f t="shared" ref="J8" si="2">PRODUCT(E8*D8*C8)</f>
        <v>0</v>
      </c>
      <c r="K8" s="33">
        <f t="shared" ref="K8" si="3">PRODUCT(H8*C8*D8)</f>
        <v>0</v>
      </c>
      <c r="L8" s="33">
        <f t="shared" ref="L8" si="4">PRODUCT(I8*C8*D8)</f>
        <v>0</v>
      </c>
      <c r="M8" s="61"/>
      <c r="N8" s="61"/>
    </row>
    <row r="9" spans="1:14" ht="21">
      <c r="A9" s="29" t="s">
        <v>15</v>
      </c>
      <c r="B9" s="64" t="s">
        <v>153</v>
      </c>
      <c r="C9" s="30">
        <v>1</v>
      </c>
      <c r="D9" s="31">
        <v>2</v>
      </c>
      <c r="E9" s="203"/>
      <c r="F9" s="204"/>
      <c r="G9" s="32">
        <v>0.23</v>
      </c>
      <c r="H9" s="33">
        <f t="shared" si="0"/>
        <v>0</v>
      </c>
      <c r="I9" s="33">
        <f t="shared" si="1"/>
        <v>0</v>
      </c>
      <c r="J9" s="33">
        <f t="shared" ref="J9:J23" si="5">ROUND(E9*C9*D9,2)</f>
        <v>0</v>
      </c>
      <c r="K9" s="33">
        <f t="shared" ref="K9:K23" si="6">ROUND(H9*C9*D9,2)</f>
        <v>0</v>
      </c>
      <c r="L9" s="33">
        <f t="shared" ref="L9:L23" si="7">ROUND(I9*C9*D9,2)</f>
        <v>0</v>
      </c>
      <c r="M9" s="61"/>
      <c r="N9" s="61"/>
    </row>
    <row r="10" spans="1:14" ht="31.5">
      <c r="A10" s="29" t="s">
        <v>16</v>
      </c>
      <c r="B10" s="64" t="s">
        <v>154</v>
      </c>
      <c r="C10" s="30">
        <v>1</v>
      </c>
      <c r="D10" s="31">
        <v>2</v>
      </c>
      <c r="E10" s="203"/>
      <c r="F10" s="204"/>
      <c r="G10" s="32">
        <v>0.23</v>
      </c>
      <c r="H10" s="33">
        <f t="shared" si="0"/>
        <v>0</v>
      </c>
      <c r="I10" s="33">
        <f t="shared" si="1"/>
        <v>0</v>
      </c>
      <c r="J10" s="33">
        <f t="shared" si="5"/>
        <v>0</v>
      </c>
      <c r="K10" s="33">
        <f t="shared" si="6"/>
        <v>0</v>
      </c>
      <c r="L10" s="33">
        <f t="shared" si="7"/>
        <v>0</v>
      </c>
      <c r="M10" s="61"/>
      <c r="N10" s="61"/>
    </row>
    <row r="11" spans="1:14" ht="21">
      <c r="A11" s="29" t="s">
        <v>17</v>
      </c>
      <c r="B11" s="64" t="s">
        <v>155</v>
      </c>
      <c r="C11" s="30">
        <v>1</v>
      </c>
      <c r="D11" s="31">
        <v>2</v>
      </c>
      <c r="E11" s="203"/>
      <c r="F11" s="204"/>
      <c r="G11" s="32">
        <v>0.23</v>
      </c>
      <c r="H11" s="33">
        <f t="shared" si="0"/>
        <v>0</v>
      </c>
      <c r="I11" s="33">
        <f t="shared" si="1"/>
        <v>0</v>
      </c>
      <c r="J11" s="33">
        <f t="shared" si="5"/>
        <v>0</v>
      </c>
      <c r="K11" s="33">
        <f t="shared" si="6"/>
        <v>0</v>
      </c>
      <c r="L11" s="33">
        <f t="shared" si="7"/>
        <v>0</v>
      </c>
      <c r="M11" s="61"/>
      <c r="N11" s="61"/>
    </row>
    <row r="12" spans="1:14" ht="31.5">
      <c r="A12" s="29" t="s">
        <v>18</v>
      </c>
      <c r="B12" s="64" t="s">
        <v>156</v>
      </c>
      <c r="C12" s="30">
        <v>1</v>
      </c>
      <c r="D12" s="31">
        <v>2</v>
      </c>
      <c r="E12" s="203"/>
      <c r="F12" s="204"/>
      <c r="G12" s="32">
        <v>0.23</v>
      </c>
      <c r="H12" s="33">
        <f t="shared" si="0"/>
        <v>0</v>
      </c>
      <c r="I12" s="33">
        <f t="shared" si="1"/>
        <v>0</v>
      </c>
      <c r="J12" s="33">
        <f t="shared" si="5"/>
        <v>0</v>
      </c>
      <c r="K12" s="33">
        <f t="shared" si="6"/>
        <v>0</v>
      </c>
      <c r="L12" s="33">
        <f t="shared" si="7"/>
        <v>0</v>
      </c>
      <c r="M12" s="61"/>
      <c r="N12" s="61"/>
    </row>
    <row r="13" spans="1:14" ht="31.5">
      <c r="A13" s="29" t="s">
        <v>19</v>
      </c>
      <c r="B13" s="64" t="s">
        <v>157</v>
      </c>
      <c r="C13" s="30">
        <v>1</v>
      </c>
      <c r="D13" s="31">
        <v>2</v>
      </c>
      <c r="E13" s="203"/>
      <c r="F13" s="204"/>
      <c r="G13" s="32">
        <v>0.23</v>
      </c>
      <c r="H13" s="33">
        <f t="shared" si="0"/>
        <v>0</v>
      </c>
      <c r="I13" s="33">
        <f t="shared" si="1"/>
        <v>0</v>
      </c>
      <c r="J13" s="33">
        <f t="shared" si="5"/>
        <v>0</v>
      </c>
      <c r="K13" s="33">
        <f t="shared" si="6"/>
        <v>0</v>
      </c>
      <c r="L13" s="33">
        <f t="shared" si="7"/>
        <v>0</v>
      </c>
      <c r="M13" s="61"/>
      <c r="N13" s="61"/>
    </row>
    <row r="14" spans="1:14" ht="31.5">
      <c r="A14" s="29" t="s">
        <v>27</v>
      </c>
      <c r="B14" s="64" t="s">
        <v>158</v>
      </c>
      <c r="C14" s="30">
        <v>1</v>
      </c>
      <c r="D14" s="31">
        <v>2</v>
      </c>
      <c r="E14" s="203"/>
      <c r="F14" s="204"/>
      <c r="G14" s="32">
        <v>0.23</v>
      </c>
      <c r="H14" s="33">
        <f t="shared" si="0"/>
        <v>0</v>
      </c>
      <c r="I14" s="33">
        <f t="shared" si="1"/>
        <v>0</v>
      </c>
      <c r="J14" s="33">
        <f t="shared" si="5"/>
        <v>0</v>
      </c>
      <c r="K14" s="33">
        <f t="shared" si="6"/>
        <v>0</v>
      </c>
      <c r="L14" s="33">
        <f t="shared" si="7"/>
        <v>0</v>
      </c>
      <c r="M14" s="61"/>
      <c r="N14" s="61"/>
    </row>
    <row r="15" spans="1:14" ht="31.5">
      <c r="A15" s="29" t="s">
        <v>28</v>
      </c>
      <c r="B15" s="64" t="s">
        <v>159</v>
      </c>
      <c r="C15" s="30">
        <v>1</v>
      </c>
      <c r="D15" s="31">
        <v>2</v>
      </c>
      <c r="E15" s="203"/>
      <c r="F15" s="204"/>
      <c r="G15" s="32">
        <v>0.23</v>
      </c>
      <c r="H15" s="33">
        <f t="shared" si="0"/>
        <v>0</v>
      </c>
      <c r="I15" s="33">
        <f t="shared" si="1"/>
        <v>0</v>
      </c>
      <c r="J15" s="33">
        <f t="shared" si="5"/>
        <v>0</v>
      </c>
      <c r="K15" s="33">
        <f t="shared" si="6"/>
        <v>0</v>
      </c>
      <c r="L15" s="33">
        <f t="shared" si="7"/>
        <v>0</v>
      </c>
      <c r="M15" s="61"/>
      <c r="N15" s="61"/>
    </row>
    <row r="16" spans="1:14" ht="31.5">
      <c r="A16" s="29" t="s">
        <v>29</v>
      </c>
      <c r="B16" s="64" t="s">
        <v>160</v>
      </c>
      <c r="C16" s="30">
        <v>2</v>
      </c>
      <c r="D16" s="31">
        <v>2</v>
      </c>
      <c r="E16" s="203"/>
      <c r="F16" s="204"/>
      <c r="G16" s="32">
        <v>0.23</v>
      </c>
      <c r="H16" s="33">
        <f t="shared" si="0"/>
        <v>0</v>
      </c>
      <c r="I16" s="33">
        <f t="shared" si="1"/>
        <v>0</v>
      </c>
      <c r="J16" s="33">
        <f t="shared" si="5"/>
        <v>0</v>
      </c>
      <c r="K16" s="33">
        <f t="shared" si="6"/>
        <v>0</v>
      </c>
      <c r="L16" s="33">
        <f t="shared" si="7"/>
        <v>0</v>
      </c>
      <c r="M16" s="61"/>
      <c r="N16" s="61"/>
    </row>
    <row r="17" spans="1:14" ht="31.5">
      <c r="A17" s="29" t="s">
        <v>30</v>
      </c>
      <c r="B17" s="64" t="s">
        <v>161</v>
      </c>
      <c r="C17" s="30">
        <v>1</v>
      </c>
      <c r="D17" s="31">
        <v>2</v>
      </c>
      <c r="E17" s="203"/>
      <c r="F17" s="204"/>
      <c r="G17" s="32">
        <v>0.23</v>
      </c>
      <c r="H17" s="33">
        <f t="shared" si="0"/>
        <v>0</v>
      </c>
      <c r="I17" s="33">
        <f t="shared" si="1"/>
        <v>0</v>
      </c>
      <c r="J17" s="33">
        <f t="shared" si="5"/>
        <v>0</v>
      </c>
      <c r="K17" s="33">
        <f t="shared" si="6"/>
        <v>0</v>
      </c>
      <c r="L17" s="33">
        <f t="shared" si="7"/>
        <v>0</v>
      </c>
      <c r="M17" s="61"/>
      <c r="N17" s="61"/>
    </row>
    <row r="18" spans="1:14" ht="31.5">
      <c r="A18" s="29" t="s">
        <v>31</v>
      </c>
      <c r="B18" s="64" t="s">
        <v>162</v>
      </c>
      <c r="C18" s="30">
        <v>1</v>
      </c>
      <c r="D18" s="31">
        <v>2</v>
      </c>
      <c r="E18" s="203"/>
      <c r="F18" s="204"/>
      <c r="G18" s="32">
        <v>0.23</v>
      </c>
      <c r="H18" s="33">
        <f t="shared" si="0"/>
        <v>0</v>
      </c>
      <c r="I18" s="33">
        <f t="shared" si="1"/>
        <v>0</v>
      </c>
      <c r="J18" s="33">
        <f t="shared" si="5"/>
        <v>0</v>
      </c>
      <c r="K18" s="33">
        <f t="shared" si="6"/>
        <v>0</v>
      </c>
      <c r="L18" s="33">
        <f t="shared" si="7"/>
        <v>0</v>
      </c>
      <c r="M18" s="61"/>
      <c r="N18" s="61"/>
    </row>
    <row r="19" spans="1:14" ht="31.5">
      <c r="A19" s="29" t="s">
        <v>32</v>
      </c>
      <c r="B19" s="64" t="s">
        <v>163</v>
      </c>
      <c r="C19" s="30">
        <v>1</v>
      </c>
      <c r="D19" s="31">
        <v>2</v>
      </c>
      <c r="E19" s="203"/>
      <c r="F19" s="204"/>
      <c r="G19" s="32">
        <v>0.23</v>
      </c>
      <c r="H19" s="33">
        <f t="shared" si="0"/>
        <v>0</v>
      </c>
      <c r="I19" s="33">
        <f t="shared" si="1"/>
        <v>0</v>
      </c>
      <c r="J19" s="33">
        <f t="shared" si="5"/>
        <v>0</v>
      </c>
      <c r="K19" s="33">
        <f t="shared" si="6"/>
        <v>0</v>
      </c>
      <c r="L19" s="33">
        <f>ROUND(I19*C19*D19,2)</f>
        <v>0</v>
      </c>
      <c r="M19" s="61"/>
      <c r="N19" s="61"/>
    </row>
    <row r="20" spans="1:14" ht="31.5">
      <c r="A20" s="29" t="s">
        <v>33</v>
      </c>
      <c r="B20" s="64" t="s">
        <v>164</v>
      </c>
      <c r="C20" s="30">
        <v>1</v>
      </c>
      <c r="D20" s="31">
        <v>2</v>
      </c>
      <c r="E20" s="203"/>
      <c r="F20" s="204"/>
      <c r="G20" s="32">
        <v>0.23</v>
      </c>
      <c r="H20" s="33">
        <f t="shared" si="0"/>
        <v>0</v>
      </c>
      <c r="I20" s="33">
        <f t="shared" si="1"/>
        <v>0</v>
      </c>
      <c r="J20" s="33">
        <f t="shared" si="5"/>
        <v>0</v>
      </c>
      <c r="K20" s="33">
        <f t="shared" si="6"/>
        <v>0</v>
      </c>
      <c r="L20" s="33">
        <f t="shared" si="7"/>
        <v>0</v>
      </c>
      <c r="M20" s="61"/>
      <c r="N20" s="61"/>
    </row>
    <row r="21" spans="1:14" ht="21">
      <c r="A21" s="29" t="s">
        <v>119</v>
      </c>
      <c r="B21" s="64" t="s">
        <v>165</v>
      </c>
      <c r="C21" s="30">
        <v>1</v>
      </c>
      <c r="D21" s="31">
        <v>2</v>
      </c>
      <c r="E21" s="203"/>
      <c r="F21" s="204"/>
      <c r="G21" s="32">
        <v>0.23</v>
      </c>
      <c r="H21" s="33">
        <f t="shared" si="0"/>
        <v>0</v>
      </c>
      <c r="I21" s="33">
        <f t="shared" si="1"/>
        <v>0</v>
      </c>
      <c r="J21" s="33">
        <f t="shared" si="5"/>
        <v>0</v>
      </c>
      <c r="K21" s="33">
        <f t="shared" si="6"/>
        <v>0</v>
      </c>
      <c r="L21" s="33">
        <f t="shared" si="7"/>
        <v>0</v>
      </c>
      <c r="M21" s="61"/>
      <c r="N21" s="61"/>
    </row>
    <row r="22" spans="1:14" ht="31.5">
      <c r="A22" s="29" t="s">
        <v>118</v>
      </c>
      <c r="B22" s="64" t="s">
        <v>166</v>
      </c>
      <c r="C22" s="30">
        <v>1</v>
      </c>
      <c r="D22" s="30">
        <v>2</v>
      </c>
      <c r="E22" s="203"/>
      <c r="F22" s="204"/>
      <c r="G22" s="32">
        <v>0.23</v>
      </c>
      <c r="H22" s="33">
        <f t="shared" si="0"/>
        <v>0</v>
      </c>
      <c r="I22" s="33">
        <f t="shared" si="1"/>
        <v>0</v>
      </c>
      <c r="J22" s="33">
        <f t="shared" si="5"/>
        <v>0</v>
      </c>
      <c r="K22" s="33">
        <f t="shared" si="6"/>
        <v>0</v>
      </c>
      <c r="L22" s="33">
        <f t="shared" si="7"/>
        <v>0</v>
      </c>
      <c r="M22" s="61"/>
      <c r="N22" s="61"/>
    </row>
    <row r="23" spans="1:14" ht="42">
      <c r="A23" s="29" t="s">
        <v>122</v>
      </c>
      <c r="B23" s="64" t="s">
        <v>167</v>
      </c>
      <c r="C23" s="30">
        <v>1</v>
      </c>
      <c r="D23" s="31">
        <v>2</v>
      </c>
      <c r="E23" s="203"/>
      <c r="F23" s="204"/>
      <c r="G23" s="32">
        <v>0.23</v>
      </c>
      <c r="H23" s="33">
        <f t="shared" si="0"/>
        <v>0</v>
      </c>
      <c r="I23" s="33">
        <f t="shared" si="1"/>
        <v>0</v>
      </c>
      <c r="J23" s="33">
        <f t="shared" si="5"/>
        <v>0</v>
      </c>
      <c r="K23" s="33">
        <f t="shared" si="6"/>
        <v>0</v>
      </c>
      <c r="L23" s="33">
        <f t="shared" si="7"/>
        <v>0</v>
      </c>
      <c r="M23" s="61"/>
      <c r="N23" s="61"/>
    </row>
    <row r="24" spans="1:14" ht="31.5">
      <c r="A24" s="65" t="s">
        <v>34</v>
      </c>
      <c r="B24" s="63" t="s">
        <v>50</v>
      </c>
      <c r="C24" s="45"/>
      <c r="D24" s="45"/>
      <c r="E24" s="45"/>
      <c r="F24" s="45"/>
      <c r="G24" s="45"/>
      <c r="H24" s="45"/>
      <c r="I24" s="45"/>
      <c r="J24" s="45"/>
      <c r="K24" s="45"/>
      <c r="L24" s="46"/>
      <c r="M24" s="61"/>
      <c r="N24" s="61"/>
    </row>
    <row r="25" spans="1:14">
      <c r="A25" s="66" t="s">
        <v>168</v>
      </c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9"/>
      <c r="M25" s="61"/>
      <c r="N25" s="61"/>
    </row>
    <row r="26" spans="1:14" ht="21">
      <c r="A26" s="29" t="s">
        <v>14</v>
      </c>
      <c r="B26" s="64" t="s">
        <v>169</v>
      </c>
      <c r="C26" s="30">
        <v>1</v>
      </c>
      <c r="D26" s="31">
        <v>2</v>
      </c>
      <c r="E26" s="240"/>
      <c r="F26" s="241"/>
      <c r="G26" s="32">
        <v>0.23</v>
      </c>
      <c r="H26" s="33">
        <f t="shared" ref="H26" si="8">ROUND(E26*G26,2)</f>
        <v>0</v>
      </c>
      <c r="I26" s="33">
        <f t="shared" ref="I26" si="9">E26+H26</f>
        <v>0</v>
      </c>
      <c r="J26" s="33">
        <f t="shared" ref="J26:J39" si="10">ROUND(E26*C26*D26,2)</f>
        <v>0</v>
      </c>
      <c r="K26" s="33">
        <f t="shared" ref="K26:K39" si="11">ROUND(H26*C26*D26,2)</f>
        <v>0</v>
      </c>
      <c r="L26" s="33">
        <f t="shared" ref="L26:L39" si="12">ROUND(I26*C26*D26,2)</f>
        <v>0</v>
      </c>
      <c r="M26" s="61"/>
      <c r="N26" s="61"/>
    </row>
    <row r="27" spans="1:14" ht="31.5">
      <c r="A27" s="29" t="s">
        <v>15</v>
      </c>
      <c r="B27" s="64" t="s">
        <v>170</v>
      </c>
      <c r="C27" s="30">
        <v>1</v>
      </c>
      <c r="D27" s="31">
        <v>2</v>
      </c>
      <c r="E27" s="240"/>
      <c r="F27" s="241"/>
      <c r="G27" s="32">
        <v>0.23</v>
      </c>
      <c r="H27" s="33">
        <f t="shared" ref="H27:H33" si="13">PRODUCT(E27*G27)</f>
        <v>0</v>
      </c>
      <c r="I27" s="33">
        <f t="shared" ref="I27:I39" si="14">SUM(H27+E27)</f>
        <v>0</v>
      </c>
      <c r="J27" s="33">
        <f t="shared" si="10"/>
        <v>0</v>
      </c>
      <c r="K27" s="33">
        <f t="shared" si="11"/>
        <v>0</v>
      </c>
      <c r="L27" s="33">
        <f t="shared" si="12"/>
        <v>0</v>
      </c>
      <c r="M27" s="61"/>
      <c r="N27" s="61"/>
    </row>
    <row r="28" spans="1:14" ht="52.5">
      <c r="A28" s="29" t="s">
        <v>16</v>
      </c>
      <c r="B28" s="64" t="s">
        <v>171</v>
      </c>
      <c r="C28" s="30">
        <v>1</v>
      </c>
      <c r="D28" s="31">
        <v>2</v>
      </c>
      <c r="E28" s="240"/>
      <c r="F28" s="241"/>
      <c r="G28" s="32">
        <v>0.23</v>
      </c>
      <c r="H28" s="33">
        <f t="shared" si="13"/>
        <v>0</v>
      </c>
      <c r="I28" s="33">
        <f t="shared" si="14"/>
        <v>0</v>
      </c>
      <c r="J28" s="33">
        <f t="shared" si="10"/>
        <v>0</v>
      </c>
      <c r="K28" s="33">
        <f t="shared" si="11"/>
        <v>0</v>
      </c>
      <c r="L28" s="33">
        <f t="shared" si="12"/>
        <v>0</v>
      </c>
      <c r="M28" s="61"/>
      <c r="N28" s="61"/>
    </row>
    <row r="29" spans="1:14" ht="52.5">
      <c r="A29" s="29" t="s">
        <v>17</v>
      </c>
      <c r="B29" s="64" t="s">
        <v>172</v>
      </c>
      <c r="C29" s="30">
        <v>1</v>
      </c>
      <c r="D29" s="31">
        <v>2</v>
      </c>
      <c r="E29" s="240"/>
      <c r="F29" s="241"/>
      <c r="G29" s="32">
        <v>0.23</v>
      </c>
      <c r="H29" s="33">
        <f t="shared" si="13"/>
        <v>0</v>
      </c>
      <c r="I29" s="33">
        <f t="shared" si="14"/>
        <v>0</v>
      </c>
      <c r="J29" s="33">
        <f t="shared" si="10"/>
        <v>0</v>
      </c>
      <c r="K29" s="33">
        <f t="shared" si="11"/>
        <v>0</v>
      </c>
      <c r="L29" s="33">
        <f t="shared" si="12"/>
        <v>0</v>
      </c>
      <c r="M29" s="61"/>
      <c r="N29" s="61"/>
    </row>
    <row r="30" spans="1:14" ht="52.5">
      <c r="A30" s="29" t="s">
        <v>18</v>
      </c>
      <c r="B30" s="64" t="s">
        <v>173</v>
      </c>
      <c r="C30" s="30">
        <v>1</v>
      </c>
      <c r="D30" s="31">
        <v>2</v>
      </c>
      <c r="E30" s="240"/>
      <c r="F30" s="241"/>
      <c r="G30" s="32">
        <v>0.23</v>
      </c>
      <c r="H30" s="33">
        <f t="shared" si="13"/>
        <v>0</v>
      </c>
      <c r="I30" s="33">
        <f t="shared" si="14"/>
        <v>0</v>
      </c>
      <c r="J30" s="33">
        <f t="shared" si="10"/>
        <v>0</v>
      </c>
      <c r="K30" s="33">
        <f t="shared" si="11"/>
        <v>0</v>
      </c>
      <c r="L30" s="33">
        <f t="shared" si="12"/>
        <v>0</v>
      </c>
      <c r="M30" s="61"/>
      <c r="N30" s="61"/>
    </row>
    <row r="31" spans="1:14" ht="52.5">
      <c r="A31" s="29" t="s">
        <v>19</v>
      </c>
      <c r="B31" s="64" t="s">
        <v>174</v>
      </c>
      <c r="C31" s="30">
        <v>1</v>
      </c>
      <c r="D31" s="31">
        <v>2</v>
      </c>
      <c r="E31" s="240"/>
      <c r="F31" s="241"/>
      <c r="G31" s="32">
        <v>0.23</v>
      </c>
      <c r="H31" s="33">
        <f t="shared" si="13"/>
        <v>0</v>
      </c>
      <c r="I31" s="33">
        <f t="shared" si="14"/>
        <v>0</v>
      </c>
      <c r="J31" s="33">
        <f t="shared" si="10"/>
        <v>0</v>
      </c>
      <c r="K31" s="33">
        <f t="shared" si="11"/>
        <v>0</v>
      </c>
      <c r="L31" s="33">
        <f t="shared" si="12"/>
        <v>0</v>
      </c>
      <c r="M31" s="61"/>
      <c r="N31" s="61"/>
    </row>
    <row r="32" spans="1:14" ht="52.5">
      <c r="A32" s="29" t="s">
        <v>27</v>
      </c>
      <c r="B32" s="64" t="s">
        <v>175</v>
      </c>
      <c r="C32" s="30">
        <v>1</v>
      </c>
      <c r="D32" s="31">
        <v>2</v>
      </c>
      <c r="E32" s="240"/>
      <c r="F32" s="241"/>
      <c r="G32" s="32">
        <v>0.23</v>
      </c>
      <c r="H32" s="33">
        <f t="shared" si="13"/>
        <v>0</v>
      </c>
      <c r="I32" s="33">
        <f t="shared" si="14"/>
        <v>0</v>
      </c>
      <c r="J32" s="33">
        <f t="shared" si="10"/>
        <v>0</v>
      </c>
      <c r="K32" s="33">
        <f t="shared" si="11"/>
        <v>0</v>
      </c>
      <c r="L32" s="33">
        <f t="shared" si="12"/>
        <v>0</v>
      </c>
      <c r="M32" s="61"/>
      <c r="N32" s="61"/>
    </row>
    <row r="33" spans="1:14" ht="21">
      <c r="A33" s="29" t="s">
        <v>28</v>
      </c>
      <c r="B33" s="64" t="s">
        <v>176</v>
      </c>
      <c r="C33" s="30">
        <v>1</v>
      </c>
      <c r="D33" s="31">
        <v>2</v>
      </c>
      <c r="E33" s="240"/>
      <c r="F33" s="241"/>
      <c r="G33" s="32">
        <v>0.23</v>
      </c>
      <c r="H33" s="33">
        <f t="shared" si="13"/>
        <v>0</v>
      </c>
      <c r="I33" s="33">
        <f t="shared" si="14"/>
        <v>0</v>
      </c>
      <c r="J33" s="33">
        <f t="shared" si="10"/>
        <v>0</v>
      </c>
      <c r="K33" s="33">
        <f t="shared" si="11"/>
        <v>0</v>
      </c>
      <c r="L33" s="33">
        <f t="shared" si="12"/>
        <v>0</v>
      </c>
      <c r="M33" s="61"/>
      <c r="N33" s="61"/>
    </row>
    <row r="34" spans="1:14" ht="31.5">
      <c r="A34" s="29" t="s">
        <v>29</v>
      </c>
      <c r="B34" s="64" t="s">
        <v>177</v>
      </c>
      <c r="C34" s="30">
        <v>2</v>
      </c>
      <c r="D34" s="31">
        <v>2</v>
      </c>
      <c r="E34" s="240"/>
      <c r="F34" s="241"/>
      <c r="G34" s="32">
        <v>0.23</v>
      </c>
      <c r="H34" s="33">
        <f>PRODUCT(E34*G35)</f>
        <v>0</v>
      </c>
      <c r="I34" s="33">
        <f t="shared" si="14"/>
        <v>0</v>
      </c>
      <c r="J34" s="33">
        <f t="shared" si="10"/>
        <v>0</v>
      </c>
      <c r="K34" s="33">
        <f t="shared" si="11"/>
        <v>0</v>
      </c>
      <c r="L34" s="33">
        <f t="shared" si="12"/>
        <v>0</v>
      </c>
      <c r="M34" s="61"/>
      <c r="N34" s="61"/>
    </row>
    <row r="35" spans="1:14" ht="52.5">
      <c r="A35" s="29" t="s">
        <v>30</v>
      </c>
      <c r="B35" s="70" t="s">
        <v>178</v>
      </c>
      <c r="C35" s="30">
        <v>1</v>
      </c>
      <c r="D35" s="31">
        <v>2</v>
      </c>
      <c r="E35" s="240"/>
      <c r="F35" s="241"/>
      <c r="G35" s="32">
        <v>0.23</v>
      </c>
      <c r="H35" s="33">
        <f>PRODUCT(E35*G36)</f>
        <v>0</v>
      </c>
      <c r="I35" s="33">
        <f t="shared" si="14"/>
        <v>0</v>
      </c>
      <c r="J35" s="33">
        <f t="shared" si="10"/>
        <v>0</v>
      </c>
      <c r="K35" s="33">
        <f t="shared" si="11"/>
        <v>0</v>
      </c>
      <c r="L35" s="33">
        <f t="shared" si="12"/>
        <v>0</v>
      </c>
      <c r="M35" s="61"/>
      <c r="N35" s="61"/>
    </row>
    <row r="36" spans="1:14" ht="31.5">
      <c r="A36" s="29" t="s">
        <v>31</v>
      </c>
      <c r="B36" s="64" t="s">
        <v>179</v>
      </c>
      <c r="C36" s="30">
        <v>1</v>
      </c>
      <c r="D36" s="31">
        <v>2</v>
      </c>
      <c r="E36" s="240"/>
      <c r="F36" s="241"/>
      <c r="G36" s="32">
        <v>0.23</v>
      </c>
      <c r="H36" s="33">
        <f t="shared" ref="H36:H39" si="15">PRODUCT(E36*G36)</f>
        <v>0</v>
      </c>
      <c r="I36" s="33">
        <f t="shared" si="14"/>
        <v>0</v>
      </c>
      <c r="J36" s="33">
        <f t="shared" si="10"/>
        <v>0</v>
      </c>
      <c r="K36" s="33">
        <f t="shared" si="11"/>
        <v>0</v>
      </c>
      <c r="L36" s="33">
        <f t="shared" si="12"/>
        <v>0</v>
      </c>
      <c r="M36" s="61"/>
      <c r="N36" s="61"/>
    </row>
    <row r="37" spans="1:14" ht="31.5">
      <c r="A37" s="29" t="s">
        <v>32</v>
      </c>
      <c r="B37" s="64" t="s">
        <v>180</v>
      </c>
      <c r="C37" s="30">
        <v>1</v>
      </c>
      <c r="D37" s="31">
        <v>2</v>
      </c>
      <c r="E37" s="240"/>
      <c r="F37" s="241"/>
      <c r="G37" s="32">
        <v>0.23</v>
      </c>
      <c r="H37" s="33">
        <f>PRODUCT(E37*G37)</f>
        <v>0</v>
      </c>
      <c r="I37" s="33">
        <f>SUM(H37+E37)</f>
        <v>0</v>
      </c>
      <c r="J37" s="33">
        <f>ROUND(E37*C37*D37,2)</f>
        <v>0</v>
      </c>
      <c r="K37" s="33">
        <f t="shared" si="11"/>
        <v>0</v>
      </c>
      <c r="L37" s="33">
        <f t="shared" si="12"/>
        <v>0</v>
      </c>
      <c r="M37" s="61"/>
      <c r="N37" s="61"/>
    </row>
    <row r="38" spans="1:14" ht="21">
      <c r="A38" s="49" t="s">
        <v>33</v>
      </c>
      <c r="B38" s="71" t="s">
        <v>181</v>
      </c>
      <c r="C38" s="30">
        <v>3</v>
      </c>
      <c r="D38" s="31">
        <v>2</v>
      </c>
      <c r="E38" s="240"/>
      <c r="F38" s="241"/>
      <c r="G38" s="32">
        <v>0.23</v>
      </c>
      <c r="H38" s="33">
        <f>PRODUCT(E38*G38)</f>
        <v>0</v>
      </c>
      <c r="I38" s="33">
        <f>SUM(H38+E38)</f>
        <v>0</v>
      </c>
      <c r="J38" s="33">
        <f>ROUND(E38*C38*D38,2)</f>
        <v>0</v>
      </c>
      <c r="K38" s="33">
        <f t="shared" si="11"/>
        <v>0</v>
      </c>
      <c r="L38" s="33">
        <f t="shared" si="12"/>
        <v>0</v>
      </c>
      <c r="M38" s="61"/>
      <c r="N38" s="61"/>
    </row>
    <row r="39" spans="1:14" ht="21">
      <c r="A39" s="49" t="s">
        <v>119</v>
      </c>
      <c r="B39" s="71" t="s">
        <v>182</v>
      </c>
      <c r="C39" s="30">
        <v>2</v>
      </c>
      <c r="D39" s="31">
        <v>2</v>
      </c>
      <c r="E39" s="240"/>
      <c r="F39" s="241"/>
      <c r="G39" s="32">
        <v>0.23</v>
      </c>
      <c r="H39" s="33">
        <f t="shared" si="15"/>
        <v>0</v>
      </c>
      <c r="I39" s="33">
        <f t="shared" si="14"/>
        <v>0</v>
      </c>
      <c r="J39" s="33">
        <f t="shared" si="10"/>
        <v>0</v>
      </c>
      <c r="K39" s="33">
        <f t="shared" si="11"/>
        <v>0</v>
      </c>
      <c r="L39" s="33">
        <f t="shared" si="12"/>
        <v>0</v>
      </c>
      <c r="M39" s="61"/>
      <c r="N39" s="61"/>
    </row>
    <row r="40" spans="1:14">
      <c r="A40" s="66" t="s">
        <v>183</v>
      </c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61"/>
      <c r="N40" s="61"/>
    </row>
    <row r="41" spans="1:14" ht="31.5">
      <c r="A41" s="29" t="s">
        <v>14</v>
      </c>
      <c r="B41" s="64" t="s">
        <v>184</v>
      </c>
      <c r="C41" s="30">
        <v>2</v>
      </c>
      <c r="D41" s="31">
        <v>2</v>
      </c>
      <c r="E41" s="240">
        <v>10</v>
      </c>
      <c r="F41" s="241"/>
      <c r="G41" s="32">
        <v>0.23</v>
      </c>
      <c r="H41" s="33">
        <f t="shared" ref="H41" si="16">PRODUCT(E41*G41)</f>
        <v>2.3000000000000003</v>
      </c>
      <c r="I41" s="33">
        <f t="shared" ref="I41" si="17">SUM(H41+E41)</f>
        <v>12.3</v>
      </c>
      <c r="J41" s="33">
        <f t="shared" ref="J41:J48" si="18">ROUND(E41*C41*D41,2)</f>
        <v>40</v>
      </c>
      <c r="K41" s="33">
        <f t="shared" ref="K41:K49" si="19">ROUND(H41*C41*D41,2)</f>
        <v>9.1999999999999993</v>
      </c>
      <c r="L41" s="33">
        <f t="shared" ref="L41:L49" si="20">ROUND(I41*C41*D41,2)</f>
        <v>49.2</v>
      </c>
      <c r="M41" s="61"/>
      <c r="N41" s="61"/>
    </row>
    <row r="42" spans="1:14" ht="63">
      <c r="A42" s="29" t="s">
        <v>15</v>
      </c>
      <c r="B42" s="64" t="s">
        <v>185</v>
      </c>
      <c r="C42" s="30">
        <v>8</v>
      </c>
      <c r="D42" s="31">
        <v>2</v>
      </c>
      <c r="E42" s="240">
        <v>10</v>
      </c>
      <c r="F42" s="241"/>
      <c r="G42" s="32">
        <v>0.23</v>
      </c>
      <c r="H42" s="33">
        <f t="shared" ref="H42:H48" si="21">ROUND(E42*G42,2)</f>
        <v>2.2999999999999998</v>
      </c>
      <c r="I42" s="33">
        <f t="shared" ref="I42:I49" si="22">E42+H42</f>
        <v>12.3</v>
      </c>
      <c r="J42" s="33">
        <f t="shared" si="18"/>
        <v>160</v>
      </c>
      <c r="K42" s="33">
        <f t="shared" si="19"/>
        <v>36.799999999999997</v>
      </c>
      <c r="L42" s="33">
        <f t="shared" si="20"/>
        <v>196.8</v>
      </c>
      <c r="M42" s="61"/>
      <c r="N42" s="61"/>
    </row>
    <row r="43" spans="1:14" ht="42">
      <c r="A43" s="29" t="s">
        <v>16</v>
      </c>
      <c r="B43" s="64" t="s">
        <v>186</v>
      </c>
      <c r="C43" s="30">
        <v>2</v>
      </c>
      <c r="D43" s="31">
        <v>2</v>
      </c>
      <c r="E43" s="240"/>
      <c r="F43" s="241"/>
      <c r="G43" s="32">
        <v>0.23</v>
      </c>
      <c r="H43" s="33">
        <f t="shared" si="21"/>
        <v>0</v>
      </c>
      <c r="I43" s="33">
        <f t="shared" si="22"/>
        <v>0</v>
      </c>
      <c r="J43" s="33">
        <f t="shared" si="18"/>
        <v>0</v>
      </c>
      <c r="K43" s="33">
        <f t="shared" si="19"/>
        <v>0</v>
      </c>
      <c r="L43" s="33">
        <f t="shared" si="20"/>
        <v>0</v>
      </c>
      <c r="M43" s="61"/>
      <c r="N43" s="61"/>
    </row>
    <row r="44" spans="1:14" ht="31.5">
      <c r="A44" s="29" t="s">
        <v>17</v>
      </c>
      <c r="B44" s="64" t="s">
        <v>187</v>
      </c>
      <c r="C44" s="30">
        <v>1</v>
      </c>
      <c r="D44" s="31">
        <v>2</v>
      </c>
      <c r="E44" s="240"/>
      <c r="F44" s="241"/>
      <c r="G44" s="32">
        <v>0.23</v>
      </c>
      <c r="H44" s="33">
        <f t="shared" si="21"/>
        <v>0</v>
      </c>
      <c r="I44" s="33">
        <f t="shared" si="22"/>
        <v>0</v>
      </c>
      <c r="J44" s="33">
        <f t="shared" si="18"/>
        <v>0</v>
      </c>
      <c r="K44" s="33">
        <f t="shared" si="19"/>
        <v>0</v>
      </c>
      <c r="L44" s="33">
        <f t="shared" si="20"/>
        <v>0</v>
      </c>
      <c r="M44" s="61"/>
      <c r="N44" s="61"/>
    </row>
    <row r="45" spans="1:14" ht="31.5">
      <c r="A45" s="29" t="s">
        <v>18</v>
      </c>
      <c r="B45" s="64" t="s">
        <v>188</v>
      </c>
      <c r="C45" s="30">
        <v>2</v>
      </c>
      <c r="D45" s="31">
        <v>2</v>
      </c>
      <c r="E45" s="240"/>
      <c r="F45" s="241"/>
      <c r="G45" s="32">
        <v>0.23</v>
      </c>
      <c r="H45" s="33">
        <f t="shared" si="21"/>
        <v>0</v>
      </c>
      <c r="I45" s="33">
        <f t="shared" si="22"/>
        <v>0</v>
      </c>
      <c r="J45" s="33">
        <f t="shared" si="18"/>
        <v>0</v>
      </c>
      <c r="K45" s="33">
        <f t="shared" si="19"/>
        <v>0</v>
      </c>
      <c r="L45" s="33">
        <f t="shared" si="20"/>
        <v>0</v>
      </c>
      <c r="M45" s="61"/>
      <c r="N45" s="61"/>
    </row>
    <row r="46" spans="1:14" ht="42">
      <c r="A46" s="29" t="s">
        <v>19</v>
      </c>
      <c r="B46" s="64" t="s">
        <v>189</v>
      </c>
      <c r="C46" s="30">
        <v>4</v>
      </c>
      <c r="D46" s="31">
        <v>2</v>
      </c>
      <c r="E46" s="240"/>
      <c r="F46" s="241"/>
      <c r="G46" s="32">
        <v>0.23</v>
      </c>
      <c r="H46" s="33">
        <f t="shared" si="21"/>
        <v>0</v>
      </c>
      <c r="I46" s="33">
        <f t="shared" si="22"/>
        <v>0</v>
      </c>
      <c r="J46" s="33">
        <f t="shared" si="18"/>
        <v>0</v>
      </c>
      <c r="K46" s="33">
        <f t="shared" si="19"/>
        <v>0</v>
      </c>
      <c r="L46" s="33">
        <f t="shared" si="20"/>
        <v>0</v>
      </c>
      <c r="M46" s="61"/>
      <c r="N46" s="61"/>
    </row>
    <row r="47" spans="1:14" ht="42">
      <c r="A47" s="29" t="s">
        <v>27</v>
      </c>
      <c r="B47" s="64" t="s">
        <v>190</v>
      </c>
      <c r="C47" s="30">
        <v>2</v>
      </c>
      <c r="D47" s="31">
        <v>2</v>
      </c>
      <c r="E47" s="240"/>
      <c r="F47" s="241"/>
      <c r="G47" s="32">
        <v>0.23</v>
      </c>
      <c r="H47" s="33">
        <f t="shared" si="21"/>
        <v>0</v>
      </c>
      <c r="I47" s="33">
        <f t="shared" si="22"/>
        <v>0</v>
      </c>
      <c r="J47" s="33">
        <f t="shared" si="18"/>
        <v>0</v>
      </c>
      <c r="K47" s="33">
        <f t="shared" si="19"/>
        <v>0</v>
      </c>
      <c r="L47" s="33">
        <f t="shared" si="20"/>
        <v>0</v>
      </c>
      <c r="M47" s="61"/>
      <c r="N47" s="61"/>
    </row>
    <row r="48" spans="1:14" ht="42">
      <c r="A48" s="29" t="s">
        <v>28</v>
      </c>
      <c r="B48" s="64" t="s">
        <v>191</v>
      </c>
      <c r="C48" s="30">
        <v>2</v>
      </c>
      <c r="D48" s="31">
        <v>2</v>
      </c>
      <c r="E48" s="240"/>
      <c r="F48" s="241"/>
      <c r="G48" s="32">
        <v>0.23</v>
      </c>
      <c r="H48" s="33">
        <f t="shared" si="21"/>
        <v>0</v>
      </c>
      <c r="I48" s="33">
        <f t="shared" si="22"/>
        <v>0</v>
      </c>
      <c r="J48" s="33">
        <f t="shared" si="18"/>
        <v>0</v>
      </c>
      <c r="K48" s="33">
        <f t="shared" si="19"/>
        <v>0</v>
      </c>
      <c r="L48" s="33">
        <f t="shared" si="20"/>
        <v>0</v>
      </c>
      <c r="M48" s="61"/>
      <c r="N48" s="61"/>
    </row>
    <row r="49" spans="1:14" ht="42">
      <c r="A49" s="29" t="s">
        <v>29</v>
      </c>
      <c r="B49" s="64" t="s">
        <v>192</v>
      </c>
      <c r="C49" s="30">
        <v>4</v>
      </c>
      <c r="D49" s="31">
        <v>2</v>
      </c>
      <c r="E49" s="240"/>
      <c r="F49" s="241"/>
      <c r="G49" s="32">
        <v>0.23</v>
      </c>
      <c r="H49" s="33">
        <f>ROUND(E49*G49,2)</f>
        <v>0</v>
      </c>
      <c r="I49" s="33">
        <f t="shared" si="22"/>
        <v>0</v>
      </c>
      <c r="J49" s="33">
        <f>ROUND(E49*C49*D49,2)</f>
        <v>0</v>
      </c>
      <c r="K49" s="33">
        <f t="shared" si="19"/>
        <v>0</v>
      </c>
      <c r="L49" s="33">
        <f t="shared" si="20"/>
        <v>0</v>
      </c>
      <c r="M49" s="61"/>
      <c r="N49" s="61"/>
    </row>
    <row r="50" spans="1:14" ht="283.5">
      <c r="A50" s="29" t="s">
        <v>30</v>
      </c>
      <c r="B50" s="64" t="s">
        <v>193</v>
      </c>
      <c r="C50" s="30">
        <v>62</v>
      </c>
      <c r="D50" s="31">
        <v>2</v>
      </c>
      <c r="E50" s="240"/>
      <c r="F50" s="241"/>
      <c r="G50" s="32">
        <v>0.23</v>
      </c>
      <c r="H50" s="33">
        <f>ROUND(E50*G50,2)</f>
        <v>0</v>
      </c>
      <c r="I50" s="33">
        <f>E50+H50</f>
        <v>0</v>
      </c>
      <c r="J50" s="33">
        <f>ROUND(E50*C50*D50,2)</f>
        <v>0</v>
      </c>
      <c r="K50" s="33">
        <f>ROUND(H50*C50*D50,2)</f>
        <v>0</v>
      </c>
      <c r="L50" s="33">
        <f>ROUND(I50*C50*D50,2)</f>
        <v>0</v>
      </c>
      <c r="M50" s="61"/>
      <c r="N50" s="61"/>
    </row>
    <row r="51" spans="1:14" ht="31.5">
      <c r="A51" s="65" t="s">
        <v>36</v>
      </c>
      <c r="B51" s="63" t="s">
        <v>194</v>
      </c>
      <c r="C51" s="45"/>
      <c r="D51" s="45"/>
      <c r="E51" s="45"/>
      <c r="F51" s="45"/>
      <c r="G51" s="45"/>
      <c r="H51" s="45"/>
      <c r="I51" s="45"/>
      <c r="J51" s="45"/>
      <c r="K51" s="45"/>
      <c r="L51" s="46"/>
      <c r="M51" s="61"/>
      <c r="N51" s="61"/>
    </row>
    <row r="52" spans="1:14" ht="21">
      <c r="A52" s="29" t="s">
        <v>14</v>
      </c>
      <c r="B52" s="64" t="s">
        <v>195</v>
      </c>
      <c r="C52" s="30">
        <v>1</v>
      </c>
      <c r="D52" s="31">
        <v>2</v>
      </c>
      <c r="E52" s="240"/>
      <c r="F52" s="241"/>
      <c r="G52" s="32">
        <v>0.23</v>
      </c>
      <c r="H52" s="33">
        <f>ROUND(E52*G52,2)</f>
        <v>0</v>
      </c>
      <c r="I52" s="33">
        <f t="shared" ref="I52:I118" si="23">E52+H52</f>
        <v>0</v>
      </c>
      <c r="J52" s="33">
        <f>ROUND(E52*C52*D52,2)</f>
        <v>0</v>
      </c>
      <c r="K52" s="33">
        <f t="shared" ref="K52:K118" si="24">ROUND(H52*C52*D52,2)</f>
        <v>0</v>
      </c>
      <c r="L52" s="33">
        <f t="shared" ref="L52:L118" si="25">ROUND(I52*C52*D52,2)</f>
        <v>0</v>
      </c>
      <c r="M52" s="61"/>
      <c r="N52" s="61"/>
    </row>
    <row r="53" spans="1:14" ht="21">
      <c r="A53" s="29" t="s">
        <v>15</v>
      </c>
      <c r="B53" s="64" t="s">
        <v>196</v>
      </c>
      <c r="C53" s="30">
        <v>1</v>
      </c>
      <c r="D53" s="31">
        <v>2</v>
      </c>
      <c r="E53" s="240"/>
      <c r="F53" s="241"/>
      <c r="G53" s="32">
        <v>0.23</v>
      </c>
      <c r="H53" s="33">
        <f t="shared" ref="H53:H118" si="26">ROUND(E53*G53,2)</f>
        <v>0</v>
      </c>
      <c r="I53" s="33">
        <f t="shared" si="23"/>
        <v>0</v>
      </c>
      <c r="J53" s="33">
        <f t="shared" ref="J53:J120" si="27">ROUND(E53*C53*D53,2)</f>
        <v>0</v>
      </c>
      <c r="K53" s="33">
        <f t="shared" si="24"/>
        <v>0</v>
      </c>
      <c r="L53" s="33">
        <f t="shared" si="25"/>
        <v>0</v>
      </c>
      <c r="M53" s="61"/>
      <c r="N53" s="61"/>
    </row>
    <row r="54" spans="1:14" ht="42">
      <c r="A54" s="29" t="s">
        <v>16</v>
      </c>
      <c r="B54" s="64" t="s">
        <v>197</v>
      </c>
      <c r="C54" s="30">
        <v>1</v>
      </c>
      <c r="D54" s="31">
        <v>2</v>
      </c>
      <c r="E54" s="240"/>
      <c r="F54" s="241"/>
      <c r="G54" s="32">
        <v>0.23</v>
      </c>
      <c r="H54" s="33">
        <f t="shared" si="26"/>
        <v>0</v>
      </c>
      <c r="I54" s="33">
        <f t="shared" si="23"/>
        <v>0</v>
      </c>
      <c r="J54" s="33">
        <f t="shared" si="27"/>
        <v>0</v>
      </c>
      <c r="K54" s="33">
        <f t="shared" si="24"/>
        <v>0</v>
      </c>
      <c r="L54" s="33">
        <f t="shared" si="25"/>
        <v>0</v>
      </c>
      <c r="M54" s="61"/>
      <c r="N54" s="61"/>
    </row>
    <row r="55" spans="1:14" ht="31.5">
      <c r="A55" s="29" t="s">
        <v>17</v>
      </c>
      <c r="B55" s="64" t="s">
        <v>198</v>
      </c>
      <c r="C55" s="30">
        <v>1</v>
      </c>
      <c r="D55" s="31">
        <v>2</v>
      </c>
      <c r="E55" s="240"/>
      <c r="F55" s="241"/>
      <c r="G55" s="32">
        <v>0.23</v>
      </c>
      <c r="H55" s="33">
        <f t="shared" si="26"/>
        <v>0</v>
      </c>
      <c r="I55" s="33">
        <f t="shared" si="23"/>
        <v>0</v>
      </c>
      <c r="J55" s="33">
        <f t="shared" si="27"/>
        <v>0</v>
      </c>
      <c r="K55" s="33">
        <f t="shared" si="24"/>
        <v>0</v>
      </c>
      <c r="L55" s="33">
        <f t="shared" si="25"/>
        <v>0</v>
      </c>
      <c r="M55" s="61"/>
      <c r="N55" s="61"/>
    </row>
    <row r="56" spans="1:14" ht="31.5">
      <c r="A56" s="29" t="s">
        <v>18</v>
      </c>
      <c r="B56" s="64" t="s">
        <v>199</v>
      </c>
      <c r="C56" s="30">
        <v>1</v>
      </c>
      <c r="D56" s="31">
        <v>2</v>
      </c>
      <c r="E56" s="240"/>
      <c r="F56" s="241"/>
      <c r="G56" s="32">
        <v>0.23</v>
      </c>
      <c r="H56" s="33">
        <f t="shared" si="26"/>
        <v>0</v>
      </c>
      <c r="I56" s="33">
        <f t="shared" si="23"/>
        <v>0</v>
      </c>
      <c r="J56" s="33">
        <f t="shared" si="27"/>
        <v>0</v>
      </c>
      <c r="K56" s="33">
        <f t="shared" si="24"/>
        <v>0</v>
      </c>
      <c r="L56" s="33">
        <f t="shared" si="25"/>
        <v>0</v>
      </c>
      <c r="M56" s="61"/>
      <c r="N56" s="61"/>
    </row>
    <row r="57" spans="1:14">
      <c r="A57" s="29" t="s">
        <v>19</v>
      </c>
      <c r="B57" s="64" t="s">
        <v>200</v>
      </c>
      <c r="C57" s="30">
        <v>1</v>
      </c>
      <c r="D57" s="31">
        <v>2</v>
      </c>
      <c r="E57" s="240"/>
      <c r="F57" s="241"/>
      <c r="G57" s="32">
        <v>0.23</v>
      </c>
      <c r="H57" s="33">
        <f t="shared" si="26"/>
        <v>0</v>
      </c>
      <c r="I57" s="33">
        <f t="shared" si="23"/>
        <v>0</v>
      </c>
      <c r="J57" s="33">
        <f t="shared" si="27"/>
        <v>0</v>
      </c>
      <c r="K57" s="33">
        <f t="shared" si="24"/>
        <v>0</v>
      </c>
      <c r="L57" s="33">
        <f t="shared" si="25"/>
        <v>0</v>
      </c>
      <c r="M57" s="61"/>
      <c r="N57" s="61"/>
    </row>
    <row r="58" spans="1:14" ht="21">
      <c r="A58" s="29" t="s">
        <v>27</v>
      </c>
      <c r="B58" s="64" t="s">
        <v>201</v>
      </c>
      <c r="C58" s="30">
        <v>1</v>
      </c>
      <c r="D58" s="31">
        <v>2</v>
      </c>
      <c r="E58" s="240"/>
      <c r="F58" s="241"/>
      <c r="G58" s="32">
        <v>0.23</v>
      </c>
      <c r="H58" s="33">
        <f t="shared" si="26"/>
        <v>0</v>
      </c>
      <c r="I58" s="33">
        <f t="shared" si="23"/>
        <v>0</v>
      </c>
      <c r="J58" s="33">
        <f t="shared" si="27"/>
        <v>0</v>
      </c>
      <c r="K58" s="33">
        <f t="shared" si="24"/>
        <v>0</v>
      </c>
      <c r="L58" s="33">
        <f t="shared" si="25"/>
        <v>0</v>
      </c>
      <c r="M58" s="61"/>
      <c r="N58" s="61"/>
    </row>
    <row r="59" spans="1:14" ht="31.5">
      <c r="A59" s="29" t="s">
        <v>28</v>
      </c>
      <c r="B59" s="64" t="s">
        <v>202</v>
      </c>
      <c r="C59" s="30">
        <v>1</v>
      </c>
      <c r="D59" s="31">
        <v>2</v>
      </c>
      <c r="E59" s="240"/>
      <c r="F59" s="241"/>
      <c r="G59" s="32">
        <v>0.23</v>
      </c>
      <c r="H59" s="33">
        <f t="shared" si="26"/>
        <v>0</v>
      </c>
      <c r="I59" s="33">
        <f t="shared" si="23"/>
        <v>0</v>
      </c>
      <c r="J59" s="33">
        <f t="shared" si="27"/>
        <v>0</v>
      </c>
      <c r="K59" s="33">
        <f t="shared" si="24"/>
        <v>0</v>
      </c>
      <c r="L59" s="33">
        <f t="shared" si="25"/>
        <v>0</v>
      </c>
      <c r="M59" s="61"/>
      <c r="N59" s="61"/>
    </row>
    <row r="60" spans="1:14" ht="31.5">
      <c r="A60" s="29" t="s">
        <v>29</v>
      </c>
      <c r="B60" s="64" t="s">
        <v>203</v>
      </c>
      <c r="C60" s="30">
        <v>1</v>
      </c>
      <c r="D60" s="31">
        <v>2</v>
      </c>
      <c r="E60" s="240"/>
      <c r="F60" s="241"/>
      <c r="G60" s="32">
        <v>0.23</v>
      </c>
      <c r="H60" s="33">
        <f t="shared" si="26"/>
        <v>0</v>
      </c>
      <c r="I60" s="33">
        <f t="shared" si="23"/>
        <v>0</v>
      </c>
      <c r="J60" s="33">
        <f t="shared" si="27"/>
        <v>0</v>
      </c>
      <c r="K60" s="33">
        <f t="shared" si="24"/>
        <v>0</v>
      </c>
      <c r="L60" s="33">
        <f t="shared" si="25"/>
        <v>0</v>
      </c>
      <c r="M60" s="61"/>
      <c r="N60" s="61"/>
    </row>
    <row r="61" spans="1:14" ht="31.5">
      <c r="A61" s="29" t="s">
        <v>30</v>
      </c>
      <c r="B61" s="64" t="s">
        <v>204</v>
      </c>
      <c r="C61" s="30">
        <v>1</v>
      </c>
      <c r="D61" s="31">
        <v>2</v>
      </c>
      <c r="E61" s="240"/>
      <c r="F61" s="241"/>
      <c r="G61" s="32">
        <v>0.23</v>
      </c>
      <c r="H61" s="33">
        <f t="shared" si="26"/>
        <v>0</v>
      </c>
      <c r="I61" s="33">
        <f t="shared" si="23"/>
        <v>0</v>
      </c>
      <c r="J61" s="33">
        <f t="shared" si="27"/>
        <v>0</v>
      </c>
      <c r="K61" s="33">
        <f t="shared" si="24"/>
        <v>0</v>
      </c>
      <c r="L61" s="33">
        <f t="shared" si="25"/>
        <v>0</v>
      </c>
      <c r="M61" s="61"/>
      <c r="N61" s="61"/>
    </row>
    <row r="62" spans="1:14" ht="31.5">
      <c r="A62" s="29" t="s">
        <v>31</v>
      </c>
      <c r="B62" s="64" t="s">
        <v>205</v>
      </c>
      <c r="C62" s="30">
        <v>1</v>
      </c>
      <c r="D62" s="31">
        <v>2</v>
      </c>
      <c r="E62" s="240"/>
      <c r="F62" s="241"/>
      <c r="G62" s="32">
        <v>0.23</v>
      </c>
      <c r="H62" s="33">
        <f t="shared" si="26"/>
        <v>0</v>
      </c>
      <c r="I62" s="33">
        <f t="shared" si="23"/>
        <v>0</v>
      </c>
      <c r="J62" s="33">
        <f t="shared" si="27"/>
        <v>0</v>
      </c>
      <c r="K62" s="33">
        <f t="shared" si="24"/>
        <v>0</v>
      </c>
      <c r="L62" s="33">
        <f t="shared" si="25"/>
        <v>0</v>
      </c>
      <c r="M62" s="61"/>
      <c r="N62" s="61"/>
    </row>
    <row r="63" spans="1:14" ht="21">
      <c r="A63" s="29" t="s">
        <v>32</v>
      </c>
      <c r="B63" s="64" t="s">
        <v>206</v>
      </c>
      <c r="C63" s="30">
        <v>1</v>
      </c>
      <c r="D63" s="31">
        <v>2</v>
      </c>
      <c r="E63" s="240"/>
      <c r="F63" s="241"/>
      <c r="G63" s="32">
        <v>0.23</v>
      </c>
      <c r="H63" s="33">
        <f t="shared" si="26"/>
        <v>0</v>
      </c>
      <c r="I63" s="33">
        <f t="shared" si="23"/>
        <v>0</v>
      </c>
      <c r="J63" s="33">
        <f t="shared" si="27"/>
        <v>0</v>
      </c>
      <c r="K63" s="33">
        <f t="shared" si="24"/>
        <v>0</v>
      </c>
      <c r="L63" s="33">
        <f t="shared" si="25"/>
        <v>0</v>
      </c>
      <c r="M63" s="61"/>
      <c r="N63" s="61"/>
    </row>
    <row r="64" spans="1:14" ht="31.5">
      <c r="A64" s="29" t="s">
        <v>33</v>
      </c>
      <c r="B64" s="64" t="s">
        <v>207</v>
      </c>
      <c r="C64" s="30">
        <v>1</v>
      </c>
      <c r="D64" s="31">
        <v>2</v>
      </c>
      <c r="E64" s="240"/>
      <c r="F64" s="241"/>
      <c r="G64" s="32">
        <v>0.23</v>
      </c>
      <c r="H64" s="33">
        <f t="shared" si="26"/>
        <v>0</v>
      </c>
      <c r="I64" s="33">
        <f t="shared" si="23"/>
        <v>0</v>
      </c>
      <c r="J64" s="33">
        <f t="shared" si="27"/>
        <v>0</v>
      </c>
      <c r="K64" s="33">
        <f t="shared" si="24"/>
        <v>0</v>
      </c>
      <c r="L64" s="33">
        <f t="shared" si="25"/>
        <v>0</v>
      </c>
      <c r="M64" s="61"/>
      <c r="N64" s="61"/>
    </row>
    <row r="65" spans="1:14" ht="31.5">
      <c r="A65" s="29" t="s">
        <v>119</v>
      </c>
      <c r="B65" s="64" t="s">
        <v>208</v>
      </c>
      <c r="C65" s="30">
        <v>1</v>
      </c>
      <c r="D65" s="31">
        <v>2</v>
      </c>
      <c r="E65" s="240"/>
      <c r="F65" s="241"/>
      <c r="G65" s="32">
        <v>0.23</v>
      </c>
      <c r="H65" s="33">
        <f t="shared" si="26"/>
        <v>0</v>
      </c>
      <c r="I65" s="33">
        <f t="shared" si="23"/>
        <v>0</v>
      </c>
      <c r="J65" s="33">
        <f t="shared" si="27"/>
        <v>0</v>
      </c>
      <c r="K65" s="33">
        <f t="shared" si="24"/>
        <v>0</v>
      </c>
      <c r="L65" s="33">
        <f t="shared" si="25"/>
        <v>0</v>
      </c>
      <c r="M65" s="61"/>
      <c r="N65" s="61"/>
    </row>
    <row r="66" spans="1:14" ht="31.5">
      <c r="A66" s="29" t="s">
        <v>118</v>
      </c>
      <c r="B66" s="64" t="s">
        <v>209</v>
      </c>
      <c r="C66" s="30">
        <v>1</v>
      </c>
      <c r="D66" s="31">
        <v>2</v>
      </c>
      <c r="E66" s="240"/>
      <c r="F66" s="241"/>
      <c r="G66" s="32">
        <v>0.23</v>
      </c>
      <c r="H66" s="33">
        <f t="shared" si="26"/>
        <v>0</v>
      </c>
      <c r="I66" s="33">
        <f t="shared" si="23"/>
        <v>0</v>
      </c>
      <c r="J66" s="33">
        <f t="shared" si="27"/>
        <v>0</v>
      </c>
      <c r="K66" s="33">
        <f t="shared" si="24"/>
        <v>0</v>
      </c>
      <c r="L66" s="33">
        <f t="shared" si="25"/>
        <v>0</v>
      </c>
      <c r="M66" s="61"/>
      <c r="N66" s="61"/>
    </row>
    <row r="67" spans="1:14" ht="31.5">
      <c r="A67" s="29" t="s">
        <v>122</v>
      </c>
      <c r="B67" s="64" t="s">
        <v>210</v>
      </c>
      <c r="C67" s="30">
        <v>1</v>
      </c>
      <c r="D67" s="31">
        <v>2</v>
      </c>
      <c r="E67" s="240"/>
      <c r="F67" s="241"/>
      <c r="G67" s="32">
        <v>0.23</v>
      </c>
      <c r="H67" s="33">
        <f t="shared" si="26"/>
        <v>0</v>
      </c>
      <c r="I67" s="33">
        <f t="shared" si="23"/>
        <v>0</v>
      </c>
      <c r="J67" s="33">
        <f t="shared" si="27"/>
        <v>0</v>
      </c>
      <c r="K67" s="33">
        <f t="shared" si="24"/>
        <v>0</v>
      </c>
      <c r="L67" s="33">
        <f t="shared" si="25"/>
        <v>0</v>
      </c>
      <c r="M67" s="61"/>
      <c r="N67" s="61"/>
    </row>
    <row r="68" spans="1:14" ht="42">
      <c r="A68" s="29" t="s">
        <v>123</v>
      </c>
      <c r="B68" s="64" t="s">
        <v>211</v>
      </c>
      <c r="C68" s="30">
        <v>1</v>
      </c>
      <c r="D68" s="31">
        <v>2</v>
      </c>
      <c r="E68" s="240"/>
      <c r="F68" s="241"/>
      <c r="G68" s="32">
        <v>0.23</v>
      </c>
      <c r="H68" s="33">
        <f t="shared" si="26"/>
        <v>0</v>
      </c>
      <c r="I68" s="33">
        <f t="shared" si="23"/>
        <v>0</v>
      </c>
      <c r="J68" s="33">
        <f t="shared" si="27"/>
        <v>0</v>
      </c>
      <c r="K68" s="33">
        <f t="shared" si="24"/>
        <v>0</v>
      </c>
      <c r="L68" s="33">
        <f t="shared" si="25"/>
        <v>0</v>
      </c>
      <c r="M68" s="61"/>
      <c r="N68" s="61"/>
    </row>
    <row r="69" spans="1:14" ht="31.5">
      <c r="A69" s="29" t="s">
        <v>124</v>
      </c>
      <c r="B69" s="64" t="s">
        <v>212</v>
      </c>
      <c r="C69" s="30">
        <v>1</v>
      </c>
      <c r="D69" s="31">
        <v>2</v>
      </c>
      <c r="E69" s="240"/>
      <c r="F69" s="241"/>
      <c r="G69" s="32">
        <v>0.23</v>
      </c>
      <c r="H69" s="33">
        <f t="shared" si="26"/>
        <v>0</v>
      </c>
      <c r="I69" s="33">
        <f t="shared" si="23"/>
        <v>0</v>
      </c>
      <c r="J69" s="33">
        <f t="shared" si="27"/>
        <v>0</v>
      </c>
      <c r="K69" s="33">
        <f t="shared" si="24"/>
        <v>0</v>
      </c>
      <c r="L69" s="33">
        <f t="shared" si="25"/>
        <v>0</v>
      </c>
      <c r="M69" s="61"/>
      <c r="N69" s="61"/>
    </row>
    <row r="70" spans="1:14" ht="31.5">
      <c r="A70" s="29" t="s">
        <v>213</v>
      </c>
      <c r="B70" s="64" t="s">
        <v>214</v>
      </c>
      <c r="C70" s="30">
        <v>1</v>
      </c>
      <c r="D70" s="31">
        <v>2</v>
      </c>
      <c r="E70" s="240"/>
      <c r="F70" s="241"/>
      <c r="G70" s="32">
        <v>0.23</v>
      </c>
      <c r="H70" s="33">
        <f t="shared" si="26"/>
        <v>0</v>
      </c>
      <c r="I70" s="33">
        <f t="shared" si="23"/>
        <v>0</v>
      </c>
      <c r="J70" s="33">
        <f t="shared" si="27"/>
        <v>0</v>
      </c>
      <c r="K70" s="33">
        <f t="shared" si="24"/>
        <v>0</v>
      </c>
      <c r="L70" s="33">
        <f t="shared" si="25"/>
        <v>0</v>
      </c>
      <c r="M70" s="61"/>
      <c r="N70" s="61"/>
    </row>
    <row r="71" spans="1:14" ht="52.5">
      <c r="A71" s="29" t="s">
        <v>215</v>
      </c>
      <c r="B71" s="64" t="s">
        <v>216</v>
      </c>
      <c r="C71" s="30">
        <v>1</v>
      </c>
      <c r="D71" s="31">
        <v>2</v>
      </c>
      <c r="E71" s="240"/>
      <c r="F71" s="241"/>
      <c r="G71" s="32">
        <v>0.23</v>
      </c>
      <c r="H71" s="33">
        <f t="shared" si="26"/>
        <v>0</v>
      </c>
      <c r="I71" s="33">
        <f t="shared" si="23"/>
        <v>0</v>
      </c>
      <c r="J71" s="33">
        <f t="shared" si="27"/>
        <v>0</v>
      </c>
      <c r="K71" s="33">
        <f t="shared" si="24"/>
        <v>0</v>
      </c>
      <c r="L71" s="33">
        <f t="shared" si="25"/>
        <v>0</v>
      </c>
      <c r="M71" s="61"/>
      <c r="N71" s="61"/>
    </row>
    <row r="72" spans="1:14" ht="42">
      <c r="A72" s="29" t="s">
        <v>217</v>
      </c>
      <c r="B72" s="64" t="s">
        <v>218</v>
      </c>
      <c r="C72" s="30">
        <v>1</v>
      </c>
      <c r="D72" s="31">
        <v>2</v>
      </c>
      <c r="E72" s="240"/>
      <c r="F72" s="241"/>
      <c r="G72" s="32">
        <v>0.23</v>
      </c>
      <c r="H72" s="33">
        <f t="shared" si="26"/>
        <v>0</v>
      </c>
      <c r="I72" s="33">
        <f t="shared" si="23"/>
        <v>0</v>
      </c>
      <c r="J72" s="33">
        <f t="shared" si="27"/>
        <v>0</v>
      </c>
      <c r="K72" s="33">
        <f t="shared" si="24"/>
        <v>0</v>
      </c>
      <c r="L72" s="33">
        <f t="shared" si="25"/>
        <v>0</v>
      </c>
      <c r="M72" s="61"/>
      <c r="N72" s="61"/>
    </row>
    <row r="73" spans="1:14" ht="42">
      <c r="A73" s="29" t="s">
        <v>219</v>
      </c>
      <c r="B73" s="64" t="s">
        <v>220</v>
      </c>
      <c r="C73" s="30">
        <v>1</v>
      </c>
      <c r="D73" s="31">
        <v>2</v>
      </c>
      <c r="E73" s="240"/>
      <c r="F73" s="241"/>
      <c r="G73" s="32">
        <v>0.23</v>
      </c>
      <c r="H73" s="33">
        <f t="shared" si="26"/>
        <v>0</v>
      </c>
      <c r="I73" s="33">
        <f t="shared" si="23"/>
        <v>0</v>
      </c>
      <c r="J73" s="33">
        <f t="shared" si="27"/>
        <v>0</v>
      </c>
      <c r="K73" s="33">
        <f t="shared" si="24"/>
        <v>0</v>
      </c>
      <c r="L73" s="33">
        <f t="shared" si="25"/>
        <v>0</v>
      </c>
      <c r="M73" s="61"/>
      <c r="N73" s="61"/>
    </row>
    <row r="74" spans="1:14" ht="31.5">
      <c r="A74" s="29" t="s">
        <v>221</v>
      </c>
      <c r="B74" s="64" t="s">
        <v>222</v>
      </c>
      <c r="C74" s="30">
        <v>1</v>
      </c>
      <c r="D74" s="31">
        <v>2</v>
      </c>
      <c r="E74" s="240"/>
      <c r="F74" s="241"/>
      <c r="G74" s="32">
        <v>0.23</v>
      </c>
      <c r="H74" s="33">
        <f t="shared" si="26"/>
        <v>0</v>
      </c>
      <c r="I74" s="33">
        <f t="shared" si="23"/>
        <v>0</v>
      </c>
      <c r="J74" s="33">
        <f t="shared" si="27"/>
        <v>0</v>
      </c>
      <c r="K74" s="33">
        <f t="shared" si="24"/>
        <v>0</v>
      </c>
      <c r="L74" s="33">
        <f t="shared" si="25"/>
        <v>0</v>
      </c>
      <c r="M74" s="61"/>
      <c r="N74" s="61"/>
    </row>
    <row r="75" spans="1:14" ht="31.5">
      <c r="A75" s="29" t="s">
        <v>223</v>
      </c>
      <c r="B75" s="64" t="s">
        <v>224</v>
      </c>
      <c r="C75" s="30">
        <v>1</v>
      </c>
      <c r="D75" s="31">
        <v>2</v>
      </c>
      <c r="E75" s="240"/>
      <c r="F75" s="241"/>
      <c r="G75" s="32">
        <v>0.23</v>
      </c>
      <c r="H75" s="33">
        <f t="shared" si="26"/>
        <v>0</v>
      </c>
      <c r="I75" s="33">
        <f t="shared" si="23"/>
        <v>0</v>
      </c>
      <c r="J75" s="33">
        <f t="shared" si="27"/>
        <v>0</v>
      </c>
      <c r="K75" s="33">
        <f t="shared" si="24"/>
        <v>0</v>
      </c>
      <c r="L75" s="33">
        <f t="shared" si="25"/>
        <v>0</v>
      </c>
      <c r="M75" s="61"/>
      <c r="N75" s="61"/>
    </row>
    <row r="76" spans="1:14" ht="31.5">
      <c r="A76" s="29" t="s">
        <v>225</v>
      </c>
      <c r="B76" s="64" t="s">
        <v>226</v>
      </c>
      <c r="C76" s="30">
        <v>3</v>
      </c>
      <c r="D76" s="31">
        <v>2</v>
      </c>
      <c r="E76" s="240"/>
      <c r="F76" s="241"/>
      <c r="G76" s="32">
        <v>0.23</v>
      </c>
      <c r="H76" s="33">
        <f t="shared" si="26"/>
        <v>0</v>
      </c>
      <c r="I76" s="33">
        <f t="shared" si="23"/>
        <v>0</v>
      </c>
      <c r="J76" s="33">
        <f t="shared" si="27"/>
        <v>0</v>
      </c>
      <c r="K76" s="33">
        <f t="shared" si="24"/>
        <v>0</v>
      </c>
      <c r="L76" s="33">
        <f t="shared" si="25"/>
        <v>0</v>
      </c>
      <c r="M76" s="61"/>
      <c r="N76" s="61"/>
    </row>
    <row r="77" spans="1:14">
      <c r="A77" s="29" t="s">
        <v>227</v>
      </c>
      <c r="B77" s="64" t="s">
        <v>228</v>
      </c>
      <c r="C77" s="30">
        <v>1</v>
      </c>
      <c r="D77" s="31">
        <v>2</v>
      </c>
      <c r="E77" s="240"/>
      <c r="F77" s="241"/>
      <c r="G77" s="32">
        <v>0.23</v>
      </c>
      <c r="H77" s="33">
        <f t="shared" si="26"/>
        <v>0</v>
      </c>
      <c r="I77" s="33">
        <f t="shared" si="23"/>
        <v>0</v>
      </c>
      <c r="J77" s="33">
        <f t="shared" si="27"/>
        <v>0</v>
      </c>
      <c r="K77" s="33">
        <f t="shared" si="24"/>
        <v>0</v>
      </c>
      <c r="L77" s="33">
        <f t="shared" si="25"/>
        <v>0</v>
      </c>
      <c r="M77" s="61"/>
      <c r="N77" s="61"/>
    </row>
    <row r="78" spans="1:14" ht="21">
      <c r="A78" s="29" t="s">
        <v>229</v>
      </c>
      <c r="B78" s="64" t="s">
        <v>230</v>
      </c>
      <c r="C78" s="30">
        <v>1</v>
      </c>
      <c r="D78" s="31">
        <v>2</v>
      </c>
      <c r="E78" s="240"/>
      <c r="F78" s="241"/>
      <c r="G78" s="32">
        <v>0.23</v>
      </c>
      <c r="H78" s="33">
        <f t="shared" si="26"/>
        <v>0</v>
      </c>
      <c r="I78" s="33">
        <f t="shared" si="23"/>
        <v>0</v>
      </c>
      <c r="J78" s="33">
        <f t="shared" si="27"/>
        <v>0</v>
      </c>
      <c r="K78" s="33">
        <f t="shared" si="24"/>
        <v>0</v>
      </c>
      <c r="L78" s="33">
        <f t="shared" si="25"/>
        <v>0</v>
      </c>
      <c r="M78" s="61"/>
      <c r="N78" s="61"/>
    </row>
    <row r="79" spans="1:14" ht="52.5">
      <c r="A79" s="29" t="s">
        <v>231</v>
      </c>
      <c r="B79" s="64" t="s">
        <v>232</v>
      </c>
      <c r="C79" s="30">
        <v>1</v>
      </c>
      <c r="D79" s="31">
        <v>2</v>
      </c>
      <c r="E79" s="240"/>
      <c r="F79" s="241"/>
      <c r="G79" s="32">
        <v>0.23</v>
      </c>
      <c r="H79" s="33">
        <f t="shared" si="26"/>
        <v>0</v>
      </c>
      <c r="I79" s="33">
        <f t="shared" si="23"/>
        <v>0</v>
      </c>
      <c r="J79" s="33">
        <f t="shared" si="27"/>
        <v>0</v>
      </c>
      <c r="K79" s="33">
        <f t="shared" si="24"/>
        <v>0</v>
      </c>
      <c r="L79" s="33">
        <f t="shared" si="25"/>
        <v>0</v>
      </c>
      <c r="M79" s="61"/>
      <c r="N79" s="61"/>
    </row>
    <row r="80" spans="1:14" ht="52.5">
      <c r="A80" s="29" t="s">
        <v>233</v>
      </c>
      <c r="B80" s="64" t="s">
        <v>234</v>
      </c>
      <c r="C80" s="30">
        <v>1</v>
      </c>
      <c r="D80" s="31">
        <v>2</v>
      </c>
      <c r="E80" s="240"/>
      <c r="F80" s="241"/>
      <c r="G80" s="32">
        <v>0.23</v>
      </c>
      <c r="H80" s="33">
        <f t="shared" si="26"/>
        <v>0</v>
      </c>
      <c r="I80" s="33">
        <f t="shared" si="23"/>
        <v>0</v>
      </c>
      <c r="J80" s="33">
        <f t="shared" si="27"/>
        <v>0</v>
      </c>
      <c r="K80" s="33">
        <f t="shared" si="24"/>
        <v>0</v>
      </c>
      <c r="L80" s="33">
        <f t="shared" si="25"/>
        <v>0</v>
      </c>
      <c r="M80" s="61"/>
      <c r="N80" s="61"/>
    </row>
    <row r="81" spans="1:14" ht="31.5">
      <c r="A81" s="29" t="s">
        <v>235</v>
      </c>
      <c r="B81" s="64" t="s">
        <v>236</v>
      </c>
      <c r="C81" s="30">
        <v>1</v>
      </c>
      <c r="D81" s="31">
        <v>2</v>
      </c>
      <c r="E81" s="240"/>
      <c r="F81" s="241"/>
      <c r="G81" s="32">
        <v>0.23</v>
      </c>
      <c r="H81" s="33">
        <f t="shared" si="26"/>
        <v>0</v>
      </c>
      <c r="I81" s="33">
        <f t="shared" si="23"/>
        <v>0</v>
      </c>
      <c r="J81" s="33">
        <f t="shared" si="27"/>
        <v>0</v>
      </c>
      <c r="K81" s="33">
        <f t="shared" si="24"/>
        <v>0</v>
      </c>
      <c r="L81" s="33">
        <f t="shared" si="25"/>
        <v>0</v>
      </c>
      <c r="M81" s="61"/>
      <c r="N81" s="61"/>
    </row>
    <row r="82" spans="1:14" ht="21">
      <c r="A82" s="29" t="s">
        <v>237</v>
      </c>
      <c r="B82" s="64" t="s">
        <v>238</v>
      </c>
      <c r="C82" s="30">
        <v>1</v>
      </c>
      <c r="D82" s="31">
        <v>2</v>
      </c>
      <c r="E82" s="240"/>
      <c r="F82" s="241"/>
      <c r="G82" s="32">
        <v>0.23</v>
      </c>
      <c r="H82" s="33">
        <f t="shared" si="26"/>
        <v>0</v>
      </c>
      <c r="I82" s="33">
        <f t="shared" si="23"/>
        <v>0</v>
      </c>
      <c r="J82" s="33">
        <f t="shared" si="27"/>
        <v>0</v>
      </c>
      <c r="K82" s="33">
        <f t="shared" si="24"/>
        <v>0</v>
      </c>
      <c r="L82" s="33">
        <f t="shared" si="25"/>
        <v>0</v>
      </c>
      <c r="M82" s="61"/>
      <c r="N82" s="61"/>
    </row>
    <row r="83" spans="1:14" ht="21">
      <c r="A83" s="29" t="s">
        <v>239</v>
      </c>
      <c r="B83" s="64" t="s">
        <v>240</v>
      </c>
      <c r="C83" s="30">
        <v>1</v>
      </c>
      <c r="D83" s="31">
        <v>2</v>
      </c>
      <c r="E83" s="240"/>
      <c r="F83" s="241"/>
      <c r="G83" s="32">
        <v>0.23</v>
      </c>
      <c r="H83" s="33">
        <f t="shared" si="26"/>
        <v>0</v>
      </c>
      <c r="I83" s="33">
        <f t="shared" si="23"/>
        <v>0</v>
      </c>
      <c r="J83" s="33">
        <f t="shared" si="27"/>
        <v>0</v>
      </c>
      <c r="K83" s="33">
        <f t="shared" si="24"/>
        <v>0</v>
      </c>
      <c r="L83" s="33">
        <f t="shared" si="25"/>
        <v>0</v>
      </c>
      <c r="M83" s="61"/>
      <c r="N83" s="61"/>
    </row>
    <row r="84" spans="1:14" ht="21">
      <c r="A84" s="29" t="s">
        <v>241</v>
      </c>
      <c r="B84" s="64" t="s">
        <v>242</v>
      </c>
      <c r="C84" s="30">
        <v>1</v>
      </c>
      <c r="D84" s="31">
        <v>2</v>
      </c>
      <c r="E84" s="240"/>
      <c r="F84" s="241"/>
      <c r="G84" s="32">
        <v>0.23</v>
      </c>
      <c r="H84" s="33">
        <f t="shared" si="26"/>
        <v>0</v>
      </c>
      <c r="I84" s="33">
        <f t="shared" si="23"/>
        <v>0</v>
      </c>
      <c r="J84" s="33">
        <f t="shared" si="27"/>
        <v>0</v>
      </c>
      <c r="K84" s="33">
        <f t="shared" si="24"/>
        <v>0</v>
      </c>
      <c r="L84" s="33">
        <f t="shared" si="25"/>
        <v>0</v>
      </c>
      <c r="M84" s="61"/>
      <c r="N84" s="61"/>
    </row>
    <row r="85" spans="1:14" ht="21">
      <c r="A85" s="29" t="s">
        <v>243</v>
      </c>
      <c r="B85" s="64" t="s">
        <v>244</v>
      </c>
      <c r="C85" s="30">
        <v>1</v>
      </c>
      <c r="D85" s="31">
        <v>2</v>
      </c>
      <c r="E85" s="240"/>
      <c r="F85" s="241"/>
      <c r="G85" s="32">
        <v>0.23</v>
      </c>
      <c r="H85" s="33">
        <f t="shared" si="26"/>
        <v>0</v>
      </c>
      <c r="I85" s="33">
        <f t="shared" si="23"/>
        <v>0</v>
      </c>
      <c r="J85" s="33">
        <f t="shared" si="27"/>
        <v>0</v>
      </c>
      <c r="K85" s="33">
        <f t="shared" si="24"/>
        <v>0</v>
      </c>
      <c r="L85" s="33">
        <f t="shared" si="25"/>
        <v>0</v>
      </c>
      <c r="M85" s="61"/>
      <c r="N85" s="61"/>
    </row>
    <row r="86" spans="1:14">
      <c r="A86" s="29" t="s">
        <v>245</v>
      </c>
      <c r="B86" s="64" t="s">
        <v>246</v>
      </c>
      <c r="C86" s="30">
        <v>1</v>
      </c>
      <c r="D86" s="31">
        <v>2</v>
      </c>
      <c r="E86" s="240"/>
      <c r="F86" s="241"/>
      <c r="G86" s="32">
        <v>0.23</v>
      </c>
      <c r="H86" s="33">
        <f t="shared" si="26"/>
        <v>0</v>
      </c>
      <c r="I86" s="33">
        <f t="shared" si="23"/>
        <v>0</v>
      </c>
      <c r="J86" s="33">
        <f t="shared" si="27"/>
        <v>0</v>
      </c>
      <c r="K86" s="33">
        <f t="shared" si="24"/>
        <v>0</v>
      </c>
      <c r="L86" s="33">
        <f t="shared" si="25"/>
        <v>0</v>
      </c>
      <c r="M86" s="61"/>
      <c r="N86" s="61"/>
    </row>
    <row r="87" spans="1:14">
      <c r="A87" s="29" t="s">
        <v>247</v>
      </c>
      <c r="B87" s="64" t="s">
        <v>248</v>
      </c>
      <c r="C87" s="30">
        <v>1</v>
      </c>
      <c r="D87" s="31">
        <v>2</v>
      </c>
      <c r="E87" s="240"/>
      <c r="F87" s="241"/>
      <c r="G87" s="32">
        <v>0.23</v>
      </c>
      <c r="H87" s="33">
        <f t="shared" si="26"/>
        <v>0</v>
      </c>
      <c r="I87" s="33">
        <f t="shared" si="23"/>
        <v>0</v>
      </c>
      <c r="J87" s="33">
        <f t="shared" si="27"/>
        <v>0</v>
      </c>
      <c r="K87" s="33">
        <f t="shared" si="24"/>
        <v>0</v>
      </c>
      <c r="L87" s="33">
        <f t="shared" si="25"/>
        <v>0</v>
      </c>
      <c r="M87" s="61"/>
      <c r="N87" s="61"/>
    </row>
    <row r="88" spans="1:14">
      <c r="A88" s="29" t="s">
        <v>249</v>
      </c>
      <c r="B88" s="64" t="s">
        <v>250</v>
      </c>
      <c r="C88" s="30">
        <v>1</v>
      </c>
      <c r="D88" s="31">
        <v>2</v>
      </c>
      <c r="E88" s="240"/>
      <c r="F88" s="241"/>
      <c r="G88" s="32">
        <v>0.23</v>
      </c>
      <c r="H88" s="33">
        <f t="shared" si="26"/>
        <v>0</v>
      </c>
      <c r="I88" s="33">
        <f t="shared" si="23"/>
        <v>0</v>
      </c>
      <c r="J88" s="33">
        <f t="shared" si="27"/>
        <v>0</v>
      </c>
      <c r="K88" s="33">
        <f t="shared" si="24"/>
        <v>0</v>
      </c>
      <c r="L88" s="33">
        <f t="shared" si="25"/>
        <v>0</v>
      </c>
      <c r="M88" s="61"/>
      <c r="N88" s="61"/>
    </row>
    <row r="89" spans="1:14">
      <c r="A89" s="29" t="s">
        <v>251</v>
      </c>
      <c r="B89" s="64" t="s">
        <v>252</v>
      </c>
      <c r="C89" s="30">
        <v>1</v>
      </c>
      <c r="D89" s="31">
        <v>2</v>
      </c>
      <c r="E89" s="240"/>
      <c r="F89" s="241"/>
      <c r="G89" s="32">
        <v>0.23</v>
      </c>
      <c r="H89" s="33">
        <f t="shared" si="26"/>
        <v>0</v>
      </c>
      <c r="I89" s="33">
        <f t="shared" si="23"/>
        <v>0</v>
      </c>
      <c r="J89" s="33">
        <f t="shared" si="27"/>
        <v>0</v>
      </c>
      <c r="K89" s="33">
        <f t="shared" si="24"/>
        <v>0</v>
      </c>
      <c r="L89" s="33">
        <f t="shared" si="25"/>
        <v>0</v>
      </c>
      <c r="M89" s="61"/>
      <c r="N89" s="61"/>
    </row>
    <row r="90" spans="1:14" ht="31.5">
      <c r="A90" s="29" t="s">
        <v>253</v>
      </c>
      <c r="B90" s="64" t="s">
        <v>254</v>
      </c>
      <c r="C90" s="30">
        <v>1</v>
      </c>
      <c r="D90" s="31">
        <v>2</v>
      </c>
      <c r="E90" s="240"/>
      <c r="F90" s="241"/>
      <c r="G90" s="32">
        <v>0.23</v>
      </c>
      <c r="H90" s="33">
        <f t="shared" si="26"/>
        <v>0</v>
      </c>
      <c r="I90" s="33">
        <f t="shared" si="23"/>
        <v>0</v>
      </c>
      <c r="J90" s="33">
        <f t="shared" si="27"/>
        <v>0</v>
      </c>
      <c r="K90" s="33">
        <f t="shared" si="24"/>
        <v>0</v>
      </c>
      <c r="L90" s="33">
        <f t="shared" si="25"/>
        <v>0</v>
      </c>
      <c r="M90" s="61"/>
      <c r="N90" s="61"/>
    </row>
    <row r="91" spans="1:14" ht="31.5">
      <c r="A91" s="29" t="s">
        <v>255</v>
      </c>
      <c r="B91" s="64" t="s">
        <v>256</v>
      </c>
      <c r="C91" s="30">
        <v>1</v>
      </c>
      <c r="D91" s="31">
        <v>2</v>
      </c>
      <c r="E91" s="240"/>
      <c r="F91" s="241"/>
      <c r="G91" s="32">
        <v>0.23</v>
      </c>
      <c r="H91" s="33">
        <f t="shared" si="26"/>
        <v>0</v>
      </c>
      <c r="I91" s="33">
        <f t="shared" si="23"/>
        <v>0</v>
      </c>
      <c r="J91" s="33">
        <f t="shared" si="27"/>
        <v>0</v>
      </c>
      <c r="K91" s="33">
        <f t="shared" si="24"/>
        <v>0</v>
      </c>
      <c r="L91" s="33">
        <f t="shared" si="25"/>
        <v>0</v>
      </c>
      <c r="M91" s="61"/>
      <c r="N91" s="61"/>
    </row>
    <row r="92" spans="1:14" ht="31.5">
      <c r="A92" s="29" t="s">
        <v>257</v>
      </c>
      <c r="B92" s="64" t="s">
        <v>258</v>
      </c>
      <c r="C92" s="30">
        <v>1</v>
      </c>
      <c r="D92" s="31">
        <v>2</v>
      </c>
      <c r="E92" s="240"/>
      <c r="F92" s="241"/>
      <c r="G92" s="32">
        <v>0.23</v>
      </c>
      <c r="H92" s="33">
        <f t="shared" si="26"/>
        <v>0</v>
      </c>
      <c r="I92" s="33">
        <f t="shared" si="23"/>
        <v>0</v>
      </c>
      <c r="J92" s="33">
        <f t="shared" si="27"/>
        <v>0</v>
      </c>
      <c r="K92" s="33">
        <f t="shared" si="24"/>
        <v>0</v>
      </c>
      <c r="L92" s="33">
        <f t="shared" si="25"/>
        <v>0</v>
      </c>
      <c r="M92" s="61"/>
      <c r="N92" s="61"/>
    </row>
    <row r="93" spans="1:14" ht="31.5">
      <c r="A93" s="29" t="s">
        <v>259</v>
      </c>
      <c r="B93" s="64" t="s">
        <v>260</v>
      </c>
      <c r="C93" s="30">
        <v>1</v>
      </c>
      <c r="D93" s="31">
        <v>2</v>
      </c>
      <c r="E93" s="240"/>
      <c r="F93" s="241"/>
      <c r="G93" s="32">
        <v>0.23</v>
      </c>
      <c r="H93" s="33">
        <f t="shared" si="26"/>
        <v>0</v>
      </c>
      <c r="I93" s="33">
        <f t="shared" si="23"/>
        <v>0</v>
      </c>
      <c r="J93" s="33">
        <f t="shared" si="27"/>
        <v>0</v>
      </c>
      <c r="K93" s="33">
        <f t="shared" si="24"/>
        <v>0</v>
      </c>
      <c r="L93" s="33">
        <f t="shared" si="25"/>
        <v>0</v>
      </c>
      <c r="M93" s="61"/>
      <c r="N93" s="61"/>
    </row>
    <row r="94" spans="1:14" ht="31.5">
      <c r="A94" s="29" t="s">
        <v>261</v>
      </c>
      <c r="B94" s="64" t="s">
        <v>262</v>
      </c>
      <c r="C94" s="30">
        <v>1</v>
      </c>
      <c r="D94" s="31">
        <v>2</v>
      </c>
      <c r="E94" s="240"/>
      <c r="F94" s="241"/>
      <c r="G94" s="32">
        <v>0.23</v>
      </c>
      <c r="H94" s="33">
        <f t="shared" si="26"/>
        <v>0</v>
      </c>
      <c r="I94" s="33">
        <f t="shared" si="23"/>
        <v>0</v>
      </c>
      <c r="J94" s="33">
        <f t="shared" si="27"/>
        <v>0</v>
      </c>
      <c r="K94" s="33">
        <f t="shared" si="24"/>
        <v>0</v>
      </c>
      <c r="L94" s="33">
        <f t="shared" si="25"/>
        <v>0</v>
      </c>
      <c r="M94" s="61"/>
      <c r="N94" s="61"/>
    </row>
    <row r="95" spans="1:14" ht="21">
      <c r="A95" s="29" t="s">
        <v>263</v>
      </c>
      <c r="B95" s="72" t="s">
        <v>264</v>
      </c>
      <c r="C95" s="30">
        <v>1</v>
      </c>
      <c r="D95" s="31">
        <v>2</v>
      </c>
      <c r="E95" s="240"/>
      <c r="F95" s="241"/>
      <c r="G95" s="32">
        <v>0.23</v>
      </c>
      <c r="H95" s="33">
        <f t="shared" si="26"/>
        <v>0</v>
      </c>
      <c r="I95" s="33">
        <f t="shared" si="23"/>
        <v>0</v>
      </c>
      <c r="J95" s="33">
        <f t="shared" si="27"/>
        <v>0</v>
      </c>
      <c r="K95" s="33">
        <f t="shared" si="24"/>
        <v>0</v>
      </c>
      <c r="L95" s="33">
        <f t="shared" si="25"/>
        <v>0</v>
      </c>
      <c r="M95" s="61"/>
      <c r="N95" s="61"/>
    </row>
    <row r="96" spans="1:14" ht="31.5">
      <c r="A96" s="29" t="s">
        <v>265</v>
      </c>
      <c r="B96" s="64" t="s">
        <v>266</v>
      </c>
      <c r="C96" s="30">
        <v>1</v>
      </c>
      <c r="D96" s="31">
        <v>2</v>
      </c>
      <c r="E96" s="240"/>
      <c r="F96" s="241"/>
      <c r="G96" s="32">
        <v>0.23</v>
      </c>
      <c r="H96" s="33">
        <f t="shared" si="26"/>
        <v>0</v>
      </c>
      <c r="I96" s="33">
        <f t="shared" si="23"/>
        <v>0</v>
      </c>
      <c r="J96" s="33">
        <f t="shared" si="27"/>
        <v>0</v>
      </c>
      <c r="K96" s="33">
        <f t="shared" si="24"/>
        <v>0</v>
      </c>
      <c r="L96" s="33">
        <f t="shared" si="25"/>
        <v>0</v>
      </c>
      <c r="M96" s="61"/>
      <c r="N96" s="61"/>
    </row>
    <row r="97" spans="1:14" ht="31.5">
      <c r="A97" s="29" t="s">
        <v>267</v>
      </c>
      <c r="B97" s="64" t="s">
        <v>268</v>
      </c>
      <c r="C97" s="30">
        <v>1</v>
      </c>
      <c r="D97" s="31">
        <v>2</v>
      </c>
      <c r="E97" s="240"/>
      <c r="F97" s="241"/>
      <c r="G97" s="32">
        <v>0.23</v>
      </c>
      <c r="H97" s="33">
        <f t="shared" si="26"/>
        <v>0</v>
      </c>
      <c r="I97" s="33">
        <f t="shared" si="23"/>
        <v>0</v>
      </c>
      <c r="J97" s="33">
        <f t="shared" si="27"/>
        <v>0</v>
      </c>
      <c r="K97" s="33">
        <f t="shared" si="24"/>
        <v>0</v>
      </c>
      <c r="L97" s="33">
        <f t="shared" si="25"/>
        <v>0</v>
      </c>
      <c r="M97" s="61"/>
      <c r="N97" s="61"/>
    </row>
    <row r="98" spans="1:14" ht="21">
      <c r="A98" s="29" t="s">
        <v>269</v>
      </c>
      <c r="B98" s="64" t="s">
        <v>270</v>
      </c>
      <c r="C98" s="30">
        <v>1</v>
      </c>
      <c r="D98" s="31">
        <v>2</v>
      </c>
      <c r="E98" s="240"/>
      <c r="F98" s="241"/>
      <c r="G98" s="32">
        <v>0.23</v>
      </c>
      <c r="H98" s="33">
        <f t="shared" si="26"/>
        <v>0</v>
      </c>
      <c r="I98" s="33">
        <f t="shared" si="23"/>
        <v>0</v>
      </c>
      <c r="J98" s="33">
        <f t="shared" si="27"/>
        <v>0</v>
      </c>
      <c r="K98" s="33">
        <f t="shared" si="24"/>
        <v>0</v>
      </c>
      <c r="L98" s="33">
        <f t="shared" si="25"/>
        <v>0</v>
      </c>
      <c r="M98" s="61"/>
      <c r="N98" s="61"/>
    </row>
    <row r="99" spans="1:14" ht="21">
      <c r="A99" s="29" t="s">
        <v>271</v>
      </c>
      <c r="B99" s="64" t="s">
        <v>272</v>
      </c>
      <c r="C99" s="30">
        <v>1</v>
      </c>
      <c r="D99" s="31">
        <v>2</v>
      </c>
      <c r="E99" s="240"/>
      <c r="F99" s="241"/>
      <c r="G99" s="32">
        <v>0.23</v>
      </c>
      <c r="H99" s="33">
        <f t="shared" si="26"/>
        <v>0</v>
      </c>
      <c r="I99" s="33">
        <f t="shared" si="23"/>
        <v>0</v>
      </c>
      <c r="J99" s="33">
        <f t="shared" si="27"/>
        <v>0</v>
      </c>
      <c r="K99" s="33">
        <f t="shared" si="24"/>
        <v>0</v>
      </c>
      <c r="L99" s="33">
        <f t="shared" si="25"/>
        <v>0</v>
      </c>
      <c r="M99" s="61"/>
      <c r="N99" s="61"/>
    </row>
    <row r="100" spans="1:14" ht="21">
      <c r="A100" s="29" t="s">
        <v>273</v>
      </c>
      <c r="B100" s="64" t="s">
        <v>274</v>
      </c>
      <c r="C100" s="30">
        <v>1</v>
      </c>
      <c r="D100" s="31">
        <v>2</v>
      </c>
      <c r="E100" s="240"/>
      <c r="F100" s="241"/>
      <c r="G100" s="32">
        <v>0.23</v>
      </c>
      <c r="H100" s="33">
        <f t="shared" si="26"/>
        <v>0</v>
      </c>
      <c r="I100" s="33">
        <f t="shared" si="23"/>
        <v>0</v>
      </c>
      <c r="J100" s="33">
        <f t="shared" si="27"/>
        <v>0</v>
      </c>
      <c r="K100" s="33">
        <f t="shared" si="24"/>
        <v>0</v>
      </c>
      <c r="L100" s="33">
        <f t="shared" si="25"/>
        <v>0</v>
      </c>
      <c r="M100" s="61"/>
      <c r="N100" s="61"/>
    </row>
    <row r="101" spans="1:14" ht="21">
      <c r="A101" s="29" t="s">
        <v>275</v>
      </c>
      <c r="B101" s="64" t="s">
        <v>276</v>
      </c>
      <c r="C101" s="30">
        <v>1</v>
      </c>
      <c r="D101" s="31">
        <v>2</v>
      </c>
      <c r="E101" s="240"/>
      <c r="F101" s="241"/>
      <c r="G101" s="32">
        <v>0.23</v>
      </c>
      <c r="H101" s="33">
        <f t="shared" si="26"/>
        <v>0</v>
      </c>
      <c r="I101" s="33">
        <f t="shared" si="23"/>
        <v>0</v>
      </c>
      <c r="J101" s="33">
        <f t="shared" si="27"/>
        <v>0</v>
      </c>
      <c r="K101" s="33">
        <f t="shared" si="24"/>
        <v>0</v>
      </c>
      <c r="L101" s="33">
        <f t="shared" si="25"/>
        <v>0</v>
      </c>
      <c r="M101" s="61"/>
      <c r="N101" s="61"/>
    </row>
    <row r="102" spans="1:14" ht="21">
      <c r="A102" s="29" t="s">
        <v>277</v>
      </c>
      <c r="B102" s="64" t="s">
        <v>278</v>
      </c>
      <c r="C102" s="30">
        <v>1</v>
      </c>
      <c r="D102" s="31">
        <v>2</v>
      </c>
      <c r="E102" s="240"/>
      <c r="F102" s="241"/>
      <c r="G102" s="32">
        <v>0.23</v>
      </c>
      <c r="H102" s="33">
        <f t="shared" si="26"/>
        <v>0</v>
      </c>
      <c r="I102" s="33">
        <f t="shared" si="23"/>
        <v>0</v>
      </c>
      <c r="J102" s="33">
        <f t="shared" si="27"/>
        <v>0</v>
      </c>
      <c r="K102" s="33">
        <f t="shared" si="24"/>
        <v>0</v>
      </c>
      <c r="L102" s="33">
        <f t="shared" si="25"/>
        <v>0</v>
      </c>
      <c r="M102" s="61"/>
      <c r="N102" s="61"/>
    </row>
    <row r="103" spans="1:14" ht="31.5">
      <c r="A103" s="29" t="s">
        <v>279</v>
      </c>
      <c r="B103" s="64" t="s">
        <v>280</v>
      </c>
      <c r="C103" s="30">
        <v>1</v>
      </c>
      <c r="D103" s="31">
        <v>2</v>
      </c>
      <c r="E103" s="240"/>
      <c r="F103" s="241"/>
      <c r="G103" s="32">
        <v>0.23</v>
      </c>
      <c r="H103" s="33">
        <f t="shared" si="26"/>
        <v>0</v>
      </c>
      <c r="I103" s="33">
        <f t="shared" si="23"/>
        <v>0</v>
      </c>
      <c r="J103" s="33">
        <f t="shared" si="27"/>
        <v>0</v>
      </c>
      <c r="K103" s="33">
        <f t="shared" si="24"/>
        <v>0</v>
      </c>
      <c r="L103" s="33">
        <f t="shared" si="25"/>
        <v>0</v>
      </c>
      <c r="M103" s="61"/>
      <c r="N103" s="61"/>
    </row>
    <row r="104" spans="1:14" ht="21">
      <c r="A104" s="29" t="s">
        <v>281</v>
      </c>
      <c r="B104" s="64" t="s">
        <v>282</v>
      </c>
      <c r="C104" s="30">
        <v>1</v>
      </c>
      <c r="D104" s="31">
        <v>2</v>
      </c>
      <c r="E104" s="240"/>
      <c r="F104" s="241"/>
      <c r="G104" s="32">
        <v>0.23</v>
      </c>
      <c r="H104" s="33">
        <f t="shared" si="26"/>
        <v>0</v>
      </c>
      <c r="I104" s="33">
        <f t="shared" si="23"/>
        <v>0</v>
      </c>
      <c r="J104" s="33">
        <f t="shared" si="27"/>
        <v>0</v>
      </c>
      <c r="K104" s="33">
        <f t="shared" si="24"/>
        <v>0</v>
      </c>
      <c r="L104" s="33">
        <f t="shared" si="25"/>
        <v>0</v>
      </c>
      <c r="M104" s="61"/>
      <c r="N104" s="61"/>
    </row>
    <row r="105" spans="1:14" ht="21">
      <c r="A105" s="29" t="s">
        <v>283</v>
      </c>
      <c r="B105" s="64" t="s">
        <v>284</v>
      </c>
      <c r="C105" s="30">
        <v>1</v>
      </c>
      <c r="D105" s="31">
        <v>2</v>
      </c>
      <c r="E105" s="240"/>
      <c r="F105" s="241"/>
      <c r="G105" s="32">
        <v>0.23</v>
      </c>
      <c r="H105" s="33">
        <f t="shared" si="26"/>
        <v>0</v>
      </c>
      <c r="I105" s="33">
        <f t="shared" si="23"/>
        <v>0</v>
      </c>
      <c r="J105" s="33">
        <f t="shared" si="27"/>
        <v>0</v>
      </c>
      <c r="K105" s="33">
        <f t="shared" si="24"/>
        <v>0</v>
      </c>
      <c r="L105" s="33">
        <f t="shared" si="25"/>
        <v>0</v>
      </c>
      <c r="M105" s="61"/>
      <c r="N105" s="61"/>
    </row>
    <row r="106" spans="1:14" ht="21">
      <c r="A106" s="29" t="s">
        <v>285</v>
      </c>
      <c r="B106" s="64" t="s">
        <v>286</v>
      </c>
      <c r="C106" s="30">
        <v>1</v>
      </c>
      <c r="D106" s="31">
        <v>2</v>
      </c>
      <c r="E106" s="240"/>
      <c r="F106" s="241"/>
      <c r="G106" s="32">
        <v>0.23</v>
      </c>
      <c r="H106" s="33">
        <f t="shared" si="26"/>
        <v>0</v>
      </c>
      <c r="I106" s="33">
        <f t="shared" si="23"/>
        <v>0</v>
      </c>
      <c r="J106" s="33">
        <f t="shared" si="27"/>
        <v>0</v>
      </c>
      <c r="K106" s="33">
        <f t="shared" si="24"/>
        <v>0</v>
      </c>
      <c r="L106" s="33">
        <f t="shared" si="25"/>
        <v>0</v>
      </c>
      <c r="M106" s="61"/>
      <c r="N106" s="61"/>
    </row>
    <row r="107" spans="1:14" ht="21">
      <c r="A107" s="29" t="s">
        <v>287</v>
      </c>
      <c r="B107" s="64" t="s">
        <v>288</v>
      </c>
      <c r="C107" s="30">
        <v>1</v>
      </c>
      <c r="D107" s="31">
        <v>2</v>
      </c>
      <c r="E107" s="240"/>
      <c r="F107" s="241"/>
      <c r="G107" s="32">
        <v>0.23</v>
      </c>
      <c r="H107" s="33">
        <f t="shared" si="26"/>
        <v>0</v>
      </c>
      <c r="I107" s="33">
        <f t="shared" si="23"/>
        <v>0</v>
      </c>
      <c r="J107" s="33">
        <f t="shared" si="27"/>
        <v>0</v>
      </c>
      <c r="K107" s="33">
        <f t="shared" si="24"/>
        <v>0</v>
      </c>
      <c r="L107" s="33">
        <f t="shared" si="25"/>
        <v>0</v>
      </c>
      <c r="M107" s="61"/>
      <c r="N107" s="61"/>
    </row>
    <row r="108" spans="1:14" ht="42">
      <c r="A108" s="29" t="s">
        <v>289</v>
      </c>
      <c r="B108" s="64" t="s">
        <v>290</v>
      </c>
      <c r="C108" s="30">
        <v>1</v>
      </c>
      <c r="D108" s="31">
        <v>2</v>
      </c>
      <c r="E108" s="240"/>
      <c r="F108" s="241"/>
      <c r="G108" s="32">
        <v>0.23</v>
      </c>
      <c r="H108" s="33">
        <f t="shared" si="26"/>
        <v>0</v>
      </c>
      <c r="I108" s="33">
        <f t="shared" si="23"/>
        <v>0</v>
      </c>
      <c r="J108" s="33">
        <f t="shared" si="27"/>
        <v>0</v>
      </c>
      <c r="K108" s="33">
        <f t="shared" si="24"/>
        <v>0</v>
      </c>
      <c r="L108" s="33">
        <f t="shared" si="25"/>
        <v>0</v>
      </c>
      <c r="M108" s="61"/>
      <c r="N108" s="61"/>
    </row>
    <row r="109" spans="1:14" ht="21">
      <c r="A109" s="29" t="s">
        <v>291</v>
      </c>
      <c r="B109" s="64" t="s">
        <v>292</v>
      </c>
      <c r="C109" s="30">
        <v>1</v>
      </c>
      <c r="D109" s="31">
        <v>2</v>
      </c>
      <c r="E109" s="240"/>
      <c r="F109" s="241"/>
      <c r="G109" s="32">
        <v>0.23</v>
      </c>
      <c r="H109" s="33">
        <f t="shared" si="26"/>
        <v>0</v>
      </c>
      <c r="I109" s="33">
        <f t="shared" si="23"/>
        <v>0</v>
      </c>
      <c r="J109" s="33">
        <f t="shared" si="27"/>
        <v>0</v>
      </c>
      <c r="K109" s="33">
        <f t="shared" si="24"/>
        <v>0</v>
      </c>
      <c r="L109" s="33">
        <f t="shared" si="25"/>
        <v>0</v>
      </c>
      <c r="M109" s="61"/>
      <c r="N109" s="61"/>
    </row>
    <row r="110" spans="1:14" ht="21">
      <c r="A110" s="29" t="s">
        <v>293</v>
      </c>
      <c r="B110" s="64" t="s">
        <v>294</v>
      </c>
      <c r="C110" s="30">
        <v>1</v>
      </c>
      <c r="D110" s="31">
        <v>2</v>
      </c>
      <c r="E110" s="240"/>
      <c r="F110" s="241"/>
      <c r="G110" s="32">
        <v>0.23</v>
      </c>
      <c r="H110" s="33">
        <f t="shared" si="26"/>
        <v>0</v>
      </c>
      <c r="I110" s="33">
        <f t="shared" si="23"/>
        <v>0</v>
      </c>
      <c r="J110" s="33">
        <f t="shared" si="27"/>
        <v>0</v>
      </c>
      <c r="K110" s="33">
        <f t="shared" si="24"/>
        <v>0</v>
      </c>
      <c r="L110" s="33">
        <f t="shared" si="25"/>
        <v>0</v>
      </c>
      <c r="M110" s="61"/>
      <c r="N110" s="61"/>
    </row>
    <row r="111" spans="1:14" ht="42">
      <c r="A111" s="29" t="s">
        <v>295</v>
      </c>
      <c r="B111" s="64" t="s">
        <v>296</v>
      </c>
      <c r="C111" s="30">
        <v>1</v>
      </c>
      <c r="D111" s="31">
        <v>2</v>
      </c>
      <c r="E111" s="240"/>
      <c r="F111" s="241"/>
      <c r="G111" s="32">
        <v>0.23</v>
      </c>
      <c r="H111" s="33">
        <f t="shared" si="26"/>
        <v>0</v>
      </c>
      <c r="I111" s="33">
        <f t="shared" si="23"/>
        <v>0</v>
      </c>
      <c r="J111" s="33">
        <f t="shared" si="27"/>
        <v>0</v>
      </c>
      <c r="K111" s="33">
        <f t="shared" si="24"/>
        <v>0</v>
      </c>
      <c r="L111" s="33">
        <f t="shared" si="25"/>
        <v>0</v>
      </c>
      <c r="M111" s="61"/>
      <c r="N111" s="61"/>
    </row>
    <row r="112" spans="1:14" ht="42">
      <c r="A112" s="29" t="s">
        <v>297</v>
      </c>
      <c r="B112" s="64" t="s">
        <v>298</v>
      </c>
      <c r="C112" s="30">
        <v>1</v>
      </c>
      <c r="D112" s="31">
        <v>2</v>
      </c>
      <c r="E112" s="240"/>
      <c r="F112" s="241"/>
      <c r="G112" s="32">
        <v>0.23</v>
      </c>
      <c r="H112" s="33">
        <f t="shared" si="26"/>
        <v>0</v>
      </c>
      <c r="I112" s="33">
        <f t="shared" si="23"/>
        <v>0</v>
      </c>
      <c r="J112" s="33">
        <f t="shared" si="27"/>
        <v>0</v>
      </c>
      <c r="K112" s="33">
        <f t="shared" si="24"/>
        <v>0</v>
      </c>
      <c r="L112" s="33">
        <f t="shared" si="25"/>
        <v>0</v>
      </c>
      <c r="M112" s="61"/>
      <c r="N112" s="61"/>
    </row>
    <row r="113" spans="1:14">
      <c r="A113" s="29" t="s">
        <v>299</v>
      </c>
      <c r="B113" s="64" t="s">
        <v>300</v>
      </c>
      <c r="C113" s="30">
        <v>1</v>
      </c>
      <c r="D113" s="31">
        <v>2</v>
      </c>
      <c r="E113" s="240"/>
      <c r="F113" s="241"/>
      <c r="G113" s="32">
        <v>0.23</v>
      </c>
      <c r="H113" s="33">
        <f t="shared" si="26"/>
        <v>0</v>
      </c>
      <c r="I113" s="33">
        <f t="shared" si="23"/>
        <v>0</v>
      </c>
      <c r="J113" s="33">
        <f t="shared" si="27"/>
        <v>0</v>
      </c>
      <c r="K113" s="33">
        <f t="shared" si="24"/>
        <v>0</v>
      </c>
      <c r="L113" s="33">
        <f t="shared" si="25"/>
        <v>0</v>
      </c>
      <c r="M113" s="61"/>
      <c r="N113" s="61"/>
    </row>
    <row r="114" spans="1:14" ht="52.5">
      <c r="A114" s="29" t="s">
        <v>301</v>
      </c>
      <c r="B114" s="72" t="s">
        <v>302</v>
      </c>
      <c r="C114" s="30">
        <v>1</v>
      </c>
      <c r="D114" s="31">
        <v>2</v>
      </c>
      <c r="E114" s="240"/>
      <c r="F114" s="241"/>
      <c r="G114" s="32">
        <v>0.23</v>
      </c>
      <c r="H114" s="33">
        <f t="shared" si="26"/>
        <v>0</v>
      </c>
      <c r="I114" s="33">
        <f t="shared" si="23"/>
        <v>0</v>
      </c>
      <c r="J114" s="33">
        <f t="shared" si="27"/>
        <v>0</v>
      </c>
      <c r="K114" s="33">
        <f t="shared" si="24"/>
        <v>0</v>
      </c>
      <c r="L114" s="33">
        <f t="shared" si="25"/>
        <v>0</v>
      </c>
      <c r="M114" s="61"/>
      <c r="N114" s="61"/>
    </row>
    <row r="115" spans="1:14" ht="31.5">
      <c r="A115" s="29" t="s">
        <v>303</v>
      </c>
      <c r="B115" s="72" t="s">
        <v>304</v>
      </c>
      <c r="C115" s="30">
        <v>1</v>
      </c>
      <c r="D115" s="31">
        <v>2</v>
      </c>
      <c r="E115" s="240"/>
      <c r="F115" s="241"/>
      <c r="G115" s="32">
        <v>0.23</v>
      </c>
      <c r="H115" s="33">
        <f>ROUND(E115*G115,2)</f>
        <v>0</v>
      </c>
      <c r="I115" s="33">
        <f>E115+H115</f>
        <v>0</v>
      </c>
      <c r="J115" s="33">
        <f>ROUND(E115*C115*D115,2)</f>
        <v>0</v>
      </c>
      <c r="K115" s="33">
        <f>ROUND(H115*C115*D115,2)</f>
        <v>0</v>
      </c>
      <c r="L115" s="33">
        <f>ROUND(I115*C115*D115,2)</f>
        <v>0</v>
      </c>
      <c r="M115" s="61"/>
      <c r="N115" s="61"/>
    </row>
    <row r="116" spans="1:14" ht="84">
      <c r="A116" s="29" t="s">
        <v>305</v>
      </c>
      <c r="B116" s="73" t="s">
        <v>306</v>
      </c>
      <c r="C116" s="30">
        <v>1</v>
      </c>
      <c r="D116" s="31">
        <v>2</v>
      </c>
      <c r="E116" s="240"/>
      <c r="F116" s="241"/>
      <c r="G116" s="32">
        <v>0.23</v>
      </c>
      <c r="H116" s="33">
        <f>ROUND(E116*G116,2)</f>
        <v>0</v>
      </c>
      <c r="I116" s="33">
        <f>E116+H116</f>
        <v>0</v>
      </c>
      <c r="J116" s="33">
        <f>ROUND(E116*C116*D116,2)</f>
        <v>0</v>
      </c>
      <c r="K116" s="33">
        <f>ROUND(H116*C116*D116,2)</f>
        <v>0</v>
      </c>
      <c r="L116" s="33">
        <f>ROUND(I116*C116*D116,2)</f>
        <v>0</v>
      </c>
      <c r="M116" s="61"/>
      <c r="N116" s="61"/>
    </row>
    <row r="117" spans="1:14" ht="63">
      <c r="A117" s="29" t="s">
        <v>307</v>
      </c>
      <c r="B117" s="73" t="s">
        <v>308</v>
      </c>
      <c r="C117" s="30">
        <v>1</v>
      </c>
      <c r="D117" s="31">
        <v>2</v>
      </c>
      <c r="E117" s="240"/>
      <c r="F117" s="241"/>
      <c r="G117" s="32">
        <v>0.23</v>
      </c>
      <c r="H117" s="33">
        <f t="shared" si="26"/>
        <v>0</v>
      </c>
      <c r="I117" s="33">
        <f t="shared" si="23"/>
        <v>0</v>
      </c>
      <c r="J117" s="33">
        <f t="shared" si="27"/>
        <v>0</v>
      </c>
      <c r="K117" s="33">
        <f t="shared" si="24"/>
        <v>0</v>
      </c>
      <c r="L117" s="33">
        <f t="shared" si="25"/>
        <v>0</v>
      </c>
      <c r="M117" s="61"/>
      <c r="N117" s="61"/>
    </row>
    <row r="118" spans="1:14">
      <c r="A118" s="29" t="s">
        <v>309</v>
      </c>
      <c r="B118" s="74" t="s">
        <v>310</v>
      </c>
      <c r="C118" s="30">
        <v>1</v>
      </c>
      <c r="D118" s="31">
        <v>2</v>
      </c>
      <c r="E118" s="240"/>
      <c r="F118" s="241"/>
      <c r="G118" s="32">
        <v>0.23</v>
      </c>
      <c r="H118" s="33">
        <f t="shared" si="26"/>
        <v>0</v>
      </c>
      <c r="I118" s="33">
        <f t="shared" si="23"/>
        <v>0</v>
      </c>
      <c r="J118" s="33">
        <f t="shared" si="27"/>
        <v>0</v>
      </c>
      <c r="K118" s="33">
        <f t="shared" si="24"/>
        <v>0</v>
      </c>
      <c r="L118" s="33">
        <f t="shared" si="25"/>
        <v>0</v>
      </c>
      <c r="M118" s="61"/>
      <c r="N118" s="61"/>
    </row>
    <row r="119" spans="1:14">
      <c r="A119" s="29" t="s">
        <v>311</v>
      </c>
      <c r="B119" s="74" t="s">
        <v>310</v>
      </c>
      <c r="C119" s="30">
        <v>1</v>
      </c>
      <c r="D119" s="31">
        <v>2</v>
      </c>
      <c r="E119" s="240"/>
      <c r="F119" s="241"/>
      <c r="G119" s="32">
        <v>0.23</v>
      </c>
      <c r="H119" s="33">
        <f t="shared" ref="H119:H132" si="28">ROUND(E119*G119,2)</f>
        <v>0</v>
      </c>
      <c r="I119" s="33">
        <f t="shared" ref="I119:I132" si="29">E119+H119</f>
        <v>0</v>
      </c>
      <c r="J119" s="33">
        <f t="shared" si="27"/>
        <v>0</v>
      </c>
      <c r="K119" s="33">
        <f t="shared" ref="K119:K132" si="30">ROUND(H119*C119*D119,2)</f>
        <v>0</v>
      </c>
      <c r="L119" s="33">
        <f t="shared" ref="L119:L132" si="31">ROUND(I119*C119*D119,2)</f>
        <v>0</v>
      </c>
      <c r="M119" s="61"/>
      <c r="N119" s="61"/>
    </row>
    <row r="120" spans="1:14" ht="31.5">
      <c r="A120" s="29" t="s">
        <v>312</v>
      </c>
      <c r="B120" s="74" t="s">
        <v>313</v>
      </c>
      <c r="C120" s="30">
        <v>1</v>
      </c>
      <c r="D120" s="31">
        <v>2</v>
      </c>
      <c r="E120" s="240"/>
      <c r="F120" s="241"/>
      <c r="G120" s="32">
        <v>0.23</v>
      </c>
      <c r="H120" s="33">
        <f t="shared" si="28"/>
        <v>0</v>
      </c>
      <c r="I120" s="33">
        <f t="shared" si="29"/>
        <v>0</v>
      </c>
      <c r="J120" s="33">
        <f t="shared" si="27"/>
        <v>0</v>
      </c>
      <c r="K120" s="33">
        <f t="shared" si="30"/>
        <v>0</v>
      </c>
      <c r="L120" s="33">
        <f t="shared" si="31"/>
        <v>0</v>
      </c>
      <c r="M120" s="61"/>
      <c r="N120" s="61"/>
    </row>
    <row r="121" spans="1:14" ht="21">
      <c r="A121" s="29" t="s">
        <v>314</v>
      </c>
      <c r="B121" s="74" t="s">
        <v>315</v>
      </c>
      <c r="C121" s="30">
        <v>1</v>
      </c>
      <c r="D121" s="31">
        <v>2</v>
      </c>
      <c r="E121" s="240"/>
      <c r="F121" s="241"/>
      <c r="G121" s="32">
        <v>0.23</v>
      </c>
      <c r="H121" s="33">
        <f t="shared" si="28"/>
        <v>0</v>
      </c>
      <c r="I121" s="33">
        <f t="shared" si="29"/>
        <v>0</v>
      </c>
      <c r="J121" s="33">
        <f t="shared" ref="J121:J132" si="32">ROUND(E121*C121*D121,2)</f>
        <v>0</v>
      </c>
      <c r="K121" s="33">
        <f t="shared" si="30"/>
        <v>0</v>
      </c>
      <c r="L121" s="33">
        <f t="shared" si="31"/>
        <v>0</v>
      </c>
      <c r="M121" s="61"/>
      <c r="N121" s="61"/>
    </row>
    <row r="122" spans="1:14" ht="21">
      <c r="A122" s="29" t="s">
        <v>316</v>
      </c>
      <c r="B122" s="74" t="s">
        <v>317</v>
      </c>
      <c r="C122" s="30">
        <v>1</v>
      </c>
      <c r="D122" s="31">
        <v>2</v>
      </c>
      <c r="E122" s="240"/>
      <c r="F122" s="241"/>
      <c r="G122" s="32">
        <v>0.23</v>
      </c>
      <c r="H122" s="33">
        <f t="shared" si="28"/>
        <v>0</v>
      </c>
      <c r="I122" s="33">
        <f t="shared" si="29"/>
        <v>0</v>
      </c>
      <c r="J122" s="33">
        <f t="shared" si="32"/>
        <v>0</v>
      </c>
      <c r="K122" s="33">
        <f t="shared" si="30"/>
        <v>0</v>
      </c>
      <c r="L122" s="33">
        <f t="shared" si="31"/>
        <v>0</v>
      </c>
      <c r="M122" s="61"/>
      <c r="N122" s="61"/>
    </row>
    <row r="123" spans="1:14" ht="31.5">
      <c r="A123" s="29" t="s">
        <v>318</v>
      </c>
      <c r="B123" s="74" t="s">
        <v>319</v>
      </c>
      <c r="C123" s="30">
        <v>1</v>
      </c>
      <c r="D123" s="31">
        <v>2</v>
      </c>
      <c r="E123" s="240"/>
      <c r="F123" s="241"/>
      <c r="G123" s="32">
        <v>0.23</v>
      </c>
      <c r="H123" s="33">
        <f t="shared" si="28"/>
        <v>0</v>
      </c>
      <c r="I123" s="33">
        <f t="shared" si="29"/>
        <v>0</v>
      </c>
      <c r="J123" s="33">
        <f t="shared" si="32"/>
        <v>0</v>
      </c>
      <c r="K123" s="33">
        <f t="shared" si="30"/>
        <v>0</v>
      </c>
      <c r="L123" s="33">
        <f t="shared" si="31"/>
        <v>0</v>
      </c>
      <c r="M123" s="61"/>
      <c r="N123" s="61"/>
    </row>
    <row r="124" spans="1:14" ht="31.5">
      <c r="A124" s="29" t="s">
        <v>320</v>
      </c>
      <c r="B124" s="74" t="s">
        <v>321</v>
      </c>
      <c r="C124" s="30">
        <v>1</v>
      </c>
      <c r="D124" s="31">
        <v>2</v>
      </c>
      <c r="E124" s="240"/>
      <c r="F124" s="241"/>
      <c r="G124" s="32">
        <v>0.23</v>
      </c>
      <c r="H124" s="33">
        <f t="shared" si="28"/>
        <v>0</v>
      </c>
      <c r="I124" s="33">
        <f t="shared" si="29"/>
        <v>0</v>
      </c>
      <c r="J124" s="33">
        <f t="shared" si="32"/>
        <v>0</v>
      </c>
      <c r="K124" s="33">
        <f t="shared" si="30"/>
        <v>0</v>
      </c>
      <c r="L124" s="33">
        <f t="shared" si="31"/>
        <v>0</v>
      </c>
      <c r="M124" s="61"/>
      <c r="N124" s="61"/>
    </row>
    <row r="125" spans="1:14" ht="31.5">
      <c r="A125" s="29" t="s">
        <v>322</v>
      </c>
      <c r="B125" s="74" t="s">
        <v>323</v>
      </c>
      <c r="C125" s="30">
        <v>1</v>
      </c>
      <c r="D125" s="31">
        <v>2</v>
      </c>
      <c r="E125" s="240"/>
      <c r="F125" s="241"/>
      <c r="G125" s="32">
        <v>0.23</v>
      </c>
      <c r="H125" s="33">
        <f t="shared" si="28"/>
        <v>0</v>
      </c>
      <c r="I125" s="33">
        <f t="shared" si="29"/>
        <v>0</v>
      </c>
      <c r="J125" s="33">
        <f t="shared" si="32"/>
        <v>0</v>
      </c>
      <c r="K125" s="33">
        <f t="shared" si="30"/>
        <v>0</v>
      </c>
      <c r="L125" s="33">
        <f t="shared" si="31"/>
        <v>0</v>
      </c>
      <c r="M125" s="61"/>
      <c r="N125" s="61"/>
    </row>
    <row r="126" spans="1:14" ht="31.5">
      <c r="A126" s="29" t="s">
        <v>324</v>
      </c>
      <c r="B126" s="74" t="s">
        <v>325</v>
      </c>
      <c r="C126" s="30">
        <v>1</v>
      </c>
      <c r="D126" s="31">
        <v>2</v>
      </c>
      <c r="E126" s="240"/>
      <c r="F126" s="241"/>
      <c r="G126" s="32">
        <v>0.23</v>
      </c>
      <c r="H126" s="33">
        <f t="shared" si="28"/>
        <v>0</v>
      </c>
      <c r="I126" s="33">
        <f t="shared" si="29"/>
        <v>0</v>
      </c>
      <c r="J126" s="33">
        <f t="shared" si="32"/>
        <v>0</v>
      </c>
      <c r="K126" s="33">
        <f t="shared" si="30"/>
        <v>0</v>
      </c>
      <c r="L126" s="33">
        <f t="shared" si="31"/>
        <v>0</v>
      </c>
      <c r="M126" s="61"/>
      <c r="N126" s="61"/>
    </row>
    <row r="127" spans="1:14" ht="21">
      <c r="A127" s="29" t="s">
        <v>326</v>
      </c>
      <c r="B127" s="74" t="s">
        <v>327</v>
      </c>
      <c r="C127" s="30">
        <v>1</v>
      </c>
      <c r="D127" s="31">
        <v>2</v>
      </c>
      <c r="E127" s="240"/>
      <c r="F127" s="241"/>
      <c r="G127" s="32">
        <v>0.23</v>
      </c>
      <c r="H127" s="33">
        <f t="shared" si="28"/>
        <v>0</v>
      </c>
      <c r="I127" s="33">
        <f t="shared" si="29"/>
        <v>0</v>
      </c>
      <c r="J127" s="33">
        <f t="shared" si="32"/>
        <v>0</v>
      </c>
      <c r="K127" s="33">
        <f t="shared" si="30"/>
        <v>0</v>
      </c>
      <c r="L127" s="33">
        <f t="shared" si="31"/>
        <v>0</v>
      </c>
      <c r="M127" s="61"/>
      <c r="N127" s="61"/>
    </row>
    <row r="128" spans="1:14" ht="31.5">
      <c r="A128" s="29" t="s">
        <v>328</v>
      </c>
      <c r="B128" s="74" t="s">
        <v>329</v>
      </c>
      <c r="C128" s="30">
        <v>1</v>
      </c>
      <c r="D128" s="31">
        <v>2</v>
      </c>
      <c r="E128" s="240"/>
      <c r="F128" s="241"/>
      <c r="G128" s="32">
        <v>0.23</v>
      </c>
      <c r="H128" s="33">
        <f t="shared" si="28"/>
        <v>0</v>
      </c>
      <c r="I128" s="33">
        <f t="shared" si="29"/>
        <v>0</v>
      </c>
      <c r="J128" s="33">
        <f t="shared" si="32"/>
        <v>0</v>
      </c>
      <c r="K128" s="33">
        <f t="shared" si="30"/>
        <v>0</v>
      </c>
      <c r="L128" s="33">
        <f t="shared" si="31"/>
        <v>0</v>
      </c>
      <c r="M128" s="61"/>
      <c r="N128" s="61"/>
    </row>
    <row r="129" spans="1:14" ht="31.5">
      <c r="A129" s="29" t="s">
        <v>330</v>
      </c>
      <c r="B129" s="74" t="s">
        <v>331</v>
      </c>
      <c r="C129" s="30">
        <v>1</v>
      </c>
      <c r="D129" s="31">
        <v>2</v>
      </c>
      <c r="E129" s="240"/>
      <c r="F129" s="241"/>
      <c r="G129" s="32">
        <v>0.23</v>
      </c>
      <c r="H129" s="33">
        <f t="shared" si="28"/>
        <v>0</v>
      </c>
      <c r="I129" s="33">
        <f t="shared" si="29"/>
        <v>0</v>
      </c>
      <c r="J129" s="33">
        <f t="shared" si="32"/>
        <v>0</v>
      </c>
      <c r="K129" s="33">
        <f t="shared" si="30"/>
        <v>0</v>
      </c>
      <c r="L129" s="33">
        <f t="shared" si="31"/>
        <v>0</v>
      </c>
      <c r="M129" s="61"/>
      <c r="N129" s="61"/>
    </row>
    <row r="130" spans="1:14" ht="31.5">
      <c r="A130" s="29" t="s">
        <v>332</v>
      </c>
      <c r="B130" s="74" t="s">
        <v>333</v>
      </c>
      <c r="C130" s="30">
        <v>1</v>
      </c>
      <c r="D130" s="31">
        <v>2</v>
      </c>
      <c r="E130" s="240"/>
      <c r="F130" s="241"/>
      <c r="G130" s="32">
        <v>0.23</v>
      </c>
      <c r="H130" s="33">
        <f t="shared" si="28"/>
        <v>0</v>
      </c>
      <c r="I130" s="33">
        <f t="shared" si="29"/>
        <v>0</v>
      </c>
      <c r="J130" s="33">
        <f t="shared" si="32"/>
        <v>0</v>
      </c>
      <c r="K130" s="33">
        <f t="shared" si="30"/>
        <v>0</v>
      </c>
      <c r="L130" s="33">
        <f t="shared" si="31"/>
        <v>0</v>
      </c>
      <c r="M130" s="61"/>
      <c r="N130" s="61"/>
    </row>
    <row r="131" spans="1:14" ht="31.5">
      <c r="A131" s="29" t="s">
        <v>334</v>
      </c>
      <c r="B131" s="74" t="s">
        <v>335</v>
      </c>
      <c r="C131" s="30">
        <v>1</v>
      </c>
      <c r="D131" s="31">
        <v>2</v>
      </c>
      <c r="E131" s="240"/>
      <c r="F131" s="241"/>
      <c r="G131" s="32">
        <v>0.23</v>
      </c>
      <c r="H131" s="33">
        <f t="shared" si="28"/>
        <v>0</v>
      </c>
      <c r="I131" s="33">
        <f t="shared" si="29"/>
        <v>0</v>
      </c>
      <c r="J131" s="33">
        <f t="shared" si="32"/>
        <v>0</v>
      </c>
      <c r="K131" s="33">
        <f t="shared" si="30"/>
        <v>0</v>
      </c>
      <c r="L131" s="33">
        <f t="shared" si="31"/>
        <v>0</v>
      </c>
      <c r="M131" s="61"/>
      <c r="N131" s="61"/>
    </row>
    <row r="132" spans="1:14" ht="31.5">
      <c r="A132" s="29" t="s">
        <v>336</v>
      </c>
      <c r="B132" s="74" t="s">
        <v>337</v>
      </c>
      <c r="C132" s="30">
        <v>4</v>
      </c>
      <c r="D132" s="31">
        <v>2</v>
      </c>
      <c r="E132" s="240"/>
      <c r="F132" s="241"/>
      <c r="G132" s="32">
        <v>0.23</v>
      </c>
      <c r="H132" s="33">
        <f t="shared" si="28"/>
        <v>0</v>
      </c>
      <c r="I132" s="33">
        <f t="shared" si="29"/>
        <v>0</v>
      </c>
      <c r="J132" s="33">
        <f t="shared" si="32"/>
        <v>0</v>
      </c>
      <c r="K132" s="33">
        <f t="shared" si="30"/>
        <v>0</v>
      </c>
      <c r="L132" s="33">
        <f t="shared" si="31"/>
        <v>0</v>
      </c>
      <c r="M132" s="61"/>
      <c r="N132" s="61"/>
    </row>
    <row r="133" spans="1:14" ht="21">
      <c r="A133" s="65" t="s">
        <v>37</v>
      </c>
      <c r="B133" s="63" t="s">
        <v>338</v>
      </c>
      <c r="C133" s="75"/>
      <c r="D133" s="76"/>
      <c r="E133" s="76"/>
      <c r="F133" s="77"/>
      <c r="G133" s="78"/>
      <c r="H133" s="79"/>
      <c r="I133" s="79"/>
      <c r="J133" s="79"/>
      <c r="K133" s="79"/>
      <c r="L133" s="80"/>
      <c r="M133" s="61"/>
      <c r="N133" s="61"/>
    </row>
    <row r="134" spans="1:14" ht="21">
      <c r="A134" s="29" t="s">
        <v>14</v>
      </c>
      <c r="B134" s="64" t="s">
        <v>339</v>
      </c>
      <c r="C134" s="30">
        <v>1</v>
      </c>
      <c r="D134" s="31">
        <v>2</v>
      </c>
      <c r="E134" s="203"/>
      <c r="F134" s="204"/>
      <c r="G134" s="32">
        <v>0.23</v>
      </c>
      <c r="H134" s="33">
        <f t="shared" ref="H134:H175" si="33">ROUND(E134*G134,2)</f>
        <v>0</v>
      </c>
      <c r="I134" s="33">
        <f t="shared" ref="I134:I175" si="34">E134+H134</f>
        <v>0</v>
      </c>
      <c r="J134" s="33">
        <f t="shared" ref="J134:J175" si="35">ROUND(E134*C134*D134,2)</f>
        <v>0</v>
      </c>
      <c r="K134" s="33">
        <f t="shared" ref="K134:K175" si="36">ROUND(H134*C134*D134,2)</f>
        <v>0</v>
      </c>
      <c r="L134" s="33">
        <f t="shared" ref="L134:L175" si="37">ROUND(I134*C134*D134,2)</f>
        <v>0</v>
      </c>
      <c r="M134" s="61"/>
      <c r="N134" s="61"/>
    </row>
    <row r="135" spans="1:14" ht="31.5">
      <c r="A135" s="29" t="s">
        <v>15</v>
      </c>
      <c r="B135" s="64" t="s">
        <v>340</v>
      </c>
      <c r="C135" s="30">
        <v>1</v>
      </c>
      <c r="D135" s="31">
        <v>2</v>
      </c>
      <c r="E135" s="203"/>
      <c r="F135" s="204"/>
      <c r="G135" s="32">
        <v>0.23</v>
      </c>
      <c r="H135" s="33">
        <f t="shared" si="33"/>
        <v>0</v>
      </c>
      <c r="I135" s="33">
        <f t="shared" si="34"/>
        <v>0</v>
      </c>
      <c r="J135" s="33">
        <f t="shared" si="35"/>
        <v>0</v>
      </c>
      <c r="K135" s="33">
        <f t="shared" si="36"/>
        <v>0</v>
      </c>
      <c r="L135" s="33">
        <f t="shared" si="37"/>
        <v>0</v>
      </c>
      <c r="M135" s="61"/>
      <c r="N135" s="61"/>
    </row>
    <row r="136" spans="1:14" ht="21">
      <c r="A136" s="29" t="s">
        <v>16</v>
      </c>
      <c r="B136" s="64" t="s">
        <v>341</v>
      </c>
      <c r="C136" s="30">
        <v>1</v>
      </c>
      <c r="D136" s="31">
        <v>2</v>
      </c>
      <c r="E136" s="203"/>
      <c r="F136" s="204"/>
      <c r="G136" s="32">
        <v>0.23</v>
      </c>
      <c r="H136" s="33">
        <f t="shared" si="33"/>
        <v>0</v>
      </c>
      <c r="I136" s="33">
        <f t="shared" si="34"/>
        <v>0</v>
      </c>
      <c r="J136" s="33">
        <f t="shared" si="35"/>
        <v>0</v>
      </c>
      <c r="K136" s="33">
        <f t="shared" si="36"/>
        <v>0</v>
      </c>
      <c r="L136" s="33">
        <f t="shared" si="37"/>
        <v>0</v>
      </c>
      <c r="M136" s="61"/>
      <c r="N136" s="61"/>
    </row>
    <row r="137" spans="1:14" ht="21">
      <c r="A137" s="29" t="s">
        <v>17</v>
      </c>
      <c r="B137" s="64" t="s">
        <v>342</v>
      </c>
      <c r="C137" s="30">
        <v>1</v>
      </c>
      <c r="D137" s="31">
        <v>2</v>
      </c>
      <c r="E137" s="203"/>
      <c r="F137" s="204"/>
      <c r="G137" s="32">
        <v>0.23</v>
      </c>
      <c r="H137" s="33">
        <f t="shared" si="33"/>
        <v>0</v>
      </c>
      <c r="I137" s="33">
        <f t="shared" si="34"/>
        <v>0</v>
      </c>
      <c r="J137" s="33">
        <f t="shared" si="35"/>
        <v>0</v>
      </c>
      <c r="K137" s="33">
        <f t="shared" si="36"/>
        <v>0</v>
      </c>
      <c r="L137" s="33">
        <f t="shared" si="37"/>
        <v>0</v>
      </c>
      <c r="M137" s="61"/>
      <c r="N137" s="61"/>
    </row>
    <row r="138" spans="1:14" ht="21">
      <c r="A138" s="29" t="s">
        <v>18</v>
      </c>
      <c r="B138" s="64" t="s">
        <v>343</v>
      </c>
      <c r="C138" s="30">
        <v>1</v>
      </c>
      <c r="D138" s="31">
        <v>2</v>
      </c>
      <c r="E138" s="203"/>
      <c r="F138" s="204"/>
      <c r="G138" s="32">
        <v>0.23</v>
      </c>
      <c r="H138" s="33">
        <f t="shared" si="33"/>
        <v>0</v>
      </c>
      <c r="I138" s="33">
        <f t="shared" si="34"/>
        <v>0</v>
      </c>
      <c r="J138" s="33">
        <f t="shared" si="35"/>
        <v>0</v>
      </c>
      <c r="K138" s="33">
        <f t="shared" si="36"/>
        <v>0</v>
      </c>
      <c r="L138" s="33">
        <f t="shared" si="37"/>
        <v>0</v>
      </c>
      <c r="M138" s="61"/>
      <c r="N138" s="61"/>
    </row>
    <row r="139" spans="1:14" ht="31.5">
      <c r="A139" s="29" t="s">
        <v>19</v>
      </c>
      <c r="B139" s="64" t="s">
        <v>344</v>
      </c>
      <c r="C139" s="30">
        <v>1</v>
      </c>
      <c r="D139" s="31">
        <v>2</v>
      </c>
      <c r="E139" s="203"/>
      <c r="F139" s="204"/>
      <c r="G139" s="32">
        <v>0.23</v>
      </c>
      <c r="H139" s="33">
        <f t="shared" si="33"/>
        <v>0</v>
      </c>
      <c r="I139" s="33">
        <f t="shared" si="34"/>
        <v>0</v>
      </c>
      <c r="J139" s="33">
        <f t="shared" si="35"/>
        <v>0</v>
      </c>
      <c r="K139" s="33">
        <f t="shared" si="36"/>
        <v>0</v>
      </c>
      <c r="L139" s="33">
        <f t="shared" si="37"/>
        <v>0</v>
      </c>
      <c r="M139" s="61"/>
      <c r="N139" s="61"/>
    </row>
    <row r="140" spans="1:14" ht="21">
      <c r="A140" s="29" t="s">
        <v>27</v>
      </c>
      <c r="B140" s="64" t="s">
        <v>345</v>
      </c>
      <c r="C140" s="30">
        <v>1</v>
      </c>
      <c r="D140" s="31">
        <v>2</v>
      </c>
      <c r="E140" s="203"/>
      <c r="F140" s="204"/>
      <c r="G140" s="32">
        <v>0.23</v>
      </c>
      <c r="H140" s="33">
        <f t="shared" si="33"/>
        <v>0</v>
      </c>
      <c r="I140" s="33">
        <f t="shared" si="34"/>
        <v>0</v>
      </c>
      <c r="J140" s="33">
        <f t="shared" si="35"/>
        <v>0</v>
      </c>
      <c r="K140" s="33">
        <f t="shared" si="36"/>
        <v>0</v>
      </c>
      <c r="L140" s="33">
        <f t="shared" si="37"/>
        <v>0</v>
      </c>
      <c r="M140" s="61"/>
      <c r="N140" s="61"/>
    </row>
    <row r="141" spans="1:14" ht="31.5">
      <c r="A141" s="29" t="s">
        <v>28</v>
      </c>
      <c r="B141" s="64" t="s">
        <v>346</v>
      </c>
      <c r="C141" s="30">
        <v>1</v>
      </c>
      <c r="D141" s="31">
        <v>2</v>
      </c>
      <c r="E141" s="203"/>
      <c r="F141" s="204"/>
      <c r="G141" s="32">
        <v>0.23</v>
      </c>
      <c r="H141" s="33">
        <f t="shared" si="33"/>
        <v>0</v>
      </c>
      <c r="I141" s="33">
        <f t="shared" si="34"/>
        <v>0</v>
      </c>
      <c r="J141" s="33">
        <f t="shared" si="35"/>
        <v>0</v>
      </c>
      <c r="K141" s="33">
        <f t="shared" si="36"/>
        <v>0</v>
      </c>
      <c r="L141" s="33">
        <f t="shared" si="37"/>
        <v>0</v>
      </c>
      <c r="M141" s="61"/>
      <c r="N141" s="61"/>
    </row>
    <row r="142" spans="1:14" ht="31.5">
      <c r="A142" s="29" t="s">
        <v>29</v>
      </c>
      <c r="B142" s="64" t="s">
        <v>347</v>
      </c>
      <c r="C142" s="30">
        <v>1</v>
      </c>
      <c r="D142" s="31">
        <v>2</v>
      </c>
      <c r="E142" s="203"/>
      <c r="F142" s="204"/>
      <c r="G142" s="32">
        <v>0.23</v>
      </c>
      <c r="H142" s="33">
        <f t="shared" si="33"/>
        <v>0</v>
      </c>
      <c r="I142" s="33">
        <f t="shared" si="34"/>
        <v>0</v>
      </c>
      <c r="J142" s="33">
        <f t="shared" si="35"/>
        <v>0</v>
      </c>
      <c r="K142" s="33">
        <f t="shared" si="36"/>
        <v>0</v>
      </c>
      <c r="L142" s="33">
        <f t="shared" si="37"/>
        <v>0</v>
      </c>
      <c r="M142" s="61"/>
      <c r="N142" s="61"/>
    </row>
    <row r="143" spans="1:14" ht="42">
      <c r="A143" s="29" t="s">
        <v>30</v>
      </c>
      <c r="B143" s="64" t="s">
        <v>348</v>
      </c>
      <c r="C143" s="30">
        <v>1</v>
      </c>
      <c r="D143" s="31">
        <v>2</v>
      </c>
      <c r="E143" s="203"/>
      <c r="F143" s="204"/>
      <c r="G143" s="32">
        <v>0.23</v>
      </c>
      <c r="H143" s="33">
        <f t="shared" si="33"/>
        <v>0</v>
      </c>
      <c r="I143" s="33">
        <f t="shared" si="34"/>
        <v>0</v>
      </c>
      <c r="J143" s="33">
        <f t="shared" si="35"/>
        <v>0</v>
      </c>
      <c r="K143" s="33">
        <f t="shared" si="36"/>
        <v>0</v>
      </c>
      <c r="L143" s="33">
        <f t="shared" si="37"/>
        <v>0</v>
      </c>
      <c r="M143" s="61"/>
      <c r="N143" s="61"/>
    </row>
    <row r="144" spans="1:14" ht="42">
      <c r="A144" s="29" t="s">
        <v>31</v>
      </c>
      <c r="B144" s="64" t="s">
        <v>349</v>
      </c>
      <c r="C144" s="30">
        <v>1</v>
      </c>
      <c r="D144" s="31">
        <v>2</v>
      </c>
      <c r="E144" s="203"/>
      <c r="F144" s="204"/>
      <c r="G144" s="32">
        <v>0.23</v>
      </c>
      <c r="H144" s="33">
        <f t="shared" si="33"/>
        <v>0</v>
      </c>
      <c r="I144" s="33">
        <f t="shared" si="34"/>
        <v>0</v>
      </c>
      <c r="J144" s="33">
        <f t="shared" si="35"/>
        <v>0</v>
      </c>
      <c r="K144" s="33">
        <f t="shared" si="36"/>
        <v>0</v>
      </c>
      <c r="L144" s="33">
        <f t="shared" si="37"/>
        <v>0</v>
      </c>
      <c r="M144" s="61"/>
      <c r="N144" s="61"/>
    </row>
    <row r="145" spans="1:14" ht="31.5">
      <c r="A145" s="29" t="s">
        <v>32</v>
      </c>
      <c r="B145" s="64" t="s">
        <v>350</v>
      </c>
      <c r="C145" s="30">
        <v>1</v>
      </c>
      <c r="D145" s="31">
        <v>2</v>
      </c>
      <c r="E145" s="203"/>
      <c r="F145" s="204"/>
      <c r="G145" s="32">
        <v>0.23</v>
      </c>
      <c r="H145" s="33">
        <f t="shared" si="33"/>
        <v>0</v>
      </c>
      <c r="I145" s="33">
        <f t="shared" si="34"/>
        <v>0</v>
      </c>
      <c r="J145" s="33">
        <f t="shared" si="35"/>
        <v>0</v>
      </c>
      <c r="K145" s="33">
        <f t="shared" si="36"/>
        <v>0</v>
      </c>
      <c r="L145" s="33">
        <f t="shared" si="37"/>
        <v>0</v>
      </c>
      <c r="M145" s="61"/>
      <c r="N145" s="61"/>
    </row>
    <row r="146" spans="1:14" ht="31.5">
      <c r="A146" s="29" t="s">
        <v>33</v>
      </c>
      <c r="B146" s="64" t="s">
        <v>351</v>
      </c>
      <c r="C146" s="30">
        <v>1</v>
      </c>
      <c r="D146" s="31">
        <v>2</v>
      </c>
      <c r="E146" s="203"/>
      <c r="F146" s="204"/>
      <c r="G146" s="32">
        <v>0.23</v>
      </c>
      <c r="H146" s="33">
        <f t="shared" si="33"/>
        <v>0</v>
      </c>
      <c r="I146" s="33">
        <f t="shared" si="34"/>
        <v>0</v>
      </c>
      <c r="J146" s="33">
        <f t="shared" si="35"/>
        <v>0</v>
      </c>
      <c r="K146" s="33">
        <f t="shared" si="36"/>
        <v>0</v>
      </c>
      <c r="L146" s="33">
        <f t="shared" si="37"/>
        <v>0</v>
      </c>
      <c r="M146" s="61"/>
      <c r="N146" s="61"/>
    </row>
    <row r="147" spans="1:14" ht="21">
      <c r="A147" s="29" t="s">
        <v>119</v>
      </c>
      <c r="B147" s="64" t="s">
        <v>352</v>
      </c>
      <c r="C147" s="30">
        <v>1</v>
      </c>
      <c r="D147" s="31">
        <v>2</v>
      </c>
      <c r="E147" s="203"/>
      <c r="F147" s="204"/>
      <c r="G147" s="32">
        <v>0.23</v>
      </c>
      <c r="H147" s="33">
        <f t="shared" si="33"/>
        <v>0</v>
      </c>
      <c r="I147" s="33">
        <f t="shared" si="34"/>
        <v>0</v>
      </c>
      <c r="J147" s="33">
        <f t="shared" si="35"/>
        <v>0</v>
      </c>
      <c r="K147" s="33">
        <f t="shared" si="36"/>
        <v>0</v>
      </c>
      <c r="L147" s="33">
        <f t="shared" si="37"/>
        <v>0</v>
      </c>
      <c r="M147" s="61"/>
      <c r="N147" s="61"/>
    </row>
    <row r="148" spans="1:14" ht="31.5">
      <c r="A148" s="29" t="s">
        <v>118</v>
      </c>
      <c r="B148" s="64" t="s">
        <v>353</v>
      </c>
      <c r="C148" s="30">
        <v>1</v>
      </c>
      <c r="D148" s="31">
        <v>2</v>
      </c>
      <c r="E148" s="203"/>
      <c r="F148" s="204"/>
      <c r="G148" s="32">
        <v>0.23</v>
      </c>
      <c r="H148" s="33">
        <f t="shared" si="33"/>
        <v>0</v>
      </c>
      <c r="I148" s="33">
        <f t="shared" si="34"/>
        <v>0</v>
      </c>
      <c r="J148" s="33">
        <f t="shared" si="35"/>
        <v>0</v>
      </c>
      <c r="K148" s="33">
        <f t="shared" si="36"/>
        <v>0</v>
      </c>
      <c r="L148" s="33">
        <f t="shared" si="37"/>
        <v>0</v>
      </c>
      <c r="M148" s="61"/>
      <c r="N148" s="61"/>
    </row>
    <row r="149" spans="1:14" ht="21">
      <c r="A149" s="29" t="s">
        <v>122</v>
      </c>
      <c r="B149" s="64" t="s">
        <v>354</v>
      </c>
      <c r="C149" s="30">
        <v>1</v>
      </c>
      <c r="D149" s="31">
        <v>2</v>
      </c>
      <c r="E149" s="203"/>
      <c r="F149" s="204"/>
      <c r="G149" s="32">
        <v>0.23</v>
      </c>
      <c r="H149" s="33">
        <f t="shared" si="33"/>
        <v>0</v>
      </c>
      <c r="I149" s="33">
        <f t="shared" si="34"/>
        <v>0</v>
      </c>
      <c r="J149" s="33">
        <f t="shared" si="35"/>
        <v>0</v>
      </c>
      <c r="K149" s="33">
        <f t="shared" si="36"/>
        <v>0</v>
      </c>
      <c r="L149" s="33">
        <f t="shared" si="37"/>
        <v>0</v>
      </c>
      <c r="M149" s="61"/>
      <c r="N149" s="61"/>
    </row>
    <row r="150" spans="1:14" ht="21">
      <c r="A150" s="29" t="s">
        <v>123</v>
      </c>
      <c r="B150" s="64" t="s">
        <v>355</v>
      </c>
      <c r="C150" s="30">
        <v>1</v>
      </c>
      <c r="D150" s="31">
        <v>2</v>
      </c>
      <c r="E150" s="203"/>
      <c r="F150" s="204"/>
      <c r="G150" s="32">
        <v>0.23</v>
      </c>
      <c r="H150" s="33">
        <f t="shared" si="33"/>
        <v>0</v>
      </c>
      <c r="I150" s="33">
        <f t="shared" si="34"/>
        <v>0</v>
      </c>
      <c r="J150" s="33">
        <f t="shared" si="35"/>
        <v>0</v>
      </c>
      <c r="K150" s="33">
        <f t="shared" si="36"/>
        <v>0</v>
      </c>
      <c r="L150" s="33">
        <f t="shared" si="37"/>
        <v>0</v>
      </c>
      <c r="M150" s="61"/>
      <c r="N150" s="61"/>
    </row>
    <row r="151" spans="1:14" ht="21">
      <c r="A151" s="29" t="s">
        <v>124</v>
      </c>
      <c r="B151" s="64" t="s">
        <v>356</v>
      </c>
      <c r="C151" s="30">
        <v>1</v>
      </c>
      <c r="D151" s="31">
        <v>2</v>
      </c>
      <c r="E151" s="203"/>
      <c r="F151" s="204"/>
      <c r="G151" s="32">
        <v>0.23</v>
      </c>
      <c r="H151" s="33">
        <f t="shared" si="33"/>
        <v>0</v>
      </c>
      <c r="I151" s="33">
        <f t="shared" si="34"/>
        <v>0</v>
      </c>
      <c r="J151" s="33">
        <f t="shared" si="35"/>
        <v>0</v>
      </c>
      <c r="K151" s="33">
        <f t="shared" si="36"/>
        <v>0</v>
      </c>
      <c r="L151" s="33">
        <f t="shared" si="37"/>
        <v>0</v>
      </c>
      <c r="M151" s="61"/>
      <c r="N151" s="61"/>
    </row>
    <row r="152" spans="1:14" ht="31.5">
      <c r="A152" s="29" t="s">
        <v>213</v>
      </c>
      <c r="B152" s="64" t="s">
        <v>357</v>
      </c>
      <c r="C152" s="30">
        <v>1</v>
      </c>
      <c r="D152" s="31">
        <v>2</v>
      </c>
      <c r="E152" s="203"/>
      <c r="F152" s="204"/>
      <c r="G152" s="32">
        <v>0.23</v>
      </c>
      <c r="H152" s="33">
        <f t="shared" si="33"/>
        <v>0</v>
      </c>
      <c r="I152" s="33">
        <f t="shared" si="34"/>
        <v>0</v>
      </c>
      <c r="J152" s="33">
        <f t="shared" si="35"/>
        <v>0</v>
      </c>
      <c r="K152" s="33">
        <f t="shared" si="36"/>
        <v>0</v>
      </c>
      <c r="L152" s="33">
        <f t="shared" si="37"/>
        <v>0</v>
      </c>
      <c r="M152" s="61"/>
      <c r="N152" s="61"/>
    </row>
    <row r="153" spans="1:14" ht="31.5">
      <c r="A153" s="29" t="s">
        <v>215</v>
      </c>
      <c r="B153" s="64" t="s">
        <v>358</v>
      </c>
      <c r="C153" s="30">
        <v>1</v>
      </c>
      <c r="D153" s="31">
        <v>2</v>
      </c>
      <c r="E153" s="203"/>
      <c r="F153" s="204"/>
      <c r="G153" s="32">
        <v>0.23</v>
      </c>
      <c r="H153" s="33">
        <f t="shared" si="33"/>
        <v>0</v>
      </c>
      <c r="I153" s="33">
        <f t="shared" si="34"/>
        <v>0</v>
      </c>
      <c r="J153" s="33">
        <f t="shared" si="35"/>
        <v>0</v>
      </c>
      <c r="K153" s="33">
        <f t="shared" si="36"/>
        <v>0</v>
      </c>
      <c r="L153" s="33">
        <f t="shared" si="37"/>
        <v>0</v>
      </c>
      <c r="M153" s="61"/>
      <c r="N153" s="61"/>
    </row>
    <row r="154" spans="1:14" ht="31.5">
      <c r="A154" s="29" t="s">
        <v>217</v>
      </c>
      <c r="B154" s="64" t="s">
        <v>359</v>
      </c>
      <c r="C154" s="30">
        <v>1</v>
      </c>
      <c r="D154" s="31">
        <v>2</v>
      </c>
      <c r="E154" s="203"/>
      <c r="F154" s="204"/>
      <c r="G154" s="32">
        <v>0.23</v>
      </c>
      <c r="H154" s="33">
        <f t="shared" si="33"/>
        <v>0</v>
      </c>
      <c r="I154" s="33">
        <f t="shared" si="34"/>
        <v>0</v>
      </c>
      <c r="J154" s="33">
        <f t="shared" si="35"/>
        <v>0</v>
      </c>
      <c r="K154" s="33">
        <f t="shared" si="36"/>
        <v>0</v>
      </c>
      <c r="L154" s="33">
        <f t="shared" si="37"/>
        <v>0</v>
      </c>
      <c r="M154" s="61"/>
      <c r="N154" s="61"/>
    </row>
    <row r="155" spans="1:14" ht="31.5">
      <c r="A155" s="29" t="s">
        <v>219</v>
      </c>
      <c r="B155" s="64" t="s">
        <v>360</v>
      </c>
      <c r="C155" s="30">
        <v>1</v>
      </c>
      <c r="D155" s="31">
        <v>2</v>
      </c>
      <c r="E155" s="203"/>
      <c r="F155" s="204"/>
      <c r="G155" s="32">
        <v>0.23</v>
      </c>
      <c r="H155" s="33">
        <f t="shared" si="33"/>
        <v>0</v>
      </c>
      <c r="I155" s="33">
        <f t="shared" si="34"/>
        <v>0</v>
      </c>
      <c r="J155" s="33">
        <f t="shared" si="35"/>
        <v>0</v>
      </c>
      <c r="K155" s="33">
        <f t="shared" si="36"/>
        <v>0</v>
      </c>
      <c r="L155" s="33">
        <f t="shared" si="37"/>
        <v>0</v>
      </c>
      <c r="M155" s="61"/>
      <c r="N155" s="61"/>
    </row>
    <row r="156" spans="1:14" ht="31.5">
      <c r="A156" s="29" t="s">
        <v>221</v>
      </c>
      <c r="B156" s="64" t="s">
        <v>361</v>
      </c>
      <c r="C156" s="30">
        <v>1</v>
      </c>
      <c r="D156" s="31">
        <v>2</v>
      </c>
      <c r="E156" s="203"/>
      <c r="F156" s="204"/>
      <c r="G156" s="32">
        <v>0.23</v>
      </c>
      <c r="H156" s="33">
        <f t="shared" si="33"/>
        <v>0</v>
      </c>
      <c r="I156" s="33">
        <f t="shared" si="34"/>
        <v>0</v>
      </c>
      <c r="J156" s="33">
        <f t="shared" si="35"/>
        <v>0</v>
      </c>
      <c r="K156" s="33">
        <f t="shared" si="36"/>
        <v>0</v>
      </c>
      <c r="L156" s="33">
        <f t="shared" si="37"/>
        <v>0</v>
      </c>
      <c r="M156" s="61"/>
      <c r="N156" s="61"/>
    </row>
    <row r="157" spans="1:14" ht="31.5">
      <c r="A157" s="29" t="s">
        <v>223</v>
      </c>
      <c r="B157" s="64" t="s">
        <v>359</v>
      </c>
      <c r="C157" s="30">
        <v>1</v>
      </c>
      <c r="D157" s="31">
        <v>2</v>
      </c>
      <c r="E157" s="203"/>
      <c r="F157" s="204"/>
      <c r="G157" s="32">
        <v>0.23</v>
      </c>
      <c r="H157" s="33">
        <f t="shared" si="33"/>
        <v>0</v>
      </c>
      <c r="I157" s="33">
        <f t="shared" si="34"/>
        <v>0</v>
      </c>
      <c r="J157" s="33">
        <f t="shared" si="35"/>
        <v>0</v>
      </c>
      <c r="K157" s="33">
        <f t="shared" si="36"/>
        <v>0</v>
      </c>
      <c r="L157" s="33">
        <f t="shared" si="37"/>
        <v>0</v>
      </c>
      <c r="M157" s="61"/>
      <c r="N157" s="61"/>
    </row>
    <row r="158" spans="1:14" ht="63">
      <c r="A158" s="29" t="s">
        <v>225</v>
      </c>
      <c r="B158" s="64" t="s">
        <v>362</v>
      </c>
      <c r="C158" s="30">
        <v>1</v>
      </c>
      <c r="D158" s="31">
        <v>2</v>
      </c>
      <c r="E158" s="203"/>
      <c r="F158" s="204"/>
      <c r="G158" s="32">
        <v>0.23</v>
      </c>
      <c r="H158" s="33">
        <f t="shared" si="33"/>
        <v>0</v>
      </c>
      <c r="I158" s="33">
        <f t="shared" si="34"/>
        <v>0</v>
      </c>
      <c r="J158" s="33">
        <f t="shared" si="35"/>
        <v>0</v>
      </c>
      <c r="K158" s="33">
        <f t="shared" si="36"/>
        <v>0</v>
      </c>
      <c r="L158" s="33">
        <f t="shared" si="37"/>
        <v>0</v>
      </c>
      <c r="M158" s="61"/>
      <c r="N158" s="61"/>
    </row>
    <row r="159" spans="1:14" ht="21">
      <c r="A159" s="29" t="s">
        <v>227</v>
      </c>
      <c r="B159" s="64" t="s">
        <v>363</v>
      </c>
      <c r="C159" s="30">
        <v>1</v>
      </c>
      <c r="D159" s="31">
        <v>2</v>
      </c>
      <c r="E159" s="203"/>
      <c r="F159" s="204"/>
      <c r="G159" s="32">
        <v>0.23</v>
      </c>
      <c r="H159" s="33">
        <f t="shared" si="33"/>
        <v>0</v>
      </c>
      <c r="I159" s="33">
        <f t="shared" si="34"/>
        <v>0</v>
      </c>
      <c r="J159" s="33">
        <f t="shared" si="35"/>
        <v>0</v>
      </c>
      <c r="K159" s="33">
        <f t="shared" si="36"/>
        <v>0</v>
      </c>
      <c r="L159" s="33">
        <f t="shared" si="37"/>
        <v>0</v>
      </c>
      <c r="M159" s="61"/>
      <c r="N159" s="61"/>
    </row>
    <row r="160" spans="1:14" ht="31.5">
      <c r="A160" s="29" t="s">
        <v>229</v>
      </c>
      <c r="B160" s="64" t="s">
        <v>364</v>
      </c>
      <c r="C160" s="30">
        <v>1</v>
      </c>
      <c r="D160" s="31">
        <v>2</v>
      </c>
      <c r="E160" s="203"/>
      <c r="F160" s="204"/>
      <c r="G160" s="32">
        <v>0.23</v>
      </c>
      <c r="H160" s="33">
        <f t="shared" si="33"/>
        <v>0</v>
      </c>
      <c r="I160" s="33">
        <f t="shared" si="34"/>
        <v>0</v>
      </c>
      <c r="J160" s="33">
        <f t="shared" si="35"/>
        <v>0</v>
      </c>
      <c r="K160" s="33">
        <f t="shared" si="36"/>
        <v>0</v>
      </c>
      <c r="L160" s="33">
        <f t="shared" si="37"/>
        <v>0</v>
      </c>
      <c r="M160" s="61"/>
      <c r="N160" s="61"/>
    </row>
    <row r="161" spans="1:14" ht="42">
      <c r="A161" s="29" t="s">
        <v>231</v>
      </c>
      <c r="B161" s="64" t="s">
        <v>365</v>
      </c>
      <c r="C161" s="30">
        <v>1</v>
      </c>
      <c r="D161" s="31">
        <v>2</v>
      </c>
      <c r="E161" s="203"/>
      <c r="F161" s="204"/>
      <c r="G161" s="32">
        <v>0.23</v>
      </c>
      <c r="H161" s="33">
        <f t="shared" si="33"/>
        <v>0</v>
      </c>
      <c r="I161" s="33">
        <f t="shared" si="34"/>
        <v>0</v>
      </c>
      <c r="J161" s="33">
        <f t="shared" si="35"/>
        <v>0</v>
      </c>
      <c r="K161" s="33">
        <f t="shared" si="36"/>
        <v>0</v>
      </c>
      <c r="L161" s="33">
        <f t="shared" si="37"/>
        <v>0</v>
      </c>
      <c r="M161" s="61"/>
      <c r="N161" s="61"/>
    </row>
    <row r="162" spans="1:14" ht="31.5">
      <c r="A162" s="29" t="s">
        <v>233</v>
      </c>
      <c r="B162" s="64" t="s">
        <v>366</v>
      </c>
      <c r="C162" s="30">
        <v>1</v>
      </c>
      <c r="D162" s="31">
        <v>2</v>
      </c>
      <c r="E162" s="203"/>
      <c r="F162" s="204"/>
      <c r="G162" s="32">
        <v>0.23</v>
      </c>
      <c r="H162" s="33">
        <f t="shared" si="33"/>
        <v>0</v>
      </c>
      <c r="I162" s="33">
        <f t="shared" si="34"/>
        <v>0</v>
      </c>
      <c r="J162" s="33">
        <f t="shared" si="35"/>
        <v>0</v>
      </c>
      <c r="K162" s="33">
        <f t="shared" si="36"/>
        <v>0</v>
      </c>
      <c r="L162" s="33">
        <f t="shared" si="37"/>
        <v>0</v>
      </c>
      <c r="M162" s="61"/>
      <c r="N162" s="61"/>
    </row>
    <row r="163" spans="1:14" ht="73.5">
      <c r="A163" s="29" t="s">
        <v>235</v>
      </c>
      <c r="B163" s="64" t="s">
        <v>367</v>
      </c>
      <c r="C163" s="30">
        <v>1</v>
      </c>
      <c r="D163" s="31">
        <v>2</v>
      </c>
      <c r="E163" s="203"/>
      <c r="F163" s="204"/>
      <c r="G163" s="32">
        <v>0.23</v>
      </c>
      <c r="H163" s="33">
        <f t="shared" si="33"/>
        <v>0</v>
      </c>
      <c r="I163" s="33">
        <f t="shared" si="34"/>
        <v>0</v>
      </c>
      <c r="J163" s="33">
        <f t="shared" si="35"/>
        <v>0</v>
      </c>
      <c r="K163" s="33">
        <f t="shared" si="36"/>
        <v>0</v>
      </c>
      <c r="L163" s="33">
        <f t="shared" si="37"/>
        <v>0</v>
      </c>
      <c r="M163" s="61"/>
      <c r="N163" s="61"/>
    </row>
    <row r="164" spans="1:14" ht="73.5">
      <c r="A164" s="29" t="s">
        <v>237</v>
      </c>
      <c r="B164" s="64" t="s">
        <v>368</v>
      </c>
      <c r="C164" s="30">
        <v>1</v>
      </c>
      <c r="D164" s="31">
        <v>2</v>
      </c>
      <c r="E164" s="203"/>
      <c r="F164" s="204"/>
      <c r="G164" s="32">
        <v>0.23</v>
      </c>
      <c r="H164" s="33">
        <f t="shared" si="33"/>
        <v>0</v>
      </c>
      <c r="I164" s="33">
        <f t="shared" si="34"/>
        <v>0</v>
      </c>
      <c r="J164" s="33">
        <f t="shared" si="35"/>
        <v>0</v>
      </c>
      <c r="K164" s="33">
        <f t="shared" si="36"/>
        <v>0</v>
      </c>
      <c r="L164" s="33">
        <f t="shared" si="37"/>
        <v>0</v>
      </c>
      <c r="M164" s="61"/>
      <c r="N164" s="61"/>
    </row>
    <row r="165" spans="1:14" ht="63">
      <c r="A165" s="29" t="s">
        <v>239</v>
      </c>
      <c r="B165" s="64" t="s">
        <v>369</v>
      </c>
      <c r="C165" s="30">
        <v>1</v>
      </c>
      <c r="D165" s="31">
        <v>2</v>
      </c>
      <c r="E165" s="203"/>
      <c r="F165" s="204"/>
      <c r="G165" s="32">
        <v>0.23</v>
      </c>
      <c r="H165" s="33">
        <f t="shared" si="33"/>
        <v>0</v>
      </c>
      <c r="I165" s="33">
        <f t="shared" si="34"/>
        <v>0</v>
      </c>
      <c r="J165" s="33">
        <f t="shared" si="35"/>
        <v>0</v>
      </c>
      <c r="K165" s="33">
        <f t="shared" si="36"/>
        <v>0</v>
      </c>
      <c r="L165" s="33">
        <f t="shared" si="37"/>
        <v>0</v>
      </c>
      <c r="M165" s="61"/>
      <c r="N165" s="61"/>
    </row>
    <row r="166" spans="1:14" ht="42">
      <c r="A166" s="29" t="s">
        <v>241</v>
      </c>
      <c r="B166" s="64" t="s">
        <v>370</v>
      </c>
      <c r="C166" s="30">
        <v>1</v>
      </c>
      <c r="D166" s="31">
        <v>2</v>
      </c>
      <c r="E166" s="203"/>
      <c r="F166" s="204"/>
      <c r="G166" s="32">
        <v>0.23</v>
      </c>
      <c r="H166" s="33">
        <f t="shared" si="33"/>
        <v>0</v>
      </c>
      <c r="I166" s="33">
        <f t="shared" si="34"/>
        <v>0</v>
      </c>
      <c r="J166" s="33">
        <f t="shared" si="35"/>
        <v>0</v>
      </c>
      <c r="K166" s="33">
        <f t="shared" si="36"/>
        <v>0</v>
      </c>
      <c r="L166" s="33">
        <f t="shared" si="37"/>
        <v>0</v>
      </c>
      <c r="M166" s="61"/>
      <c r="N166" s="61"/>
    </row>
    <row r="167" spans="1:14" ht="63">
      <c r="A167" s="29"/>
      <c r="B167" s="81" t="s">
        <v>371</v>
      </c>
      <c r="C167" s="30">
        <v>1</v>
      </c>
      <c r="D167" s="31">
        <v>2</v>
      </c>
      <c r="E167" s="203"/>
      <c r="F167" s="204"/>
      <c r="G167" s="32">
        <v>0.23</v>
      </c>
      <c r="H167" s="33">
        <f t="shared" si="33"/>
        <v>0</v>
      </c>
      <c r="I167" s="33">
        <f t="shared" si="34"/>
        <v>0</v>
      </c>
      <c r="J167" s="33">
        <f t="shared" si="35"/>
        <v>0</v>
      </c>
      <c r="K167" s="33">
        <f t="shared" si="36"/>
        <v>0</v>
      </c>
      <c r="L167" s="33">
        <f t="shared" si="37"/>
        <v>0</v>
      </c>
      <c r="M167" s="61"/>
      <c r="N167" s="61"/>
    </row>
    <row r="168" spans="1:14" ht="63">
      <c r="A168" s="49" t="s">
        <v>243</v>
      </c>
      <c r="B168" s="82" t="s">
        <v>372</v>
      </c>
      <c r="C168" s="30">
        <v>1</v>
      </c>
      <c r="D168" s="31">
        <v>2</v>
      </c>
      <c r="E168" s="203"/>
      <c r="F168" s="204"/>
      <c r="G168" s="32">
        <v>0.23</v>
      </c>
      <c r="H168" s="33">
        <f t="shared" si="33"/>
        <v>0</v>
      </c>
      <c r="I168" s="33">
        <f t="shared" si="34"/>
        <v>0</v>
      </c>
      <c r="J168" s="33">
        <f>ROUND(E168*C172*D168,2)</f>
        <v>0</v>
      </c>
      <c r="K168" s="33">
        <f>ROUND(H168*C172*D168,2)</f>
        <v>0</v>
      </c>
      <c r="L168" s="33">
        <f>ROUND(I168*C172*D168,2)</f>
        <v>0</v>
      </c>
      <c r="M168" s="61"/>
      <c r="N168" s="61"/>
    </row>
    <row r="169" spans="1:14" ht="63">
      <c r="A169" s="49" t="s">
        <v>245</v>
      </c>
      <c r="B169" s="83" t="s">
        <v>373</v>
      </c>
      <c r="C169" s="30">
        <v>1</v>
      </c>
      <c r="D169" s="31">
        <v>2</v>
      </c>
      <c r="E169" s="203"/>
      <c r="F169" s="204"/>
      <c r="G169" s="32">
        <v>0.23</v>
      </c>
      <c r="H169" s="33">
        <f t="shared" si="33"/>
        <v>0</v>
      </c>
      <c r="I169" s="33">
        <f t="shared" si="34"/>
        <v>0</v>
      </c>
      <c r="J169" s="33">
        <f t="shared" ref="J169:J174" si="38">ROUND(E169*C175*D169,2)</f>
        <v>0</v>
      </c>
      <c r="K169" s="33">
        <f t="shared" ref="K169:K174" si="39">ROUND(H169*C175*D169,2)</f>
        <v>0</v>
      </c>
      <c r="L169" s="33">
        <f t="shared" ref="L169:L174" si="40">ROUND(I169*C175*D169,2)</f>
        <v>0</v>
      </c>
      <c r="M169" s="61"/>
      <c r="N169" s="61"/>
    </row>
    <row r="170" spans="1:14" ht="52.5">
      <c r="A170" s="49" t="s">
        <v>247</v>
      </c>
      <c r="B170" s="83" t="s">
        <v>374</v>
      </c>
      <c r="C170" s="30">
        <v>1</v>
      </c>
      <c r="D170" s="31">
        <v>2</v>
      </c>
      <c r="E170" s="203"/>
      <c r="F170" s="204"/>
      <c r="G170" s="32">
        <v>0.23</v>
      </c>
      <c r="H170" s="33">
        <f t="shared" si="33"/>
        <v>0</v>
      </c>
      <c r="I170" s="33">
        <f t="shared" si="34"/>
        <v>0</v>
      </c>
      <c r="J170" s="33">
        <f t="shared" si="38"/>
        <v>0</v>
      </c>
      <c r="K170" s="33">
        <f t="shared" si="39"/>
        <v>0</v>
      </c>
      <c r="L170" s="33">
        <f t="shared" si="40"/>
        <v>0</v>
      </c>
      <c r="M170" s="61"/>
      <c r="N170" s="61"/>
    </row>
    <row r="171" spans="1:14" ht="52.5">
      <c r="A171" s="49" t="s">
        <v>249</v>
      </c>
      <c r="B171" s="83" t="s">
        <v>375</v>
      </c>
      <c r="C171" s="30">
        <v>1</v>
      </c>
      <c r="D171" s="31">
        <v>2</v>
      </c>
      <c r="E171" s="203"/>
      <c r="F171" s="204"/>
      <c r="G171" s="32">
        <v>0.23</v>
      </c>
      <c r="H171" s="33">
        <f t="shared" si="33"/>
        <v>0</v>
      </c>
      <c r="I171" s="33">
        <f t="shared" si="34"/>
        <v>0</v>
      </c>
      <c r="J171" s="33">
        <f t="shared" si="38"/>
        <v>0</v>
      </c>
      <c r="K171" s="33">
        <f t="shared" si="39"/>
        <v>0</v>
      </c>
      <c r="L171" s="33">
        <f t="shared" si="40"/>
        <v>0</v>
      </c>
      <c r="M171" s="61"/>
      <c r="N171" s="61"/>
    </row>
    <row r="172" spans="1:14" ht="52.5">
      <c r="A172" s="49" t="s">
        <v>253</v>
      </c>
      <c r="B172" s="83" t="s">
        <v>376</v>
      </c>
      <c r="C172" s="30">
        <v>1</v>
      </c>
      <c r="D172" s="31">
        <v>2</v>
      </c>
      <c r="E172" s="203"/>
      <c r="F172" s="204"/>
      <c r="G172" s="32">
        <v>0.23</v>
      </c>
      <c r="H172" s="33">
        <f t="shared" si="33"/>
        <v>0</v>
      </c>
      <c r="I172" s="33">
        <f t="shared" si="34"/>
        <v>0</v>
      </c>
      <c r="J172" s="33">
        <f t="shared" si="38"/>
        <v>0</v>
      </c>
      <c r="K172" s="33">
        <f t="shared" si="39"/>
        <v>0</v>
      </c>
      <c r="L172" s="33">
        <f t="shared" si="40"/>
        <v>0</v>
      </c>
      <c r="M172" s="61"/>
      <c r="N172" s="61"/>
    </row>
    <row r="173" spans="1:14" ht="31.5">
      <c r="A173" s="29" t="s">
        <v>255</v>
      </c>
      <c r="B173" s="83" t="s">
        <v>377</v>
      </c>
      <c r="C173" s="30">
        <v>1</v>
      </c>
      <c r="D173" s="31">
        <v>2</v>
      </c>
      <c r="E173" s="203"/>
      <c r="F173" s="204"/>
      <c r="G173" s="32">
        <v>0.23</v>
      </c>
      <c r="H173" s="33">
        <f t="shared" si="33"/>
        <v>0</v>
      </c>
      <c r="I173" s="33">
        <f t="shared" si="34"/>
        <v>0</v>
      </c>
      <c r="J173" s="33">
        <f t="shared" si="38"/>
        <v>0</v>
      </c>
      <c r="K173" s="33">
        <f t="shared" si="39"/>
        <v>0</v>
      </c>
      <c r="L173" s="33">
        <f t="shared" si="40"/>
        <v>0</v>
      </c>
      <c r="M173" s="61"/>
      <c r="N173" s="61"/>
    </row>
    <row r="174" spans="1:14" ht="42">
      <c r="A174" s="29" t="s">
        <v>257</v>
      </c>
      <c r="B174" s="64" t="s">
        <v>378</v>
      </c>
      <c r="C174" s="30">
        <v>1</v>
      </c>
      <c r="D174" s="31">
        <v>2</v>
      </c>
      <c r="E174" s="203"/>
      <c r="F174" s="204"/>
      <c r="G174" s="32">
        <v>0.23</v>
      </c>
      <c r="H174" s="33">
        <f t="shared" si="33"/>
        <v>0</v>
      </c>
      <c r="I174" s="33">
        <f t="shared" si="34"/>
        <v>0</v>
      </c>
      <c r="J174" s="33">
        <f t="shared" si="38"/>
        <v>0</v>
      </c>
      <c r="K174" s="33">
        <f t="shared" si="39"/>
        <v>0</v>
      </c>
      <c r="L174" s="33">
        <f t="shared" si="40"/>
        <v>0</v>
      </c>
      <c r="M174" s="61"/>
      <c r="N174" s="61"/>
    </row>
    <row r="175" spans="1:14" ht="31.5">
      <c r="A175" s="29" t="s">
        <v>259</v>
      </c>
      <c r="B175" s="64" t="s">
        <v>379</v>
      </c>
      <c r="C175" s="30">
        <v>1</v>
      </c>
      <c r="D175" s="31">
        <v>2</v>
      </c>
      <c r="E175" s="203"/>
      <c r="F175" s="204"/>
      <c r="G175" s="32">
        <v>0.23</v>
      </c>
      <c r="H175" s="33">
        <f t="shared" si="33"/>
        <v>0</v>
      </c>
      <c r="I175" s="33">
        <f t="shared" si="34"/>
        <v>0</v>
      </c>
      <c r="J175" s="33">
        <f t="shared" si="35"/>
        <v>0</v>
      </c>
      <c r="K175" s="33">
        <f t="shared" si="36"/>
        <v>0</v>
      </c>
      <c r="L175" s="33">
        <f t="shared" si="37"/>
        <v>0</v>
      </c>
      <c r="M175" s="61"/>
      <c r="N175" s="61"/>
    </row>
    <row r="176" spans="1:14" ht="31.5">
      <c r="A176" s="65" t="s">
        <v>38</v>
      </c>
      <c r="B176" s="84" t="s">
        <v>380</v>
      </c>
      <c r="C176" s="45"/>
      <c r="D176" s="45"/>
      <c r="E176" s="45"/>
      <c r="F176" s="45"/>
      <c r="G176" s="45"/>
      <c r="H176" s="45"/>
      <c r="I176" s="45"/>
      <c r="J176" s="45"/>
      <c r="K176" s="45"/>
      <c r="L176" s="46"/>
      <c r="M176" s="61"/>
      <c r="N176" s="61"/>
    </row>
    <row r="177" spans="1:14" ht="52.5">
      <c r="A177" s="29" t="s">
        <v>14</v>
      </c>
      <c r="B177" s="73" t="s">
        <v>381</v>
      </c>
      <c r="C177" s="30">
        <v>1</v>
      </c>
      <c r="D177" s="31">
        <v>2</v>
      </c>
      <c r="E177" s="203"/>
      <c r="F177" s="204"/>
      <c r="G177" s="32">
        <v>0.23</v>
      </c>
      <c r="H177" s="33">
        <f t="shared" ref="H177" si="41">ROUND(E177*G177,2)</f>
        <v>0</v>
      </c>
      <c r="I177" s="33">
        <f t="shared" ref="I177" si="42">E177+H177</f>
        <v>0</v>
      </c>
      <c r="J177" s="33">
        <f t="shared" ref="J177" si="43">ROUND(E177*C177*D177,2)</f>
        <v>0</v>
      </c>
      <c r="K177" s="33">
        <f t="shared" ref="K177" si="44">ROUND(H177*C177*D177,2)</f>
        <v>0</v>
      </c>
      <c r="L177" s="33">
        <f t="shared" ref="L177" si="45">ROUND(I177*C177*D177,2)</f>
        <v>0</v>
      </c>
      <c r="M177" s="61"/>
      <c r="N177" s="61"/>
    </row>
    <row r="178" spans="1:14" ht="52.5">
      <c r="A178" s="29" t="s">
        <v>15</v>
      </c>
      <c r="B178" s="72" t="s">
        <v>382</v>
      </c>
      <c r="C178" s="30">
        <v>1</v>
      </c>
      <c r="D178" s="31">
        <v>2</v>
      </c>
      <c r="E178" s="240"/>
      <c r="F178" s="241"/>
      <c r="G178" s="32">
        <v>0.23</v>
      </c>
      <c r="H178" s="33">
        <f>PRODUCT(E178*G178)</f>
        <v>0</v>
      </c>
      <c r="I178" s="33">
        <f>SUM(H178+E178)</f>
        <v>0</v>
      </c>
      <c r="J178" s="33">
        <f>PRODUCT(E178*D178*C178)</f>
        <v>0</v>
      </c>
      <c r="K178" s="33">
        <f t="shared" ref="K178:K179" si="46">PRODUCT(H178*C178*D178)</f>
        <v>0</v>
      </c>
      <c r="L178" s="33">
        <f t="shared" ref="L178:L179" si="47">PRODUCT(I178*C178*D178)</f>
        <v>0</v>
      </c>
      <c r="M178" s="61"/>
      <c r="N178" s="61"/>
    </row>
    <row r="179" spans="1:14" ht="52.5">
      <c r="A179" s="29" t="s">
        <v>16</v>
      </c>
      <c r="B179" s="72" t="s">
        <v>383</v>
      </c>
      <c r="C179" s="30">
        <v>1</v>
      </c>
      <c r="D179" s="31">
        <v>2</v>
      </c>
      <c r="E179" s="240"/>
      <c r="F179" s="241"/>
      <c r="G179" s="32">
        <v>0.23</v>
      </c>
      <c r="H179" s="33">
        <f>PRODUCT(E179*G179)</f>
        <v>0</v>
      </c>
      <c r="I179" s="33">
        <f>SUM(H179+E179)</f>
        <v>0</v>
      </c>
      <c r="J179" s="33">
        <f>PRODUCT(E179*D179*C179)</f>
        <v>0</v>
      </c>
      <c r="K179" s="33">
        <f t="shared" si="46"/>
        <v>0</v>
      </c>
      <c r="L179" s="33">
        <f t="shared" si="47"/>
        <v>0</v>
      </c>
      <c r="M179" s="61"/>
      <c r="N179" s="61"/>
    </row>
    <row r="180" spans="1:14">
      <c r="A180" s="48" t="s">
        <v>40</v>
      </c>
      <c r="B180" s="63" t="s">
        <v>130</v>
      </c>
      <c r="C180" s="45"/>
      <c r="D180" s="45"/>
      <c r="E180" s="45"/>
      <c r="F180" s="45"/>
      <c r="G180" s="45"/>
      <c r="H180" s="45"/>
      <c r="I180" s="45"/>
      <c r="J180" s="45"/>
      <c r="K180" s="45"/>
      <c r="L180" s="46"/>
      <c r="M180" s="85"/>
      <c r="N180" s="85"/>
    </row>
    <row r="181" spans="1:14" ht="42">
      <c r="A181" s="29" t="s">
        <v>14</v>
      </c>
      <c r="B181" s="64" t="s">
        <v>384</v>
      </c>
      <c r="C181" s="30">
        <v>1</v>
      </c>
      <c r="D181" s="31">
        <v>2</v>
      </c>
      <c r="E181" s="203"/>
      <c r="F181" s="204"/>
      <c r="G181" s="32">
        <v>0.23</v>
      </c>
      <c r="H181" s="33">
        <f>ROUND(E181*G181,2)</f>
        <v>0</v>
      </c>
      <c r="I181" s="33">
        <f>E181+H181</f>
        <v>0</v>
      </c>
      <c r="J181" s="33">
        <f t="shared" ref="J181:J183" si="48">ROUND(E181*C181*D181,2)</f>
        <v>0</v>
      </c>
      <c r="K181" s="33">
        <f>ROUND(H181*C181*D181,2)</f>
        <v>0</v>
      </c>
      <c r="L181" s="33">
        <f t="shared" ref="L181:L183" si="49">ROUND(I181*C181*D181,2)</f>
        <v>0</v>
      </c>
      <c r="M181" s="61"/>
      <c r="N181" s="61"/>
    </row>
    <row r="182" spans="1:14" ht="42">
      <c r="A182" s="29" t="s">
        <v>15</v>
      </c>
      <c r="B182" s="64" t="s">
        <v>385</v>
      </c>
      <c r="C182" s="30">
        <v>1</v>
      </c>
      <c r="D182" s="30">
        <v>2</v>
      </c>
      <c r="E182" s="203"/>
      <c r="F182" s="204"/>
      <c r="G182" s="32">
        <v>0.23</v>
      </c>
      <c r="H182" s="33">
        <f t="shared" ref="H182:H183" si="50">ROUND(E182*G182,2)</f>
        <v>0</v>
      </c>
      <c r="I182" s="33">
        <f t="shared" ref="I182:I183" si="51">E182+H182</f>
        <v>0</v>
      </c>
      <c r="J182" s="33">
        <f t="shared" si="48"/>
        <v>0</v>
      </c>
      <c r="K182" s="33">
        <f t="shared" ref="K182:K183" si="52">ROUND(H182*C182*D182,2)</f>
        <v>0</v>
      </c>
      <c r="L182" s="33">
        <f t="shared" si="49"/>
        <v>0</v>
      </c>
      <c r="M182" s="61"/>
      <c r="N182" s="61"/>
    </row>
    <row r="183" spans="1:14" ht="42">
      <c r="A183" s="29" t="s">
        <v>16</v>
      </c>
      <c r="B183" s="64" t="s">
        <v>386</v>
      </c>
      <c r="C183" s="30">
        <v>1</v>
      </c>
      <c r="D183" s="30">
        <v>2</v>
      </c>
      <c r="E183" s="240"/>
      <c r="F183" s="241"/>
      <c r="G183" s="32">
        <v>0.23</v>
      </c>
      <c r="H183" s="33">
        <f t="shared" si="50"/>
        <v>0</v>
      </c>
      <c r="I183" s="33">
        <f t="shared" si="51"/>
        <v>0</v>
      </c>
      <c r="J183" s="33">
        <f t="shared" si="48"/>
        <v>0</v>
      </c>
      <c r="K183" s="33">
        <f t="shared" si="52"/>
        <v>0</v>
      </c>
      <c r="L183" s="33">
        <f t="shared" si="49"/>
        <v>0</v>
      </c>
      <c r="M183" s="61"/>
      <c r="N183" s="61"/>
    </row>
    <row r="184" spans="1:14">
      <c r="A184" s="48" t="s">
        <v>42</v>
      </c>
      <c r="B184" s="86" t="s">
        <v>387</v>
      </c>
      <c r="C184" s="87"/>
      <c r="D184" s="87"/>
      <c r="E184" s="87"/>
      <c r="F184" s="87"/>
      <c r="G184" s="87"/>
      <c r="H184" s="87"/>
      <c r="I184" s="87"/>
      <c r="J184" s="87"/>
      <c r="K184" s="87"/>
      <c r="L184" s="88"/>
      <c r="M184" s="61"/>
      <c r="N184" s="61"/>
    </row>
    <row r="185" spans="1:14" ht="31.5">
      <c r="A185" s="29" t="s">
        <v>14</v>
      </c>
      <c r="B185" s="64" t="s">
        <v>388</v>
      </c>
      <c r="C185" s="30">
        <v>1</v>
      </c>
      <c r="D185" s="30">
        <v>2</v>
      </c>
      <c r="E185" s="245"/>
      <c r="F185" s="204"/>
      <c r="G185" s="32">
        <v>0.23</v>
      </c>
      <c r="H185" s="33">
        <f>ROUND(E185*G185,2)</f>
        <v>0</v>
      </c>
      <c r="I185" s="33">
        <f>E185+H185</f>
        <v>0</v>
      </c>
      <c r="J185" s="33">
        <f t="shared" ref="J185:J186" si="53">ROUND(E185*C185*D185,2)</f>
        <v>0</v>
      </c>
      <c r="K185" s="33">
        <f>ROUND(H185*C185*D185,2)</f>
        <v>0</v>
      </c>
      <c r="L185" s="33">
        <f t="shared" ref="L185:L186" si="54">ROUND(I185*C185*D185,2)</f>
        <v>0</v>
      </c>
      <c r="M185" s="61"/>
      <c r="N185" s="61"/>
    </row>
    <row r="186" spans="1:14" ht="31.5">
      <c r="A186" s="29" t="s">
        <v>15</v>
      </c>
      <c r="B186" s="64" t="s">
        <v>389</v>
      </c>
      <c r="C186" s="30">
        <v>1</v>
      </c>
      <c r="D186" s="30">
        <v>2</v>
      </c>
      <c r="E186" s="240"/>
      <c r="F186" s="241"/>
      <c r="G186" s="32">
        <v>0.23</v>
      </c>
      <c r="H186" s="33">
        <f>ROUND(E186*G186,2)</f>
        <v>0</v>
      </c>
      <c r="I186" s="33">
        <f>E186+H186</f>
        <v>0</v>
      </c>
      <c r="J186" s="33">
        <f t="shared" si="53"/>
        <v>0</v>
      </c>
      <c r="K186" s="33">
        <f>ROUND(H186*C186*D186,2)</f>
        <v>0</v>
      </c>
      <c r="L186" s="33">
        <f t="shared" si="54"/>
        <v>0</v>
      </c>
      <c r="M186" s="61"/>
      <c r="N186" s="61"/>
    </row>
    <row r="187" spans="1:14" ht="31.5">
      <c r="A187" s="48" t="s">
        <v>43</v>
      </c>
      <c r="B187" s="63" t="s">
        <v>41</v>
      </c>
      <c r="C187" s="45"/>
      <c r="D187" s="45"/>
      <c r="E187" s="45"/>
      <c r="F187" s="45"/>
      <c r="G187" s="45"/>
      <c r="H187" s="45"/>
      <c r="I187" s="45"/>
      <c r="J187" s="45"/>
      <c r="K187" s="45"/>
      <c r="L187" s="46"/>
      <c r="M187" s="61"/>
      <c r="N187" s="61"/>
    </row>
    <row r="188" spans="1:14" ht="63">
      <c r="A188" s="29" t="s">
        <v>14</v>
      </c>
      <c r="B188" s="52" t="s">
        <v>390</v>
      </c>
      <c r="C188" s="30">
        <v>1</v>
      </c>
      <c r="D188" s="31">
        <v>2</v>
      </c>
      <c r="E188" s="203"/>
      <c r="F188" s="204"/>
      <c r="G188" s="32">
        <v>0.23</v>
      </c>
      <c r="H188" s="33">
        <f>ROUND(E188*G188,2)</f>
        <v>0</v>
      </c>
      <c r="I188" s="33">
        <f>E188+H188</f>
        <v>0</v>
      </c>
      <c r="J188" s="33">
        <f t="shared" ref="J188:J192" si="55">ROUND(E188*C188*D188,2)</f>
        <v>0</v>
      </c>
      <c r="K188" s="33">
        <f>ROUND(H188*C188*D188,2)</f>
        <v>0</v>
      </c>
      <c r="L188" s="33">
        <f t="shared" ref="L188:L192" si="56">ROUND(I188*C188*D188,2)</f>
        <v>0</v>
      </c>
      <c r="M188" s="61"/>
      <c r="N188" s="61"/>
    </row>
    <row r="189" spans="1:14" ht="63">
      <c r="A189" s="29" t="s">
        <v>15</v>
      </c>
      <c r="B189" s="52" t="s">
        <v>391</v>
      </c>
      <c r="C189" s="30">
        <v>1</v>
      </c>
      <c r="D189" s="31">
        <v>2</v>
      </c>
      <c r="E189" s="203"/>
      <c r="F189" s="204"/>
      <c r="G189" s="32">
        <v>0.23</v>
      </c>
      <c r="H189" s="33">
        <f t="shared" ref="H189:H192" si="57">ROUND(E189*G189,2)</f>
        <v>0</v>
      </c>
      <c r="I189" s="33">
        <f t="shared" ref="I189:I192" si="58">E189+H189</f>
        <v>0</v>
      </c>
      <c r="J189" s="33">
        <f t="shared" si="55"/>
        <v>0</v>
      </c>
      <c r="K189" s="33">
        <f t="shared" ref="K189:K192" si="59">ROUND(H189*C189*D189,2)</f>
        <v>0</v>
      </c>
      <c r="L189" s="33">
        <f t="shared" si="56"/>
        <v>0</v>
      </c>
      <c r="M189" s="61"/>
      <c r="N189" s="61"/>
    </row>
    <row r="190" spans="1:14" ht="63">
      <c r="A190" s="29" t="s">
        <v>16</v>
      </c>
      <c r="B190" s="52" t="s">
        <v>392</v>
      </c>
      <c r="C190" s="30">
        <v>1</v>
      </c>
      <c r="D190" s="31">
        <v>2</v>
      </c>
      <c r="E190" s="203"/>
      <c r="F190" s="204"/>
      <c r="G190" s="32">
        <v>0.23</v>
      </c>
      <c r="H190" s="33">
        <f t="shared" si="57"/>
        <v>0</v>
      </c>
      <c r="I190" s="33">
        <f t="shared" si="58"/>
        <v>0</v>
      </c>
      <c r="J190" s="33">
        <f t="shared" si="55"/>
        <v>0</v>
      </c>
      <c r="K190" s="33">
        <f t="shared" si="59"/>
        <v>0</v>
      </c>
      <c r="L190" s="33">
        <f t="shared" si="56"/>
        <v>0</v>
      </c>
      <c r="M190" s="61"/>
      <c r="N190" s="61"/>
    </row>
    <row r="191" spans="1:14" ht="21">
      <c r="A191" s="29" t="s">
        <v>17</v>
      </c>
      <c r="B191" s="52" t="s">
        <v>393</v>
      </c>
      <c r="C191" s="30">
        <v>1</v>
      </c>
      <c r="D191" s="31">
        <v>2</v>
      </c>
      <c r="E191" s="203"/>
      <c r="F191" s="204"/>
      <c r="G191" s="32">
        <v>0.23</v>
      </c>
      <c r="H191" s="33">
        <f t="shared" si="57"/>
        <v>0</v>
      </c>
      <c r="I191" s="33">
        <f t="shared" si="58"/>
        <v>0</v>
      </c>
      <c r="J191" s="33">
        <f t="shared" si="55"/>
        <v>0</v>
      </c>
      <c r="K191" s="33">
        <f t="shared" si="59"/>
        <v>0</v>
      </c>
      <c r="L191" s="33">
        <f t="shared" si="56"/>
        <v>0</v>
      </c>
      <c r="M191" s="61"/>
      <c r="N191" s="61"/>
    </row>
    <row r="192" spans="1:14" ht="21">
      <c r="A192" s="29" t="s">
        <v>18</v>
      </c>
      <c r="B192" s="52" t="s">
        <v>394</v>
      </c>
      <c r="C192" s="30">
        <v>1</v>
      </c>
      <c r="D192" s="31">
        <v>2</v>
      </c>
      <c r="E192" s="203"/>
      <c r="F192" s="204"/>
      <c r="G192" s="32">
        <v>0.23</v>
      </c>
      <c r="H192" s="33">
        <f t="shared" si="57"/>
        <v>0</v>
      </c>
      <c r="I192" s="33">
        <f t="shared" si="58"/>
        <v>0</v>
      </c>
      <c r="J192" s="33">
        <f t="shared" si="55"/>
        <v>0</v>
      </c>
      <c r="K192" s="33">
        <f t="shared" si="59"/>
        <v>0</v>
      </c>
      <c r="L192" s="33">
        <f t="shared" si="56"/>
        <v>0</v>
      </c>
      <c r="M192" s="61"/>
      <c r="N192" s="61"/>
    </row>
    <row r="193" spans="1:14" ht="21">
      <c r="A193" s="29" t="s">
        <v>19</v>
      </c>
      <c r="B193" s="52" t="s">
        <v>395</v>
      </c>
      <c r="C193" s="30">
        <v>1</v>
      </c>
      <c r="D193" s="31">
        <v>2</v>
      </c>
      <c r="E193" s="203"/>
      <c r="F193" s="204"/>
      <c r="G193" s="32">
        <v>0.23</v>
      </c>
      <c r="H193" s="33">
        <f>ROUND(E193*G193,2)</f>
        <v>0</v>
      </c>
      <c r="I193" s="33">
        <f>E193+H193</f>
        <v>0</v>
      </c>
      <c r="J193" s="33">
        <f>ROUND(E193*C193*D193,2)</f>
        <v>0</v>
      </c>
      <c r="K193" s="33">
        <f>ROUND(H193*C193*D193,2)</f>
        <v>0</v>
      </c>
      <c r="L193" s="33">
        <f>ROUND(I193*C193*D193,2)</f>
        <v>0</v>
      </c>
      <c r="M193" s="61"/>
      <c r="N193" s="61"/>
    </row>
    <row r="194" spans="1:14" ht="73.5">
      <c r="A194" s="29" t="s">
        <v>27</v>
      </c>
      <c r="B194" s="64" t="s">
        <v>396</v>
      </c>
      <c r="C194" s="30">
        <v>1</v>
      </c>
      <c r="D194" s="31">
        <v>2</v>
      </c>
      <c r="E194" s="203"/>
      <c r="F194" s="204"/>
      <c r="G194" s="32">
        <v>0.23</v>
      </c>
      <c r="H194" s="33">
        <f t="shared" ref="H194:H197" si="60">ROUND(E194*G194,2)</f>
        <v>0</v>
      </c>
      <c r="I194" s="33">
        <f t="shared" ref="I194:I197" si="61">E194+H194</f>
        <v>0</v>
      </c>
      <c r="J194" s="33">
        <f t="shared" ref="J194:J197" si="62">ROUND(E194*C194*D194,2)</f>
        <v>0</v>
      </c>
      <c r="K194" s="33">
        <f t="shared" ref="K194:K197" si="63">ROUND(H194*C194*D194,2)</f>
        <v>0</v>
      </c>
      <c r="L194" s="33">
        <f t="shared" ref="L194:L197" si="64">ROUND(I194*C194*D194,2)</f>
        <v>0</v>
      </c>
      <c r="M194" s="61"/>
      <c r="N194" s="61"/>
    </row>
    <row r="195" spans="1:14" ht="21">
      <c r="A195" s="29" t="s">
        <v>28</v>
      </c>
      <c r="B195" s="64" t="s">
        <v>397</v>
      </c>
      <c r="C195" s="30">
        <v>1</v>
      </c>
      <c r="D195" s="31">
        <v>2</v>
      </c>
      <c r="E195" s="203"/>
      <c r="F195" s="204"/>
      <c r="G195" s="32">
        <v>0.23</v>
      </c>
      <c r="H195" s="33">
        <f t="shared" si="60"/>
        <v>0</v>
      </c>
      <c r="I195" s="33">
        <f t="shared" si="61"/>
        <v>0</v>
      </c>
      <c r="J195" s="33">
        <f t="shared" si="62"/>
        <v>0</v>
      </c>
      <c r="K195" s="33">
        <f t="shared" si="63"/>
        <v>0</v>
      </c>
      <c r="L195" s="33">
        <f t="shared" si="64"/>
        <v>0</v>
      </c>
      <c r="M195" s="61"/>
      <c r="N195" s="61"/>
    </row>
    <row r="196" spans="1:14" ht="21">
      <c r="A196" s="29" t="s">
        <v>29</v>
      </c>
      <c r="B196" s="64" t="s">
        <v>398</v>
      </c>
      <c r="C196" s="30">
        <v>1</v>
      </c>
      <c r="D196" s="31">
        <v>2</v>
      </c>
      <c r="E196" s="203"/>
      <c r="F196" s="204"/>
      <c r="G196" s="32">
        <v>0.23</v>
      </c>
      <c r="H196" s="33">
        <f t="shared" si="60"/>
        <v>0</v>
      </c>
      <c r="I196" s="33">
        <f t="shared" si="61"/>
        <v>0</v>
      </c>
      <c r="J196" s="33">
        <f t="shared" si="62"/>
        <v>0</v>
      </c>
      <c r="K196" s="33">
        <f t="shared" si="63"/>
        <v>0</v>
      </c>
      <c r="L196" s="33">
        <f t="shared" si="64"/>
        <v>0</v>
      </c>
      <c r="M196" s="61"/>
      <c r="N196" s="61"/>
    </row>
    <row r="197" spans="1:14" ht="21">
      <c r="A197" s="29" t="s">
        <v>30</v>
      </c>
      <c r="B197" s="64" t="s">
        <v>399</v>
      </c>
      <c r="C197" s="30">
        <v>1</v>
      </c>
      <c r="D197" s="31">
        <v>2</v>
      </c>
      <c r="E197" s="203"/>
      <c r="F197" s="204"/>
      <c r="G197" s="32">
        <v>0.23</v>
      </c>
      <c r="H197" s="33">
        <f t="shared" si="60"/>
        <v>0</v>
      </c>
      <c r="I197" s="33">
        <f t="shared" si="61"/>
        <v>0</v>
      </c>
      <c r="J197" s="33">
        <f t="shared" si="62"/>
        <v>0</v>
      </c>
      <c r="K197" s="33">
        <f t="shared" si="63"/>
        <v>0</v>
      </c>
      <c r="L197" s="33">
        <f t="shared" si="64"/>
        <v>0</v>
      </c>
      <c r="M197" s="61"/>
      <c r="N197" s="61"/>
    </row>
    <row r="198" spans="1:14" ht="21">
      <c r="A198" s="48" t="s">
        <v>44</v>
      </c>
      <c r="B198" s="63" t="s">
        <v>400</v>
      </c>
      <c r="C198" s="45"/>
      <c r="D198" s="45"/>
      <c r="E198" s="45"/>
      <c r="F198" s="45"/>
      <c r="G198" s="45"/>
      <c r="H198" s="45"/>
      <c r="I198" s="45"/>
      <c r="J198" s="45"/>
      <c r="K198" s="45"/>
      <c r="L198" s="46"/>
      <c r="M198" s="61"/>
      <c r="N198" s="61"/>
    </row>
    <row r="199" spans="1:14" ht="31.5">
      <c r="A199" s="29" t="s">
        <v>14</v>
      </c>
      <c r="B199" s="52" t="s">
        <v>401</v>
      </c>
      <c r="C199" s="30">
        <v>1</v>
      </c>
      <c r="D199" s="31">
        <v>2</v>
      </c>
      <c r="E199" s="203"/>
      <c r="F199" s="204"/>
      <c r="G199" s="32">
        <v>0.23</v>
      </c>
      <c r="H199" s="33">
        <f t="shared" ref="H199:H203" si="65">ROUND(E199*G199,2)</f>
        <v>0</v>
      </c>
      <c r="I199" s="33">
        <f t="shared" ref="I199:I203" si="66">E199+H199</f>
        <v>0</v>
      </c>
      <c r="J199" s="33">
        <f t="shared" ref="J199:J203" si="67">ROUND(E199*C199*D199,2)</f>
        <v>0</v>
      </c>
      <c r="K199" s="33">
        <f t="shared" ref="K199:K203" si="68">ROUND(H199*C199*D199,2)</f>
        <v>0</v>
      </c>
      <c r="L199" s="33">
        <f t="shared" ref="L199:L203" si="69">ROUND(I199*C199*D199,2)</f>
        <v>0</v>
      </c>
      <c r="M199" s="61"/>
      <c r="N199" s="61"/>
    </row>
    <row r="200" spans="1:14" ht="31.5">
      <c r="A200" s="29" t="s">
        <v>15</v>
      </c>
      <c r="B200" s="52" t="s">
        <v>402</v>
      </c>
      <c r="C200" s="30">
        <v>1</v>
      </c>
      <c r="D200" s="31">
        <v>2</v>
      </c>
      <c r="E200" s="203"/>
      <c r="F200" s="204"/>
      <c r="G200" s="32">
        <v>0.23</v>
      </c>
      <c r="H200" s="33">
        <f t="shared" si="65"/>
        <v>0</v>
      </c>
      <c r="I200" s="33">
        <f t="shared" si="66"/>
        <v>0</v>
      </c>
      <c r="J200" s="33">
        <f t="shared" si="67"/>
        <v>0</v>
      </c>
      <c r="K200" s="33">
        <f t="shared" si="68"/>
        <v>0</v>
      </c>
      <c r="L200" s="33">
        <f t="shared" si="69"/>
        <v>0</v>
      </c>
      <c r="M200" s="61"/>
      <c r="N200" s="61"/>
    </row>
    <row r="201" spans="1:14" ht="31.5">
      <c r="A201" s="29" t="s">
        <v>16</v>
      </c>
      <c r="B201" s="52" t="s">
        <v>403</v>
      </c>
      <c r="C201" s="30">
        <v>1</v>
      </c>
      <c r="D201" s="31">
        <v>2</v>
      </c>
      <c r="E201" s="203"/>
      <c r="F201" s="204"/>
      <c r="G201" s="32">
        <v>0.23</v>
      </c>
      <c r="H201" s="33">
        <f t="shared" si="65"/>
        <v>0</v>
      </c>
      <c r="I201" s="33">
        <f t="shared" si="66"/>
        <v>0</v>
      </c>
      <c r="J201" s="33">
        <f t="shared" si="67"/>
        <v>0</v>
      </c>
      <c r="K201" s="33">
        <f t="shared" si="68"/>
        <v>0</v>
      </c>
      <c r="L201" s="33">
        <f t="shared" si="69"/>
        <v>0</v>
      </c>
      <c r="M201" s="61"/>
      <c r="N201" s="61"/>
    </row>
    <row r="202" spans="1:14" ht="21">
      <c r="A202" s="29" t="s">
        <v>17</v>
      </c>
      <c r="B202" s="52" t="s">
        <v>404</v>
      </c>
      <c r="C202" s="30">
        <v>1</v>
      </c>
      <c r="D202" s="31">
        <v>2</v>
      </c>
      <c r="E202" s="203"/>
      <c r="F202" s="204"/>
      <c r="G202" s="32">
        <v>0.23</v>
      </c>
      <c r="H202" s="33">
        <f t="shared" si="65"/>
        <v>0</v>
      </c>
      <c r="I202" s="33">
        <f t="shared" si="66"/>
        <v>0</v>
      </c>
      <c r="J202" s="33">
        <f t="shared" si="67"/>
        <v>0</v>
      </c>
      <c r="K202" s="33">
        <f t="shared" si="68"/>
        <v>0</v>
      </c>
      <c r="L202" s="33">
        <f t="shared" si="69"/>
        <v>0</v>
      </c>
      <c r="M202" s="61"/>
      <c r="N202" s="61"/>
    </row>
    <row r="203" spans="1:14" ht="31.5">
      <c r="A203" s="49" t="s">
        <v>18</v>
      </c>
      <c r="B203" s="52" t="s">
        <v>405</v>
      </c>
      <c r="C203" s="30">
        <v>1</v>
      </c>
      <c r="D203" s="31">
        <v>2</v>
      </c>
      <c r="E203" s="203"/>
      <c r="F203" s="204"/>
      <c r="G203" s="32">
        <v>0.23</v>
      </c>
      <c r="H203" s="33">
        <f t="shared" si="65"/>
        <v>0</v>
      </c>
      <c r="I203" s="33">
        <f t="shared" si="66"/>
        <v>0</v>
      </c>
      <c r="J203" s="33">
        <f t="shared" si="67"/>
        <v>0</v>
      </c>
      <c r="K203" s="33">
        <f t="shared" si="68"/>
        <v>0</v>
      </c>
      <c r="L203" s="33">
        <f t="shared" si="69"/>
        <v>0</v>
      </c>
      <c r="M203" s="61"/>
      <c r="N203" s="61"/>
    </row>
    <row r="204" spans="1:14" ht="31.5">
      <c r="A204" s="89" t="s">
        <v>45</v>
      </c>
      <c r="B204" s="63" t="s">
        <v>406</v>
      </c>
      <c r="C204" s="45"/>
      <c r="D204" s="45"/>
      <c r="E204" s="45"/>
      <c r="F204" s="45"/>
      <c r="G204" s="45"/>
      <c r="H204" s="45"/>
      <c r="I204" s="45"/>
      <c r="J204" s="45"/>
      <c r="K204" s="45"/>
      <c r="L204" s="46"/>
      <c r="M204" s="61"/>
      <c r="N204" s="61"/>
    </row>
    <row r="205" spans="1:14" ht="31.5">
      <c r="A205" s="49" t="s">
        <v>14</v>
      </c>
      <c r="B205" s="81" t="s">
        <v>407</v>
      </c>
      <c r="C205" s="49">
        <v>1</v>
      </c>
      <c r="D205" s="90">
        <v>2</v>
      </c>
      <c r="E205" s="203"/>
      <c r="F205" s="204"/>
      <c r="G205" s="32">
        <v>0.23</v>
      </c>
      <c r="H205" s="33">
        <f t="shared" ref="H205:H219" si="70">ROUND(E205*G205,2)</f>
        <v>0</v>
      </c>
      <c r="I205" s="33">
        <f t="shared" ref="I205:I219" si="71">E205+H205</f>
        <v>0</v>
      </c>
      <c r="J205" s="33">
        <f t="shared" ref="J205:J229" si="72">ROUND(E205*C205*D205,2)</f>
        <v>0</v>
      </c>
      <c r="K205" s="33">
        <f t="shared" ref="K205:K219" si="73">ROUND(H205*C205*D205,2)</f>
        <v>0</v>
      </c>
      <c r="L205" s="33">
        <f t="shared" ref="L205:L229" si="74">ROUND(I205*C205*D205,2)</f>
        <v>0</v>
      </c>
      <c r="M205" s="61"/>
      <c r="N205" s="61"/>
    </row>
    <row r="206" spans="1:14" ht="21">
      <c r="A206" s="49" t="s">
        <v>15</v>
      </c>
      <c r="B206" s="81" t="s">
        <v>408</v>
      </c>
      <c r="C206" s="49">
        <v>1</v>
      </c>
      <c r="D206" s="90">
        <v>2</v>
      </c>
      <c r="E206" s="203"/>
      <c r="F206" s="204"/>
      <c r="G206" s="32">
        <v>0.23</v>
      </c>
      <c r="H206" s="33">
        <f t="shared" si="70"/>
        <v>0</v>
      </c>
      <c r="I206" s="33">
        <f t="shared" si="71"/>
        <v>0</v>
      </c>
      <c r="J206" s="33">
        <f t="shared" si="72"/>
        <v>0</v>
      </c>
      <c r="K206" s="33">
        <f t="shared" si="73"/>
        <v>0</v>
      </c>
      <c r="L206" s="33">
        <f t="shared" si="74"/>
        <v>0</v>
      </c>
      <c r="M206" s="61"/>
      <c r="N206" s="61"/>
    </row>
    <row r="207" spans="1:14" ht="31.5">
      <c r="A207" s="49" t="s">
        <v>16</v>
      </c>
      <c r="B207" s="81" t="s">
        <v>409</v>
      </c>
      <c r="C207" s="49">
        <v>1</v>
      </c>
      <c r="D207" s="90">
        <v>2</v>
      </c>
      <c r="E207" s="203"/>
      <c r="F207" s="204"/>
      <c r="G207" s="32">
        <v>0.23</v>
      </c>
      <c r="H207" s="33">
        <f t="shared" si="70"/>
        <v>0</v>
      </c>
      <c r="I207" s="33">
        <f t="shared" si="71"/>
        <v>0</v>
      </c>
      <c r="J207" s="33">
        <f t="shared" si="72"/>
        <v>0</v>
      </c>
      <c r="K207" s="33">
        <f t="shared" si="73"/>
        <v>0</v>
      </c>
      <c r="L207" s="33">
        <f t="shared" si="74"/>
        <v>0</v>
      </c>
      <c r="M207" s="61"/>
      <c r="N207" s="61"/>
    </row>
    <row r="208" spans="1:14" ht="21">
      <c r="A208" s="49" t="s">
        <v>17</v>
      </c>
      <c r="B208" s="72" t="s">
        <v>410</v>
      </c>
      <c r="C208" s="49">
        <v>1</v>
      </c>
      <c r="D208" s="90">
        <v>2</v>
      </c>
      <c r="E208" s="203"/>
      <c r="F208" s="204"/>
      <c r="G208" s="32">
        <v>0.23</v>
      </c>
      <c r="H208" s="33">
        <f t="shared" si="70"/>
        <v>0</v>
      </c>
      <c r="I208" s="33">
        <f t="shared" si="71"/>
        <v>0</v>
      </c>
      <c r="J208" s="33">
        <f t="shared" si="72"/>
        <v>0</v>
      </c>
      <c r="K208" s="33">
        <f t="shared" si="73"/>
        <v>0</v>
      </c>
      <c r="L208" s="33">
        <f t="shared" si="74"/>
        <v>0</v>
      </c>
      <c r="M208" s="61"/>
      <c r="N208" s="61"/>
    </row>
    <row r="209" spans="1:14" ht="21">
      <c r="A209" s="49" t="s">
        <v>18</v>
      </c>
      <c r="B209" s="72" t="s">
        <v>411</v>
      </c>
      <c r="C209" s="49">
        <v>1</v>
      </c>
      <c r="D209" s="90">
        <v>2</v>
      </c>
      <c r="E209" s="203"/>
      <c r="F209" s="204"/>
      <c r="G209" s="32">
        <v>0.23</v>
      </c>
      <c r="H209" s="33">
        <f t="shared" si="70"/>
        <v>0</v>
      </c>
      <c r="I209" s="33">
        <f t="shared" si="71"/>
        <v>0</v>
      </c>
      <c r="J209" s="33">
        <f t="shared" si="72"/>
        <v>0</v>
      </c>
      <c r="K209" s="33">
        <f t="shared" si="73"/>
        <v>0</v>
      </c>
      <c r="L209" s="33">
        <f t="shared" si="74"/>
        <v>0</v>
      </c>
      <c r="M209" s="61"/>
      <c r="N209" s="61"/>
    </row>
    <row r="210" spans="1:14" ht="31.5">
      <c r="A210" s="49" t="s">
        <v>19</v>
      </c>
      <c r="B210" s="72" t="s">
        <v>412</v>
      </c>
      <c r="C210" s="49">
        <v>1</v>
      </c>
      <c r="D210" s="90">
        <v>2</v>
      </c>
      <c r="E210" s="203"/>
      <c r="F210" s="204"/>
      <c r="G210" s="32">
        <v>0.23</v>
      </c>
      <c r="H210" s="33">
        <f t="shared" si="70"/>
        <v>0</v>
      </c>
      <c r="I210" s="33">
        <f t="shared" si="71"/>
        <v>0</v>
      </c>
      <c r="J210" s="33">
        <f t="shared" si="72"/>
        <v>0</v>
      </c>
      <c r="K210" s="33">
        <f t="shared" si="73"/>
        <v>0</v>
      </c>
      <c r="L210" s="33">
        <f t="shared" si="74"/>
        <v>0</v>
      </c>
      <c r="M210" s="61"/>
      <c r="N210" s="61"/>
    </row>
    <row r="211" spans="1:14" ht="21">
      <c r="A211" s="49" t="s">
        <v>27</v>
      </c>
      <c r="B211" s="72" t="s">
        <v>413</v>
      </c>
      <c r="C211" s="49">
        <v>1</v>
      </c>
      <c r="D211" s="90">
        <v>2</v>
      </c>
      <c r="E211" s="203"/>
      <c r="F211" s="204"/>
      <c r="G211" s="32">
        <v>0.23</v>
      </c>
      <c r="H211" s="33">
        <f t="shared" si="70"/>
        <v>0</v>
      </c>
      <c r="I211" s="33">
        <f t="shared" si="71"/>
        <v>0</v>
      </c>
      <c r="J211" s="33">
        <f t="shared" si="72"/>
        <v>0</v>
      </c>
      <c r="K211" s="33">
        <f t="shared" si="73"/>
        <v>0</v>
      </c>
      <c r="L211" s="33">
        <f t="shared" si="74"/>
        <v>0</v>
      </c>
      <c r="M211" s="61"/>
      <c r="N211" s="61"/>
    </row>
    <row r="212" spans="1:14" ht="21">
      <c r="A212" s="49" t="s">
        <v>28</v>
      </c>
      <c r="B212" s="72" t="s">
        <v>414</v>
      </c>
      <c r="C212" s="49">
        <v>1</v>
      </c>
      <c r="D212" s="90">
        <v>2</v>
      </c>
      <c r="E212" s="203"/>
      <c r="F212" s="204"/>
      <c r="G212" s="32">
        <v>0.23</v>
      </c>
      <c r="H212" s="33">
        <f t="shared" si="70"/>
        <v>0</v>
      </c>
      <c r="I212" s="33">
        <f t="shared" si="71"/>
        <v>0</v>
      </c>
      <c r="J212" s="33">
        <f t="shared" si="72"/>
        <v>0</v>
      </c>
      <c r="K212" s="33">
        <f t="shared" si="73"/>
        <v>0</v>
      </c>
      <c r="L212" s="33">
        <f t="shared" si="74"/>
        <v>0</v>
      </c>
      <c r="M212" s="61"/>
      <c r="N212" s="61"/>
    </row>
    <row r="213" spans="1:14" ht="21">
      <c r="A213" s="49" t="s">
        <v>29</v>
      </c>
      <c r="B213" s="72" t="s">
        <v>415</v>
      </c>
      <c r="C213" s="49">
        <v>1</v>
      </c>
      <c r="D213" s="90">
        <v>2</v>
      </c>
      <c r="E213" s="203"/>
      <c r="F213" s="204"/>
      <c r="G213" s="32">
        <v>0.23</v>
      </c>
      <c r="H213" s="33">
        <f t="shared" si="70"/>
        <v>0</v>
      </c>
      <c r="I213" s="33">
        <f t="shared" si="71"/>
        <v>0</v>
      </c>
      <c r="J213" s="33">
        <f t="shared" si="72"/>
        <v>0</v>
      </c>
      <c r="K213" s="33">
        <f t="shared" si="73"/>
        <v>0</v>
      </c>
      <c r="L213" s="33">
        <f t="shared" si="74"/>
        <v>0</v>
      </c>
      <c r="M213" s="61"/>
      <c r="N213" s="61"/>
    </row>
    <row r="214" spans="1:14" ht="31.5">
      <c r="A214" s="49" t="s">
        <v>30</v>
      </c>
      <c r="B214" s="72" t="s">
        <v>416</v>
      </c>
      <c r="C214" s="49">
        <v>1</v>
      </c>
      <c r="D214" s="90">
        <v>2</v>
      </c>
      <c r="E214" s="203"/>
      <c r="F214" s="204"/>
      <c r="G214" s="32">
        <v>0.23</v>
      </c>
      <c r="H214" s="33">
        <f t="shared" si="70"/>
        <v>0</v>
      </c>
      <c r="I214" s="33">
        <f t="shared" si="71"/>
        <v>0</v>
      </c>
      <c r="J214" s="33">
        <f t="shared" si="72"/>
        <v>0</v>
      </c>
      <c r="K214" s="33">
        <f t="shared" si="73"/>
        <v>0</v>
      </c>
      <c r="L214" s="33">
        <f t="shared" si="74"/>
        <v>0</v>
      </c>
      <c r="M214" s="61"/>
      <c r="N214" s="61"/>
    </row>
    <row r="215" spans="1:14" ht="21">
      <c r="A215" s="49" t="s">
        <v>31</v>
      </c>
      <c r="B215" s="72" t="s">
        <v>417</v>
      </c>
      <c r="C215" s="49">
        <v>1</v>
      </c>
      <c r="D215" s="90">
        <v>2</v>
      </c>
      <c r="E215" s="203"/>
      <c r="F215" s="204"/>
      <c r="G215" s="32">
        <v>0.23</v>
      </c>
      <c r="H215" s="33">
        <f t="shared" si="70"/>
        <v>0</v>
      </c>
      <c r="I215" s="33">
        <f t="shared" si="71"/>
        <v>0</v>
      </c>
      <c r="J215" s="33">
        <f t="shared" si="72"/>
        <v>0</v>
      </c>
      <c r="K215" s="33">
        <f t="shared" si="73"/>
        <v>0</v>
      </c>
      <c r="L215" s="33">
        <f t="shared" si="74"/>
        <v>0</v>
      </c>
      <c r="M215" s="61"/>
      <c r="N215" s="61"/>
    </row>
    <row r="216" spans="1:14" ht="31.5">
      <c r="A216" s="49" t="s">
        <v>32</v>
      </c>
      <c r="B216" s="72" t="s">
        <v>418</v>
      </c>
      <c r="C216" s="49">
        <v>1</v>
      </c>
      <c r="D216" s="90">
        <v>2</v>
      </c>
      <c r="E216" s="203"/>
      <c r="F216" s="204"/>
      <c r="G216" s="32">
        <v>0.23</v>
      </c>
      <c r="H216" s="33">
        <f t="shared" si="70"/>
        <v>0</v>
      </c>
      <c r="I216" s="33">
        <f t="shared" si="71"/>
        <v>0</v>
      </c>
      <c r="J216" s="33">
        <f t="shared" si="72"/>
        <v>0</v>
      </c>
      <c r="K216" s="33">
        <f t="shared" si="73"/>
        <v>0</v>
      </c>
      <c r="L216" s="33">
        <f t="shared" si="74"/>
        <v>0</v>
      </c>
      <c r="M216" s="61"/>
      <c r="N216" s="61"/>
    </row>
    <row r="217" spans="1:14" ht="21">
      <c r="A217" s="49" t="s">
        <v>33</v>
      </c>
      <c r="B217" s="72" t="s">
        <v>419</v>
      </c>
      <c r="C217" s="49">
        <v>1</v>
      </c>
      <c r="D217" s="90">
        <v>2</v>
      </c>
      <c r="E217" s="203"/>
      <c r="F217" s="204"/>
      <c r="G217" s="32">
        <v>0.23</v>
      </c>
      <c r="H217" s="33">
        <f t="shared" si="70"/>
        <v>0</v>
      </c>
      <c r="I217" s="33">
        <f t="shared" si="71"/>
        <v>0</v>
      </c>
      <c r="J217" s="33">
        <f t="shared" si="72"/>
        <v>0</v>
      </c>
      <c r="K217" s="33">
        <f t="shared" si="73"/>
        <v>0</v>
      </c>
      <c r="L217" s="33">
        <f t="shared" si="74"/>
        <v>0</v>
      </c>
      <c r="M217" s="61"/>
      <c r="N217" s="61"/>
    </row>
    <row r="218" spans="1:14" ht="21">
      <c r="A218" s="49" t="s">
        <v>119</v>
      </c>
      <c r="B218" s="72" t="s">
        <v>420</v>
      </c>
      <c r="C218" s="49">
        <v>1</v>
      </c>
      <c r="D218" s="90">
        <v>2</v>
      </c>
      <c r="E218" s="203"/>
      <c r="F218" s="204"/>
      <c r="G218" s="32">
        <v>0.23</v>
      </c>
      <c r="H218" s="33">
        <f t="shared" si="70"/>
        <v>0</v>
      </c>
      <c r="I218" s="33">
        <f t="shared" si="71"/>
        <v>0</v>
      </c>
      <c r="J218" s="33">
        <f t="shared" si="72"/>
        <v>0</v>
      </c>
      <c r="K218" s="33">
        <f t="shared" si="73"/>
        <v>0</v>
      </c>
      <c r="L218" s="33">
        <f t="shared" si="74"/>
        <v>0</v>
      </c>
      <c r="M218" s="61"/>
      <c r="N218" s="61"/>
    </row>
    <row r="219" spans="1:14" ht="21">
      <c r="A219" s="49" t="s">
        <v>118</v>
      </c>
      <c r="B219" s="72" t="s">
        <v>421</v>
      </c>
      <c r="C219" s="49">
        <v>1</v>
      </c>
      <c r="D219" s="90">
        <v>2</v>
      </c>
      <c r="E219" s="203"/>
      <c r="F219" s="204"/>
      <c r="G219" s="32">
        <v>0.23</v>
      </c>
      <c r="H219" s="33">
        <f t="shared" si="70"/>
        <v>0</v>
      </c>
      <c r="I219" s="33">
        <f t="shared" si="71"/>
        <v>0</v>
      </c>
      <c r="J219" s="33">
        <f t="shared" si="72"/>
        <v>0</v>
      </c>
      <c r="K219" s="33">
        <f t="shared" si="73"/>
        <v>0</v>
      </c>
      <c r="L219" s="33">
        <f t="shared" si="74"/>
        <v>0</v>
      </c>
      <c r="M219" s="61"/>
      <c r="N219" s="61"/>
    </row>
    <row r="220" spans="1:14" ht="21">
      <c r="A220" s="49" t="s">
        <v>122</v>
      </c>
      <c r="B220" s="72" t="s">
        <v>422</v>
      </c>
      <c r="C220" s="49">
        <v>1</v>
      </c>
      <c r="D220" s="90">
        <v>2</v>
      </c>
      <c r="E220" s="203"/>
      <c r="F220" s="204"/>
      <c r="G220" s="32">
        <v>0.23</v>
      </c>
      <c r="H220" s="33">
        <f>ROUND(E220*G220,2)</f>
        <v>0</v>
      </c>
      <c r="I220" s="33">
        <f>E220+H220</f>
        <v>0</v>
      </c>
      <c r="J220" s="33">
        <f t="shared" si="72"/>
        <v>0</v>
      </c>
      <c r="K220" s="33">
        <f>ROUND(H220*C220*D220,2)</f>
        <v>0</v>
      </c>
      <c r="L220" s="33">
        <f t="shared" si="74"/>
        <v>0</v>
      </c>
      <c r="M220" s="61"/>
      <c r="N220" s="61"/>
    </row>
    <row r="221" spans="1:14" ht="21">
      <c r="A221" s="49" t="s">
        <v>123</v>
      </c>
      <c r="B221" s="72" t="s">
        <v>423</v>
      </c>
      <c r="C221" s="49">
        <v>1</v>
      </c>
      <c r="D221" s="90">
        <v>2</v>
      </c>
      <c r="E221" s="203"/>
      <c r="F221" s="204"/>
      <c r="G221" s="32">
        <v>0.23</v>
      </c>
      <c r="H221" s="33">
        <f>ROUND(E221*G221,2)</f>
        <v>0</v>
      </c>
      <c r="I221" s="33">
        <f>E221+H221</f>
        <v>0</v>
      </c>
      <c r="J221" s="33">
        <f t="shared" si="72"/>
        <v>0</v>
      </c>
      <c r="K221" s="33">
        <f>ROUND(H221*C221*D221,2)</f>
        <v>0</v>
      </c>
      <c r="L221" s="33">
        <f t="shared" si="74"/>
        <v>0</v>
      </c>
      <c r="M221" s="61"/>
      <c r="N221" s="61"/>
    </row>
    <row r="222" spans="1:14" ht="21">
      <c r="A222" s="49" t="s">
        <v>124</v>
      </c>
      <c r="B222" s="72" t="s">
        <v>424</v>
      </c>
      <c r="C222" s="49">
        <v>1</v>
      </c>
      <c r="D222" s="90">
        <v>2</v>
      </c>
      <c r="E222" s="203"/>
      <c r="F222" s="204"/>
      <c r="G222" s="32">
        <v>0.23</v>
      </c>
      <c r="H222" s="33">
        <f>ROUND(E222*G222,2)</f>
        <v>0</v>
      </c>
      <c r="I222" s="33">
        <f>E222+H222</f>
        <v>0</v>
      </c>
      <c r="J222" s="33">
        <f t="shared" si="72"/>
        <v>0</v>
      </c>
      <c r="K222" s="33">
        <f>ROUND(H222*C222*D222,2)</f>
        <v>0</v>
      </c>
      <c r="L222" s="33">
        <f t="shared" si="74"/>
        <v>0</v>
      </c>
      <c r="M222" s="61"/>
      <c r="N222" s="61"/>
    </row>
    <row r="223" spans="1:14" ht="21">
      <c r="A223" s="49" t="s">
        <v>213</v>
      </c>
      <c r="B223" s="72" t="s">
        <v>425</v>
      </c>
      <c r="C223" s="49">
        <v>1</v>
      </c>
      <c r="D223" s="90">
        <v>2</v>
      </c>
      <c r="E223" s="203"/>
      <c r="F223" s="204"/>
      <c r="G223" s="32">
        <v>0.23</v>
      </c>
      <c r="H223" s="33">
        <f>ROUND(E223*G223,2)</f>
        <v>0</v>
      </c>
      <c r="I223" s="33">
        <f>E223+H223</f>
        <v>0</v>
      </c>
      <c r="J223" s="33">
        <f t="shared" si="72"/>
        <v>0</v>
      </c>
      <c r="K223" s="33">
        <f>ROUND(H223*C223*D223,2)</f>
        <v>0</v>
      </c>
      <c r="L223" s="33">
        <f t="shared" si="74"/>
        <v>0</v>
      </c>
      <c r="M223" s="61"/>
      <c r="N223" s="61"/>
    </row>
    <row r="224" spans="1:14" ht="31.5">
      <c r="A224" s="49" t="s">
        <v>215</v>
      </c>
      <c r="B224" s="72" t="s">
        <v>426</v>
      </c>
      <c r="C224" s="49">
        <v>1</v>
      </c>
      <c r="D224" s="90">
        <v>2</v>
      </c>
      <c r="E224" s="203"/>
      <c r="F224" s="204"/>
      <c r="G224" s="32">
        <v>0.23</v>
      </c>
      <c r="H224" s="33">
        <f>ROUND(E224*G224,2)</f>
        <v>0</v>
      </c>
      <c r="I224" s="33">
        <f>E224+H225</f>
        <v>0</v>
      </c>
      <c r="J224" s="33">
        <f t="shared" si="72"/>
        <v>0</v>
      </c>
      <c r="K224" s="33">
        <f>ROUND(H225*C224*D224,2)</f>
        <v>0</v>
      </c>
      <c r="L224" s="33">
        <f t="shared" si="74"/>
        <v>0</v>
      </c>
      <c r="M224" s="61"/>
      <c r="N224" s="61"/>
    </row>
    <row r="225" spans="1:14" ht="63">
      <c r="A225" s="90" t="s">
        <v>217</v>
      </c>
      <c r="B225" s="81" t="s">
        <v>427</v>
      </c>
      <c r="C225" s="49">
        <v>1</v>
      </c>
      <c r="D225" s="90">
        <v>2</v>
      </c>
      <c r="E225" s="203"/>
      <c r="F225" s="204"/>
      <c r="G225" s="32">
        <v>0.23</v>
      </c>
      <c r="H225" s="33">
        <f>ROUND(E224*G224,2)</f>
        <v>0</v>
      </c>
      <c r="I225" s="33">
        <f>E225+H230</f>
        <v>0</v>
      </c>
      <c r="J225" s="33">
        <f t="shared" si="72"/>
        <v>0</v>
      </c>
      <c r="K225" s="33">
        <f>ROUND(H230*C225*D225,2)</f>
        <v>0</v>
      </c>
      <c r="L225" s="33">
        <f t="shared" si="74"/>
        <v>0</v>
      </c>
      <c r="M225" s="61"/>
      <c r="N225" s="61"/>
    </row>
    <row r="226" spans="1:14" ht="31.5">
      <c r="A226" s="90" t="s">
        <v>219</v>
      </c>
      <c r="B226" s="64" t="s">
        <v>428</v>
      </c>
      <c r="C226" s="49">
        <v>1</v>
      </c>
      <c r="D226" s="90">
        <v>2</v>
      </c>
      <c r="E226" s="203"/>
      <c r="F226" s="204"/>
      <c r="G226" s="32">
        <v>0.23</v>
      </c>
      <c r="H226" s="33">
        <f t="shared" ref="H226:H228" si="75">ROUND(E225*G225,2)</f>
        <v>0</v>
      </c>
      <c r="I226" s="33">
        <f>E226+H231</f>
        <v>0</v>
      </c>
      <c r="J226" s="33">
        <f t="shared" si="72"/>
        <v>0</v>
      </c>
      <c r="K226" s="33">
        <f>ROUND(H231*C226*D226,2)</f>
        <v>0</v>
      </c>
      <c r="L226" s="33">
        <f t="shared" si="74"/>
        <v>0</v>
      </c>
      <c r="M226" s="61"/>
      <c r="N226" s="61"/>
    </row>
    <row r="227" spans="1:14" ht="31.5">
      <c r="A227" s="90" t="s">
        <v>221</v>
      </c>
      <c r="B227" s="64" t="s">
        <v>429</v>
      </c>
      <c r="C227" s="49">
        <v>1</v>
      </c>
      <c r="D227" s="90">
        <v>2</v>
      </c>
      <c r="E227" s="203"/>
      <c r="F227" s="204"/>
      <c r="G227" s="32">
        <v>0.23</v>
      </c>
      <c r="H227" s="33">
        <f t="shared" si="75"/>
        <v>0</v>
      </c>
      <c r="I227" s="33">
        <f>E227+H232</f>
        <v>0</v>
      </c>
      <c r="J227" s="33">
        <f t="shared" si="72"/>
        <v>0</v>
      </c>
      <c r="K227" s="33">
        <f>ROUND(H232*C227*D227,2)</f>
        <v>0</v>
      </c>
      <c r="L227" s="33">
        <f t="shared" si="74"/>
        <v>0</v>
      </c>
      <c r="M227" s="61"/>
      <c r="N227" s="61"/>
    </row>
    <row r="228" spans="1:14" ht="52.5">
      <c r="A228" s="90" t="s">
        <v>223</v>
      </c>
      <c r="B228" s="64" t="s">
        <v>430</v>
      </c>
      <c r="C228" s="49">
        <v>1</v>
      </c>
      <c r="D228" s="90">
        <v>2</v>
      </c>
      <c r="E228" s="203"/>
      <c r="F228" s="204"/>
      <c r="G228" s="32">
        <v>0.23</v>
      </c>
      <c r="H228" s="33">
        <f t="shared" si="75"/>
        <v>0</v>
      </c>
      <c r="I228" s="33">
        <f>E228+H233</f>
        <v>0</v>
      </c>
      <c r="J228" s="33">
        <f t="shared" si="72"/>
        <v>0</v>
      </c>
      <c r="K228" s="33">
        <f>ROUND(H233*C228*D228,2)</f>
        <v>0</v>
      </c>
      <c r="L228" s="33">
        <f t="shared" si="74"/>
        <v>0</v>
      </c>
      <c r="M228" s="61"/>
      <c r="N228" s="61"/>
    </row>
    <row r="229" spans="1:14" ht="42">
      <c r="A229" s="90" t="s">
        <v>225</v>
      </c>
      <c r="B229" s="64" t="s">
        <v>431</v>
      </c>
      <c r="C229" s="49">
        <v>1</v>
      </c>
      <c r="D229" s="49">
        <v>2</v>
      </c>
      <c r="E229" s="203"/>
      <c r="F229" s="204"/>
      <c r="G229" s="32">
        <v>0.23</v>
      </c>
      <c r="H229" s="33">
        <f t="shared" ref="H229" si="76">ROUND(E227*G227,2)</f>
        <v>0</v>
      </c>
      <c r="I229" s="33">
        <f>E229+H233</f>
        <v>0</v>
      </c>
      <c r="J229" s="33">
        <f t="shared" si="72"/>
        <v>0</v>
      </c>
      <c r="K229" s="33">
        <f>ROUND(H233*C229*D229,2)</f>
        <v>0</v>
      </c>
      <c r="L229" s="33">
        <f t="shared" si="74"/>
        <v>0</v>
      </c>
      <c r="M229" s="61"/>
      <c r="N229" s="61"/>
    </row>
    <row r="230" spans="1:14" ht="42">
      <c r="A230" s="48" t="s">
        <v>47</v>
      </c>
      <c r="B230" s="63" t="s">
        <v>52</v>
      </c>
      <c r="C230" s="45"/>
      <c r="D230" s="45"/>
      <c r="E230" s="45"/>
      <c r="F230" s="45"/>
      <c r="G230" s="45"/>
      <c r="H230" s="45"/>
      <c r="I230" s="45"/>
      <c r="J230" s="45"/>
      <c r="K230" s="45"/>
      <c r="L230" s="46"/>
      <c r="M230" s="61"/>
      <c r="N230" s="61"/>
    </row>
    <row r="231" spans="1:14" ht="21">
      <c r="A231" s="49" t="s">
        <v>14</v>
      </c>
      <c r="B231" s="72" t="s">
        <v>432</v>
      </c>
      <c r="C231" s="49">
        <v>1</v>
      </c>
      <c r="D231" s="90">
        <v>2</v>
      </c>
      <c r="E231" s="203"/>
      <c r="F231" s="204"/>
      <c r="G231" s="32">
        <v>0.23</v>
      </c>
      <c r="H231" s="33">
        <f>ROUND(E231*G231,2)</f>
        <v>0</v>
      </c>
      <c r="I231" s="33">
        <f>E231+H231</f>
        <v>0</v>
      </c>
      <c r="J231" s="33">
        <f t="shared" ref="J231:J253" si="77">ROUND(E231*C231*D231,2)</f>
        <v>0</v>
      </c>
      <c r="K231" s="33">
        <f>ROUND(H231*C231*D231,2)</f>
        <v>0</v>
      </c>
      <c r="L231" s="33">
        <f t="shared" ref="L231:L253" si="78">ROUND(I231*C231*D231,2)</f>
        <v>0</v>
      </c>
      <c r="M231" s="61"/>
      <c r="N231" s="61"/>
    </row>
    <row r="232" spans="1:14" ht="31.5">
      <c r="A232" s="49" t="s">
        <v>15</v>
      </c>
      <c r="B232" s="72" t="s">
        <v>433</v>
      </c>
      <c r="C232" s="49">
        <v>1</v>
      </c>
      <c r="D232" s="90">
        <v>2</v>
      </c>
      <c r="E232" s="203"/>
      <c r="F232" s="204"/>
      <c r="G232" s="32">
        <v>0.23</v>
      </c>
      <c r="H232" s="33">
        <f t="shared" ref="H232:H253" si="79">ROUND(E232*G232,2)</f>
        <v>0</v>
      </c>
      <c r="I232" s="33">
        <f t="shared" ref="I232:I253" si="80">E232+H232</f>
        <v>0</v>
      </c>
      <c r="J232" s="33">
        <f t="shared" si="77"/>
        <v>0</v>
      </c>
      <c r="K232" s="33">
        <f t="shared" ref="K232:K253" si="81">ROUND(H232*C232*D232,2)</f>
        <v>0</v>
      </c>
      <c r="L232" s="33">
        <f t="shared" si="78"/>
        <v>0</v>
      </c>
      <c r="M232" s="61"/>
      <c r="N232" s="61"/>
    </row>
    <row r="233" spans="1:14" ht="31.5">
      <c r="A233" s="49" t="s">
        <v>16</v>
      </c>
      <c r="B233" s="72" t="s">
        <v>434</v>
      </c>
      <c r="C233" s="49">
        <v>1</v>
      </c>
      <c r="D233" s="90">
        <v>2</v>
      </c>
      <c r="E233" s="203"/>
      <c r="F233" s="204"/>
      <c r="G233" s="32">
        <v>0.23</v>
      </c>
      <c r="H233" s="33">
        <f t="shared" si="79"/>
        <v>0</v>
      </c>
      <c r="I233" s="33">
        <f t="shared" si="80"/>
        <v>0</v>
      </c>
      <c r="J233" s="33">
        <f t="shared" si="77"/>
        <v>0</v>
      </c>
      <c r="K233" s="33">
        <f t="shared" si="81"/>
        <v>0</v>
      </c>
      <c r="L233" s="33">
        <f t="shared" si="78"/>
        <v>0</v>
      </c>
      <c r="M233" s="61"/>
      <c r="N233" s="61"/>
    </row>
    <row r="234" spans="1:14" ht="21">
      <c r="A234" s="49" t="s">
        <v>17</v>
      </c>
      <c r="B234" s="72" t="s">
        <v>435</v>
      </c>
      <c r="C234" s="49">
        <v>1</v>
      </c>
      <c r="D234" s="90">
        <v>2</v>
      </c>
      <c r="E234" s="203"/>
      <c r="F234" s="204"/>
      <c r="G234" s="32">
        <v>0.23</v>
      </c>
      <c r="H234" s="33">
        <f t="shared" si="79"/>
        <v>0</v>
      </c>
      <c r="I234" s="33">
        <f t="shared" si="80"/>
        <v>0</v>
      </c>
      <c r="J234" s="33">
        <f t="shared" si="77"/>
        <v>0</v>
      </c>
      <c r="K234" s="33">
        <f t="shared" si="81"/>
        <v>0</v>
      </c>
      <c r="L234" s="33">
        <f t="shared" si="78"/>
        <v>0</v>
      </c>
      <c r="M234" s="61"/>
      <c r="N234" s="61"/>
    </row>
    <row r="235" spans="1:14" ht="31.5">
      <c r="A235" s="49" t="s">
        <v>18</v>
      </c>
      <c r="B235" s="72" t="s">
        <v>436</v>
      </c>
      <c r="C235" s="49">
        <v>1</v>
      </c>
      <c r="D235" s="90">
        <v>2</v>
      </c>
      <c r="E235" s="203"/>
      <c r="F235" s="204"/>
      <c r="G235" s="32">
        <v>0.23</v>
      </c>
      <c r="H235" s="33">
        <f t="shared" si="79"/>
        <v>0</v>
      </c>
      <c r="I235" s="33">
        <f t="shared" si="80"/>
        <v>0</v>
      </c>
      <c r="J235" s="33">
        <f t="shared" si="77"/>
        <v>0</v>
      </c>
      <c r="K235" s="33">
        <f t="shared" si="81"/>
        <v>0</v>
      </c>
      <c r="L235" s="33">
        <f t="shared" si="78"/>
        <v>0</v>
      </c>
      <c r="M235" s="61"/>
      <c r="N235" s="61"/>
    </row>
    <row r="236" spans="1:14" ht="31.5">
      <c r="A236" s="49" t="s">
        <v>19</v>
      </c>
      <c r="B236" s="72" t="s">
        <v>437</v>
      </c>
      <c r="C236" s="49">
        <v>1</v>
      </c>
      <c r="D236" s="90">
        <v>2</v>
      </c>
      <c r="E236" s="203"/>
      <c r="F236" s="204"/>
      <c r="G236" s="32">
        <v>0.23</v>
      </c>
      <c r="H236" s="33">
        <f t="shared" si="79"/>
        <v>0</v>
      </c>
      <c r="I236" s="33">
        <f t="shared" si="80"/>
        <v>0</v>
      </c>
      <c r="J236" s="33">
        <f t="shared" si="77"/>
        <v>0</v>
      </c>
      <c r="K236" s="33">
        <f t="shared" si="81"/>
        <v>0</v>
      </c>
      <c r="L236" s="33">
        <f t="shared" si="78"/>
        <v>0</v>
      </c>
      <c r="M236" s="61"/>
      <c r="N236" s="61"/>
    </row>
    <row r="237" spans="1:14" ht="31.5">
      <c r="A237" s="49" t="s">
        <v>27</v>
      </c>
      <c r="B237" s="72" t="s">
        <v>438</v>
      </c>
      <c r="C237" s="49">
        <v>1</v>
      </c>
      <c r="D237" s="90">
        <v>2</v>
      </c>
      <c r="E237" s="203"/>
      <c r="F237" s="204"/>
      <c r="G237" s="32">
        <v>0.23</v>
      </c>
      <c r="H237" s="33">
        <f t="shared" si="79"/>
        <v>0</v>
      </c>
      <c r="I237" s="33">
        <f t="shared" si="80"/>
        <v>0</v>
      </c>
      <c r="J237" s="33">
        <f t="shared" si="77"/>
        <v>0</v>
      </c>
      <c r="K237" s="33">
        <f t="shared" si="81"/>
        <v>0</v>
      </c>
      <c r="L237" s="33">
        <f t="shared" si="78"/>
        <v>0</v>
      </c>
      <c r="M237" s="61"/>
      <c r="N237" s="61"/>
    </row>
    <row r="238" spans="1:14" ht="31.5">
      <c r="A238" s="49" t="s">
        <v>28</v>
      </c>
      <c r="B238" s="72" t="s">
        <v>439</v>
      </c>
      <c r="C238" s="49">
        <v>1</v>
      </c>
      <c r="D238" s="90">
        <v>2</v>
      </c>
      <c r="E238" s="203"/>
      <c r="F238" s="204"/>
      <c r="G238" s="32">
        <v>0.23</v>
      </c>
      <c r="H238" s="33">
        <f t="shared" si="79"/>
        <v>0</v>
      </c>
      <c r="I238" s="33">
        <f t="shared" si="80"/>
        <v>0</v>
      </c>
      <c r="J238" s="33">
        <f t="shared" si="77"/>
        <v>0</v>
      </c>
      <c r="K238" s="33">
        <f t="shared" si="81"/>
        <v>0</v>
      </c>
      <c r="L238" s="33">
        <f t="shared" si="78"/>
        <v>0</v>
      </c>
      <c r="M238" s="61"/>
      <c r="N238" s="61"/>
    </row>
    <row r="239" spans="1:14" ht="31.5">
      <c r="A239" s="49" t="s">
        <v>29</v>
      </c>
      <c r="B239" s="72" t="s">
        <v>440</v>
      </c>
      <c r="C239" s="49">
        <v>1</v>
      </c>
      <c r="D239" s="90">
        <v>2</v>
      </c>
      <c r="E239" s="203"/>
      <c r="F239" s="204"/>
      <c r="G239" s="32">
        <v>0.23</v>
      </c>
      <c r="H239" s="33">
        <f t="shared" si="79"/>
        <v>0</v>
      </c>
      <c r="I239" s="33">
        <f t="shared" si="80"/>
        <v>0</v>
      </c>
      <c r="J239" s="33">
        <f t="shared" si="77"/>
        <v>0</v>
      </c>
      <c r="K239" s="33">
        <f t="shared" si="81"/>
        <v>0</v>
      </c>
      <c r="L239" s="33">
        <f t="shared" si="78"/>
        <v>0</v>
      </c>
      <c r="M239" s="61"/>
      <c r="N239" s="61"/>
    </row>
    <row r="240" spans="1:14" ht="31.5">
      <c r="A240" s="49" t="s">
        <v>30</v>
      </c>
      <c r="B240" s="91" t="s">
        <v>441</v>
      </c>
      <c r="C240" s="92">
        <v>1</v>
      </c>
      <c r="D240" s="90">
        <v>2</v>
      </c>
      <c r="E240" s="203"/>
      <c r="F240" s="204"/>
      <c r="G240" s="32">
        <v>0.23</v>
      </c>
      <c r="H240" s="33">
        <f t="shared" si="79"/>
        <v>0</v>
      </c>
      <c r="I240" s="33">
        <f t="shared" si="80"/>
        <v>0</v>
      </c>
      <c r="J240" s="33">
        <f t="shared" si="77"/>
        <v>0</v>
      </c>
      <c r="K240" s="33">
        <f t="shared" si="81"/>
        <v>0</v>
      </c>
      <c r="L240" s="33">
        <f t="shared" si="78"/>
        <v>0</v>
      </c>
      <c r="M240" s="61"/>
      <c r="N240" s="61"/>
    </row>
    <row r="241" spans="1:14" ht="31.5">
      <c r="A241" s="49" t="s">
        <v>31</v>
      </c>
      <c r="B241" s="72" t="s">
        <v>442</v>
      </c>
      <c r="C241" s="92">
        <v>1</v>
      </c>
      <c r="D241" s="90">
        <v>2</v>
      </c>
      <c r="E241" s="203"/>
      <c r="F241" s="204"/>
      <c r="G241" s="32">
        <v>0.23</v>
      </c>
      <c r="H241" s="33">
        <f t="shared" si="79"/>
        <v>0</v>
      </c>
      <c r="I241" s="33">
        <f t="shared" si="80"/>
        <v>0</v>
      </c>
      <c r="J241" s="33">
        <f t="shared" si="77"/>
        <v>0</v>
      </c>
      <c r="K241" s="33">
        <f t="shared" si="81"/>
        <v>0</v>
      </c>
      <c r="L241" s="33">
        <f t="shared" si="78"/>
        <v>0</v>
      </c>
      <c r="M241" s="61"/>
      <c r="N241" s="61"/>
    </row>
    <row r="242" spans="1:14" ht="31.5">
      <c r="A242" s="49" t="s">
        <v>32</v>
      </c>
      <c r="B242" s="72" t="s">
        <v>443</v>
      </c>
      <c r="C242" s="92">
        <v>1</v>
      </c>
      <c r="D242" s="90">
        <v>2</v>
      </c>
      <c r="E242" s="203"/>
      <c r="F242" s="204"/>
      <c r="G242" s="32">
        <v>0.23</v>
      </c>
      <c r="H242" s="33">
        <f t="shared" si="79"/>
        <v>0</v>
      </c>
      <c r="I242" s="33">
        <f t="shared" si="80"/>
        <v>0</v>
      </c>
      <c r="J242" s="33">
        <f t="shared" si="77"/>
        <v>0</v>
      </c>
      <c r="K242" s="33">
        <f t="shared" si="81"/>
        <v>0</v>
      </c>
      <c r="L242" s="33">
        <f t="shared" si="78"/>
        <v>0</v>
      </c>
      <c r="M242" s="61"/>
      <c r="N242" s="61"/>
    </row>
    <row r="243" spans="1:14" ht="31.5">
      <c r="A243" s="49" t="s">
        <v>33</v>
      </c>
      <c r="B243" s="72" t="s">
        <v>444</v>
      </c>
      <c r="C243" s="92">
        <v>1</v>
      </c>
      <c r="D243" s="90">
        <v>2</v>
      </c>
      <c r="E243" s="203"/>
      <c r="F243" s="204"/>
      <c r="G243" s="32">
        <v>0.23</v>
      </c>
      <c r="H243" s="33">
        <f t="shared" si="79"/>
        <v>0</v>
      </c>
      <c r="I243" s="33">
        <f t="shared" si="80"/>
        <v>0</v>
      </c>
      <c r="J243" s="33">
        <f t="shared" si="77"/>
        <v>0</v>
      </c>
      <c r="K243" s="33">
        <f t="shared" si="81"/>
        <v>0</v>
      </c>
      <c r="L243" s="33">
        <f t="shared" si="78"/>
        <v>0</v>
      </c>
      <c r="M243" s="61"/>
      <c r="N243" s="61"/>
    </row>
    <row r="244" spans="1:14" ht="31.5">
      <c r="A244" s="49" t="s">
        <v>119</v>
      </c>
      <c r="B244" s="72" t="s">
        <v>445</v>
      </c>
      <c r="C244" s="92">
        <v>1</v>
      </c>
      <c r="D244" s="90">
        <v>2</v>
      </c>
      <c r="E244" s="203"/>
      <c r="F244" s="204"/>
      <c r="G244" s="32">
        <v>0.23</v>
      </c>
      <c r="H244" s="33">
        <f t="shared" si="79"/>
        <v>0</v>
      </c>
      <c r="I244" s="33">
        <f t="shared" si="80"/>
        <v>0</v>
      </c>
      <c r="J244" s="33">
        <f t="shared" si="77"/>
        <v>0</v>
      </c>
      <c r="K244" s="33">
        <f t="shared" si="81"/>
        <v>0</v>
      </c>
      <c r="L244" s="33">
        <f t="shared" si="78"/>
        <v>0</v>
      </c>
      <c r="M244" s="61"/>
      <c r="N244" s="61"/>
    </row>
    <row r="245" spans="1:14" ht="21">
      <c r="A245" s="49" t="s">
        <v>118</v>
      </c>
      <c r="B245" s="91" t="s">
        <v>446</v>
      </c>
      <c r="C245" s="92">
        <v>1</v>
      </c>
      <c r="D245" s="90">
        <v>2</v>
      </c>
      <c r="E245" s="203"/>
      <c r="F245" s="204"/>
      <c r="G245" s="32">
        <v>0.23</v>
      </c>
      <c r="H245" s="33">
        <f t="shared" si="79"/>
        <v>0</v>
      </c>
      <c r="I245" s="33">
        <f t="shared" si="80"/>
        <v>0</v>
      </c>
      <c r="J245" s="33">
        <f t="shared" si="77"/>
        <v>0</v>
      </c>
      <c r="K245" s="33">
        <f t="shared" si="81"/>
        <v>0</v>
      </c>
      <c r="L245" s="33">
        <f t="shared" si="78"/>
        <v>0</v>
      </c>
      <c r="M245" s="61"/>
      <c r="N245" s="61"/>
    </row>
    <row r="246" spans="1:14" ht="31.5">
      <c r="A246" s="49" t="s">
        <v>122</v>
      </c>
      <c r="B246" s="72" t="s">
        <v>447</v>
      </c>
      <c r="C246" s="92">
        <v>3</v>
      </c>
      <c r="D246" s="90">
        <v>2</v>
      </c>
      <c r="E246" s="203"/>
      <c r="F246" s="204"/>
      <c r="G246" s="32">
        <v>0.23</v>
      </c>
      <c r="H246" s="33">
        <f t="shared" si="79"/>
        <v>0</v>
      </c>
      <c r="I246" s="33">
        <f t="shared" si="80"/>
        <v>0</v>
      </c>
      <c r="J246" s="33">
        <f t="shared" si="77"/>
        <v>0</v>
      </c>
      <c r="K246" s="33">
        <f t="shared" si="81"/>
        <v>0</v>
      </c>
      <c r="L246" s="33">
        <f t="shared" si="78"/>
        <v>0</v>
      </c>
      <c r="M246" s="61"/>
      <c r="N246" s="61"/>
    </row>
    <row r="247" spans="1:14" ht="63">
      <c r="A247" s="49" t="s">
        <v>123</v>
      </c>
      <c r="B247" s="72" t="s">
        <v>448</v>
      </c>
      <c r="C247" s="92">
        <v>1</v>
      </c>
      <c r="D247" s="90">
        <v>2</v>
      </c>
      <c r="E247" s="203"/>
      <c r="F247" s="204"/>
      <c r="G247" s="32">
        <v>0.23</v>
      </c>
      <c r="H247" s="33">
        <f t="shared" si="79"/>
        <v>0</v>
      </c>
      <c r="I247" s="33">
        <f t="shared" si="80"/>
        <v>0</v>
      </c>
      <c r="J247" s="33">
        <f t="shared" si="77"/>
        <v>0</v>
      </c>
      <c r="K247" s="33">
        <f t="shared" si="81"/>
        <v>0</v>
      </c>
      <c r="L247" s="33">
        <f t="shared" si="78"/>
        <v>0</v>
      </c>
      <c r="M247" s="61"/>
      <c r="N247" s="61"/>
    </row>
    <row r="248" spans="1:14" ht="42">
      <c r="A248" s="49" t="s">
        <v>124</v>
      </c>
      <c r="B248" s="72" t="s">
        <v>449</v>
      </c>
      <c r="C248" s="92">
        <v>1</v>
      </c>
      <c r="D248" s="90">
        <v>2</v>
      </c>
      <c r="E248" s="203"/>
      <c r="F248" s="204"/>
      <c r="G248" s="32">
        <v>0.23</v>
      </c>
      <c r="H248" s="33">
        <f t="shared" si="79"/>
        <v>0</v>
      </c>
      <c r="I248" s="33">
        <f t="shared" si="80"/>
        <v>0</v>
      </c>
      <c r="J248" s="33">
        <f t="shared" si="77"/>
        <v>0</v>
      </c>
      <c r="K248" s="33">
        <f t="shared" si="81"/>
        <v>0</v>
      </c>
      <c r="L248" s="33">
        <f t="shared" si="78"/>
        <v>0</v>
      </c>
      <c r="M248" s="61"/>
      <c r="N248" s="61"/>
    </row>
    <row r="249" spans="1:14" ht="42">
      <c r="A249" s="90" t="s">
        <v>213</v>
      </c>
      <c r="B249" s="93" t="s">
        <v>450</v>
      </c>
      <c r="C249" s="92">
        <v>1</v>
      </c>
      <c r="D249" s="90">
        <v>2</v>
      </c>
      <c r="E249" s="203"/>
      <c r="F249" s="204"/>
      <c r="G249" s="32">
        <v>0.23</v>
      </c>
      <c r="H249" s="33">
        <f t="shared" si="79"/>
        <v>0</v>
      </c>
      <c r="I249" s="33">
        <f t="shared" si="80"/>
        <v>0</v>
      </c>
      <c r="J249" s="33">
        <f t="shared" si="77"/>
        <v>0</v>
      </c>
      <c r="K249" s="33">
        <f t="shared" si="81"/>
        <v>0</v>
      </c>
      <c r="L249" s="33">
        <f t="shared" si="78"/>
        <v>0</v>
      </c>
      <c r="M249" s="61"/>
      <c r="N249" s="61"/>
    </row>
    <row r="250" spans="1:14" ht="31.5">
      <c r="A250" s="90" t="s">
        <v>215</v>
      </c>
      <c r="B250" s="93" t="s">
        <v>451</v>
      </c>
      <c r="C250" s="92">
        <v>1</v>
      </c>
      <c r="D250" s="90">
        <v>2</v>
      </c>
      <c r="E250" s="203"/>
      <c r="F250" s="204"/>
      <c r="G250" s="32">
        <v>0.23</v>
      </c>
      <c r="H250" s="33">
        <f t="shared" si="79"/>
        <v>0</v>
      </c>
      <c r="I250" s="33">
        <f t="shared" si="80"/>
        <v>0</v>
      </c>
      <c r="J250" s="33">
        <f t="shared" si="77"/>
        <v>0</v>
      </c>
      <c r="K250" s="33">
        <f t="shared" si="81"/>
        <v>0</v>
      </c>
      <c r="L250" s="33">
        <f t="shared" si="78"/>
        <v>0</v>
      </c>
      <c r="M250" s="61"/>
      <c r="N250" s="61"/>
    </row>
    <row r="251" spans="1:14" ht="42">
      <c r="A251" s="90" t="s">
        <v>217</v>
      </c>
      <c r="B251" s="94" t="s">
        <v>452</v>
      </c>
      <c r="C251" s="92">
        <v>1</v>
      </c>
      <c r="D251" s="90">
        <v>2</v>
      </c>
      <c r="E251" s="203"/>
      <c r="F251" s="204"/>
      <c r="G251" s="32">
        <v>0.23</v>
      </c>
      <c r="H251" s="33">
        <f t="shared" si="79"/>
        <v>0</v>
      </c>
      <c r="I251" s="33">
        <f t="shared" si="80"/>
        <v>0</v>
      </c>
      <c r="J251" s="33">
        <f t="shared" si="77"/>
        <v>0</v>
      </c>
      <c r="K251" s="33">
        <f t="shared" si="81"/>
        <v>0</v>
      </c>
      <c r="L251" s="33">
        <f t="shared" si="78"/>
        <v>0</v>
      </c>
      <c r="M251" s="61"/>
      <c r="N251" s="61"/>
    </row>
    <row r="252" spans="1:14" ht="21">
      <c r="A252" s="90" t="s">
        <v>219</v>
      </c>
      <c r="B252" s="95" t="s">
        <v>453</v>
      </c>
      <c r="C252" s="92">
        <v>1</v>
      </c>
      <c r="D252" s="90">
        <v>2</v>
      </c>
      <c r="E252" s="203"/>
      <c r="F252" s="204"/>
      <c r="G252" s="32">
        <v>0.23</v>
      </c>
      <c r="H252" s="33">
        <f t="shared" si="79"/>
        <v>0</v>
      </c>
      <c r="I252" s="33">
        <f t="shared" si="80"/>
        <v>0</v>
      </c>
      <c r="J252" s="33">
        <f t="shared" si="77"/>
        <v>0</v>
      </c>
      <c r="K252" s="33">
        <f t="shared" si="81"/>
        <v>0</v>
      </c>
      <c r="L252" s="33">
        <f t="shared" si="78"/>
        <v>0</v>
      </c>
      <c r="M252" s="61"/>
      <c r="N252" s="61"/>
    </row>
    <row r="253" spans="1:14" ht="31.5">
      <c r="A253" s="90" t="s">
        <v>454</v>
      </c>
      <c r="B253" s="95" t="s">
        <v>455</v>
      </c>
      <c r="C253" s="92">
        <v>1</v>
      </c>
      <c r="D253" s="90">
        <v>2</v>
      </c>
      <c r="E253" s="203"/>
      <c r="F253" s="204"/>
      <c r="G253" s="32">
        <v>0.23</v>
      </c>
      <c r="H253" s="33">
        <f t="shared" si="79"/>
        <v>0</v>
      </c>
      <c r="I253" s="33">
        <f t="shared" si="80"/>
        <v>0</v>
      </c>
      <c r="J253" s="33">
        <f t="shared" si="77"/>
        <v>0</v>
      </c>
      <c r="K253" s="33">
        <f t="shared" si="81"/>
        <v>0</v>
      </c>
      <c r="L253" s="33">
        <f t="shared" si="78"/>
        <v>0</v>
      </c>
      <c r="M253" s="61"/>
      <c r="N253" s="61"/>
    </row>
    <row r="254" spans="1:14" ht="31.5">
      <c r="A254" s="48" t="s">
        <v>49</v>
      </c>
      <c r="B254" s="63" t="s">
        <v>456</v>
      </c>
      <c r="C254" s="96"/>
      <c r="D254" s="96"/>
      <c r="E254" s="45"/>
      <c r="F254" s="45"/>
      <c r="G254" s="96"/>
      <c r="H254" s="96"/>
      <c r="I254" s="96"/>
      <c r="J254" s="96"/>
      <c r="K254" s="96"/>
      <c r="L254" s="96"/>
      <c r="M254" s="61"/>
      <c r="N254" s="61"/>
    </row>
    <row r="255" spans="1:14">
      <c r="A255" s="49" t="s">
        <v>14</v>
      </c>
      <c r="B255" s="97" t="s">
        <v>457</v>
      </c>
      <c r="C255" s="98">
        <v>1</v>
      </c>
      <c r="D255" s="98">
        <v>2</v>
      </c>
      <c r="E255" s="245"/>
      <c r="F255" s="204"/>
      <c r="G255" s="32">
        <v>0.23</v>
      </c>
      <c r="H255" s="33">
        <f>ROUND(E255*G255,2)</f>
        <v>0</v>
      </c>
      <c r="I255" s="33">
        <f>E255+H255</f>
        <v>0</v>
      </c>
      <c r="J255" s="33">
        <f t="shared" ref="J255:J305" si="82">ROUND(E255*C255*D255,2)</f>
        <v>0</v>
      </c>
      <c r="K255" s="33">
        <f>ROUND(H255*C255*D255,2)</f>
        <v>0</v>
      </c>
      <c r="L255" s="33">
        <f t="shared" ref="L255:L305" si="83">ROUND(I255*C255*D255,2)</f>
        <v>0</v>
      </c>
      <c r="M255" s="61"/>
      <c r="N255" s="61"/>
    </row>
    <row r="256" spans="1:14" ht="31.5">
      <c r="A256" s="49" t="s">
        <v>15</v>
      </c>
      <c r="B256" s="72" t="s">
        <v>458</v>
      </c>
      <c r="C256" s="98">
        <v>1</v>
      </c>
      <c r="D256" s="98">
        <v>2</v>
      </c>
      <c r="E256" s="245"/>
      <c r="F256" s="204"/>
      <c r="G256" s="32">
        <v>0.23</v>
      </c>
      <c r="H256" s="33">
        <f t="shared" ref="H256:H305" si="84">ROUND(E256*G256,2)</f>
        <v>0</v>
      </c>
      <c r="I256" s="33">
        <f t="shared" ref="I256:I305" si="85">E256+H256</f>
        <v>0</v>
      </c>
      <c r="J256" s="33">
        <f t="shared" si="82"/>
        <v>0</v>
      </c>
      <c r="K256" s="33">
        <f t="shared" ref="K256:K305" si="86">ROUND(H256*C256*D256,2)</f>
        <v>0</v>
      </c>
      <c r="L256" s="33">
        <f t="shared" si="83"/>
        <v>0</v>
      </c>
      <c r="M256" s="61"/>
      <c r="N256" s="61"/>
    </row>
    <row r="257" spans="1:14" ht="31.5">
      <c r="A257" s="49" t="s">
        <v>16</v>
      </c>
      <c r="B257" s="72" t="s">
        <v>459</v>
      </c>
      <c r="C257" s="98">
        <v>1</v>
      </c>
      <c r="D257" s="98">
        <v>2</v>
      </c>
      <c r="E257" s="245"/>
      <c r="F257" s="204"/>
      <c r="G257" s="32">
        <v>0.23</v>
      </c>
      <c r="H257" s="33">
        <f t="shared" si="84"/>
        <v>0</v>
      </c>
      <c r="I257" s="33">
        <f t="shared" si="85"/>
        <v>0</v>
      </c>
      <c r="J257" s="33">
        <f t="shared" si="82"/>
        <v>0</v>
      </c>
      <c r="K257" s="33">
        <f t="shared" si="86"/>
        <v>0</v>
      </c>
      <c r="L257" s="33">
        <f t="shared" si="83"/>
        <v>0</v>
      </c>
      <c r="M257" s="61"/>
      <c r="N257" s="61"/>
    </row>
    <row r="258" spans="1:14" ht="21">
      <c r="A258" s="49" t="s">
        <v>17</v>
      </c>
      <c r="B258" s="72" t="s">
        <v>460</v>
      </c>
      <c r="C258" s="98">
        <v>1</v>
      </c>
      <c r="D258" s="98">
        <v>2</v>
      </c>
      <c r="E258" s="245"/>
      <c r="F258" s="204"/>
      <c r="G258" s="32">
        <v>0.23</v>
      </c>
      <c r="H258" s="33">
        <f t="shared" si="84"/>
        <v>0</v>
      </c>
      <c r="I258" s="33">
        <f t="shared" si="85"/>
        <v>0</v>
      </c>
      <c r="J258" s="33">
        <f t="shared" si="82"/>
        <v>0</v>
      </c>
      <c r="K258" s="33">
        <f t="shared" si="86"/>
        <v>0</v>
      </c>
      <c r="L258" s="33">
        <f t="shared" si="83"/>
        <v>0</v>
      </c>
      <c r="M258" s="61"/>
      <c r="N258" s="61"/>
    </row>
    <row r="259" spans="1:14" ht="31.5">
      <c r="A259" s="49" t="s">
        <v>18</v>
      </c>
      <c r="B259" s="72" t="s">
        <v>461</v>
      </c>
      <c r="C259" s="98">
        <v>1</v>
      </c>
      <c r="D259" s="98">
        <v>2</v>
      </c>
      <c r="E259" s="245"/>
      <c r="F259" s="204"/>
      <c r="G259" s="32">
        <v>0.23</v>
      </c>
      <c r="H259" s="33">
        <f t="shared" si="84"/>
        <v>0</v>
      </c>
      <c r="I259" s="33">
        <f t="shared" si="85"/>
        <v>0</v>
      </c>
      <c r="J259" s="33">
        <f t="shared" si="82"/>
        <v>0</v>
      </c>
      <c r="K259" s="33">
        <f t="shared" si="86"/>
        <v>0</v>
      </c>
      <c r="L259" s="33">
        <f t="shared" si="83"/>
        <v>0</v>
      </c>
      <c r="M259" s="61"/>
      <c r="N259" s="61"/>
    </row>
    <row r="260" spans="1:14" ht="31.5">
      <c r="A260" s="49" t="s">
        <v>19</v>
      </c>
      <c r="B260" s="72" t="s">
        <v>462</v>
      </c>
      <c r="C260" s="98">
        <v>1</v>
      </c>
      <c r="D260" s="98">
        <v>2</v>
      </c>
      <c r="E260" s="245"/>
      <c r="F260" s="204"/>
      <c r="G260" s="32">
        <v>0.23</v>
      </c>
      <c r="H260" s="33">
        <f t="shared" si="84"/>
        <v>0</v>
      </c>
      <c r="I260" s="33">
        <f t="shared" si="85"/>
        <v>0</v>
      </c>
      <c r="J260" s="33">
        <f t="shared" si="82"/>
        <v>0</v>
      </c>
      <c r="K260" s="33">
        <f t="shared" si="86"/>
        <v>0</v>
      </c>
      <c r="L260" s="33">
        <f t="shared" si="83"/>
        <v>0</v>
      </c>
      <c r="M260" s="61"/>
      <c r="N260" s="61"/>
    </row>
    <row r="261" spans="1:14" ht="21">
      <c r="A261" s="49" t="s">
        <v>27</v>
      </c>
      <c r="B261" s="72" t="s">
        <v>463</v>
      </c>
      <c r="C261" s="98">
        <v>1</v>
      </c>
      <c r="D261" s="98">
        <v>2</v>
      </c>
      <c r="E261" s="245"/>
      <c r="F261" s="204"/>
      <c r="G261" s="32">
        <v>0.23</v>
      </c>
      <c r="H261" s="33">
        <f t="shared" si="84"/>
        <v>0</v>
      </c>
      <c r="I261" s="33">
        <f t="shared" si="85"/>
        <v>0</v>
      </c>
      <c r="J261" s="33">
        <f t="shared" si="82"/>
        <v>0</v>
      </c>
      <c r="K261" s="33">
        <f t="shared" si="86"/>
        <v>0</v>
      </c>
      <c r="L261" s="33">
        <f t="shared" si="83"/>
        <v>0</v>
      </c>
      <c r="M261" s="61"/>
      <c r="N261" s="61"/>
    </row>
    <row r="262" spans="1:14" ht="31.5">
      <c r="A262" s="49" t="s">
        <v>28</v>
      </c>
      <c r="B262" s="72" t="s">
        <v>464</v>
      </c>
      <c r="C262" s="98">
        <v>1</v>
      </c>
      <c r="D262" s="98">
        <v>2</v>
      </c>
      <c r="E262" s="245"/>
      <c r="F262" s="204"/>
      <c r="G262" s="32">
        <v>0.23</v>
      </c>
      <c r="H262" s="33">
        <f t="shared" si="84"/>
        <v>0</v>
      </c>
      <c r="I262" s="33">
        <f t="shared" si="85"/>
        <v>0</v>
      </c>
      <c r="J262" s="33">
        <f t="shared" si="82"/>
        <v>0</v>
      </c>
      <c r="K262" s="33">
        <f t="shared" si="86"/>
        <v>0</v>
      </c>
      <c r="L262" s="33">
        <f t="shared" si="83"/>
        <v>0</v>
      </c>
      <c r="M262" s="61"/>
      <c r="N262" s="61"/>
    </row>
    <row r="263" spans="1:14" ht="21">
      <c r="A263" s="49" t="s">
        <v>29</v>
      </c>
      <c r="B263" s="72" t="s">
        <v>465</v>
      </c>
      <c r="C263" s="98">
        <v>1</v>
      </c>
      <c r="D263" s="98">
        <v>2</v>
      </c>
      <c r="E263" s="245"/>
      <c r="F263" s="204"/>
      <c r="G263" s="32">
        <v>0.23</v>
      </c>
      <c r="H263" s="33">
        <f t="shared" si="84"/>
        <v>0</v>
      </c>
      <c r="I263" s="33">
        <f t="shared" si="85"/>
        <v>0</v>
      </c>
      <c r="J263" s="33">
        <f t="shared" si="82"/>
        <v>0</v>
      </c>
      <c r="K263" s="33">
        <f t="shared" si="86"/>
        <v>0</v>
      </c>
      <c r="L263" s="33">
        <f t="shared" si="83"/>
        <v>0</v>
      </c>
      <c r="M263" s="61"/>
      <c r="N263" s="61"/>
    </row>
    <row r="264" spans="1:14" ht="21">
      <c r="A264" s="49" t="s">
        <v>30</v>
      </c>
      <c r="B264" s="72" t="s">
        <v>466</v>
      </c>
      <c r="C264" s="98">
        <v>1</v>
      </c>
      <c r="D264" s="98">
        <v>2</v>
      </c>
      <c r="E264" s="245"/>
      <c r="F264" s="204"/>
      <c r="G264" s="32">
        <v>0.23</v>
      </c>
      <c r="H264" s="33">
        <f t="shared" si="84"/>
        <v>0</v>
      </c>
      <c r="I264" s="33">
        <f t="shared" si="85"/>
        <v>0</v>
      </c>
      <c r="J264" s="33">
        <f t="shared" si="82"/>
        <v>0</v>
      </c>
      <c r="K264" s="33">
        <f t="shared" si="86"/>
        <v>0</v>
      </c>
      <c r="L264" s="33">
        <f t="shared" si="83"/>
        <v>0</v>
      </c>
      <c r="M264" s="61"/>
      <c r="N264" s="61"/>
    </row>
    <row r="265" spans="1:14" ht="21">
      <c r="A265" s="49" t="s">
        <v>31</v>
      </c>
      <c r="B265" s="72" t="s">
        <v>467</v>
      </c>
      <c r="C265" s="98">
        <v>1</v>
      </c>
      <c r="D265" s="98">
        <v>2</v>
      </c>
      <c r="E265" s="245"/>
      <c r="F265" s="204"/>
      <c r="G265" s="32">
        <v>0.23</v>
      </c>
      <c r="H265" s="33">
        <f t="shared" si="84"/>
        <v>0</v>
      </c>
      <c r="I265" s="33">
        <f t="shared" si="85"/>
        <v>0</v>
      </c>
      <c r="J265" s="33">
        <f t="shared" si="82"/>
        <v>0</v>
      </c>
      <c r="K265" s="33">
        <f t="shared" si="86"/>
        <v>0</v>
      </c>
      <c r="L265" s="33">
        <f t="shared" si="83"/>
        <v>0</v>
      </c>
      <c r="M265" s="61"/>
      <c r="N265" s="61"/>
    </row>
    <row r="266" spans="1:14" ht="21">
      <c r="A266" s="49" t="s">
        <v>32</v>
      </c>
      <c r="B266" s="72" t="s">
        <v>468</v>
      </c>
      <c r="C266" s="98">
        <v>1</v>
      </c>
      <c r="D266" s="98">
        <v>2</v>
      </c>
      <c r="E266" s="245"/>
      <c r="F266" s="204"/>
      <c r="G266" s="32">
        <v>0.23</v>
      </c>
      <c r="H266" s="33">
        <f t="shared" si="84"/>
        <v>0</v>
      </c>
      <c r="I266" s="33">
        <f t="shared" si="85"/>
        <v>0</v>
      </c>
      <c r="J266" s="33">
        <f t="shared" si="82"/>
        <v>0</v>
      </c>
      <c r="K266" s="33">
        <f t="shared" si="86"/>
        <v>0</v>
      </c>
      <c r="L266" s="33">
        <f t="shared" si="83"/>
        <v>0</v>
      </c>
      <c r="M266" s="61"/>
      <c r="N266" s="61"/>
    </row>
    <row r="267" spans="1:14" ht="21">
      <c r="A267" s="49" t="s">
        <v>33</v>
      </c>
      <c r="B267" s="72" t="s">
        <v>469</v>
      </c>
      <c r="C267" s="98">
        <v>1</v>
      </c>
      <c r="D267" s="98">
        <v>2</v>
      </c>
      <c r="E267" s="245"/>
      <c r="F267" s="204"/>
      <c r="G267" s="32">
        <v>0.23</v>
      </c>
      <c r="H267" s="33">
        <f t="shared" si="84"/>
        <v>0</v>
      </c>
      <c r="I267" s="33">
        <f t="shared" si="85"/>
        <v>0</v>
      </c>
      <c r="J267" s="33">
        <f t="shared" si="82"/>
        <v>0</v>
      </c>
      <c r="K267" s="33">
        <f t="shared" si="86"/>
        <v>0</v>
      </c>
      <c r="L267" s="33">
        <f t="shared" si="83"/>
        <v>0</v>
      </c>
      <c r="M267" s="61"/>
      <c r="N267" s="61"/>
    </row>
    <row r="268" spans="1:14" ht="21">
      <c r="A268" s="49" t="s">
        <v>119</v>
      </c>
      <c r="B268" s="72" t="s">
        <v>470</v>
      </c>
      <c r="C268" s="98">
        <v>1</v>
      </c>
      <c r="D268" s="98">
        <v>2</v>
      </c>
      <c r="E268" s="245"/>
      <c r="F268" s="204"/>
      <c r="G268" s="32">
        <v>0.23</v>
      </c>
      <c r="H268" s="33">
        <f t="shared" si="84"/>
        <v>0</v>
      </c>
      <c r="I268" s="33">
        <f t="shared" si="85"/>
        <v>0</v>
      </c>
      <c r="J268" s="33">
        <f t="shared" si="82"/>
        <v>0</v>
      </c>
      <c r="K268" s="33">
        <f t="shared" si="86"/>
        <v>0</v>
      </c>
      <c r="L268" s="33">
        <f t="shared" si="83"/>
        <v>0</v>
      </c>
      <c r="M268" s="61"/>
      <c r="N268" s="61"/>
    </row>
    <row r="269" spans="1:14" ht="31.5">
      <c r="A269" s="49" t="s">
        <v>118</v>
      </c>
      <c r="B269" s="72" t="s">
        <v>471</v>
      </c>
      <c r="C269" s="98">
        <v>1</v>
      </c>
      <c r="D269" s="98">
        <v>2</v>
      </c>
      <c r="E269" s="245"/>
      <c r="F269" s="204"/>
      <c r="G269" s="32">
        <v>0.23</v>
      </c>
      <c r="H269" s="33">
        <f t="shared" si="84"/>
        <v>0</v>
      </c>
      <c r="I269" s="33">
        <f t="shared" si="85"/>
        <v>0</v>
      </c>
      <c r="J269" s="33">
        <f t="shared" si="82"/>
        <v>0</v>
      </c>
      <c r="K269" s="33">
        <f t="shared" si="86"/>
        <v>0</v>
      </c>
      <c r="L269" s="33">
        <f t="shared" si="83"/>
        <v>0</v>
      </c>
      <c r="M269" s="61"/>
      <c r="N269" s="61"/>
    </row>
    <row r="270" spans="1:14" ht="31.5">
      <c r="A270" s="49" t="s">
        <v>122</v>
      </c>
      <c r="B270" s="72" t="s">
        <v>472</v>
      </c>
      <c r="C270" s="98">
        <v>1</v>
      </c>
      <c r="D270" s="98">
        <v>2</v>
      </c>
      <c r="E270" s="245"/>
      <c r="F270" s="204"/>
      <c r="G270" s="32">
        <v>0.23</v>
      </c>
      <c r="H270" s="33">
        <f t="shared" si="84"/>
        <v>0</v>
      </c>
      <c r="I270" s="33">
        <f t="shared" si="85"/>
        <v>0</v>
      </c>
      <c r="J270" s="33">
        <f t="shared" si="82"/>
        <v>0</v>
      </c>
      <c r="K270" s="33">
        <f t="shared" si="86"/>
        <v>0</v>
      </c>
      <c r="L270" s="33">
        <f t="shared" si="83"/>
        <v>0</v>
      </c>
      <c r="M270" s="61"/>
      <c r="N270" s="61"/>
    </row>
    <row r="271" spans="1:14" ht="31.5">
      <c r="A271" s="49" t="s">
        <v>123</v>
      </c>
      <c r="B271" s="72" t="s">
        <v>473</v>
      </c>
      <c r="C271" s="98">
        <v>1</v>
      </c>
      <c r="D271" s="98">
        <v>2</v>
      </c>
      <c r="E271" s="245"/>
      <c r="F271" s="204"/>
      <c r="G271" s="32">
        <v>0.23</v>
      </c>
      <c r="H271" s="33">
        <f t="shared" si="84"/>
        <v>0</v>
      </c>
      <c r="I271" s="33">
        <f t="shared" si="85"/>
        <v>0</v>
      </c>
      <c r="J271" s="33">
        <f t="shared" si="82"/>
        <v>0</v>
      </c>
      <c r="K271" s="33">
        <f t="shared" si="86"/>
        <v>0</v>
      </c>
      <c r="L271" s="33">
        <f t="shared" si="83"/>
        <v>0</v>
      </c>
      <c r="M271" s="61"/>
      <c r="N271" s="61"/>
    </row>
    <row r="272" spans="1:14" ht="21">
      <c r="A272" s="49" t="s">
        <v>124</v>
      </c>
      <c r="B272" s="72" t="s">
        <v>474</v>
      </c>
      <c r="C272" s="98">
        <v>1</v>
      </c>
      <c r="D272" s="98">
        <v>2</v>
      </c>
      <c r="E272" s="245"/>
      <c r="F272" s="204"/>
      <c r="G272" s="32">
        <v>0.23</v>
      </c>
      <c r="H272" s="33">
        <f t="shared" si="84"/>
        <v>0</v>
      </c>
      <c r="I272" s="33">
        <f t="shared" si="85"/>
        <v>0</v>
      </c>
      <c r="J272" s="33">
        <f t="shared" si="82"/>
        <v>0</v>
      </c>
      <c r="K272" s="33">
        <f t="shared" si="86"/>
        <v>0</v>
      </c>
      <c r="L272" s="33">
        <f t="shared" si="83"/>
        <v>0</v>
      </c>
      <c r="M272" s="61"/>
      <c r="N272" s="61"/>
    </row>
    <row r="273" spans="1:14" ht="31.5">
      <c r="A273" s="49" t="s">
        <v>213</v>
      </c>
      <c r="B273" s="72" t="s">
        <v>475</v>
      </c>
      <c r="C273" s="98">
        <v>1</v>
      </c>
      <c r="D273" s="98">
        <v>2</v>
      </c>
      <c r="E273" s="245"/>
      <c r="F273" s="204"/>
      <c r="G273" s="32">
        <v>0.23</v>
      </c>
      <c r="H273" s="33">
        <f t="shared" si="84"/>
        <v>0</v>
      </c>
      <c r="I273" s="33">
        <f t="shared" si="85"/>
        <v>0</v>
      </c>
      <c r="J273" s="33">
        <f t="shared" si="82"/>
        <v>0</v>
      </c>
      <c r="K273" s="33">
        <f t="shared" si="86"/>
        <v>0</v>
      </c>
      <c r="L273" s="33">
        <f t="shared" si="83"/>
        <v>0</v>
      </c>
      <c r="M273" s="61"/>
      <c r="N273" s="61"/>
    </row>
    <row r="274" spans="1:14" ht="21">
      <c r="A274" s="49">
        <v>20</v>
      </c>
      <c r="B274" s="72" t="s">
        <v>476</v>
      </c>
      <c r="C274" s="98">
        <v>1</v>
      </c>
      <c r="D274" s="98">
        <v>2</v>
      </c>
      <c r="E274" s="245"/>
      <c r="F274" s="204"/>
      <c r="G274" s="32">
        <v>0.23</v>
      </c>
      <c r="H274" s="33">
        <f t="shared" si="84"/>
        <v>0</v>
      </c>
      <c r="I274" s="33">
        <f t="shared" si="85"/>
        <v>0</v>
      </c>
      <c r="J274" s="33">
        <f t="shared" si="82"/>
        <v>0</v>
      </c>
      <c r="K274" s="33">
        <f t="shared" si="86"/>
        <v>0</v>
      </c>
      <c r="L274" s="33">
        <f t="shared" si="83"/>
        <v>0</v>
      </c>
      <c r="M274" s="61"/>
      <c r="N274" s="61"/>
    </row>
    <row r="275" spans="1:14" ht="31.5">
      <c r="A275" s="49" t="s">
        <v>217</v>
      </c>
      <c r="B275" s="72" t="s">
        <v>477</v>
      </c>
      <c r="C275" s="98">
        <v>1</v>
      </c>
      <c r="D275" s="98">
        <v>2</v>
      </c>
      <c r="E275" s="245"/>
      <c r="F275" s="204"/>
      <c r="G275" s="32">
        <v>0.23</v>
      </c>
      <c r="H275" s="33">
        <f t="shared" si="84"/>
        <v>0</v>
      </c>
      <c r="I275" s="33">
        <f t="shared" si="85"/>
        <v>0</v>
      </c>
      <c r="J275" s="33">
        <f t="shared" si="82"/>
        <v>0</v>
      </c>
      <c r="K275" s="33">
        <f t="shared" si="86"/>
        <v>0</v>
      </c>
      <c r="L275" s="33">
        <f t="shared" si="83"/>
        <v>0</v>
      </c>
      <c r="M275" s="61"/>
      <c r="N275" s="61"/>
    </row>
    <row r="276" spans="1:14" ht="21">
      <c r="A276" s="49" t="s">
        <v>219</v>
      </c>
      <c r="B276" s="72" t="s">
        <v>478</v>
      </c>
      <c r="C276" s="98">
        <v>1</v>
      </c>
      <c r="D276" s="98">
        <v>2</v>
      </c>
      <c r="E276" s="245"/>
      <c r="F276" s="204"/>
      <c r="G276" s="32">
        <v>0.23</v>
      </c>
      <c r="H276" s="33">
        <f t="shared" si="84"/>
        <v>0</v>
      </c>
      <c r="I276" s="33">
        <f t="shared" si="85"/>
        <v>0</v>
      </c>
      <c r="J276" s="33">
        <f t="shared" si="82"/>
        <v>0</v>
      </c>
      <c r="K276" s="33">
        <f t="shared" si="86"/>
        <v>0</v>
      </c>
      <c r="L276" s="33">
        <f t="shared" si="83"/>
        <v>0</v>
      </c>
      <c r="M276" s="61"/>
      <c r="N276" s="61"/>
    </row>
    <row r="277" spans="1:14" ht="31.5">
      <c r="A277" s="49" t="s">
        <v>221</v>
      </c>
      <c r="B277" s="72" t="s">
        <v>479</v>
      </c>
      <c r="C277" s="98">
        <v>1</v>
      </c>
      <c r="D277" s="98">
        <v>2</v>
      </c>
      <c r="E277" s="245"/>
      <c r="F277" s="204"/>
      <c r="G277" s="32">
        <v>0.23</v>
      </c>
      <c r="H277" s="33">
        <f t="shared" si="84"/>
        <v>0</v>
      </c>
      <c r="I277" s="33">
        <f t="shared" si="85"/>
        <v>0</v>
      </c>
      <c r="J277" s="33">
        <f t="shared" si="82"/>
        <v>0</v>
      </c>
      <c r="K277" s="33">
        <f t="shared" si="86"/>
        <v>0</v>
      </c>
      <c r="L277" s="33">
        <f t="shared" si="83"/>
        <v>0</v>
      </c>
      <c r="M277" s="61"/>
      <c r="N277" s="61"/>
    </row>
    <row r="278" spans="1:14" ht="42">
      <c r="A278" s="49" t="s">
        <v>223</v>
      </c>
      <c r="B278" s="72" t="s">
        <v>480</v>
      </c>
      <c r="C278" s="98">
        <v>1</v>
      </c>
      <c r="D278" s="98">
        <v>2</v>
      </c>
      <c r="E278" s="245"/>
      <c r="F278" s="204"/>
      <c r="G278" s="32">
        <v>0.23</v>
      </c>
      <c r="H278" s="33">
        <f t="shared" si="84"/>
        <v>0</v>
      </c>
      <c r="I278" s="33">
        <f t="shared" si="85"/>
        <v>0</v>
      </c>
      <c r="J278" s="33">
        <f t="shared" si="82"/>
        <v>0</v>
      </c>
      <c r="K278" s="33">
        <f t="shared" si="86"/>
        <v>0</v>
      </c>
      <c r="L278" s="33">
        <f t="shared" si="83"/>
        <v>0</v>
      </c>
      <c r="M278" s="61"/>
      <c r="N278" s="61"/>
    </row>
    <row r="279" spans="1:14" ht="42">
      <c r="A279" s="49">
        <v>25</v>
      </c>
      <c r="B279" s="72" t="s">
        <v>481</v>
      </c>
      <c r="C279" s="98">
        <v>1</v>
      </c>
      <c r="D279" s="98">
        <v>2</v>
      </c>
      <c r="E279" s="245"/>
      <c r="F279" s="204"/>
      <c r="G279" s="32">
        <v>0.23</v>
      </c>
      <c r="H279" s="33">
        <f t="shared" si="84"/>
        <v>0</v>
      </c>
      <c r="I279" s="33">
        <f t="shared" si="85"/>
        <v>0</v>
      </c>
      <c r="J279" s="33">
        <f t="shared" si="82"/>
        <v>0</v>
      </c>
      <c r="K279" s="33">
        <f t="shared" si="86"/>
        <v>0</v>
      </c>
      <c r="L279" s="33">
        <f t="shared" si="83"/>
        <v>0</v>
      </c>
      <c r="M279" s="61"/>
      <c r="N279" s="61"/>
    </row>
    <row r="280" spans="1:14" ht="31.5">
      <c r="A280" s="49" t="s">
        <v>227</v>
      </c>
      <c r="B280" s="72" t="s">
        <v>482</v>
      </c>
      <c r="C280" s="98">
        <v>1</v>
      </c>
      <c r="D280" s="98">
        <v>2</v>
      </c>
      <c r="E280" s="245"/>
      <c r="F280" s="204"/>
      <c r="G280" s="32">
        <v>0.23</v>
      </c>
      <c r="H280" s="33">
        <f t="shared" si="84"/>
        <v>0</v>
      </c>
      <c r="I280" s="33">
        <f t="shared" si="85"/>
        <v>0</v>
      </c>
      <c r="J280" s="33">
        <f t="shared" si="82"/>
        <v>0</v>
      </c>
      <c r="K280" s="33">
        <f t="shared" si="86"/>
        <v>0</v>
      </c>
      <c r="L280" s="33">
        <f t="shared" si="83"/>
        <v>0</v>
      </c>
      <c r="M280" s="61"/>
      <c r="N280" s="61"/>
    </row>
    <row r="281" spans="1:14" ht="31.5">
      <c r="A281" s="49" t="s">
        <v>229</v>
      </c>
      <c r="B281" s="72" t="s">
        <v>483</v>
      </c>
      <c r="C281" s="98">
        <v>1</v>
      </c>
      <c r="D281" s="98">
        <v>2</v>
      </c>
      <c r="E281" s="245"/>
      <c r="F281" s="204"/>
      <c r="G281" s="32">
        <v>0.23</v>
      </c>
      <c r="H281" s="33">
        <f t="shared" si="84"/>
        <v>0</v>
      </c>
      <c r="I281" s="33">
        <f t="shared" si="85"/>
        <v>0</v>
      </c>
      <c r="J281" s="33">
        <f t="shared" si="82"/>
        <v>0</v>
      </c>
      <c r="K281" s="33">
        <f t="shared" si="86"/>
        <v>0</v>
      </c>
      <c r="L281" s="33">
        <f t="shared" si="83"/>
        <v>0</v>
      </c>
      <c r="M281" s="61"/>
      <c r="N281" s="61"/>
    </row>
    <row r="282" spans="1:14" ht="31.5">
      <c r="A282" s="49" t="s">
        <v>231</v>
      </c>
      <c r="B282" s="72" t="s">
        <v>484</v>
      </c>
      <c r="C282" s="98">
        <v>1</v>
      </c>
      <c r="D282" s="98">
        <v>2</v>
      </c>
      <c r="E282" s="245"/>
      <c r="F282" s="204"/>
      <c r="G282" s="32">
        <v>0.23</v>
      </c>
      <c r="H282" s="33">
        <f t="shared" si="84"/>
        <v>0</v>
      </c>
      <c r="I282" s="33">
        <f t="shared" si="85"/>
        <v>0</v>
      </c>
      <c r="J282" s="33">
        <f t="shared" si="82"/>
        <v>0</v>
      </c>
      <c r="K282" s="33">
        <f t="shared" si="86"/>
        <v>0</v>
      </c>
      <c r="L282" s="33">
        <f t="shared" si="83"/>
        <v>0</v>
      </c>
      <c r="M282" s="61"/>
      <c r="N282" s="61"/>
    </row>
    <row r="283" spans="1:14" ht="31.5">
      <c r="A283" s="49" t="s">
        <v>233</v>
      </c>
      <c r="B283" s="72" t="s">
        <v>485</v>
      </c>
      <c r="C283" s="98">
        <v>1</v>
      </c>
      <c r="D283" s="98">
        <v>2</v>
      </c>
      <c r="E283" s="245"/>
      <c r="F283" s="204"/>
      <c r="G283" s="32">
        <v>0.23</v>
      </c>
      <c r="H283" s="33">
        <f t="shared" si="84"/>
        <v>0</v>
      </c>
      <c r="I283" s="33">
        <f t="shared" si="85"/>
        <v>0</v>
      </c>
      <c r="J283" s="33">
        <f t="shared" si="82"/>
        <v>0</v>
      </c>
      <c r="K283" s="33">
        <f t="shared" si="86"/>
        <v>0</v>
      </c>
      <c r="L283" s="33">
        <f t="shared" si="83"/>
        <v>0</v>
      </c>
      <c r="M283" s="61"/>
      <c r="N283" s="61"/>
    </row>
    <row r="284" spans="1:14" ht="21">
      <c r="A284" s="49" t="s">
        <v>235</v>
      </c>
      <c r="B284" s="72" t="s">
        <v>486</v>
      </c>
      <c r="C284" s="98">
        <v>1</v>
      </c>
      <c r="D284" s="98">
        <v>2</v>
      </c>
      <c r="E284" s="245"/>
      <c r="F284" s="204"/>
      <c r="G284" s="32">
        <v>0.23</v>
      </c>
      <c r="H284" s="33">
        <f t="shared" si="84"/>
        <v>0</v>
      </c>
      <c r="I284" s="33">
        <f t="shared" si="85"/>
        <v>0</v>
      </c>
      <c r="J284" s="33">
        <f t="shared" si="82"/>
        <v>0</v>
      </c>
      <c r="K284" s="33">
        <f t="shared" si="86"/>
        <v>0</v>
      </c>
      <c r="L284" s="33">
        <f t="shared" si="83"/>
        <v>0</v>
      </c>
      <c r="M284" s="61"/>
      <c r="N284" s="61"/>
    </row>
    <row r="285" spans="1:14" ht="42">
      <c r="A285" s="49" t="s">
        <v>237</v>
      </c>
      <c r="B285" s="72" t="s">
        <v>487</v>
      </c>
      <c r="C285" s="98">
        <v>1</v>
      </c>
      <c r="D285" s="98">
        <v>2</v>
      </c>
      <c r="E285" s="245"/>
      <c r="F285" s="204"/>
      <c r="G285" s="32">
        <v>0.23</v>
      </c>
      <c r="H285" s="33">
        <f t="shared" si="84"/>
        <v>0</v>
      </c>
      <c r="I285" s="33">
        <f t="shared" si="85"/>
        <v>0</v>
      </c>
      <c r="J285" s="33">
        <f t="shared" si="82"/>
        <v>0</v>
      </c>
      <c r="K285" s="33">
        <f t="shared" si="86"/>
        <v>0</v>
      </c>
      <c r="L285" s="33">
        <f t="shared" si="83"/>
        <v>0</v>
      </c>
      <c r="M285" s="61"/>
      <c r="N285" s="61"/>
    </row>
    <row r="286" spans="1:14" ht="31.5">
      <c r="A286" s="49" t="s">
        <v>239</v>
      </c>
      <c r="B286" s="72" t="s">
        <v>488</v>
      </c>
      <c r="C286" s="98">
        <v>1</v>
      </c>
      <c r="D286" s="98">
        <v>2</v>
      </c>
      <c r="E286" s="245"/>
      <c r="F286" s="204"/>
      <c r="G286" s="32">
        <v>0.23</v>
      </c>
      <c r="H286" s="33">
        <f t="shared" si="84"/>
        <v>0</v>
      </c>
      <c r="I286" s="33">
        <f t="shared" si="85"/>
        <v>0</v>
      </c>
      <c r="J286" s="33">
        <f t="shared" si="82"/>
        <v>0</v>
      </c>
      <c r="K286" s="33">
        <f t="shared" si="86"/>
        <v>0</v>
      </c>
      <c r="L286" s="33">
        <f t="shared" si="83"/>
        <v>0</v>
      </c>
      <c r="M286" s="61"/>
      <c r="N286" s="61"/>
    </row>
    <row r="287" spans="1:14" ht="31.5">
      <c r="A287" s="49" t="s">
        <v>241</v>
      </c>
      <c r="B287" s="72" t="s">
        <v>489</v>
      </c>
      <c r="C287" s="98">
        <v>1</v>
      </c>
      <c r="D287" s="98">
        <v>2</v>
      </c>
      <c r="E287" s="245"/>
      <c r="F287" s="204"/>
      <c r="G287" s="32">
        <v>0.23</v>
      </c>
      <c r="H287" s="33">
        <f t="shared" si="84"/>
        <v>0</v>
      </c>
      <c r="I287" s="33">
        <f t="shared" si="85"/>
        <v>0</v>
      </c>
      <c r="J287" s="33">
        <f t="shared" si="82"/>
        <v>0</v>
      </c>
      <c r="K287" s="33">
        <f t="shared" si="86"/>
        <v>0</v>
      </c>
      <c r="L287" s="33">
        <f t="shared" si="83"/>
        <v>0</v>
      </c>
      <c r="M287" s="61"/>
      <c r="N287" s="61"/>
    </row>
    <row r="288" spans="1:14" ht="31.5">
      <c r="A288" s="49" t="s">
        <v>243</v>
      </c>
      <c r="B288" s="72" t="s">
        <v>490</v>
      </c>
      <c r="C288" s="98">
        <v>1</v>
      </c>
      <c r="D288" s="98">
        <v>2</v>
      </c>
      <c r="E288" s="245"/>
      <c r="F288" s="204"/>
      <c r="G288" s="32">
        <v>0.23</v>
      </c>
      <c r="H288" s="33">
        <f t="shared" si="84"/>
        <v>0</v>
      </c>
      <c r="I288" s="33">
        <f t="shared" si="85"/>
        <v>0</v>
      </c>
      <c r="J288" s="33">
        <f t="shared" si="82"/>
        <v>0</v>
      </c>
      <c r="K288" s="33">
        <f t="shared" si="86"/>
        <v>0</v>
      </c>
      <c r="L288" s="33">
        <f t="shared" si="83"/>
        <v>0</v>
      </c>
      <c r="M288" s="61"/>
      <c r="N288" s="61"/>
    </row>
    <row r="289" spans="1:14" ht="21">
      <c r="A289" s="49" t="s">
        <v>245</v>
      </c>
      <c r="B289" s="72" t="s">
        <v>491</v>
      </c>
      <c r="C289" s="98">
        <v>1</v>
      </c>
      <c r="D289" s="98">
        <v>2</v>
      </c>
      <c r="E289" s="245"/>
      <c r="F289" s="204"/>
      <c r="G289" s="32">
        <v>0.23</v>
      </c>
      <c r="H289" s="33">
        <f t="shared" si="84"/>
        <v>0</v>
      </c>
      <c r="I289" s="33">
        <f t="shared" si="85"/>
        <v>0</v>
      </c>
      <c r="J289" s="33">
        <f t="shared" si="82"/>
        <v>0</v>
      </c>
      <c r="K289" s="33">
        <f t="shared" si="86"/>
        <v>0</v>
      </c>
      <c r="L289" s="33">
        <f t="shared" si="83"/>
        <v>0</v>
      </c>
      <c r="M289" s="61"/>
      <c r="N289" s="61"/>
    </row>
    <row r="290" spans="1:14" ht="31.5">
      <c r="A290" s="49" t="s">
        <v>247</v>
      </c>
      <c r="B290" s="72" t="s">
        <v>492</v>
      </c>
      <c r="C290" s="98">
        <v>1</v>
      </c>
      <c r="D290" s="98">
        <v>2</v>
      </c>
      <c r="E290" s="245"/>
      <c r="F290" s="204"/>
      <c r="G290" s="32">
        <v>0.23</v>
      </c>
      <c r="H290" s="33">
        <f t="shared" si="84"/>
        <v>0</v>
      </c>
      <c r="I290" s="33">
        <f t="shared" si="85"/>
        <v>0</v>
      </c>
      <c r="J290" s="33">
        <f t="shared" si="82"/>
        <v>0</v>
      </c>
      <c r="K290" s="33">
        <f t="shared" si="86"/>
        <v>0</v>
      </c>
      <c r="L290" s="33">
        <f t="shared" si="83"/>
        <v>0</v>
      </c>
      <c r="M290" s="61"/>
      <c r="N290" s="61"/>
    </row>
    <row r="291" spans="1:14" ht="31.5">
      <c r="A291" s="49" t="s">
        <v>249</v>
      </c>
      <c r="B291" s="72" t="s">
        <v>493</v>
      </c>
      <c r="C291" s="98">
        <v>1</v>
      </c>
      <c r="D291" s="98">
        <v>2</v>
      </c>
      <c r="E291" s="245"/>
      <c r="F291" s="204"/>
      <c r="G291" s="32">
        <v>0.23</v>
      </c>
      <c r="H291" s="33">
        <f t="shared" si="84"/>
        <v>0</v>
      </c>
      <c r="I291" s="33">
        <f t="shared" si="85"/>
        <v>0</v>
      </c>
      <c r="J291" s="33">
        <f t="shared" si="82"/>
        <v>0</v>
      </c>
      <c r="K291" s="33">
        <f t="shared" si="86"/>
        <v>0</v>
      </c>
      <c r="L291" s="33">
        <f t="shared" si="83"/>
        <v>0</v>
      </c>
      <c r="M291" s="61"/>
      <c r="N291" s="61"/>
    </row>
    <row r="292" spans="1:14" ht="31.5">
      <c r="A292" s="49" t="s">
        <v>251</v>
      </c>
      <c r="B292" s="72" t="s">
        <v>494</v>
      </c>
      <c r="C292" s="98">
        <v>1</v>
      </c>
      <c r="D292" s="98">
        <v>2</v>
      </c>
      <c r="E292" s="245"/>
      <c r="F292" s="204"/>
      <c r="G292" s="32">
        <v>0.23</v>
      </c>
      <c r="H292" s="33">
        <f t="shared" si="84"/>
        <v>0</v>
      </c>
      <c r="I292" s="33">
        <f t="shared" si="85"/>
        <v>0</v>
      </c>
      <c r="J292" s="33">
        <f t="shared" si="82"/>
        <v>0</v>
      </c>
      <c r="K292" s="33">
        <f t="shared" si="86"/>
        <v>0</v>
      </c>
      <c r="L292" s="33">
        <f t="shared" si="83"/>
        <v>0</v>
      </c>
      <c r="M292" s="61"/>
      <c r="N292" s="61"/>
    </row>
    <row r="293" spans="1:14" ht="21">
      <c r="A293" s="49" t="s">
        <v>253</v>
      </c>
      <c r="B293" s="72" t="s">
        <v>495</v>
      </c>
      <c r="C293" s="98">
        <v>1</v>
      </c>
      <c r="D293" s="98">
        <v>2</v>
      </c>
      <c r="E293" s="245"/>
      <c r="F293" s="204"/>
      <c r="G293" s="32">
        <v>0.23</v>
      </c>
      <c r="H293" s="33">
        <f t="shared" si="84"/>
        <v>0</v>
      </c>
      <c r="I293" s="33">
        <f t="shared" si="85"/>
        <v>0</v>
      </c>
      <c r="J293" s="33">
        <f t="shared" si="82"/>
        <v>0</v>
      </c>
      <c r="K293" s="33">
        <f t="shared" si="86"/>
        <v>0</v>
      </c>
      <c r="L293" s="33">
        <f t="shared" si="83"/>
        <v>0</v>
      </c>
      <c r="M293" s="61"/>
      <c r="N293" s="61"/>
    </row>
    <row r="294" spans="1:14" ht="31.5">
      <c r="A294" s="49" t="s">
        <v>255</v>
      </c>
      <c r="B294" s="72" t="s">
        <v>496</v>
      </c>
      <c r="C294" s="98">
        <v>1</v>
      </c>
      <c r="D294" s="98">
        <v>2</v>
      </c>
      <c r="E294" s="245"/>
      <c r="F294" s="204"/>
      <c r="G294" s="32">
        <v>0.23</v>
      </c>
      <c r="H294" s="33">
        <f t="shared" si="84"/>
        <v>0</v>
      </c>
      <c r="I294" s="33">
        <f t="shared" si="85"/>
        <v>0</v>
      </c>
      <c r="J294" s="33">
        <f t="shared" si="82"/>
        <v>0</v>
      </c>
      <c r="K294" s="33">
        <f t="shared" si="86"/>
        <v>0</v>
      </c>
      <c r="L294" s="33">
        <f t="shared" si="83"/>
        <v>0</v>
      </c>
      <c r="M294" s="61"/>
      <c r="N294" s="61"/>
    </row>
    <row r="295" spans="1:14" ht="21">
      <c r="A295" s="49" t="s">
        <v>257</v>
      </c>
      <c r="B295" s="72" t="s">
        <v>497</v>
      </c>
      <c r="C295" s="98">
        <v>1</v>
      </c>
      <c r="D295" s="98">
        <v>2</v>
      </c>
      <c r="E295" s="245"/>
      <c r="F295" s="204"/>
      <c r="G295" s="32">
        <v>0.23</v>
      </c>
      <c r="H295" s="33">
        <f t="shared" si="84"/>
        <v>0</v>
      </c>
      <c r="I295" s="33">
        <f t="shared" si="85"/>
        <v>0</v>
      </c>
      <c r="J295" s="33">
        <f t="shared" si="82"/>
        <v>0</v>
      </c>
      <c r="K295" s="33">
        <f t="shared" si="86"/>
        <v>0</v>
      </c>
      <c r="L295" s="33">
        <f t="shared" si="83"/>
        <v>0</v>
      </c>
      <c r="M295" s="61"/>
      <c r="N295" s="61"/>
    </row>
    <row r="296" spans="1:14" ht="31.5">
      <c r="A296" s="49" t="s">
        <v>259</v>
      </c>
      <c r="B296" s="72" t="s">
        <v>498</v>
      </c>
      <c r="C296" s="98">
        <v>1</v>
      </c>
      <c r="D296" s="98">
        <v>2</v>
      </c>
      <c r="E296" s="245"/>
      <c r="F296" s="204"/>
      <c r="G296" s="32">
        <v>0.23</v>
      </c>
      <c r="H296" s="33">
        <f t="shared" si="84"/>
        <v>0</v>
      </c>
      <c r="I296" s="33">
        <f t="shared" si="85"/>
        <v>0</v>
      </c>
      <c r="J296" s="33">
        <f t="shared" si="82"/>
        <v>0</v>
      </c>
      <c r="K296" s="33">
        <f t="shared" si="86"/>
        <v>0</v>
      </c>
      <c r="L296" s="33">
        <f t="shared" si="83"/>
        <v>0</v>
      </c>
      <c r="M296" s="61"/>
      <c r="N296" s="61"/>
    </row>
    <row r="297" spans="1:14" ht="31.5">
      <c r="A297" s="49" t="s">
        <v>261</v>
      </c>
      <c r="B297" s="72" t="s">
        <v>499</v>
      </c>
      <c r="C297" s="98">
        <v>1</v>
      </c>
      <c r="D297" s="98">
        <v>2</v>
      </c>
      <c r="E297" s="245"/>
      <c r="F297" s="204"/>
      <c r="G297" s="32">
        <v>0.23</v>
      </c>
      <c r="H297" s="33">
        <f t="shared" si="84"/>
        <v>0</v>
      </c>
      <c r="I297" s="33">
        <f t="shared" si="85"/>
        <v>0</v>
      </c>
      <c r="J297" s="33">
        <f t="shared" si="82"/>
        <v>0</v>
      </c>
      <c r="K297" s="33">
        <f t="shared" si="86"/>
        <v>0</v>
      </c>
      <c r="L297" s="33">
        <f t="shared" si="83"/>
        <v>0</v>
      </c>
      <c r="M297" s="61"/>
      <c r="N297" s="61"/>
    </row>
    <row r="298" spans="1:14" ht="31.5">
      <c r="A298" s="49" t="s">
        <v>263</v>
      </c>
      <c r="B298" s="72" t="s">
        <v>500</v>
      </c>
      <c r="C298" s="98">
        <v>1</v>
      </c>
      <c r="D298" s="98">
        <v>2</v>
      </c>
      <c r="E298" s="245"/>
      <c r="F298" s="204"/>
      <c r="G298" s="32">
        <v>0.23</v>
      </c>
      <c r="H298" s="33">
        <f t="shared" si="84"/>
        <v>0</v>
      </c>
      <c r="I298" s="33">
        <f t="shared" si="85"/>
        <v>0</v>
      </c>
      <c r="J298" s="33">
        <f t="shared" si="82"/>
        <v>0</v>
      </c>
      <c r="K298" s="33">
        <f t="shared" si="86"/>
        <v>0</v>
      </c>
      <c r="L298" s="33">
        <f t="shared" si="83"/>
        <v>0</v>
      </c>
      <c r="M298" s="61"/>
      <c r="N298" s="61"/>
    </row>
    <row r="299" spans="1:14" ht="21">
      <c r="A299" s="49" t="s">
        <v>265</v>
      </c>
      <c r="B299" s="72" t="s">
        <v>501</v>
      </c>
      <c r="C299" s="98">
        <v>1</v>
      </c>
      <c r="D299" s="98">
        <v>2</v>
      </c>
      <c r="E299" s="245"/>
      <c r="F299" s="204"/>
      <c r="G299" s="32">
        <v>0.23</v>
      </c>
      <c r="H299" s="33">
        <f t="shared" si="84"/>
        <v>0</v>
      </c>
      <c r="I299" s="33">
        <f t="shared" si="85"/>
        <v>0</v>
      </c>
      <c r="J299" s="33">
        <f t="shared" si="82"/>
        <v>0</v>
      </c>
      <c r="K299" s="33">
        <f t="shared" si="86"/>
        <v>0</v>
      </c>
      <c r="L299" s="33">
        <f t="shared" si="83"/>
        <v>0</v>
      </c>
      <c r="M299" s="61"/>
      <c r="N299" s="61"/>
    </row>
    <row r="300" spans="1:14" ht="21">
      <c r="A300" s="49" t="s">
        <v>267</v>
      </c>
      <c r="B300" s="72" t="s">
        <v>502</v>
      </c>
      <c r="C300" s="98">
        <v>1</v>
      </c>
      <c r="D300" s="98">
        <v>2</v>
      </c>
      <c r="E300" s="245"/>
      <c r="F300" s="204"/>
      <c r="G300" s="32">
        <v>0.23</v>
      </c>
      <c r="H300" s="33">
        <f t="shared" si="84"/>
        <v>0</v>
      </c>
      <c r="I300" s="33">
        <f t="shared" si="85"/>
        <v>0</v>
      </c>
      <c r="J300" s="33">
        <f t="shared" si="82"/>
        <v>0</v>
      </c>
      <c r="K300" s="33">
        <f t="shared" si="86"/>
        <v>0</v>
      </c>
      <c r="L300" s="33">
        <f t="shared" si="83"/>
        <v>0</v>
      </c>
      <c r="M300" s="61"/>
      <c r="N300" s="61"/>
    </row>
    <row r="301" spans="1:14" ht="21">
      <c r="A301" s="49" t="s">
        <v>269</v>
      </c>
      <c r="B301" s="72" t="s">
        <v>503</v>
      </c>
      <c r="C301" s="98">
        <v>1</v>
      </c>
      <c r="D301" s="98">
        <v>2</v>
      </c>
      <c r="E301" s="245"/>
      <c r="F301" s="204"/>
      <c r="G301" s="32">
        <v>0.23</v>
      </c>
      <c r="H301" s="33">
        <f t="shared" si="84"/>
        <v>0</v>
      </c>
      <c r="I301" s="33">
        <f t="shared" si="85"/>
        <v>0</v>
      </c>
      <c r="J301" s="33">
        <f t="shared" si="82"/>
        <v>0</v>
      </c>
      <c r="K301" s="33">
        <f t="shared" si="86"/>
        <v>0</v>
      </c>
      <c r="L301" s="33">
        <f t="shared" si="83"/>
        <v>0</v>
      </c>
      <c r="M301" s="61"/>
      <c r="N301" s="61"/>
    </row>
    <row r="302" spans="1:14" ht="21">
      <c r="A302" s="49" t="s">
        <v>271</v>
      </c>
      <c r="B302" s="72" t="s">
        <v>504</v>
      </c>
      <c r="C302" s="98">
        <v>1</v>
      </c>
      <c r="D302" s="98">
        <v>2</v>
      </c>
      <c r="E302" s="245"/>
      <c r="F302" s="204"/>
      <c r="G302" s="32">
        <v>0.23</v>
      </c>
      <c r="H302" s="33">
        <f t="shared" si="84"/>
        <v>0</v>
      </c>
      <c r="I302" s="33">
        <f t="shared" si="85"/>
        <v>0</v>
      </c>
      <c r="J302" s="33">
        <f t="shared" si="82"/>
        <v>0</v>
      </c>
      <c r="K302" s="33">
        <f t="shared" si="86"/>
        <v>0</v>
      </c>
      <c r="L302" s="33">
        <f t="shared" si="83"/>
        <v>0</v>
      </c>
      <c r="M302" s="61"/>
      <c r="N302" s="61"/>
    </row>
    <row r="303" spans="1:14" ht="31.5">
      <c r="A303" s="49" t="s">
        <v>273</v>
      </c>
      <c r="B303" s="72" t="s">
        <v>505</v>
      </c>
      <c r="C303" s="98">
        <v>1</v>
      </c>
      <c r="D303" s="98">
        <v>2</v>
      </c>
      <c r="E303" s="245"/>
      <c r="F303" s="204"/>
      <c r="G303" s="32">
        <v>0.23</v>
      </c>
      <c r="H303" s="33">
        <f t="shared" si="84"/>
        <v>0</v>
      </c>
      <c r="I303" s="33">
        <f t="shared" si="85"/>
        <v>0</v>
      </c>
      <c r="J303" s="33">
        <f t="shared" si="82"/>
        <v>0</v>
      </c>
      <c r="K303" s="33">
        <f t="shared" si="86"/>
        <v>0</v>
      </c>
      <c r="L303" s="33">
        <f t="shared" si="83"/>
        <v>0</v>
      </c>
      <c r="M303" s="61"/>
      <c r="N303" s="61"/>
    </row>
    <row r="304" spans="1:14" ht="21">
      <c r="A304" s="49" t="s">
        <v>275</v>
      </c>
      <c r="B304" s="72" t="s">
        <v>506</v>
      </c>
      <c r="C304" s="98">
        <v>1</v>
      </c>
      <c r="D304" s="98">
        <v>2</v>
      </c>
      <c r="E304" s="245"/>
      <c r="F304" s="204"/>
      <c r="G304" s="32">
        <v>0.23</v>
      </c>
      <c r="H304" s="33">
        <f t="shared" si="84"/>
        <v>0</v>
      </c>
      <c r="I304" s="33">
        <f t="shared" si="85"/>
        <v>0</v>
      </c>
      <c r="J304" s="33">
        <f t="shared" si="82"/>
        <v>0</v>
      </c>
      <c r="K304" s="33">
        <f t="shared" si="86"/>
        <v>0</v>
      </c>
      <c r="L304" s="33">
        <f t="shared" si="83"/>
        <v>0</v>
      </c>
      <c r="M304" s="61"/>
      <c r="N304" s="61"/>
    </row>
    <row r="305" spans="1:14" ht="21">
      <c r="A305" s="49" t="s">
        <v>277</v>
      </c>
      <c r="B305" s="72" t="s">
        <v>507</v>
      </c>
      <c r="C305" s="98">
        <v>1</v>
      </c>
      <c r="D305" s="98">
        <v>2</v>
      </c>
      <c r="E305" s="245"/>
      <c r="F305" s="204"/>
      <c r="G305" s="32">
        <v>0.23</v>
      </c>
      <c r="H305" s="33">
        <f t="shared" si="84"/>
        <v>0</v>
      </c>
      <c r="I305" s="33">
        <f t="shared" si="85"/>
        <v>0</v>
      </c>
      <c r="J305" s="33">
        <f t="shared" si="82"/>
        <v>0</v>
      </c>
      <c r="K305" s="33">
        <f t="shared" si="86"/>
        <v>0</v>
      </c>
      <c r="L305" s="33">
        <f t="shared" si="83"/>
        <v>0</v>
      </c>
      <c r="M305" s="61"/>
      <c r="N305" s="61"/>
    </row>
    <row r="306" spans="1:14" ht="31.5">
      <c r="A306" s="49">
        <v>52</v>
      </c>
      <c r="B306" s="72" t="s">
        <v>508</v>
      </c>
      <c r="C306" s="98">
        <v>1</v>
      </c>
      <c r="D306" s="98">
        <v>2</v>
      </c>
      <c r="E306" s="245"/>
      <c r="F306" s="204"/>
      <c r="G306" s="32">
        <v>0.23</v>
      </c>
      <c r="H306" s="33">
        <f t="shared" ref="H306:H364" si="87">PRODUCT(E306*G306)</f>
        <v>0</v>
      </c>
      <c r="I306" s="33">
        <f t="shared" ref="I306:I364" si="88">SUM(H306+E306)</f>
        <v>0</v>
      </c>
      <c r="J306" s="33">
        <f t="shared" ref="J306:J364" si="89">PRODUCT(E306*D306*C306)</f>
        <v>0</v>
      </c>
      <c r="K306" s="33">
        <f t="shared" ref="K306:K364" si="90">PRODUCT(H306*C306*D306)</f>
        <v>0</v>
      </c>
      <c r="L306" s="33">
        <f t="shared" ref="L306:L364" si="91">PRODUCT(I306*C306*D306)</f>
        <v>0</v>
      </c>
      <c r="M306" s="61"/>
      <c r="N306" s="61"/>
    </row>
    <row r="307" spans="1:14" ht="73.5">
      <c r="A307" s="49" t="s">
        <v>281</v>
      </c>
      <c r="B307" s="72" t="s">
        <v>509</v>
      </c>
      <c r="C307" s="98">
        <v>1</v>
      </c>
      <c r="D307" s="98">
        <v>2</v>
      </c>
      <c r="E307" s="245"/>
      <c r="F307" s="204"/>
      <c r="G307" s="32">
        <v>0.23</v>
      </c>
      <c r="H307" s="33">
        <f t="shared" si="87"/>
        <v>0</v>
      </c>
      <c r="I307" s="33">
        <f t="shared" si="88"/>
        <v>0</v>
      </c>
      <c r="J307" s="33">
        <f t="shared" si="89"/>
        <v>0</v>
      </c>
      <c r="K307" s="33">
        <f t="shared" si="90"/>
        <v>0</v>
      </c>
      <c r="L307" s="33">
        <f t="shared" si="91"/>
        <v>0</v>
      </c>
      <c r="M307" s="61"/>
      <c r="N307" s="61"/>
    </row>
    <row r="308" spans="1:14" ht="21">
      <c r="A308" s="49" t="s">
        <v>283</v>
      </c>
      <c r="B308" s="72" t="s">
        <v>510</v>
      </c>
      <c r="C308" s="98">
        <v>1</v>
      </c>
      <c r="D308" s="98">
        <v>2</v>
      </c>
      <c r="E308" s="245"/>
      <c r="F308" s="204"/>
      <c r="G308" s="32">
        <v>0.23</v>
      </c>
      <c r="H308" s="33">
        <f t="shared" si="87"/>
        <v>0</v>
      </c>
      <c r="I308" s="33">
        <f t="shared" si="88"/>
        <v>0</v>
      </c>
      <c r="J308" s="33">
        <f t="shared" si="89"/>
        <v>0</v>
      </c>
      <c r="K308" s="33">
        <f t="shared" si="90"/>
        <v>0</v>
      </c>
      <c r="L308" s="33">
        <f t="shared" si="91"/>
        <v>0</v>
      </c>
      <c r="M308" s="61"/>
      <c r="N308" s="61"/>
    </row>
    <row r="309" spans="1:14" ht="31.5">
      <c r="A309" s="49" t="s">
        <v>285</v>
      </c>
      <c r="B309" s="72" t="s">
        <v>511</v>
      </c>
      <c r="C309" s="98">
        <v>1</v>
      </c>
      <c r="D309" s="98">
        <v>2</v>
      </c>
      <c r="E309" s="245"/>
      <c r="F309" s="204"/>
      <c r="G309" s="32">
        <v>0.23</v>
      </c>
      <c r="H309" s="33">
        <f t="shared" si="87"/>
        <v>0</v>
      </c>
      <c r="I309" s="33">
        <f t="shared" si="88"/>
        <v>0</v>
      </c>
      <c r="J309" s="33">
        <f t="shared" si="89"/>
        <v>0</v>
      </c>
      <c r="K309" s="33">
        <f t="shared" si="90"/>
        <v>0</v>
      </c>
      <c r="L309" s="33">
        <f t="shared" si="91"/>
        <v>0</v>
      </c>
      <c r="M309" s="61"/>
      <c r="N309" s="61"/>
    </row>
    <row r="310" spans="1:14" ht="21">
      <c r="A310" s="49" t="s">
        <v>287</v>
      </c>
      <c r="B310" s="72" t="s">
        <v>512</v>
      </c>
      <c r="C310" s="98">
        <v>1</v>
      </c>
      <c r="D310" s="98">
        <v>2</v>
      </c>
      <c r="E310" s="245"/>
      <c r="F310" s="204"/>
      <c r="G310" s="32">
        <v>0.23</v>
      </c>
      <c r="H310" s="33">
        <f t="shared" si="87"/>
        <v>0</v>
      </c>
      <c r="I310" s="33">
        <f t="shared" si="88"/>
        <v>0</v>
      </c>
      <c r="J310" s="33">
        <f t="shared" si="89"/>
        <v>0</v>
      </c>
      <c r="K310" s="33">
        <f t="shared" si="90"/>
        <v>0</v>
      </c>
      <c r="L310" s="33">
        <f t="shared" si="91"/>
        <v>0</v>
      </c>
      <c r="M310" s="61"/>
      <c r="N310" s="61"/>
    </row>
    <row r="311" spans="1:14" ht="31.5">
      <c r="A311" s="49" t="s">
        <v>289</v>
      </c>
      <c r="B311" s="72" t="s">
        <v>513</v>
      </c>
      <c r="C311" s="98">
        <v>1</v>
      </c>
      <c r="D311" s="98">
        <v>2</v>
      </c>
      <c r="E311" s="245"/>
      <c r="F311" s="204"/>
      <c r="G311" s="32">
        <v>0.23</v>
      </c>
      <c r="H311" s="33">
        <f t="shared" si="87"/>
        <v>0</v>
      </c>
      <c r="I311" s="33">
        <f t="shared" si="88"/>
        <v>0</v>
      </c>
      <c r="J311" s="33">
        <f t="shared" si="89"/>
        <v>0</v>
      </c>
      <c r="K311" s="33">
        <f t="shared" si="90"/>
        <v>0</v>
      </c>
      <c r="L311" s="33">
        <f t="shared" si="91"/>
        <v>0</v>
      </c>
      <c r="M311" s="61"/>
      <c r="N311" s="61"/>
    </row>
    <row r="312" spans="1:14" ht="21">
      <c r="A312" s="49" t="s">
        <v>291</v>
      </c>
      <c r="B312" s="72" t="s">
        <v>514</v>
      </c>
      <c r="C312" s="98">
        <v>1</v>
      </c>
      <c r="D312" s="98">
        <v>2</v>
      </c>
      <c r="E312" s="245"/>
      <c r="F312" s="204"/>
      <c r="G312" s="32">
        <v>0.23</v>
      </c>
      <c r="H312" s="33">
        <f t="shared" si="87"/>
        <v>0</v>
      </c>
      <c r="I312" s="33">
        <f t="shared" si="88"/>
        <v>0</v>
      </c>
      <c r="J312" s="33">
        <f t="shared" si="89"/>
        <v>0</v>
      </c>
      <c r="K312" s="33">
        <f t="shared" si="90"/>
        <v>0</v>
      </c>
      <c r="L312" s="33">
        <f t="shared" si="91"/>
        <v>0</v>
      </c>
      <c r="M312" s="61"/>
      <c r="N312" s="61"/>
    </row>
    <row r="313" spans="1:14" ht="21">
      <c r="A313" s="49" t="s">
        <v>293</v>
      </c>
      <c r="B313" s="72" t="s">
        <v>515</v>
      </c>
      <c r="C313" s="98">
        <v>1</v>
      </c>
      <c r="D313" s="98">
        <v>2</v>
      </c>
      <c r="E313" s="245"/>
      <c r="F313" s="204"/>
      <c r="G313" s="32">
        <v>0.23</v>
      </c>
      <c r="H313" s="33">
        <f t="shared" si="87"/>
        <v>0</v>
      </c>
      <c r="I313" s="33">
        <f t="shared" si="88"/>
        <v>0</v>
      </c>
      <c r="J313" s="33">
        <f t="shared" si="89"/>
        <v>0</v>
      </c>
      <c r="K313" s="33">
        <f t="shared" si="90"/>
        <v>0</v>
      </c>
      <c r="L313" s="33">
        <f t="shared" si="91"/>
        <v>0</v>
      </c>
      <c r="M313" s="61"/>
      <c r="N313" s="61"/>
    </row>
    <row r="314" spans="1:14" ht="21">
      <c r="A314" s="49" t="s">
        <v>295</v>
      </c>
      <c r="B314" s="72" t="s">
        <v>516</v>
      </c>
      <c r="C314" s="98">
        <v>1</v>
      </c>
      <c r="D314" s="98">
        <v>2</v>
      </c>
      <c r="E314" s="245"/>
      <c r="F314" s="204"/>
      <c r="G314" s="32">
        <v>0.23</v>
      </c>
      <c r="H314" s="33">
        <f t="shared" si="87"/>
        <v>0</v>
      </c>
      <c r="I314" s="33">
        <f t="shared" si="88"/>
        <v>0</v>
      </c>
      <c r="J314" s="33">
        <f t="shared" si="89"/>
        <v>0</v>
      </c>
      <c r="K314" s="33">
        <f t="shared" si="90"/>
        <v>0</v>
      </c>
      <c r="L314" s="33">
        <f t="shared" si="91"/>
        <v>0</v>
      </c>
      <c r="M314" s="61"/>
      <c r="N314" s="61"/>
    </row>
    <row r="315" spans="1:14" ht="21">
      <c r="A315" s="49" t="s">
        <v>297</v>
      </c>
      <c r="B315" s="72" t="s">
        <v>517</v>
      </c>
      <c r="C315" s="98">
        <v>1</v>
      </c>
      <c r="D315" s="98">
        <v>2</v>
      </c>
      <c r="E315" s="245"/>
      <c r="F315" s="204"/>
      <c r="G315" s="32">
        <v>0.23</v>
      </c>
      <c r="H315" s="33">
        <f t="shared" si="87"/>
        <v>0</v>
      </c>
      <c r="I315" s="33">
        <f t="shared" si="88"/>
        <v>0</v>
      </c>
      <c r="J315" s="33">
        <f t="shared" si="89"/>
        <v>0</v>
      </c>
      <c r="K315" s="33">
        <f t="shared" si="90"/>
        <v>0</v>
      </c>
      <c r="L315" s="33">
        <f t="shared" si="91"/>
        <v>0</v>
      </c>
      <c r="M315" s="61"/>
      <c r="N315" s="61"/>
    </row>
    <row r="316" spans="1:14" ht="31.5">
      <c r="A316" s="49" t="s">
        <v>299</v>
      </c>
      <c r="B316" s="72" t="s">
        <v>518</v>
      </c>
      <c r="C316" s="98">
        <v>1</v>
      </c>
      <c r="D316" s="98">
        <v>2</v>
      </c>
      <c r="E316" s="245"/>
      <c r="F316" s="204"/>
      <c r="G316" s="32">
        <v>0.23</v>
      </c>
      <c r="H316" s="33">
        <f t="shared" si="87"/>
        <v>0</v>
      </c>
      <c r="I316" s="33">
        <f t="shared" si="88"/>
        <v>0</v>
      </c>
      <c r="J316" s="33">
        <f t="shared" si="89"/>
        <v>0</v>
      </c>
      <c r="K316" s="33">
        <f t="shared" si="90"/>
        <v>0</v>
      </c>
      <c r="L316" s="33">
        <f t="shared" si="91"/>
        <v>0</v>
      </c>
      <c r="M316" s="61"/>
      <c r="N316" s="61"/>
    </row>
    <row r="317" spans="1:14" ht="31.5">
      <c r="A317" s="49" t="s">
        <v>301</v>
      </c>
      <c r="B317" s="72" t="s">
        <v>519</v>
      </c>
      <c r="C317" s="98">
        <v>1</v>
      </c>
      <c r="D317" s="98">
        <v>2</v>
      </c>
      <c r="E317" s="245"/>
      <c r="F317" s="204"/>
      <c r="G317" s="32">
        <v>0.23</v>
      </c>
      <c r="H317" s="33">
        <f t="shared" si="87"/>
        <v>0</v>
      </c>
      <c r="I317" s="33">
        <f t="shared" si="88"/>
        <v>0</v>
      </c>
      <c r="J317" s="33">
        <f t="shared" si="89"/>
        <v>0</v>
      </c>
      <c r="K317" s="33">
        <f t="shared" si="90"/>
        <v>0</v>
      </c>
      <c r="L317" s="33">
        <f t="shared" si="91"/>
        <v>0</v>
      </c>
      <c r="M317" s="61"/>
      <c r="N317" s="61"/>
    </row>
    <row r="318" spans="1:14" ht="21">
      <c r="A318" s="49" t="s">
        <v>303</v>
      </c>
      <c r="B318" s="72" t="s">
        <v>520</v>
      </c>
      <c r="C318" s="98">
        <v>1</v>
      </c>
      <c r="D318" s="98">
        <v>2</v>
      </c>
      <c r="E318" s="245"/>
      <c r="F318" s="204"/>
      <c r="G318" s="32">
        <v>0.23</v>
      </c>
      <c r="H318" s="33">
        <f t="shared" si="87"/>
        <v>0</v>
      </c>
      <c r="I318" s="33">
        <f t="shared" si="88"/>
        <v>0</v>
      </c>
      <c r="J318" s="33">
        <f t="shared" si="89"/>
        <v>0</v>
      </c>
      <c r="K318" s="33">
        <f t="shared" si="90"/>
        <v>0</v>
      </c>
      <c r="L318" s="33">
        <f t="shared" si="91"/>
        <v>0</v>
      </c>
      <c r="M318" s="61"/>
      <c r="N318" s="61"/>
    </row>
    <row r="319" spans="1:14" ht="31.5">
      <c r="A319" s="90" t="s">
        <v>305</v>
      </c>
      <c r="B319" s="72" t="s">
        <v>521</v>
      </c>
      <c r="C319" s="98">
        <v>1</v>
      </c>
      <c r="D319" s="98">
        <v>2</v>
      </c>
      <c r="E319" s="245"/>
      <c r="F319" s="204"/>
      <c r="G319" s="32">
        <v>0.23</v>
      </c>
      <c r="H319" s="33">
        <f t="shared" si="87"/>
        <v>0</v>
      </c>
      <c r="I319" s="33">
        <f t="shared" si="88"/>
        <v>0</v>
      </c>
      <c r="J319" s="33">
        <f t="shared" si="89"/>
        <v>0</v>
      </c>
      <c r="K319" s="33">
        <f t="shared" si="90"/>
        <v>0</v>
      </c>
      <c r="L319" s="33">
        <f t="shared" si="91"/>
        <v>0</v>
      </c>
      <c r="M319" s="61"/>
      <c r="N319" s="61"/>
    </row>
    <row r="320" spans="1:14" ht="31.5">
      <c r="A320" s="90" t="s">
        <v>307</v>
      </c>
      <c r="B320" s="72" t="s">
        <v>522</v>
      </c>
      <c r="C320" s="98">
        <v>1</v>
      </c>
      <c r="D320" s="98">
        <v>2</v>
      </c>
      <c r="E320" s="245"/>
      <c r="F320" s="204"/>
      <c r="G320" s="32">
        <v>0.23</v>
      </c>
      <c r="H320" s="33">
        <f t="shared" si="87"/>
        <v>0</v>
      </c>
      <c r="I320" s="33">
        <f t="shared" si="88"/>
        <v>0</v>
      </c>
      <c r="J320" s="33">
        <f t="shared" si="89"/>
        <v>0</v>
      </c>
      <c r="K320" s="33">
        <f t="shared" si="90"/>
        <v>0</v>
      </c>
      <c r="L320" s="33">
        <f t="shared" si="91"/>
        <v>0</v>
      </c>
      <c r="M320" s="61"/>
      <c r="N320" s="61"/>
    </row>
    <row r="321" spans="1:14" ht="31.5">
      <c r="A321" s="90" t="s">
        <v>309</v>
      </c>
      <c r="B321" s="72" t="s">
        <v>523</v>
      </c>
      <c r="C321" s="98">
        <v>1</v>
      </c>
      <c r="D321" s="98">
        <v>2</v>
      </c>
      <c r="E321" s="245"/>
      <c r="F321" s="204"/>
      <c r="G321" s="32">
        <v>0.23</v>
      </c>
      <c r="H321" s="33">
        <f t="shared" si="87"/>
        <v>0</v>
      </c>
      <c r="I321" s="33">
        <f t="shared" si="88"/>
        <v>0</v>
      </c>
      <c r="J321" s="33">
        <f t="shared" si="89"/>
        <v>0</v>
      </c>
      <c r="K321" s="33">
        <f t="shared" si="90"/>
        <v>0</v>
      </c>
      <c r="L321" s="33">
        <f t="shared" si="91"/>
        <v>0</v>
      </c>
      <c r="M321" s="61"/>
      <c r="N321" s="61"/>
    </row>
    <row r="322" spans="1:14" ht="31.5">
      <c r="A322" s="90" t="s">
        <v>311</v>
      </c>
      <c r="B322" s="72" t="s">
        <v>524</v>
      </c>
      <c r="C322" s="98">
        <v>1</v>
      </c>
      <c r="D322" s="98">
        <v>2</v>
      </c>
      <c r="E322" s="245"/>
      <c r="F322" s="204"/>
      <c r="G322" s="32">
        <v>0.23</v>
      </c>
      <c r="H322" s="33">
        <f t="shared" si="87"/>
        <v>0</v>
      </c>
      <c r="I322" s="33">
        <f t="shared" si="88"/>
        <v>0</v>
      </c>
      <c r="J322" s="33">
        <f t="shared" si="89"/>
        <v>0</v>
      </c>
      <c r="K322" s="33">
        <f t="shared" si="90"/>
        <v>0</v>
      </c>
      <c r="L322" s="33">
        <f t="shared" si="91"/>
        <v>0</v>
      </c>
      <c r="M322" s="61"/>
      <c r="N322" s="61"/>
    </row>
    <row r="323" spans="1:14" ht="31.5">
      <c r="A323" s="90" t="s">
        <v>312</v>
      </c>
      <c r="B323" s="72" t="s">
        <v>525</v>
      </c>
      <c r="C323" s="98">
        <v>1</v>
      </c>
      <c r="D323" s="98">
        <v>2</v>
      </c>
      <c r="E323" s="245"/>
      <c r="F323" s="204"/>
      <c r="G323" s="32">
        <v>0.23</v>
      </c>
      <c r="H323" s="33">
        <f t="shared" si="87"/>
        <v>0</v>
      </c>
      <c r="I323" s="33">
        <f t="shared" si="88"/>
        <v>0</v>
      </c>
      <c r="J323" s="33">
        <f t="shared" si="89"/>
        <v>0</v>
      </c>
      <c r="K323" s="33">
        <f t="shared" si="90"/>
        <v>0</v>
      </c>
      <c r="L323" s="33">
        <f t="shared" si="91"/>
        <v>0</v>
      </c>
      <c r="M323" s="61"/>
      <c r="N323" s="61"/>
    </row>
    <row r="324" spans="1:14" ht="31.5">
      <c r="A324" s="90" t="s">
        <v>314</v>
      </c>
      <c r="B324" s="99" t="s">
        <v>526</v>
      </c>
      <c r="C324" s="98">
        <v>1</v>
      </c>
      <c r="D324" s="98">
        <v>2</v>
      </c>
      <c r="E324" s="245"/>
      <c r="F324" s="204"/>
      <c r="G324" s="32">
        <v>0.23</v>
      </c>
      <c r="H324" s="33">
        <f t="shared" si="87"/>
        <v>0</v>
      </c>
      <c r="I324" s="33">
        <f t="shared" si="88"/>
        <v>0</v>
      </c>
      <c r="J324" s="33">
        <f t="shared" si="89"/>
        <v>0</v>
      </c>
      <c r="K324" s="33">
        <f t="shared" si="90"/>
        <v>0</v>
      </c>
      <c r="L324" s="33">
        <f t="shared" si="91"/>
        <v>0</v>
      </c>
      <c r="M324" s="61"/>
      <c r="N324" s="61"/>
    </row>
    <row r="325" spans="1:14" ht="31.5">
      <c r="A325" s="90" t="s">
        <v>316</v>
      </c>
      <c r="B325" s="99" t="s">
        <v>527</v>
      </c>
      <c r="C325" s="98">
        <v>1</v>
      </c>
      <c r="D325" s="98">
        <v>2</v>
      </c>
      <c r="E325" s="245"/>
      <c r="F325" s="204"/>
      <c r="G325" s="32">
        <v>0.23</v>
      </c>
      <c r="H325" s="33">
        <f t="shared" si="87"/>
        <v>0</v>
      </c>
      <c r="I325" s="33">
        <f t="shared" si="88"/>
        <v>0</v>
      </c>
      <c r="J325" s="33">
        <f t="shared" si="89"/>
        <v>0</v>
      </c>
      <c r="K325" s="33">
        <f t="shared" si="90"/>
        <v>0</v>
      </c>
      <c r="L325" s="33">
        <f t="shared" si="91"/>
        <v>0</v>
      </c>
      <c r="M325" s="61"/>
      <c r="N325" s="61"/>
    </row>
    <row r="326" spans="1:14" ht="21">
      <c r="A326" s="90" t="s">
        <v>318</v>
      </c>
      <c r="B326" s="99" t="s">
        <v>528</v>
      </c>
      <c r="C326" s="98">
        <v>1</v>
      </c>
      <c r="D326" s="98">
        <v>2</v>
      </c>
      <c r="E326" s="245"/>
      <c r="F326" s="204"/>
      <c r="G326" s="32">
        <v>0.23</v>
      </c>
      <c r="H326" s="33">
        <f t="shared" si="87"/>
        <v>0</v>
      </c>
      <c r="I326" s="33">
        <f t="shared" si="88"/>
        <v>0</v>
      </c>
      <c r="J326" s="33">
        <f t="shared" si="89"/>
        <v>0</v>
      </c>
      <c r="K326" s="33">
        <f t="shared" si="90"/>
        <v>0</v>
      </c>
      <c r="L326" s="33">
        <f t="shared" si="91"/>
        <v>0</v>
      </c>
      <c r="M326" s="61"/>
      <c r="N326" s="61"/>
    </row>
    <row r="327" spans="1:14" ht="21">
      <c r="A327" s="90" t="s">
        <v>320</v>
      </c>
      <c r="B327" s="99" t="s">
        <v>529</v>
      </c>
      <c r="C327" s="98">
        <v>1</v>
      </c>
      <c r="D327" s="98">
        <v>2</v>
      </c>
      <c r="E327" s="245"/>
      <c r="F327" s="204"/>
      <c r="G327" s="32">
        <v>0.23</v>
      </c>
      <c r="H327" s="33">
        <f t="shared" si="87"/>
        <v>0</v>
      </c>
      <c r="I327" s="33">
        <f t="shared" si="88"/>
        <v>0</v>
      </c>
      <c r="J327" s="33">
        <f t="shared" si="89"/>
        <v>0</v>
      </c>
      <c r="K327" s="33">
        <f t="shared" si="90"/>
        <v>0</v>
      </c>
      <c r="L327" s="33">
        <f t="shared" si="91"/>
        <v>0</v>
      </c>
      <c r="M327" s="61"/>
      <c r="N327" s="61"/>
    </row>
    <row r="328" spans="1:14" ht="21">
      <c r="A328" s="90" t="s">
        <v>322</v>
      </c>
      <c r="B328" s="99" t="s">
        <v>530</v>
      </c>
      <c r="C328" s="98">
        <v>1</v>
      </c>
      <c r="D328" s="98">
        <v>2</v>
      </c>
      <c r="E328" s="245"/>
      <c r="F328" s="204"/>
      <c r="G328" s="32">
        <v>0.23</v>
      </c>
      <c r="H328" s="33">
        <f t="shared" si="87"/>
        <v>0</v>
      </c>
      <c r="I328" s="33">
        <f t="shared" si="88"/>
        <v>0</v>
      </c>
      <c r="J328" s="33">
        <f t="shared" si="89"/>
        <v>0</v>
      </c>
      <c r="K328" s="33">
        <f t="shared" si="90"/>
        <v>0</v>
      </c>
      <c r="L328" s="33">
        <f t="shared" si="91"/>
        <v>0</v>
      </c>
      <c r="M328" s="61"/>
      <c r="N328" s="61"/>
    </row>
    <row r="329" spans="1:14" ht="21">
      <c r="A329" s="90" t="s">
        <v>324</v>
      </c>
      <c r="B329" s="99" t="s">
        <v>531</v>
      </c>
      <c r="C329" s="98">
        <v>1</v>
      </c>
      <c r="D329" s="98">
        <v>2</v>
      </c>
      <c r="E329" s="245"/>
      <c r="F329" s="204"/>
      <c r="G329" s="32">
        <v>0.23</v>
      </c>
      <c r="H329" s="33">
        <f t="shared" si="87"/>
        <v>0</v>
      </c>
      <c r="I329" s="33">
        <f t="shared" si="88"/>
        <v>0</v>
      </c>
      <c r="J329" s="33">
        <f t="shared" si="89"/>
        <v>0</v>
      </c>
      <c r="K329" s="33">
        <f t="shared" si="90"/>
        <v>0</v>
      </c>
      <c r="L329" s="33">
        <f t="shared" si="91"/>
        <v>0</v>
      </c>
      <c r="M329" s="61"/>
      <c r="N329" s="61"/>
    </row>
    <row r="330" spans="1:14" ht="21">
      <c r="A330" s="90" t="s">
        <v>326</v>
      </c>
      <c r="B330" s="99" t="s">
        <v>532</v>
      </c>
      <c r="C330" s="98">
        <v>1</v>
      </c>
      <c r="D330" s="98">
        <v>2</v>
      </c>
      <c r="E330" s="245"/>
      <c r="F330" s="204"/>
      <c r="G330" s="32">
        <v>0.23</v>
      </c>
      <c r="H330" s="33">
        <f t="shared" si="87"/>
        <v>0</v>
      </c>
      <c r="I330" s="33">
        <f t="shared" si="88"/>
        <v>0</v>
      </c>
      <c r="J330" s="33">
        <f t="shared" si="89"/>
        <v>0</v>
      </c>
      <c r="K330" s="33">
        <f t="shared" si="90"/>
        <v>0</v>
      </c>
      <c r="L330" s="33">
        <f t="shared" si="91"/>
        <v>0</v>
      </c>
      <c r="M330" s="61"/>
      <c r="N330" s="61"/>
    </row>
    <row r="331" spans="1:14" ht="21">
      <c r="A331" s="90" t="s">
        <v>328</v>
      </c>
      <c r="B331" s="99" t="s">
        <v>533</v>
      </c>
      <c r="C331" s="98">
        <v>1</v>
      </c>
      <c r="D331" s="98">
        <v>2</v>
      </c>
      <c r="E331" s="245"/>
      <c r="F331" s="204"/>
      <c r="G331" s="32">
        <v>0.23</v>
      </c>
      <c r="H331" s="33">
        <f t="shared" si="87"/>
        <v>0</v>
      </c>
      <c r="I331" s="33">
        <f t="shared" si="88"/>
        <v>0</v>
      </c>
      <c r="J331" s="33">
        <f t="shared" si="89"/>
        <v>0</v>
      </c>
      <c r="K331" s="33">
        <f t="shared" si="90"/>
        <v>0</v>
      </c>
      <c r="L331" s="33">
        <f t="shared" si="91"/>
        <v>0</v>
      </c>
      <c r="M331" s="61"/>
      <c r="N331" s="61"/>
    </row>
    <row r="332" spans="1:14" ht="31.5">
      <c r="A332" s="90" t="s">
        <v>330</v>
      </c>
      <c r="B332" s="72" t="s">
        <v>534</v>
      </c>
      <c r="C332" s="98">
        <v>1</v>
      </c>
      <c r="D332" s="98">
        <v>2</v>
      </c>
      <c r="E332" s="245"/>
      <c r="F332" s="204"/>
      <c r="G332" s="32">
        <v>0.23</v>
      </c>
      <c r="H332" s="33">
        <f t="shared" si="87"/>
        <v>0</v>
      </c>
      <c r="I332" s="33">
        <f t="shared" si="88"/>
        <v>0</v>
      </c>
      <c r="J332" s="33">
        <f t="shared" si="89"/>
        <v>0</v>
      </c>
      <c r="K332" s="33">
        <f t="shared" si="90"/>
        <v>0</v>
      </c>
      <c r="L332" s="33">
        <f t="shared" si="91"/>
        <v>0</v>
      </c>
      <c r="M332" s="61"/>
      <c r="N332" s="61"/>
    </row>
    <row r="333" spans="1:14" ht="31.5">
      <c r="A333" s="90" t="s">
        <v>332</v>
      </c>
      <c r="B333" s="72" t="s">
        <v>535</v>
      </c>
      <c r="C333" s="98">
        <v>1</v>
      </c>
      <c r="D333" s="98">
        <v>2</v>
      </c>
      <c r="E333" s="245"/>
      <c r="F333" s="204"/>
      <c r="G333" s="32">
        <v>0.23</v>
      </c>
      <c r="H333" s="33">
        <f t="shared" si="87"/>
        <v>0</v>
      </c>
      <c r="I333" s="33">
        <f t="shared" si="88"/>
        <v>0</v>
      </c>
      <c r="J333" s="33">
        <f t="shared" si="89"/>
        <v>0</v>
      </c>
      <c r="K333" s="33">
        <f t="shared" si="90"/>
        <v>0</v>
      </c>
      <c r="L333" s="33">
        <f t="shared" si="91"/>
        <v>0</v>
      </c>
      <c r="M333" s="61"/>
      <c r="N333" s="61"/>
    </row>
    <row r="334" spans="1:14" ht="31.5">
      <c r="A334" s="90" t="s">
        <v>334</v>
      </c>
      <c r="B334" s="72" t="s">
        <v>536</v>
      </c>
      <c r="C334" s="98">
        <v>1</v>
      </c>
      <c r="D334" s="98">
        <v>2</v>
      </c>
      <c r="E334" s="245"/>
      <c r="F334" s="204"/>
      <c r="G334" s="32">
        <v>0.23</v>
      </c>
      <c r="H334" s="33">
        <f t="shared" si="87"/>
        <v>0</v>
      </c>
      <c r="I334" s="33">
        <f t="shared" si="88"/>
        <v>0</v>
      </c>
      <c r="J334" s="33">
        <f t="shared" si="89"/>
        <v>0</v>
      </c>
      <c r="K334" s="33">
        <f t="shared" si="90"/>
        <v>0</v>
      </c>
      <c r="L334" s="33">
        <f t="shared" si="91"/>
        <v>0</v>
      </c>
      <c r="M334" s="61"/>
      <c r="N334" s="61"/>
    </row>
    <row r="335" spans="1:14" ht="42">
      <c r="A335" s="90" t="s">
        <v>336</v>
      </c>
      <c r="B335" s="72" t="s">
        <v>537</v>
      </c>
      <c r="C335" s="98">
        <v>1</v>
      </c>
      <c r="D335" s="98">
        <v>2</v>
      </c>
      <c r="E335" s="245"/>
      <c r="F335" s="204"/>
      <c r="G335" s="32">
        <v>0.23</v>
      </c>
      <c r="H335" s="33">
        <f t="shared" si="87"/>
        <v>0</v>
      </c>
      <c r="I335" s="33">
        <f t="shared" si="88"/>
        <v>0</v>
      </c>
      <c r="J335" s="33">
        <f t="shared" si="89"/>
        <v>0</v>
      </c>
      <c r="K335" s="33">
        <f t="shared" si="90"/>
        <v>0</v>
      </c>
      <c r="L335" s="33">
        <f t="shared" si="91"/>
        <v>0</v>
      </c>
      <c r="M335" s="61"/>
      <c r="N335" s="61"/>
    </row>
    <row r="336" spans="1:14" ht="42">
      <c r="A336" s="90" t="s">
        <v>538</v>
      </c>
      <c r="B336" s="91" t="s">
        <v>539</v>
      </c>
      <c r="C336" s="98">
        <v>1</v>
      </c>
      <c r="D336" s="98">
        <v>2</v>
      </c>
      <c r="E336" s="245"/>
      <c r="F336" s="204"/>
      <c r="G336" s="32">
        <v>0.23</v>
      </c>
      <c r="H336" s="33">
        <f t="shared" si="87"/>
        <v>0</v>
      </c>
      <c r="I336" s="33">
        <f t="shared" si="88"/>
        <v>0</v>
      </c>
      <c r="J336" s="33">
        <f t="shared" si="89"/>
        <v>0</v>
      </c>
      <c r="K336" s="33">
        <f t="shared" si="90"/>
        <v>0</v>
      </c>
      <c r="L336" s="33">
        <f t="shared" si="91"/>
        <v>0</v>
      </c>
      <c r="M336" s="61"/>
      <c r="N336" s="61"/>
    </row>
    <row r="337" spans="1:14" ht="31.5">
      <c r="A337" s="90" t="s">
        <v>540</v>
      </c>
      <c r="B337" s="100" t="s">
        <v>541</v>
      </c>
      <c r="C337" s="98">
        <v>4</v>
      </c>
      <c r="D337" s="98">
        <v>2</v>
      </c>
      <c r="E337" s="245"/>
      <c r="F337" s="204"/>
      <c r="G337" s="32">
        <v>0.23</v>
      </c>
      <c r="H337" s="33">
        <f t="shared" si="87"/>
        <v>0</v>
      </c>
      <c r="I337" s="33">
        <f t="shared" si="88"/>
        <v>0</v>
      </c>
      <c r="J337" s="33">
        <f t="shared" si="89"/>
        <v>0</v>
      </c>
      <c r="K337" s="33">
        <f t="shared" si="90"/>
        <v>0</v>
      </c>
      <c r="L337" s="33">
        <f t="shared" si="91"/>
        <v>0</v>
      </c>
      <c r="M337" s="61"/>
      <c r="N337" s="61"/>
    </row>
    <row r="338" spans="1:14" ht="31.5">
      <c r="A338" s="90" t="s">
        <v>542</v>
      </c>
      <c r="B338" s="100" t="s">
        <v>543</v>
      </c>
      <c r="C338" s="98">
        <v>1</v>
      </c>
      <c r="D338" s="98">
        <v>2</v>
      </c>
      <c r="E338" s="245"/>
      <c r="F338" s="204"/>
      <c r="G338" s="32">
        <v>0.23</v>
      </c>
      <c r="H338" s="33">
        <f t="shared" si="87"/>
        <v>0</v>
      </c>
      <c r="I338" s="33">
        <f t="shared" si="88"/>
        <v>0</v>
      </c>
      <c r="J338" s="33">
        <f t="shared" si="89"/>
        <v>0</v>
      </c>
      <c r="K338" s="33">
        <f t="shared" si="90"/>
        <v>0</v>
      </c>
      <c r="L338" s="33">
        <f t="shared" si="91"/>
        <v>0</v>
      </c>
      <c r="M338" s="61"/>
      <c r="N338" s="61"/>
    </row>
    <row r="339" spans="1:14" ht="31.5">
      <c r="A339" s="90" t="s">
        <v>544</v>
      </c>
      <c r="B339" s="100" t="s">
        <v>545</v>
      </c>
      <c r="C339" s="98">
        <v>1</v>
      </c>
      <c r="D339" s="98">
        <v>2</v>
      </c>
      <c r="E339" s="245"/>
      <c r="F339" s="204"/>
      <c r="G339" s="32">
        <v>0.23</v>
      </c>
      <c r="H339" s="33">
        <f t="shared" si="87"/>
        <v>0</v>
      </c>
      <c r="I339" s="33">
        <f t="shared" si="88"/>
        <v>0</v>
      </c>
      <c r="J339" s="33">
        <f t="shared" si="89"/>
        <v>0</v>
      </c>
      <c r="K339" s="33">
        <f t="shared" si="90"/>
        <v>0</v>
      </c>
      <c r="L339" s="33">
        <f t="shared" si="91"/>
        <v>0</v>
      </c>
      <c r="M339" s="61"/>
      <c r="N339" s="61"/>
    </row>
    <row r="340" spans="1:14" ht="31.5">
      <c r="A340" s="90" t="s">
        <v>546</v>
      </c>
      <c r="B340" s="100" t="s">
        <v>547</v>
      </c>
      <c r="C340" s="98">
        <v>1</v>
      </c>
      <c r="D340" s="98">
        <v>2</v>
      </c>
      <c r="E340" s="245"/>
      <c r="F340" s="204"/>
      <c r="G340" s="32">
        <v>0.23</v>
      </c>
      <c r="H340" s="33">
        <f t="shared" si="87"/>
        <v>0</v>
      </c>
      <c r="I340" s="33">
        <f t="shared" si="88"/>
        <v>0</v>
      </c>
      <c r="J340" s="33">
        <f t="shared" si="89"/>
        <v>0</v>
      </c>
      <c r="K340" s="33">
        <f t="shared" si="90"/>
        <v>0</v>
      </c>
      <c r="L340" s="33">
        <f t="shared" si="91"/>
        <v>0</v>
      </c>
      <c r="M340" s="61"/>
      <c r="N340" s="61"/>
    </row>
    <row r="341" spans="1:14" ht="31.5">
      <c r="A341" s="90" t="s">
        <v>548</v>
      </c>
      <c r="B341" s="100" t="s">
        <v>549</v>
      </c>
      <c r="C341" s="98">
        <v>1</v>
      </c>
      <c r="D341" s="98">
        <v>2</v>
      </c>
      <c r="E341" s="245"/>
      <c r="F341" s="204"/>
      <c r="G341" s="32">
        <v>0.23</v>
      </c>
      <c r="H341" s="33">
        <f t="shared" si="87"/>
        <v>0</v>
      </c>
      <c r="I341" s="33">
        <f t="shared" si="88"/>
        <v>0</v>
      </c>
      <c r="J341" s="33">
        <f t="shared" si="89"/>
        <v>0</v>
      </c>
      <c r="K341" s="33">
        <f t="shared" si="90"/>
        <v>0</v>
      </c>
      <c r="L341" s="33">
        <f t="shared" si="91"/>
        <v>0</v>
      </c>
      <c r="M341" s="61"/>
      <c r="N341" s="61"/>
    </row>
    <row r="342" spans="1:14" ht="31.5">
      <c r="A342" s="90" t="s">
        <v>550</v>
      </c>
      <c r="B342" s="100" t="s">
        <v>551</v>
      </c>
      <c r="C342" s="98">
        <v>1</v>
      </c>
      <c r="D342" s="98">
        <v>2</v>
      </c>
      <c r="E342" s="245"/>
      <c r="F342" s="204"/>
      <c r="G342" s="32">
        <v>0.23</v>
      </c>
      <c r="H342" s="33">
        <f t="shared" si="87"/>
        <v>0</v>
      </c>
      <c r="I342" s="33">
        <f t="shared" si="88"/>
        <v>0</v>
      </c>
      <c r="J342" s="33">
        <f t="shared" si="89"/>
        <v>0</v>
      </c>
      <c r="K342" s="33">
        <f t="shared" si="90"/>
        <v>0</v>
      </c>
      <c r="L342" s="33">
        <f t="shared" si="91"/>
        <v>0</v>
      </c>
      <c r="M342" s="61"/>
      <c r="N342" s="61"/>
    </row>
    <row r="343" spans="1:14" ht="31.5">
      <c r="A343" s="90" t="s">
        <v>552</v>
      </c>
      <c r="B343" s="100" t="s">
        <v>553</v>
      </c>
      <c r="C343" s="98">
        <v>1</v>
      </c>
      <c r="D343" s="98">
        <v>2</v>
      </c>
      <c r="E343" s="245"/>
      <c r="F343" s="204"/>
      <c r="G343" s="32">
        <v>0.23</v>
      </c>
      <c r="H343" s="33">
        <f t="shared" si="87"/>
        <v>0</v>
      </c>
      <c r="I343" s="33">
        <f t="shared" si="88"/>
        <v>0</v>
      </c>
      <c r="J343" s="33">
        <f t="shared" si="89"/>
        <v>0</v>
      </c>
      <c r="K343" s="33">
        <f t="shared" si="90"/>
        <v>0</v>
      </c>
      <c r="L343" s="33">
        <f t="shared" si="91"/>
        <v>0</v>
      </c>
      <c r="M343" s="61"/>
      <c r="N343" s="61"/>
    </row>
    <row r="344" spans="1:14" ht="42">
      <c r="A344" s="90" t="s">
        <v>554</v>
      </c>
      <c r="B344" s="100" t="s">
        <v>555</v>
      </c>
      <c r="C344" s="98">
        <v>1</v>
      </c>
      <c r="D344" s="98">
        <v>2</v>
      </c>
      <c r="E344" s="245"/>
      <c r="F344" s="204"/>
      <c r="G344" s="32">
        <v>0.23</v>
      </c>
      <c r="H344" s="33">
        <f t="shared" si="87"/>
        <v>0</v>
      </c>
      <c r="I344" s="33">
        <f t="shared" si="88"/>
        <v>0</v>
      </c>
      <c r="J344" s="33">
        <f t="shared" si="89"/>
        <v>0</v>
      </c>
      <c r="K344" s="33">
        <f t="shared" si="90"/>
        <v>0</v>
      </c>
      <c r="L344" s="33">
        <f t="shared" si="91"/>
        <v>0</v>
      </c>
      <c r="M344" s="61"/>
      <c r="N344" s="61"/>
    </row>
    <row r="345" spans="1:14" ht="31.5">
      <c r="A345" s="90" t="s">
        <v>556</v>
      </c>
      <c r="B345" s="100" t="s">
        <v>557</v>
      </c>
      <c r="C345" s="98">
        <v>1</v>
      </c>
      <c r="D345" s="98">
        <v>2</v>
      </c>
      <c r="E345" s="245"/>
      <c r="F345" s="204"/>
      <c r="G345" s="32">
        <v>0.23</v>
      </c>
      <c r="H345" s="33">
        <f t="shared" si="87"/>
        <v>0</v>
      </c>
      <c r="I345" s="33">
        <f t="shared" si="88"/>
        <v>0</v>
      </c>
      <c r="J345" s="33">
        <f t="shared" si="89"/>
        <v>0</v>
      </c>
      <c r="K345" s="33">
        <f t="shared" si="90"/>
        <v>0</v>
      </c>
      <c r="L345" s="33">
        <f t="shared" si="91"/>
        <v>0</v>
      </c>
      <c r="M345" s="61"/>
      <c r="N345" s="61"/>
    </row>
    <row r="346" spans="1:14" ht="31.5">
      <c r="A346" s="90" t="s">
        <v>558</v>
      </c>
      <c r="B346" s="100" t="s">
        <v>559</v>
      </c>
      <c r="C346" s="98">
        <v>1</v>
      </c>
      <c r="D346" s="98">
        <v>2</v>
      </c>
      <c r="E346" s="245"/>
      <c r="F346" s="204"/>
      <c r="G346" s="32">
        <v>0.23</v>
      </c>
      <c r="H346" s="33">
        <f t="shared" si="87"/>
        <v>0</v>
      </c>
      <c r="I346" s="33">
        <f t="shared" si="88"/>
        <v>0</v>
      </c>
      <c r="J346" s="33">
        <f t="shared" si="89"/>
        <v>0</v>
      </c>
      <c r="K346" s="33">
        <f t="shared" si="90"/>
        <v>0</v>
      </c>
      <c r="L346" s="33">
        <f t="shared" si="91"/>
        <v>0</v>
      </c>
      <c r="M346" s="61"/>
      <c r="N346" s="61"/>
    </row>
    <row r="347" spans="1:14" ht="31.5">
      <c r="A347" s="90" t="s">
        <v>560</v>
      </c>
      <c r="B347" s="100" t="s">
        <v>561</v>
      </c>
      <c r="C347" s="98">
        <v>1</v>
      </c>
      <c r="D347" s="98">
        <v>2</v>
      </c>
      <c r="E347" s="245"/>
      <c r="F347" s="204"/>
      <c r="G347" s="32">
        <v>0.23</v>
      </c>
      <c r="H347" s="33">
        <f t="shared" si="87"/>
        <v>0</v>
      </c>
      <c r="I347" s="33">
        <f t="shared" si="88"/>
        <v>0</v>
      </c>
      <c r="J347" s="33">
        <f t="shared" si="89"/>
        <v>0</v>
      </c>
      <c r="K347" s="33">
        <f t="shared" si="90"/>
        <v>0</v>
      </c>
      <c r="L347" s="33">
        <f t="shared" si="91"/>
        <v>0</v>
      </c>
      <c r="M347" s="61"/>
      <c r="N347" s="61"/>
    </row>
    <row r="348" spans="1:14" ht="31.5">
      <c r="A348" s="90" t="s">
        <v>562</v>
      </c>
      <c r="B348" s="100" t="s">
        <v>563</v>
      </c>
      <c r="C348" s="98">
        <v>1</v>
      </c>
      <c r="D348" s="98">
        <v>2</v>
      </c>
      <c r="E348" s="245"/>
      <c r="F348" s="204"/>
      <c r="G348" s="32">
        <v>0.23</v>
      </c>
      <c r="H348" s="33">
        <f t="shared" si="87"/>
        <v>0</v>
      </c>
      <c r="I348" s="33">
        <f t="shared" si="88"/>
        <v>0</v>
      </c>
      <c r="J348" s="33">
        <f t="shared" si="89"/>
        <v>0</v>
      </c>
      <c r="K348" s="33">
        <f t="shared" si="90"/>
        <v>0</v>
      </c>
      <c r="L348" s="33">
        <f t="shared" si="91"/>
        <v>0</v>
      </c>
      <c r="M348" s="61"/>
      <c r="N348" s="61"/>
    </row>
    <row r="349" spans="1:14" ht="42">
      <c r="A349" s="90" t="s">
        <v>564</v>
      </c>
      <c r="B349" s="72" t="s">
        <v>565</v>
      </c>
      <c r="C349" s="98">
        <v>1</v>
      </c>
      <c r="D349" s="98">
        <v>2</v>
      </c>
      <c r="E349" s="245"/>
      <c r="F349" s="204"/>
      <c r="G349" s="32">
        <v>0.23</v>
      </c>
      <c r="H349" s="33">
        <f t="shared" si="87"/>
        <v>0</v>
      </c>
      <c r="I349" s="33">
        <f t="shared" si="88"/>
        <v>0</v>
      </c>
      <c r="J349" s="33">
        <f t="shared" si="89"/>
        <v>0</v>
      </c>
      <c r="K349" s="33">
        <f t="shared" si="90"/>
        <v>0</v>
      </c>
      <c r="L349" s="33">
        <f t="shared" si="91"/>
        <v>0</v>
      </c>
      <c r="M349" s="61"/>
      <c r="N349" s="61"/>
    </row>
    <row r="350" spans="1:14" ht="31.5">
      <c r="A350" s="90" t="s">
        <v>566</v>
      </c>
      <c r="B350" s="72" t="s">
        <v>567</v>
      </c>
      <c r="C350" s="98">
        <v>1</v>
      </c>
      <c r="D350" s="98">
        <v>2</v>
      </c>
      <c r="E350" s="245"/>
      <c r="F350" s="204"/>
      <c r="G350" s="32">
        <v>0.23</v>
      </c>
      <c r="H350" s="33">
        <f t="shared" si="87"/>
        <v>0</v>
      </c>
      <c r="I350" s="33">
        <f t="shared" si="88"/>
        <v>0</v>
      </c>
      <c r="J350" s="33">
        <f t="shared" si="89"/>
        <v>0</v>
      </c>
      <c r="K350" s="33">
        <f t="shared" si="90"/>
        <v>0</v>
      </c>
      <c r="L350" s="33">
        <f t="shared" si="91"/>
        <v>0</v>
      </c>
      <c r="M350" s="61"/>
      <c r="N350" s="61"/>
    </row>
    <row r="351" spans="1:14" ht="31.5">
      <c r="A351" s="90" t="s">
        <v>568</v>
      </c>
      <c r="B351" s="72" t="s">
        <v>569</v>
      </c>
      <c r="C351" s="98">
        <v>1</v>
      </c>
      <c r="D351" s="98">
        <v>2</v>
      </c>
      <c r="E351" s="245"/>
      <c r="F351" s="204"/>
      <c r="G351" s="32">
        <v>0.23</v>
      </c>
      <c r="H351" s="33">
        <f t="shared" si="87"/>
        <v>0</v>
      </c>
      <c r="I351" s="33">
        <f t="shared" si="88"/>
        <v>0</v>
      </c>
      <c r="J351" s="33">
        <f t="shared" si="89"/>
        <v>0</v>
      </c>
      <c r="K351" s="33">
        <f t="shared" si="90"/>
        <v>0</v>
      </c>
      <c r="L351" s="33">
        <f t="shared" si="91"/>
        <v>0</v>
      </c>
      <c r="M351" s="61"/>
      <c r="N351" s="61"/>
    </row>
    <row r="352" spans="1:14" ht="31.5">
      <c r="A352" s="90" t="s">
        <v>570</v>
      </c>
      <c r="B352" s="72" t="s">
        <v>571</v>
      </c>
      <c r="C352" s="98">
        <v>1</v>
      </c>
      <c r="D352" s="98">
        <v>2</v>
      </c>
      <c r="E352" s="245"/>
      <c r="F352" s="204"/>
      <c r="G352" s="32">
        <v>0.23</v>
      </c>
      <c r="H352" s="33">
        <f t="shared" si="87"/>
        <v>0</v>
      </c>
      <c r="I352" s="33">
        <f t="shared" si="88"/>
        <v>0</v>
      </c>
      <c r="J352" s="33">
        <f t="shared" si="89"/>
        <v>0</v>
      </c>
      <c r="K352" s="33">
        <f t="shared" si="90"/>
        <v>0</v>
      </c>
      <c r="L352" s="33">
        <f t="shared" si="91"/>
        <v>0</v>
      </c>
      <c r="M352" s="61"/>
      <c r="N352" s="61"/>
    </row>
    <row r="353" spans="1:14" ht="52.5">
      <c r="A353" s="90" t="s">
        <v>572</v>
      </c>
      <c r="B353" s="72" t="s">
        <v>573</v>
      </c>
      <c r="C353" s="98">
        <v>1</v>
      </c>
      <c r="D353" s="98">
        <v>2</v>
      </c>
      <c r="E353" s="245"/>
      <c r="F353" s="204"/>
      <c r="G353" s="32">
        <v>0.23</v>
      </c>
      <c r="H353" s="33">
        <f t="shared" si="87"/>
        <v>0</v>
      </c>
      <c r="I353" s="33">
        <f t="shared" si="88"/>
        <v>0</v>
      </c>
      <c r="J353" s="33">
        <f t="shared" si="89"/>
        <v>0</v>
      </c>
      <c r="K353" s="33">
        <f t="shared" si="90"/>
        <v>0</v>
      </c>
      <c r="L353" s="33">
        <f t="shared" si="91"/>
        <v>0</v>
      </c>
      <c r="M353" s="61"/>
      <c r="N353" s="61"/>
    </row>
    <row r="354" spans="1:14" ht="52.5">
      <c r="A354" s="90" t="s">
        <v>574</v>
      </c>
      <c r="B354" s="72" t="s">
        <v>575</v>
      </c>
      <c r="C354" s="98">
        <v>1</v>
      </c>
      <c r="D354" s="98">
        <v>2</v>
      </c>
      <c r="E354" s="245"/>
      <c r="F354" s="204"/>
      <c r="G354" s="32">
        <v>0.23</v>
      </c>
      <c r="H354" s="33">
        <f t="shared" si="87"/>
        <v>0</v>
      </c>
      <c r="I354" s="33">
        <f t="shared" si="88"/>
        <v>0</v>
      </c>
      <c r="J354" s="33">
        <f t="shared" si="89"/>
        <v>0</v>
      </c>
      <c r="K354" s="33">
        <f t="shared" si="90"/>
        <v>0</v>
      </c>
      <c r="L354" s="33">
        <f t="shared" si="91"/>
        <v>0</v>
      </c>
      <c r="M354" s="61"/>
      <c r="N354" s="61"/>
    </row>
    <row r="355" spans="1:14" ht="42">
      <c r="A355" s="90" t="s">
        <v>576</v>
      </c>
      <c r="B355" s="72" t="s">
        <v>577</v>
      </c>
      <c r="C355" s="98">
        <v>1</v>
      </c>
      <c r="D355" s="98">
        <v>2</v>
      </c>
      <c r="E355" s="245"/>
      <c r="F355" s="204"/>
      <c r="G355" s="32">
        <v>0.23</v>
      </c>
      <c r="H355" s="33">
        <f t="shared" si="87"/>
        <v>0</v>
      </c>
      <c r="I355" s="33">
        <f t="shared" si="88"/>
        <v>0</v>
      </c>
      <c r="J355" s="33">
        <f t="shared" si="89"/>
        <v>0</v>
      </c>
      <c r="K355" s="33">
        <f t="shared" si="90"/>
        <v>0</v>
      </c>
      <c r="L355" s="33">
        <f t="shared" si="91"/>
        <v>0</v>
      </c>
      <c r="M355" s="61"/>
      <c r="N355" s="61"/>
    </row>
    <row r="356" spans="1:14" ht="73.5">
      <c r="A356" s="90" t="s">
        <v>578</v>
      </c>
      <c r="B356" s="72" t="s">
        <v>579</v>
      </c>
      <c r="C356" s="98">
        <v>1</v>
      </c>
      <c r="D356" s="98">
        <v>2</v>
      </c>
      <c r="E356" s="245"/>
      <c r="F356" s="204"/>
      <c r="G356" s="32">
        <v>0.23</v>
      </c>
      <c r="H356" s="33">
        <f t="shared" si="87"/>
        <v>0</v>
      </c>
      <c r="I356" s="33">
        <f t="shared" si="88"/>
        <v>0</v>
      </c>
      <c r="J356" s="33">
        <f t="shared" si="89"/>
        <v>0</v>
      </c>
      <c r="K356" s="33">
        <f t="shared" si="90"/>
        <v>0</v>
      </c>
      <c r="L356" s="33">
        <f t="shared" si="91"/>
        <v>0</v>
      </c>
      <c r="M356" s="61"/>
      <c r="N356" s="61"/>
    </row>
    <row r="357" spans="1:14" ht="73.5">
      <c r="A357" s="90" t="s">
        <v>580</v>
      </c>
      <c r="B357" s="72" t="s">
        <v>581</v>
      </c>
      <c r="C357" s="98">
        <v>1</v>
      </c>
      <c r="D357" s="98">
        <v>2</v>
      </c>
      <c r="E357" s="245"/>
      <c r="F357" s="204"/>
      <c r="G357" s="32">
        <v>0.23</v>
      </c>
      <c r="H357" s="33">
        <f t="shared" si="87"/>
        <v>0</v>
      </c>
      <c r="I357" s="33">
        <f t="shared" si="88"/>
        <v>0</v>
      </c>
      <c r="J357" s="33">
        <f t="shared" si="89"/>
        <v>0</v>
      </c>
      <c r="K357" s="33">
        <f t="shared" si="90"/>
        <v>0</v>
      </c>
      <c r="L357" s="33">
        <f t="shared" si="91"/>
        <v>0</v>
      </c>
      <c r="M357" s="61"/>
      <c r="N357" s="61"/>
    </row>
    <row r="358" spans="1:14" ht="73.5">
      <c r="A358" s="90" t="s">
        <v>582</v>
      </c>
      <c r="B358" s="72" t="s">
        <v>583</v>
      </c>
      <c r="C358" s="98">
        <v>1</v>
      </c>
      <c r="D358" s="98">
        <v>2</v>
      </c>
      <c r="E358" s="245"/>
      <c r="F358" s="204"/>
      <c r="G358" s="32">
        <v>0.23</v>
      </c>
      <c r="H358" s="33">
        <f t="shared" si="87"/>
        <v>0</v>
      </c>
      <c r="I358" s="33">
        <f t="shared" si="88"/>
        <v>0</v>
      </c>
      <c r="J358" s="33">
        <f t="shared" si="89"/>
        <v>0</v>
      </c>
      <c r="K358" s="33">
        <f t="shared" si="90"/>
        <v>0</v>
      </c>
      <c r="L358" s="33">
        <f t="shared" si="91"/>
        <v>0</v>
      </c>
      <c r="M358" s="61"/>
      <c r="N358" s="61"/>
    </row>
    <row r="359" spans="1:14" ht="73.5">
      <c r="A359" s="90" t="s">
        <v>584</v>
      </c>
      <c r="B359" s="72" t="s">
        <v>585</v>
      </c>
      <c r="C359" s="98">
        <v>1</v>
      </c>
      <c r="D359" s="98">
        <v>2</v>
      </c>
      <c r="E359" s="245"/>
      <c r="F359" s="204"/>
      <c r="G359" s="32">
        <v>0.23</v>
      </c>
      <c r="H359" s="33">
        <f t="shared" si="87"/>
        <v>0</v>
      </c>
      <c r="I359" s="33">
        <f t="shared" si="88"/>
        <v>0</v>
      </c>
      <c r="J359" s="33">
        <f t="shared" si="89"/>
        <v>0</v>
      </c>
      <c r="K359" s="33">
        <f t="shared" si="90"/>
        <v>0</v>
      </c>
      <c r="L359" s="33">
        <f t="shared" si="91"/>
        <v>0</v>
      </c>
      <c r="M359" s="61"/>
      <c r="N359" s="61"/>
    </row>
    <row r="360" spans="1:14" ht="73.5">
      <c r="A360" s="90" t="s">
        <v>586</v>
      </c>
      <c r="B360" s="72" t="s">
        <v>587</v>
      </c>
      <c r="C360" s="98">
        <v>1</v>
      </c>
      <c r="D360" s="98">
        <v>2</v>
      </c>
      <c r="E360" s="245"/>
      <c r="F360" s="204"/>
      <c r="G360" s="32">
        <v>0.23</v>
      </c>
      <c r="H360" s="33">
        <f t="shared" si="87"/>
        <v>0</v>
      </c>
      <c r="I360" s="33">
        <f t="shared" si="88"/>
        <v>0</v>
      </c>
      <c r="J360" s="33">
        <f t="shared" si="89"/>
        <v>0</v>
      </c>
      <c r="K360" s="33">
        <f t="shared" si="90"/>
        <v>0</v>
      </c>
      <c r="L360" s="33">
        <f t="shared" si="91"/>
        <v>0</v>
      </c>
      <c r="M360" s="61"/>
      <c r="N360" s="61"/>
    </row>
    <row r="361" spans="1:14" ht="73.5">
      <c r="A361" s="90" t="s">
        <v>588</v>
      </c>
      <c r="B361" s="72" t="s">
        <v>589</v>
      </c>
      <c r="C361" s="98">
        <v>1</v>
      </c>
      <c r="D361" s="98">
        <v>2</v>
      </c>
      <c r="E361" s="245"/>
      <c r="F361" s="204"/>
      <c r="G361" s="32">
        <v>0.23</v>
      </c>
      <c r="H361" s="33">
        <f t="shared" si="87"/>
        <v>0</v>
      </c>
      <c r="I361" s="33">
        <f t="shared" si="88"/>
        <v>0</v>
      </c>
      <c r="J361" s="33">
        <f t="shared" si="89"/>
        <v>0</v>
      </c>
      <c r="K361" s="33">
        <f t="shared" si="90"/>
        <v>0</v>
      </c>
      <c r="L361" s="33">
        <f t="shared" si="91"/>
        <v>0</v>
      </c>
      <c r="M361" s="61"/>
      <c r="N361" s="61"/>
    </row>
    <row r="362" spans="1:14" ht="73.5">
      <c r="A362" s="90" t="s">
        <v>590</v>
      </c>
      <c r="B362" s="72" t="s">
        <v>591</v>
      </c>
      <c r="C362" s="98">
        <v>1</v>
      </c>
      <c r="D362" s="98">
        <v>2</v>
      </c>
      <c r="E362" s="245"/>
      <c r="F362" s="204"/>
      <c r="G362" s="32">
        <v>0.23</v>
      </c>
      <c r="H362" s="33">
        <f t="shared" si="87"/>
        <v>0</v>
      </c>
      <c r="I362" s="33">
        <f t="shared" si="88"/>
        <v>0</v>
      </c>
      <c r="J362" s="33">
        <f t="shared" si="89"/>
        <v>0</v>
      </c>
      <c r="K362" s="33">
        <f t="shared" si="90"/>
        <v>0</v>
      </c>
      <c r="L362" s="33">
        <f t="shared" si="91"/>
        <v>0</v>
      </c>
      <c r="M362" s="61"/>
      <c r="N362" s="61"/>
    </row>
    <row r="363" spans="1:14" ht="73.5">
      <c r="A363" s="90" t="s">
        <v>592</v>
      </c>
      <c r="B363" s="72" t="s">
        <v>593</v>
      </c>
      <c r="C363" s="98">
        <v>1</v>
      </c>
      <c r="D363" s="98">
        <v>2</v>
      </c>
      <c r="E363" s="245"/>
      <c r="F363" s="204"/>
      <c r="G363" s="32">
        <v>0.23</v>
      </c>
      <c r="H363" s="33">
        <f t="shared" si="87"/>
        <v>0</v>
      </c>
      <c r="I363" s="33">
        <f t="shared" si="88"/>
        <v>0</v>
      </c>
      <c r="J363" s="33">
        <f t="shared" si="89"/>
        <v>0</v>
      </c>
      <c r="K363" s="33">
        <f t="shared" si="90"/>
        <v>0</v>
      </c>
      <c r="L363" s="33">
        <f t="shared" si="91"/>
        <v>0</v>
      </c>
      <c r="M363" s="61"/>
      <c r="N363" s="61"/>
    </row>
    <row r="364" spans="1:14" ht="73.5">
      <c r="A364" s="90" t="s">
        <v>594</v>
      </c>
      <c r="B364" s="72" t="s">
        <v>595</v>
      </c>
      <c r="C364" s="98">
        <v>1</v>
      </c>
      <c r="D364" s="98">
        <v>2</v>
      </c>
      <c r="E364" s="245"/>
      <c r="F364" s="204"/>
      <c r="G364" s="32">
        <v>0.23</v>
      </c>
      <c r="H364" s="33">
        <f t="shared" si="87"/>
        <v>0</v>
      </c>
      <c r="I364" s="33">
        <f t="shared" si="88"/>
        <v>0</v>
      </c>
      <c r="J364" s="33">
        <f t="shared" si="89"/>
        <v>0</v>
      </c>
      <c r="K364" s="33">
        <f t="shared" si="90"/>
        <v>0</v>
      </c>
      <c r="L364" s="33">
        <f t="shared" si="91"/>
        <v>0</v>
      </c>
      <c r="M364" s="61"/>
      <c r="N364" s="61"/>
    </row>
    <row r="365" spans="1:14" ht="21">
      <c r="A365" s="48" t="s">
        <v>51</v>
      </c>
      <c r="B365" s="63" t="s">
        <v>596</v>
      </c>
      <c r="C365" s="45"/>
      <c r="D365" s="45"/>
      <c r="E365" s="45"/>
      <c r="F365" s="45"/>
      <c r="G365" s="45"/>
      <c r="H365" s="45"/>
      <c r="I365" s="45"/>
      <c r="J365" s="45"/>
      <c r="K365" s="45"/>
      <c r="L365" s="46"/>
      <c r="M365" s="61"/>
      <c r="N365" s="61"/>
    </row>
    <row r="366" spans="1:14" ht="31.5">
      <c r="A366" s="49" t="s">
        <v>14</v>
      </c>
      <c r="B366" s="101" t="s">
        <v>597</v>
      </c>
      <c r="C366" s="102">
        <v>1</v>
      </c>
      <c r="D366" s="98">
        <v>2</v>
      </c>
      <c r="E366" s="203"/>
      <c r="F366" s="204"/>
      <c r="G366" s="32">
        <v>0.23</v>
      </c>
      <c r="H366" s="33">
        <f t="shared" ref="H366" si="92">ROUND(E366*G366,2)</f>
        <v>0</v>
      </c>
      <c r="I366" s="33">
        <f t="shared" ref="I366" si="93">E366+H366</f>
        <v>0</v>
      </c>
      <c r="J366" s="33">
        <f t="shared" ref="J366" si="94">ROUND(E366*C366*D366,2)</f>
        <v>0</v>
      </c>
      <c r="K366" s="33">
        <f t="shared" ref="K366" si="95">ROUND(H366*C366*D366,2)</f>
        <v>0</v>
      </c>
      <c r="L366" s="33">
        <f t="shared" ref="L366" si="96">ROUND(I366*C366*D366,2)</f>
        <v>0</v>
      </c>
      <c r="M366" s="61"/>
      <c r="N366" s="61"/>
    </row>
    <row r="367" spans="1:14">
      <c r="A367" s="103" t="s">
        <v>598</v>
      </c>
      <c r="B367" s="104" t="s">
        <v>599</v>
      </c>
      <c r="C367" s="105"/>
      <c r="D367" s="105"/>
      <c r="E367" s="105"/>
      <c r="F367" s="105"/>
      <c r="G367" s="105"/>
      <c r="H367" s="105"/>
      <c r="I367" s="105"/>
      <c r="J367" s="105"/>
      <c r="K367" s="105"/>
      <c r="L367" s="106"/>
      <c r="M367" s="61"/>
      <c r="N367" s="61"/>
    </row>
    <row r="368" spans="1:14" ht="31.5">
      <c r="A368" s="49" t="s">
        <v>14</v>
      </c>
      <c r="B368" s="99" t="s">
        <v>600</v>
      </c>
      <c r="C368" s="98">
        <v>1</v>
      </c>
      <c r="D368" s="98">
        <v>2</v>
      </c>
      <c r="E368" s="240"/>
      <c r="F368" s="241"/>
      <c r="G368" s="32">
        <v>0.23</v>
      </c>
      <c r="H368" s="33">
        <f t="shared" ref="H368" si="97">ROUND(E368*G368,2)</f>
        <v>0</v>
      </c>
      <c r="I368" s="33">
        <f t="shared" ref="I368" si="98">E368+H368</f>
        <v>0</v>
      </c>
      <c r="J368" s="33">
        <f t="shared" ref="J368" si="99">ROUND(E368*C368*D368,2)</f>
        <v>0</v>
      </c>
      <c r="K368" s="33">
        <f t="shared" ref="K368" si="100">ROUND(H368*C368*D368,2)</f>
        <v>0</v>
      </c>
      <c r="L368" s="33">
        <f t="shared" ref="L368" si="101">ROUND(I368*C368*D368,2)</f>
        <v>0</v>
      </c>
      <c r="M368" s="61"/>
      <c r="N368" s="61"/>
    </row>
    <row r="369" spans="1:14">
      <c r="A369" s="48" t="s">
        <v>601</v>
      </c>
      <c r="B369" s="63" t="s">
        <v>602</v>
      </c>
      <c r="C369" s="45"/>
      <c r="D369" s="45"/>
      <c r="E369" s="45"/>
      <c r="F369" s="45"/>
      <c r="G369" s="45"/>
      <c r="H369" s="45"/>
      <c r="I369" s="45"/>
      <c r="J369" s="45"/>
      <c r="K369" s="45"/>
      <c r="L369" s="46"/>
      <c r="M369" s="61"/>
      <c r="N369" s="61"/>
    </row>
    <row r="370" spans="1:14" ht="31.5">
      <c r="A370" s="90" t="s">
        <v>14</v>
      </c>
      <c r="B370" s="81" t="s">
        <v>603</v>
      </c>
      <c r="C370" s="107">
        <v>2</v>
      </c>
      <c r="D370" s="30">
        <v>2</v>
      </c>
      <c r="E370" s="242"/>
      <c r="F370" s="243"/>
      <c r="G370" s="108">
        <v>0.23</v>
      </c>
      <c r="H370" s="109">
        <f t="shared" ref="H370:H383" si="102">ROUND(E370*G370,2)</f>
        <v>0</v>
      </c>
      <c r="I370" s="109">
        <f t="shared" ref="I370:I383" si="103">E370+H370</f>
        <v>0</v>
      </c>
      <c r="J370" s="109">
        <f t="shared" ref="J370:J383" si="104">ROUND(E370*C370*D370,2)</f>
        <v>0</v>
      </c>
      <c r="K370" s="109">
        <f t="shared" ref="K370:K383" si="105">ROUND(H370*C370*D370,2)</f>
        <v>0</v>
      </c>
      <c r="L370" s="109">
        <f t="shared" ref="L370:L383" si="106">ROUND(I370*C370*D370,2)</f>
        <v>0</v>
      </c>
      <c r="M370" s="61"/>
      <c r="N370" s="61"/>
    </row>
    <row r="371" spans="1:14" ht="42">
      <c r="A371" s="90" t="s">
        <v>15</v>
      </c>
      <c r="B371" s="81" t="s">
        <v>604</v>
      </c>
      <c r="C371" s="107">
        <v>1</v>
      </c>
      <c r="D371" s="30">
        <v>2</v>
      </c>
      <c r="E371" s="242"/>
      <c r="F371" s="243"/>
      <c r="G371" s="108">
        <v>0.23</v>
      </c>
      <c r="H371" s="109">
        <f t="shared" si="102"/>
        <v>0</v>
      </c>
      <c r="I371" s="109">
        <f t="shared" si="103"/>
        <v>0</v>
      </c>
      <c r="J371" s="109">
        <f t="shared" si="104"/>
        <v>0</v>
      </c>
      <c r="K371" s="109">
        <f t="shared" si="105"/>
        <v>0</v>
      </c>
      <c r="L371" s="109">
        <f t="shared" si="106"/>
        <v>0</v>
      </c>
      <c r="M371" s="61"/>
      <c r="N371" s="61"/>
    </row>
    <row r="372" spans="1:14" ht="52.5">
      <c r="A372" s="90" t="s">
        <v>16</v>
      </c>
      <c r="B372" s="81" t="s">
        <v>605</v>
      </c>
      <c r="C372" s="107">
        <v>1</v>
      </c>
      <c r="D372" s="30">
        <v>2</v>
      </c>
      <c r="E372" s="242"/>
      <c r="F372" s="243"/>
      <c r="G372" s="108">
        <v>0.23</v>
      </c>
      <c r="H372" s="109">
        <f t="shared" si="102"/>
        <v>0</v>
      </c>
      <c r="I372" s="109">
        <f t="shared" si="103"/>
        <v>0</v>
      </c>
      <c r="J372" s="109">
        <f t="shared" si="104"/>
        <v>0</v>
      </c>
      <c r="K372" s="109">
        <f t="shared" si="105"/>
        <v>0</v>
      </c>
      <c r="L372" s="109">
        <f t="shared" si="106"/>
        <v>0</v>
      </c>
      <c r="M372" s="61"/>
      <c r="N372" s="61"/>
    </row>
    <row r="373" spans="1:14" ht="31.5">
      <c r="A373" s="29" t="s">
        <v>17</v>
      </c>
      <c r="B373" s="81" t="s">
        <v>606</v>
      </c>
      <c r="C373" s="107">
        <v>1</v>
      </c>
      <c r="D373" s="30">
        <v>2</v>
      </c>
      <c r="E373" s="242"/>
      <c r="F373" s="243"/>
      <c r="G373" s="108">
        <v>0.23</v>
      </c>
      <c r="H373" s="109">
        <f t="shared" si="102"/>
        <v>0</v>
      </c>
      <c r="I373" s="109">
        <f t="shared" si="103"/>
        <v>0</v>
      </c>
      <c r="J373" s="109">
        <f t="shared" si="104"/>
        <v>0</v>
      </c>
      <c r="K373" s="109">
        <f t="shared" si="105"/>
        <v>0</v>
      </c>
      <c r="L373" s="109">
        <f t="shared" si="106"/>
        <v>0</v>
      </c>
      <c r="M373" s="61"/>
      <c r="N373" s="61"/>
    </row>
    <row r="374" spans="1:14" ht="31.5">
      <c r="A374" s="29" t="s">
        <v>18</v>
      </c>
      <c r="B374" s="81" t="s">
        <v>607</v>
      </c>
      <c r="C374" s="107">
        <v>1</v>
      </c>
      <c r="D374" s="30">
        <v>2</v>
      </c>
      <c r="E374" s="242"/>
      <c r="F374" s="243"/>
      <c r="G374" s="108">
        <v>0.23</v>
      </c>
      <c r="H374" s="109">
        <f t="shared" si="102"/>
        <v>0</v>
      </c>
      <c r="I374" s="109">
        <f t="shared" si="103"/>
        <v>0</v>
      </c>
      <c r="J374" s="109">
        <f t="shared" si="104"/>
        <v>0</v>
      </c>
      <c r="K374" s="109">
        <f t="shared" si="105"/>
        <v>0</v>
      </c>
      <c r="L374" s="109">
        <f t="shared" si="106"/>
        <v>0</v>
      </c>
      <c r="M374" s="61"/>
      <c r="N374" s="61"/>
    </row>
    <row r="375" spans="1:14" ht="31.5">
      <c r="A375" s="29" t="s">
        <v>19</v>
      </c>
      <c r="B375" s="81" t="s">
        <v>608</v>
      </c>
      <c r="C375" s="107">
        <v>1</v>
      </c>
      <c r="D375" s="30">
        <v>2</v>
      </c>
      <c r="E375" s="242"/>
      <c r="F375" s="243"/>
      <c r="G375" s="108">
        <v>0.23</v>
      </c>
      <c r="H375" s="109">
        <f t="shared" si="102"/>
        <v>0</v>
      </c>
      <c r="I375" s="109">
        <f t="shared" si="103"/>
        <v>0</v>
      </c>
      <c r="J375" s="109">
        <f t="shared" si="104"/>
        <v>0</v>
      </c>
      <c r="K375" s="109">
        <f t="shared" si="105"/>
        <v>0</v>
      </c>
      <c r="L375" s="109">
        <f t="shared" si="106"/>
        <v>0</v>
      </c>
      <c r="M375" s="61"/>
      <c r="N375" s="61"/>
    </row>
    <row r="376" spans="1:14" ht="105">
      <c r="A376" s="29" t="s">
        <v>27</v>
      </c>
      <c r="B376" s="81" t="s">
        <v>609</v>
      </c>
      <c r="C376" s="107">
        <v>2</v>
      </c>
      <c r="D376" s="30">
        <v>2</v>
      </c>
      <c r="E376" s="242"/>
      <c r="F376" s="243"/>
      <c r="G376" s="108">
        <v>0.23</v>
      </c>
      <c r="H376" s="109">
        <f t="shared" si="102"/>
        <v>0</v>
      </c>
      <c r="I376" s="109">
        <f t="shared" si="103"/>
        <v>0</v>
      </c>
      <c r="J376" s="109">
        <f t="shared" si="104"/>
        <v>0</v>
      </c>
      <c r="K376" s="109">
        <f t="shared" si="105"/>
        <v>0</v>
      </c>
      <c r="L376" s="109">
        <f t="shared" si="106"/>
        <v>0</v>
      </c>
      <c r="M376" s="61"/>
      <c r="N376" s="61"/>
    </row>
    <row r="377" spans="1:14" ht="31.5">
      <c r="A377" s="29" t="s">
        <v>28</v>
      </c>
      <c r="B377" s="81" t="s">
        <v>610</v>
      </c>
      <c r="C377" s="107">
        <v>1</v>
      </c>
      <c r="D377" s="30">
        <v>2</v>
      </c>
      <c r="E377" s="242"/>
      <c r="F377" s="243"/>
      <c r="G377" s="108">
        <v>0.23</v>
      </c>
      <c r="H377" s="109">
        <f t="shared" si="102"/>
        <v>0</v>
      </c>
      <c r="I377" s="109">
        <f t="shared" si="103"/>
        <v>0</v>
      </c>
      <c r="J377" s="109">
        <f t="shared" si="104"/>
        <v>0</v>
      </c>
      <c r="K377" s="109">
        <f t="shared" si="105"/>
        <v>0</v>
      </c>
      <c r="L377" s="109">
        <f t="shared" si="106"/>
        <v>0</v>
      </c>
      <c r="M377" s="61"/>
      <c r="N377" s="61"/>
    </row>
    <row r="378" spans="1:14" ht="84">
      <c r="A378" s="29" t="s">
        <v>29</v>
      </c>
      <c r="B378" s="81" t="s">
        <v>611</v>
      </c>
      <c r="C378" s="107">
        <v>1</v>
      </c>
      <c r="D378" s="30">
        <v>2</v>
      </c>
      <c r="E378" s="242"/>
      <c r="F378" s="243"/>
      <c r="G378" s="108">
        <v>0.23</v>
      </c>
      <c r="H378" s="109">
        <f t="shared" si="102"/>
        <v>0</v>
      </c>
      <c r="I378" s="109">
        <f t="shared" si="103"/>
        <v>0</v>
      </c>
      <c r="J378" s="109">
        <f t="shared" si="104"/>
        <v>0</v>
      </c>
      <c r="K378" s="109">
        <f t="shared" si="105"/>
        <v>0</v>
      </c>
      <c r="L378" s="109">
        <f t="shared" si="106"/>
        <v>0</v>
      </c>
      <c r="M378" s="61"/>
      <c r="N378" s="61"/>
    </row>
    <row r="379" spans="1:14" ht="54">
      <c r="A379" s="29" t="s">
        <v>30</v>
      </c>
      <c r="B379" s="110" t="s">
        <v>612</v>
      </c>
      <c r="C379" s="107">
        <v>1</v>
      </c>
      <c r="D379" s="30">
        <v>2</v>
      </c>
      <c r="E379" s="242"/>
      <c r="F379" s="243"/>
      <c r="G379" s="108">
        <v>0.23</v>
      </c>
      <c r="H379" s="109">
        <f t="shared" si="102"/>
        <v>0</v>
      </c>
      <c r="I379" s="109">
        <f t="shared" si="103"/>
        <v>0</v>
      </c>
      <c r="J379" s="109">
        <f t="shared" si="104"/>
        <v>0</v>
      </c>
      <c r="K379" s="109">
        <f t="shared" si="105"/>
        <v>0</v>
      </c>
      <c r="L379" s="109">
        <f t="shared" si="106"/>
        <v>0</v>
      </c>
      <c r="M379" s="61"/>
      <c r="N379" s="61"/>
    </row>
    <row r="380" spans="1:14" ht="64.5">
      <c r="A380" s="29" t="s">
        <v>31</v>
      </c>
      <c r="B380" s="110" t="s">
        <v>613</v>
      </c>
      <c r="C380" s="107">
        <v>1</v>
      </c>
      <c r="D380" s="30">
        <v>2</v>
      </c>
      <c r="E380" s="242"/>
      <c r="F380" s="243"/>
      <c r="G380" s="108">
        <v>0.23</v>
      </c>
      <c r="H380" s="109">
        <f t="shared" si="102"/>
        <v>0</v>
      </c>
      <c r="I380" s="109">
        <f t="shared" si="103"/>
        <v>0</v>
      </c>
      <c r="J380" s="109">
        <f t="shared" si="104"/>
        <v>0</v>
      </c>
      <c r="K380" s="109">
        <f t="shared" si="105"/>
        <v>0</v>
      </c>
      <c r="L380" s="109">
        <f t="shared" si="106"/>
        <v>0</v>
      </c>
      <c r="M380" s="61"/>
      <c r="N380" s="61"/>
    </row>
    <row r="381" spans="1:14" ht="85.5">
      <c r="A381" s="29" t="s">
        <v>32</v>
      </c>
      <c r="B381" s="110" t="s">
        <v>614</v>
      </c>
      <c r="C381" s="107">
        <v>1</v>
      </c>
      <c r="D381" s="30">
        <v>2</v>
      </c>
      <c r="E381" s="242"/>
      <c r="F381" s="243"/>
      <c r="G381" s="108">
        <v>0.23</v>
      </c>
      <c r="H381" s="109">
        <f t="shared" si="102"/>
        <v>0</v>
      </c>
      <c r="I381" s="109">
        <f t="shared" si="103"/>
        <v>0</v>
      </c>
      <c r="J381" s="109">
        <f t="shared" si="104"/>
        <v>0</v>
      </c>
      <c r="K381" s="109">
        <f t="shared" si="105"/>
        <v>0</v>
      </c>
      <c r="L381" s="109">
        <f t="shared" si="106"/>
        <v>0</v>
      </c>
      <c r="M381" s="61"/>
      <c r="N381" s="61"/>
    </row>
    <row r="382" spans="1:14" ht="54">
      <c r="A382" s="29" t="s">
        <v>33</v>
      </c>
      <c r="B382" s="110" t="s">
        <v>615</v>
      </c>
      <c r="C382" s="107">
        <v>1</v>
      </c>
      <c r="D382" s="30">
        <v>2</v>
      </c>
      <c r="E382" s="242"/>
      <c r="F382" s="243"/>
      <c r="G382" s="108">
        <v>0.23</v>
      </c>
      <c r="H382" s="109">
        <f t="shared" si="102"/>
        <v>0</v>
      </c>
      <c r="I382" s="109">
        <f t="shared" si="103"/>
        <v>0</v>
      </c>
      <c r="J382" s="109">
        <f t="shared" si="104"/>
        <v>0</v>
      </c>
      <c r="K382" s="109">
        <f t="shared" si="105"/>
        <v>0</v>
      </c>
      <c r="L382" s="109">
        <f t="shared" si="106"/>
        <v>0</v>
      </c>
      <c r="M382" s="61"/>
      <c r="N382" s="61"/>
    </row>
    <row r="383" spans="1:14" ht="52.5">
      <c r="A383" s="29" t="s">
        <v>119</v>
      </c>
      <c r="B383" s="81" t="s">
        <v>616</v>
      </c>
      <c r="C383" s="107">
        <v>1</v>
      </c>
      <c r="D383" s="30">
        <v>2</v>
      </c>
      <c r="E383" s="242"/>
      <c r="F383" s="243"/>
      <c r="G383" s="108">
        <v>0.23</v>
      </c>
      <c r="H383" s="109">
        <f t="shared" si="102"/>
        <v>0</v>
      </c>
      <c r="I383" s="109">
        <f t="shared" si="103"/>
        <v>0</v>
      </c>
      <c r="J383" s="109">
        <f t="shared" si="104"/>
        <v>0</v>
      </c>
      <c r="K383" s="109">
        <f t="shared" si="105"/>
        <v>0</v>
      </c>
      <c r="L383" s="109">
        <f t="shared" si="106"/>
        <v>0</v>
      </c>
      <c r="M383" s="61"/>
      <c r="N383" s="61"/>
    </row>
    <row r="384" spans="1:14">
      <c r="A384" s="23" t="s">
        <v>617</v>
      </c>
      <c r="B384" s="63" t="s">
        <v>618</v>
      </c>
      <c r="C384" s="45"/>
      <c r="D384" s="45"/>
      <c r="E384" s="45"/>
      <c r="F384" s="45"/>
      <c r="G384" s="45"/>
      <c r="H384" s="45"/>
      <c r="I384" s="45"/>
      <c r="J384" s="45"/>
      <c r="K384" s="45"/>
      <c r="L384" s="46"/>
      <c r="M384" s="61"/>
      <c r="N384" s="61"/>
    </row>
    <row r="385" spans="1:14" ht="43.5">
      <c r="A385" s="111" t="s">
        <v>14</v>
      </c>
      <c r="B385" s="110" t="s">
        <v>619</v>
      </c>
      <c r="C385" s="30">
        <v>1</v>
      </c>
      <c r="D385" s="31">
        <v>2</v>
      </c>
      <c r="E385" s="240"/>
      <c r="F385" s="241"/>
      <c r="G385" s="32">
        <v>0.23</v>
      </c>
      <c r="H385" s="33">
        <f t="shared" ref="H385:H386" si="107">ROUND(E385*G385,2)</f>
        <v>0</v>
      </c>
      <c r="I385" s="33">
        <f t="shared" ref="I385:I386" si="108">E385+H385</f>
        <v>0</v>
      </c>
      <c r="J385" s="33">
        <f t="shared" ref="J385:J386" si="109">ROUND(E385*C385*D385,2)</f>
        <v>0</v>
      </c>
      <c r="K385" s="33">
        <f t="shared" ref="K385:K386" si="110">ROUND(H385*C385*D385,2)</f>
        <v>0</v>
      </c>
      <c r="L385" s="33">
        <f t="shared" ref="L385:L386" si="111">ROUND(I385*C385*D385,2)</f>
        <v>0</v>
      </c>
      <c r="M385" s="61"/>
      <c r="N385" s="61"/>
    </row>
    <row r="386" spans="1:14" ht="43.5">
      <c r="A386" s="111" t="s">
        <v>15</v>
      </c>
      <c r="B386" s="110" t="s">
        <v>620</v>
      </c>
      <c r="C386" s="30">
        <v>1</v>
      </c>
      <c r="D386" s="31">
        <v>2</v>
      </c>
      <c r="E386" s="244"/>
      <c r="F386" s="244"/>
      <c r="G386" s="32">
        <v>0.23</v>
      </c>
      <c r="H386" s="33">
        <f t="shared" si="107"/>
        <v>0</v>
      </c>
      <c r="I386" s="33">
        <f t="shared" si="108"/>
        <v>0</v>
      </c>
      <c r="J386" s="33">
        <f t="shared" si="109"/>
        <v>0</v>
      </c>
      <c r="K386" s="33">
        <f t="shared" si="110"/>
        <v>0</v>
      </c>
      <c r="L386" s="33">
        <f t="shared" si="111"/>
        <v>0</v>
      </c>
      <c r="M386" s="61"/>
      <c r="N386" s="61"/>
    </row>
    <row r="387" spans="1:14">
      <c r="A387" s="112" t="s">
        <v>621</v>
      </c>
      <c r="B387" s="113" t="s">
        <v>622</v>
      </c>
      <c r="C387" s="114"/>
      <c r="D387" s="114"/>
      <c r="E387" s="114"/>
      <c r="F387" s="114"/>
      <c r="G387" s="114"/>
      <c r="H387" s="114"/>
      <c r="I387" s="114"/>
      <c r="J387" s="114"/>
      <c r="K387" s="114"/>
      <c r="L387" s="115"/>
      <c r="M387" s="61"/>
      <c r="N387" s="61"/>
    </row>
    <row r="388" spans="1:14" ht="64.5">
      <c r="A388" s="111" t="s">
        <v>14</v>
      </c>
      <c r="B388" s="116" t="s">
        <v>623</v>
      </c>
      <c r="C388" s="30">
        <v>4</v>
      </c>
      <c r="D388" s="30">
        <v>2</v>
      </c>
      <c r="E388" s="240"/>
      <c r="F388" s="241"/>
      <c r="G388" s="32">
        <v>0.23</v>
      </c>
      <c r="H388" s="33">
        <f t="shared" ref="H388" si="112">ROUND(E388*G388,2)</f>
        <v>0</v>
      </c>
      <c r="I388" s="33">
        <f t="shared" ref="I388" si="113">E388+H388</f>
        <v>0</v>
      </c>
      <c r="J388" s="33">
        <f t="shared" ref="J388" si="114">ROUND(E388*C388*D388,2)</f>
        <v>0</v>
      </c>
      <c r="K388" s="33">
        <f t="shared" ref="K388" si="115">ROUND(H388*C388*D388,2)</f>
        <v>0</v>
      </c>
      <c r="L388" s="33">
        <f t="shared" ref="L388" si="116">ROUND(I388*C388*D388,2)</f>
        <v>0</v>
      </c>
      <c r="M388" s="61"/>
      <c r="N388" s="61"/>
    </row>
    <row r="389" spans="1:14">
      <c r="A389" s="112" t="s">
        <v>624</v>
      </c>
      <c r="B389" s="117" t="s">
        <v>625</v>
      </c>
      <c r="C389" s="114"/>
      <c r="D389" s="114"/>
      <c r="E389" s="114"/>
      <c r="F389" s="114"/>
      <c r="G389" s="114"/>
      <c r="H389" s="114"/>
      <c r="I389" s="114"/>
      <c r="J389" s="114"/>
      <c r="K389" s="114"/>
      <c r="L389" s="115"/>
      <c r="M389" s="61"/>
      <c r="N389" s="61"/>
    </row>
    <row r="390" spans="1:14" ht="42">
      <c r="A390" s="111" t="s">
        <v>14</v>
      </c>
      <c r="B390" s="118" t="s">
        <v>626</v>
      </c>
      <c r="C390" s="30">
        <v>1</v>
      </c>
      <c r="D390" s="30">
        <v>2</v>
      </c>
      <c r="E390" s="238"/>
      <c r="F390" s="239"/>
      <c r="G390" s="32">
        <v>0.23</v>
      </c>
      <c r="H390" s="33">
        <f t="shared" ref="H390:H393" si="117">ROUND(E390*G390,2)</f>
        <v>0</v>
      </c>
      <c r="I390" s="33">
        <f t="shared" ref="I390:I393" si="118">E390+H390</f>
        <v>0</v>
      </c>
      <c r="J390" s="33">
        <f t="shared" ref="J390:J393" si="119">ROUND(E390*C390*D390,2)</f>
        <v>0</v>
      </c>
      <c r="K390" s="33">
        <f t="shared" ref="K390:K393" si="120">ROUND(H390*C390*D390,2)</f>
        <v>0</v>
      </c>
      <c r="L390" s="33">
        <f t="shared" ref="L390:L393" si="121">ROUND(I390*C390*D390,2)</f>
        <v>0</v>
      </c>
      <c r="M390" s="61"/>
      <c r="N390" s="61"/>
    </row>
    <row r="391" spans="1:14" ht="42">
      <c r="A391" s="111" t="s">
        <v>15</v>
      </c>
      <c r="B391" s="118" t="s">
        <v>627</v>
      </c>
      <c r="C391" s="30">
        <v>1</v>
      </c>
      <c r="D391" s="30">
        <v>2</v>
      </c>
      <c r="E391" s="238"/>
      <c r="F391" s="239"/>
      <c r="G391" s="32">
        <v>0.23</v>
      </c>
      <c r="H391" s="33">
        <f>ROUND(E391*G391,2)</f>
        <v>0</v>
      </c>
      <c r="I391" s="33">
        <f t="shared" si="118"/>
        <v>0</v>
      </c>
      <c r="J391" s="33">
        <f t="shared" si="119"/>
        <v>0</v>
      </c>
      <c r="K391" s="33">
        <f t="shared" si="120"/>
        <v>0</v>
      </c>
      <c r="L391" s="33">
        <f t="shared" si="121"/>
        <v>0</v>
      </c>
      <c r="M391" s="61"/>
      <c r="N391" s="61"/>
    </row>
    <row r="392" spans="1:14" ht="33">
      <c r="A392" s="111" t="s">
        <v>16</v>
      </c>
      <c r="B392" s="116" t="s">
        <v>628</v>
      </c>
      <c r="C392" s="30">
        <v>1</v>
      </c>
      <c r="D392" s="30">
        <v>2</v>
      </c>
      <c r="E392" s="238"/>
      <c r="F392" s="239"/>
      <c r="G392" s="32">
        <v>0.23</v>
      </c>
      <c r="H392" s="33">
        <f t="shared" si="117"/>
        <v>0</v>
      </c>
      <c r="I392" s="33">
        <f t="shared" si="118"/>
        <v>0</v>
      </c>
      <c r="J392" s="33">
        <f t="shared" si="119"/>
        <v>0</v>
      </c>
      <c r="K392" s="33">
        <f t="shared" si="120"/>
        <v>0</v>
      </c>
      <c r="L392" s="33">
        <f t="shared" si="121"/>
        <v>0</v>
      </c>
      <c r="M392" s="61"/>
      <c r="N392" s="61"/>
    </row>
    <row r="393" spans="1:14" ht="43.5">
      <c r="A393" s="111" t="s">
        <v>17</v>
      </c>
      <c r="B393" s="116" t="s">
        <v>629</v>
      </c>
      <c r="C393" s="30">
        <v>1</v>
      </c>
      <c r="D393" s="30">
        <v>2</v>
      </c>
      <c r="E393" s="238"/>
      <c r="F393" s="239"/>
      <c r="G393" s="32">
        <v>0.23</v>
      </c>
      <c r="H393" s="33">
        <f t="shared" si="117"/>
        <v>0</v>
      </c>
      <c r="I393" s="33">
        <f t="shared" si="118"/>
        <v>0</v>
      </c>
      <c r="J393" s="33">
        <f t="shared" si="119"/>
        <v>0</v>
      </c>
      <c r="K393" s="33">
        <f t="shared" si="120"/>
        <v>0</v>
      </c>
      <c r="L393" s="33">
        <f t="shared" si="121"/>
        <v>0</v>
      </c>
      <c r="M393" s="61"/>
      <c r="N393" s="61"/>
    </row>
    <row r="394" spans="1:14">
      <c r="A394" s="119"/>
      <c r="B394" s="119"/>
      <c r="C394" s="119"/>
      <c r="D394" s="56"/>
      <c r="E394" s="120"/>
      <c r="F394" s="120"/>
      <c r="G394" s="58"/>
      <c r="H394" s="59"/>
      <c r="I394" s="59"/>
      <c r="J394" s="59"/>
      <c r="K394" s="59"/>
      <c r="L394" s="59"/>
      <c r="M394" s="61"/>
      <c r="N394" s="61"/>
    </row>
    <row r="395" spans="1:14">
      <c r="A395" s="121"/>
      <c r="B395" s="121"/>
      <c r="C395" s="121"/>
    </row>
    <row r="396" spans="1:14">
      <c r="G396" s="193" t="s">
        <v>115</v>
      </c>
      <c r="H396" s="193"/>
      <c r="I396" s="193" t="s">
        <v>116</v>
      </c>
      <c r="J396" s="193"/>
      <c r="K396" s="193" t="s">
        <v>117</v>
      </c>
      <c r="L396" s="193"/>
    </row>
    <row r="397" spans="1:14">
      <c r="G397" s="194">
        <f>SUM(J8:J393)</f>
        <v>200</v>
      </c>
      <c r="H397" s="193"/>
      <c r="I397" s="194">
        <f>SUM(K8:K393)</f>
        <v>46</v>
      </c>
      <c r="J397" s="193"/>
      <c r="K397" s="194">
        <f>SUM(L8:L393)</f>
        <v>246</v>
      </c>
      <c r="L397" s="193"/>
    </row>
  </sheetData>
  <mergeCells count="384">
    <mergeCell ref="E6:F6"/>
    <mergeCell ref="E8:F8"/>
    <mergeCell ref="E9:F9"/>
    <mergeCell ref="E10:F10"/>
    <mergeCell ref="E11:F11"/>
    <mergeCell ref="E12:F12"/>
    <mergeCell ref="A2:N2"/>
    <mergeCell ref="A3:L3"/>
    <mergeCell ref="A4:A5"/>
    <mergeCell ref="B4:B5"/>
    <mergeCell ref="C4:C5"/>
    <mergeCell ref="D4:D5"/>
    <mergeCell ref="E4:I4"/>
    <mergeCell ref="J4:L4"/>
    <mergeCell ref="E5:F5"/>
    <mergeCell ref="E19:F19"/>
    <mergeCell ref="E20:F20"/>
    <mergeCell ref="E21:F21"/>
    <mergeCell ref="E22:F22"/>
    <mergeCell ref="E23:F23"/>
    <mergeCell ref="E26:F26"/>
    <mergeCell ref="E13:F13"/>
    <mergeCell ref="E14:F14"/>
    <mergeCell ref="E15:F15"/>
    <mergeCell ref="E16:F16"/>
    <mergeCell ref="E17:F17"/>
    <mergeCell ref="E18:F18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46:F46"/>
    <mergeCell ref="E47:F47"/>
    <mergeCell ref="E48:F48"/>
    <mergeCell ref="E49:F49"/>
    <mergeCell ref="E50:F50"/>
    <mergeCell ref="E52:F52"/>
    <mergeCell ref="E39:F39"/>
    <mergeCell ref="E41:F41"/>
    <mergeCell ref="E42:F42"/>
    <mergeCell ref="E43:F43"/>
    <mergeCell ref="E44:F44"/>
    <mergeCell ref="E45:F45"/>
    <mergeCell ref="E59:F59"/>
    <mergeCell ref="E60:F60"/>
    <mergeCell ref="E61:F61"/>
    <mergeCell ref="E62:F62"/>
    <mergeCell ref="E63:F63"/>
    <mergeCell ref="E64:F64"/>
    <mergeCell ref="E53:F53"/>
    <mergeCell ref="E54:F54"/>
    <mergeCell ref="E55:F55"/>
    <mergeCell ref="E56:F56"/>
    <mergeCell ref="E57:F57"/>
    <mergeCell ref="E58:F58"/>
    <mergeCell ref="E71:F71"/>
    <mergeCell ref="E72:F72"/>
    <mergeCell ref="E73:F73"/>
    <mergeCell ref="E74:F74"/>
    <mergeCell ref="E75:F75"/>
    <mergeCell ref="E76:F76"/>
    <mergeCell ref="E65:F65"/>
    <mergeCell ref="E66:F66"/>
    <mergeCell ref="E67:F67"/>
    <mergeCell ref="E68:F68"/>
    <mergeCell ref="E69:F69"/>
    <mergeCell ref="E70:F70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107:F107"/>
    <mergeCell ref="E108:F108"/>
    <mergeCell ref="E109:F109"/>
    <mergeCell ref="E110:F110"/>
    <mergeCell ref="E111:F111"/>
    <mergeCell ref="E112:F112"/>
    <mergeCell ref="E101:F101"/>
    <mergeCell ref="E102:F102"/>
    <mergeCell ref="E103:F103"/>
    <mergeCell ref="E104:F104"/>
    <mergeCell ref="E105:F105"/>
    <mergeCell ref="E106:F106"/>
    <mergeCell ref="E119:F119"/>
    <mergeCell ref="E120:F120"/>
    <mergeCell ref="E121:F121"/>
    <mergeCell ref="E122:F122"/>
    <mergeCell ref="E123:F123"/>
    <mergeCell ref="E124:F124"/>
    <mergeCell ref="E113:F113"/>
    <mergeCell ref="E114:F114"/>
    <mergeCell ref="E115:F115"/>
    <mergeCell ref="E116:F116"/>
    <mergeCell ref="E117:F117"/>
    <mergeCell ref="E118:F118"/>
    <mergeCell ref="E131:F131"/>
    <mergeCell ref="E132:F132"/>
    <mergeCell ref="E134:F134"/>
    <mergeCell ref="E135:F135"/>
    <mergeCell ref="E136:F136"/>
    <mergeCell ref="E137:F137"/>
    <mergeCell ref="E125:F125"/>
    <mergeCell ref="E126:F126"/>
    <mergeCell ref="E127:F127"/>
    <mergeCell ref="E128:F128"/>
    <mergeCell ref="E129:F129"/>
    <mergeCell ref="E130:F130"/>
    <mergeCell ref="E144:F144"/>
    <mergeCell ref="E145:F145"/>
    <mergeCell ref="E146:F146"/>
    <mergeCell ref="E147:F147"/>
    <mergeCell ref="E148:F148"/>
    <mergeCell ref="E149:F149"/>
    <mergeCell ref="E138:F138"/>
    <mergeCell ref="E139:F139"/>
    <mergeCell ref="E140:F140"/>
    <mergeCell ref="E141:F141"/>
    <mergeCell ref="E142:F142"/>
    <mergeCell ref="E143:F143"/>
    <mergeCell ref="E156:F156"/>
    <mergeCell ref="E157:F157"/>
    <mergeCell ref="E158:F158"/>
    <mergeCell ref="E159:F159"/>
    <mergeCell ref="E160:F160"/>
    <mergeCell ref="E161:F161"/>
    <mergeCell ref="E150:F150"/>
    <mergeCell ref="E151:F151"/>
    <mergeCell ref="E152:F152"/>
    <mergeCell ref="E153:F153"/>
    <mergeCell ref="E154:F154"/>
    <mergeCell ref="E155:F155"/>
    <mergeCell ref="E168:F168"/>
    <mergeCell ref="E169:F169"/>
    <mergeCell ref="E170:F170"/>
    <mergeCell ref="E171:F171"/>
    <mergeCell ref="E172:F172"/>
    <mergeCell ref="E173:F173"/>
    <mergeCell ref="E162:F162"/>
    <mergeCell ref="E163:F163"/>
    <mergeCell ref="E164:F164"/>
    <mergeCell ref="E165:F165"/>
    <mergeCell ref="E166:F166"/>
    <mergeCell ref="E167:F167"/>
    <mergeCell ref="E182:F182"/>
    <mergeCell ref="E183:F183"/>
    <mergeCell ref="E185:F185"/>
    <mergeCell ref="E186:F186"/>
    <mergeCell ref="E188:F188"/>
    <mergeCell ref="E189:F189"/>
    <mergeCell ref="E174:F174"/>
    <mergeCell ref="E175:F175"/>
    <mergeCell ref="E177:F177"/>
    <mergeCell ref="E178:F178"/>
    <mergeCell ref="E179:F179"/>
    <mergeCell ref="E181:F181"/>
    <mergeCell ref="E196:F196"/>
    <mergeCell ref="E197:F197"/>
    <mergeCell ref="E199:F199"/>
    <mergeCell ref="E200:F200"/>
    <mergeCell ref="E201:F201"/>
    <mergeCell ref="E202:F202"/>
    <mergeCell ref="E190:F190"/>
    <mergeCell ref="E191:F191"/>
    <mergeCell ref="E192:F192"/>
    <mergeCell ref="E193:F193"/>
    <mergeCell ref="E194:F194"/>
    <mergeCell ref="E195:F195"/>
    <mergeCell ref="E210:F210"/>
    <mergeCell ref="E211:F211"/>
    <mergeCell ref="E212:F212"/>
    <mergeCell ref="E213:F213"/>
    <mergeCell ref="E214:F214"/>
    <mergeCell ref="E215:F215"/>
    <mergeCell ref="E203:F203"/>
    <mergeCell ref="E205:F205"/>
    <mergeCell ref="E206:F206"/>
    <mergeCell ref="E207:F207"/>
    <mergeCell ref="E208:F208"/>
    <mergeCell ref="E209:F209"/>
    <mergeCell ref="E222:F222"/>
    <mergeCell ref="E223:F223"/>
    <mergeCell ref="E224:F224"/>
    <mergeCell ref="E225:F225"/>
    <mergeCell ref="E226:F226"/>
    <mergeCell ref="E227:F227"/>
    <mergeCell ref="E216:F216"/>
    <mergeCell ref="E217:F217"/>
    <mergeCell ref="E218:F218"/>
    <mergeCell ref="E219:F219"/>
    <mergeCell ref="E220:F220"/>
    <mergeCell ref="E221:F221"/>
    <mergeCell ref="E235:F235"/>
    <mergeCell ref="E236:F236"/>
    <mergeCell ref="E237:F237"/>
    <mergeCell ref="E238:F238"/>
    <mergeCell ref="E239:F239"/>
    <mergeCell ref="E240:F240"/>
    <mergeCell ref="E228:F228"/>
    <mergeCell ref="E229:F229"/>
    <mergeCell ref="E231:F231"/>
    <mergeCell ref="E232:F232"/>
    <mergeCell ref="E233:F233"/>
    <mergeCell ref="E234:F234"/>
    <mergeCell ref="E247:F247"/>
    <mergeCell ref="E248:F248"/>
    <mergeCell ref="E249:F249"/>
    <mergeCell ref="E250:F250"/>
    <mergeCell ref="E251:F251"/>
    <mergeCell ref="E252:F252"/>
    <mergeCell ref="E241:F241"/>
    <mergeCell ref="E242:F242"/>
    <mergeCell ref="E243:F243"/>
    <mergeCell ref="E244:F244"/>
    <mergeCell ref="E245:F245"/>
    <mergeCell ref="E246:F246"/>
    <mergeCell ref="E260:F260"/>
    <mergeCell ref="E261:F261"/>
    <mergeCell ref="E262:F262"/>
    <mergeCell ref="E263:F263"/>
    <mergeCell ref="E264:F264"/>
    <mergeCell ref="E265:F265"/>
    <mergeCell ref="E253:F253"/>
    <mergeCell ref="E255:F255"/>
    <mergeCell ref="E256:F256"/>
    <mergeCell ref="E257:F257"/>
    <mergeCell ref="E258:F258"/>
    <mergeCell ref="E259:F259"/>
    <mergeCell ref="E272:F272"/>
    <mergeCell ref="E273:F273"/>
    <mergeCell ref="E274:F274"/>
    <mergeCell ref="E275:F275"/>
    <mergeCell ref="E276:F276"/>
    <mergeCell ref="E277:F277"/>
    <mergeCell ref="E266:F266"/>
    <mergeCell ref="E267:F267"/>
    <mergeCell ref="E268:F268"/>
    <mergeCell ref="E269:F269"/>
    <mergeCell ref="E270:F270"/>
    <mergeCell ref="E271:F271"/>
    <mergeCell ref="E284:F284"/>
    <mergeCell ref="E285:F285"/>
    <mergeCell ref="E286:F286"/>
    <mergeCell ref="E287:F287"/>
    <mergeCell ref="E288:F288"/>
    <mergeCell ref="E289:F289"/>
    <mergeCell ref="E278:F278"/>
    <mergeCell ref="E279:F279"/>
    <mergeCell ref="E280:F280"/>
    <mergeCell ref="E281:F281"/>
    <mergeCell ref="E282:F282"/>
    <mergeCell ref="E283:F283"/>
    <mergeCell ref="E296:F296"/>
    <mergeCell ref="E297:F297"/>
    <mergeCell ref="E298:F298"/>
    <mergeCell ref="E299:F299"/>
    <mergeCell ref="E300:F300"/>
    <mergeCell ref="E301:F301"/>
    <mergeCell ref="E290:F290"/>
    <mergeCell ref="E291:F291"/>
    <mergeCell ref="E292:F292"/>
    <mergeCell ref="E293:F293"/>
    <mergeCell ref="E294:F294"/>
    <mergeCell ref="E295:F295"/>
    <mergeCell ref="E308:F308"/>
    <mergeCell ref="E309:F309"/>
    <mergeCell ref="E310:F310"/>
    <mergeCell ref="E311:F311"/>
    <mergeCell ref="E312:F312"/>
    <mergeCell ref="E313:F313"/>
    <mergeCell ref="E302:F302"/>
    <mergeCell ref="E303:F303"/>
    <mergeCell ref="E304:F304"/>
    <mergeCell ref="E305:F305"/>
    <mergeCell ref="E306:F306"/>
    <mergeCell ref="E307:F307"/>
    <mergeCell ref="E320:F320"/>
    <mergeCell ref="E321:F321"/>
    <mergeCell ref="E322:F322"/>
    <mergeCell ref="E323:F323"/>
    <mergeCell ref="E324:F324"/>
    <mergeCell ref="E325:F325"/>
    <mergeCell ref="E314:F314"/>
    <mergeCell ref="E315:F315"/>
    <mergeCell ref="E316:F316"/>
    <mergeCell ref="E317:F317"/>
    <mergeCell ref="E318:F318"/>
    <mergeCell ref="E319:F319"/>
    <mergeCell ref="E332:F332"/>
    <mergeCell ref="E333:F333"/>
    <mergeCell ref="E334:F334"/>
    <mergeCell ref="E335:F335"/>
    <mergeCell ref="E336:F336"/>
    <mergeCell ref="E337:F337"/>
    <mergeCell ref="E326:F326"/>
    <mergeCell ref="E327:F327"/>
    <mergeCell ref="E328:F328"/>
    <mergeCell ref="E329:F329"/>
    <mergeCell ref="E330:F330"/>
    <mergeCell ref="E331:F331"/>
    <mergeCell ref="E344:F344"/>
    <mergeCell ref="E345:F345"/>
    <mergeCell ref="E346:F346"/>
    <mergeCell ref="E347:F347"/>
    <mergeCell ref="E348:F348"/>
    <mergeCell ref="E349:F349"/>
    <mergeCell ref="E338:F338"/>
    <mergeCell ref="E339:F339"/>
    <mergeCell ref="E340:F340"/>
    <mergeCell ref="E341:F341"/>
    <mergeCell ref="E342:F342"/>
    <mergeCell ref="E343:F343"/>
    <mergeCell ref="E356:F356"/>
    <mergeCell ref="E357:F357"/>
    <mergeCell ref="E358:F358"/>
    <mergeCell ref="E359:F359"/>
    <mergeCell ref="E360:F360"/>
    <mergeCell ref="E361:F361"/>
    <mergeCell ref="E350:F350"/>
    <mergeCell ref="E351:F351"/>
    <mergeCell ref="E352:F352"/>
    <mergeCell ref="E353:F353"/>
    <mergeCell ref="E354:F354"/>
    <mergeCell ref="E355:F355"/>
    <mergeCell ref="E374:F374"/>
    <mergeCell ref="E375:F375"/>
    <mergeCell ref="E376:F376"/>
    <mergeCell ref="E362:F362"/>
    <mergeCell ref="E363:F363"/>
    <mergeCell ref="E364:F364"/>
    <mergeCell ref="E366:F366"/>
    <mergeCell ref="E368:F368"/>
    <mergeCell ref="E370:F370"/>
    <mergeCell ref="J1:L1"/>
    <mergeCell ref="E392:F392"/>
    <mergeCell ref="E393:F393"/>
    <mergeCell ref="G396:H396"/>
    <mergeCell ref="I396:J396"/>
    <mergeCell ref="K396:L396"/>
    <mergeCell ref="G397:H397"/>
    <mergeCell ref="I397:J397"/>
    <mergeCell ref="K397:L397"/>
    <mergeCell ref="E383:F383"/>
    <mergeCell ref="E385:F385"/>
    <mergeCell ref="E386:F386"/>
    <mergeCell ref="E388:F388"/>
    <mergeCell ref="E390:F390"/>
    <mergeCell ref="E391:F391"/>
    <mergeCell ref="E377:F377"/>
    <mergeCell ref="E378:F378"/>
    <mergeCell ref="E379:F379"/>
    <mergeCell ref="E380:F380"/>
    <mergeCell ref="E381:F381"/>
    <mergeCell ref="E382:F382"/>
    <mergeCell ref="E371:F371"/>
    <mergeCell ref="E372:F372"/>
    <mergeCell ref="E373:F37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3989-D009-41B7-8D6D-EE5D7C5673BF}">
  <dimension ref="A1:N25"/>
  <sheetViews>
    <sheetView topLeftCell="A4" workbookViewId="0">
      <selection activeCell="E8" sqref="E8:F22"/>
    </sheetView>
  </sheetViews>
  <sheetFormatPr defaultRowHeight="15"/>
  <cols>
    <col min="2" max="2" width="12.7109375" customWidth="1"/>
    <col min="4" max="4" width="11.7109375" customWidth="1"/>
  </cols>
  <sheetData>
    <row r="1" spans="1:14" ht="15" customHeight="1">
      <c r="A1" t="s">
        <v>744</v>
      </c>
      <c r="J1" s="144" t="s">
        <v>746</v>
      </c>
      <c r="K1" s="144"/>
      <c r="L1" s="144"/>
      <c r="M1" s="142"/>
      <c r="N1" s="142"/>
    </row>
    <row r="2" spans="1:14">
      <c r="A2" s="246" t="s">
        <v>630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122"/>
      <c r="N2" s="122"/>
    </row>
    <row r="3" spans="1:14">
      <c r="A3" s="252" t="s">
        <v>151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</row>
    <row r="4" spans="1:14" ht="30.75" customHeight="1">
      <c r="A4" s="253" t="s">
        <v>1</v>
      </c>
      <c r="B4" s="255" t="s">
        <v>2</v>
      </c>
      <c r="C4" s="253" t="s">
        <v>3</v>
      </c>
      <c r="D4" s="253" t="s">
        <v>4</v>
      </c>
      <c r="E4" s="258" t="s">
        <v>5</v>
      </c>
      <c r="F4" s="259"/>
      <c r="G4" s="260"/>
      <c r="H4" s="260"/>
      <c r="I4" s="261"/>
      <c r="J4" s="262" t="s">
        <v>6</v>
      </c>
      <c r="K4" s="263"/>
      <c r="L4" s="264"/>
      <c r="M4" s="61"/>
      <c r="N4" s="61"/>
    </row>
    <row r="5" spans="1:14" ht="31.5">
      <c r="A5" s="254"/>
      <c r="B5" s="256"/>
      <c r="C5" s="254"/>
      <c r="D5" s="257"/>
      <c r="E5" s="258" t="s">
        <v>7</v>
      </c>
      <c r="F5" s="265"/>
      <c r="G5" s="123" t="s">
        <v>8</v>
      </c>
      <c r="H5" s="123" t="s">
        <v>9</v>
      </c>
      <c r="I5" s="123" t="s">
        <v>10</v>
      </c>
      <c r="J5" s="123" t="s">
        <v>11</v>
      </c>
      <c r="K5" s="123" t="s">
        <v>12</v>
      </c>
      <c r="L5" s="123" t="s">
        <v>13</v>
      </c>
      <c r="M5" s="62"/>
      <c r="N5" s="62"/>
    </row>
    <row r="6" spans="1:14">
      <c r="A6" s="124" t="s">
        <v>14</v>
      </c>
      <c r="B6" s="125" t="s">
        <v>15</v>
      </c>
      <c r="C6" s="124" t="s">
        <v>16</v>
      </c>
      <c r="D6" s="125" t="s">
        <v>17</v>
      </c>
      <c r="E6" s="248" t="s">
        <v>18</v>
      </c>
      <c r="F6" s="249"/>
      <c r="G6" s="124" t="s">
        <v>19</v>
      </c>
      <c r="H6" s="126" t="s">
        <v>20</v>
      </c>
      <c r="I6" s="126" t="s">
        <v>21</v>
      </c>
      <c r="J6" s="126" t="s">
        <v>22</v>
      </c>
      <c r="K6" s="126" t="s">
        <v>23</v>
      </c>
      <c r="L6" s="126" t="s">
        <v>24</v>
      </c>
      <c r="M6" s="61"/>
      <c r="N6" s="61"/>
    </row>
    <row r="7" spans="1:14">
      <c r="A7" s="65" t="s">
        <v>25</v>
      </c>
      <c r="B7" s="250" t="s">
        <v>26</v>
      </c>
      <c r="C7" s="250"/>
      <c r="D7" s="251"/>
      <c r="E7" s="251"/>
      <c r="F7" s="251"/>
      <c r="G7" s="251"/>
      <c r="H7" s="251"/>
      <c r="I7" s="251"/>
      <c r="J7" s="251"/>
      <c r="K7" s="251"/>
      <c r="L7" s="251"/>
      <c r="M7" s="61"/>
      <c r="N7" s="61"/>
    </row>
    <row r="8" spans="1:14" ht="31.5">
      <c r="A8" s="90" t="s">
        <v>14</v>
      </c>
      <c r="B8" s="127" t="s">
        <v>631</v>
      </c>
      <c r="C8" s="128">
        <v>1</v>
      </c>
      <c r="D8" s="128">
        <v>2</v>
      </c>
      <c r="E8" s="245"/>
      <c r="F8" s="204"/>
      <c r="G8" s="32">
        <v>0.23</v>
      </c>
      <c r="H8" s="33">
        <f>ROUND(E8*G8,2)</f>
        <v>0</v>
      </c>
      <c r="I8" s="33">
        <f>E8+H8</f>
        <v>0</v>
      </c>
      <c r="J8" s="33">
        <f t="shared" ref="J8:J22" si="0">ROUND(E8*C8*D8,2)</f>
        <v>0</v>
      </c>
      <c r="K8" s="33">
        <f>ROUND(H8*C8*D8,2)</f>
        <v>0</v>
      </c>
      <c r="L8" s="33">
        <f t="shared" ref="L8:L22" si="1">ROUND(I8*C8*D8,2)</f>
        <v>0</v>
      </c>
      <c r="M8" s="61"/>
      <c r="N8" s="61"/>
    </row>
    <row r="9" spans="1:14" ht="31.5">
      <c r="A9" s="90" t="s">
        <v>15</v>
      </c>
      <c r="B9" s="127" t="s">
        <v>632</v>
      </c>
      <c r="C9" s="128">
        <v>1</v>
      </c>
      <c r="D9" s="128">
        <v>2</v>
      </c>
      <c r="E9" s="245"/>
      <c r="F9" s="204"/>
      <c r="G9" s="32">
        <v>0.23</v>
      </c>
      <c r="H9" s="33">
        <f t="shared" ref="H9:H22" si="2">ROUND(E9*G9,2)</f>
        <v>0</v>
      </c>
      <c r="I9" s="33">
        <f t="shared" ref="I9:I22" si="3">E9+H9</f>
        <v>0</v>
      </c>
      <c r="J9" s="33">
        <f t="shared" si="0"/>
        <v>0</v>
      </c>
      <c r="K9" s="33">
        <f t="shared" ref="K9:K22" si="4">ROUND(H9*C9*D9,2)</f>
        <v>0</v>
      </c>
      <c r="L9" s="33">
        <f t="shared" si="1"/>
        <v>0</v>
      </c>
      <c r="M9" s="61"/>
      <c r="N9" s="61"/>
    </row>
    <row r="10" spans="1:14" ht="21">
      <c r="A10" s="90" t="s">
        <v>16</v>
      </c>
      <c r="B10" s="127" t="s">
        <v>633</v>
      </c>
      <c r="C10" s="128">
        <v>1</v>
      </c>
      <c r="D10" s="128">
        <v>2</v>
      </c>
      <c r="E10" s="245"/>
      <c r="F10" s="204"/>
      <c r="G10" s="32">
        <v>0.23</v>
      </c>
      <c r="H10" s="33">
        <f t="shared" si="2"/>
        <v>0</v>
      </c>
      <c r="I10" s="33">
        <f t="shared" si="3"/>
        <v>0</v>
      </c>
      <c r="J10" s="33">
        <f t="shared" si="0"/>
        <v>0</v>
      </c>
      <c r="K10" s="33">
        <f t="shared" si="4"/>
        <v>0</v>
      </c>
      <c r="L10" s="33">
        <f t="shared" si="1"/>
        <v>0</v>
      </c>
      <c r="M10" s="61"/>
      <c r="N10" s="61"/>
    </row>
    <row r="11" spans="1:14" ht="21">
      <c r="A11" s="90" t="s">
        <v>17</v>
      </c>
      <c r="B11" s="127" t="s">
        <v>634</v>
      </c>
      <c r="C11" s="128">
        <v>2</v>
      </c>
      <c r="D11" s="128">
        <v>2</v>
      </c>
      <c r="E11" s="245"/>
      <c r="F11" s="204"/>
      <c r="G11" s="32">
        <v>0.23</v>
      </c>
      <c r="H11" s="33">
        <f t="shared" si="2"/>
        <v>0</v>
      </c>
      <c r="I11" s="33">
        <f t="shared" si="3"/>
        <v>0</v>
      </c>
      <c r="J11" s="33">
        <f t="shared" si="0"/>
        <v>0</v>
      </c>
      <c r="K11" s="33">
        <f t="shared" si="4"/>
        <v>0</v>
      </c>
      <c r="L11" s="33">
        <f t="shared" si="1"/>
        <v>0</v>
      </c>
      <c r="M11" s="61"/>
      <c r="N11" s="61"/>
    </row>
    <row r="12" spans="1:14" ht="21">
      <c r="A12" s="90" t="s">
        <v>18</v>
      </c>
      <c r="B12" s="127" t="s">
        <v>635</v>
      </c>
      <c r="C12" s="128">
        <v>19</v>
      </c>
      <c r="D12" s="128">
        <v>2</v>
      </c>
      <c r="E12" s="245"/>
      <c r="F12" s="204"/>
      <c r="G12" s="32">
        <v>0.23</v>
      </c>
      <c r="H12" s="33">
        <f t="shared" si="2"/>
        <v>0</v>
      </c>
      <c r="I12" s="33">
        <f t="shared" si="3"/>
        <v>0</v>
      </c>
      <c r="J12" s="33">
        <f t="shared" si="0"/>
        <v>0</v>
      </c>
      <c r="K12" s="33">
        <f t="shared" si="4"/>
        <v>0</v>
      </c>
      <c r="L12" s="33">
        <f t="shared" si="1"/>
        <v>0</v>
      </c>
      <c r="M12" s="61"/>
      <c r="N12" s="61"/>
    </row>
    <row r="13" spans="1:14" ht="42">
      <c r="A13" s="90" t="s">
        <v>19</v>
      </c>
      <c r="B13" s="127" t="s">
        <v>636</v>
      </c>
      <c r="C13" s="128">
        <v>2</v>
      </c>
      <c r="D13" s="129">
        <v>2</v>
      </c>
      <c r="E13" s="245"/>
      <c r="F13" s="204"/>
      <c r="G13" s="32">
        <v>0.23</v>
      </c>
      <c r="H13" s="33">
        <f t="shared" si="2"/>
        <v>0</v>
      </c>
      <c r="I13" s="33">
        <f t="shared" si="3"/>
        <v>0</v>
      </c>
      <c r="J13" s="33">
        <f t="shared" si="0"/>
        <v>0</v>
      </c>
      <c r="K13" s="33">
        <f t="shared" si="4"/>
        <v>0</v>
      </c>
      <c r="L13" s="33">
        <f t="shared" si="1"/>
        <v>0</v>
      </c>
      <c r="M13" s="61"/>
      <c r="N13" s="61"/>
    </row>
    <row r="14" spans="1:14" ht="21">
      <c r="A14" s="90" t="s">
        <v>27</v>
      </c>
      <c r="B14" s="127" t="s">
        <v>637</v>
      </c>
      <c r="C14" s="128">
        <v>17</v>
      </c>
      <c r="D14" s="107">
        <v>2</v>
      </c>
      <c r="E14" s="245"/>
      <c r="F14" s="204"/>
      <c r="G14" s="32">
        <v>0.23</v>
      </c>
      <c r="H14" s="33">
        <f t="shared" si="2"/>
        <v>0</v>
      </c>
      <c r="I14" s="33">
        <f t="shared" si="3"/>
        <v>0</v>
      </c>
      <c r="J14" s="33">
        <f t="shared" si="0"/>
        <v>0</v>
      </c>
      <c r="K14" s="33">
        <f t="shared" si="4"/>
        <v>0</v>
      </c>
      <c r="L14" s="33">
        <f t="shared" si="1"/>
        <v>0</v>
      </c>
      <c r="M14" s="61"/>
      <c r="N14" s="61"/>
    </row>
    <row r="15" spans="1:14" ht="21">
      <c r="A15" s="90" t="s">
        <v>28</v>
      </c>
      <c r="B15" s="127" t="s">
        <v>638</v>
      </c>
      <c r="C15" s="128">
        <v>4</v>
      </c>
      <c r="D15" s="107">
        <v>2</v>
      </c>
      <c r="E15" s="245"/>
      <c r="F15" s="204"/>
      <c r="G15" s="32">
        <v>0.23</v>
      </c>
      <c r="H15" s="33">
        <f t="shared" si="2"/>
        <v>0</v>
      </c>
      <c r="I15" s="33">
        <f t="shared" si="3"/>
        <v>0</v>
      </c>
      <c r="J15" s="33">
        <f t="shared" si="0"/>
        <v>0</v>
      </c>
      <c r="K15" s="33">
        <f t="shared" si="4"/>
        <v>0</v>
      </c>
      <c r="L15" s="33">
        <f t="shared" si="1"/>
        <v>0</v>
      </c>
      <c r="M15" s="61"/>
      <c r="N15" s="61"/>
    </row>
    <row r="16" spans="1:14" ht="21">
      <c r="A16" s="90" t="s">
        <v>29</v>
      </c>
      <c r="B16" s="127" t="s">
        <v>639</v>
      </c>
      <c r="C16" s="128">
        <v>3</v>
      </c>
      <c r="D16" s="107">
        <v>2</v>
      </c>
      <c r="E16" s="245"/>
      <c r="F16" s="204"/>
      <c r="G16" s="32">
        <v>0.23</v>
      </c>
      <c r="H16" s="33">
        <f t="shared" si="2"/>
        <v>0</v>
      </c>
      <c r="I16" s="33">
        <f t="shared" si="3"/>
        <v>0</v>
      </c>
      <c r="J16" s="33">
        <f t="shared" si="0"/>
        <v>0</v>
      </c>
      <c r="K16" s="33">
        <f t="shared" si="4"/>
        <v>0</v>
      </c>
      <c r="L16" s="33">
        <f t="shared" si="1"/>
        <v>0</v>
      </c>
      <c r="M16" s="61"/>
      <c r="N16" s="61"/>
    </row>
    <row r="17" spans="1:14" ht="31.5">
      <c r="A17" s="90" t="s">
        <v>30</v>
      </c>
      <c r="B17" s="127" t="s">
        <v>640</v>
      </c>
      <c r="C17" s="128">
        <v>2</v>
      </c>
      <c r="D17" s="130">
        <v>2</v>
      </c>
      <c r="E17" s="245"/>
      <c r="F17" s="204"/>
      <c r="G17" s="32">
        <v>0.23</v>
      </c>
      <c r="H17" s="33">
        <f t="shared" si="2"/>
        <v>0</v>
      </c>
      <c r="I17" s="33">
        <f t="shared" si="3"/>
        <v>0</v>
      </c>
      <c r="J17" s="33">
        <f t="shared" si="0"/>
        <v>0</v>
      </c>
      <c r="K17" s="33">
        <f t="shared" si="4"/>
        <v>0</v>
      </c>
      <c r="L17" s="33">
        <f t="shared" si="1"/>
        <v>0</v>
      </c>
      <c r="M17" s="61"/>
      <c r="N17" s="61"/>
    </row>
    <row r="18" spans="1:14" ht="21">
      <c r="A18" s="90" t="s">
        <v>31</v>
      </c>
      <c r="B18" s="127" t="s">
        <v>641</v>
      </c>
      <c r="C18" s="128">
        <v>6</v>
      </c>
      <c r="D18" s="130">
        <v>2</v>
      </c>
      <c r="E18" s="245"/>
      <c r="F18" s="204"/>
      <c r="G18" s="32">
        <v>0.23</v>
      </c>
      <c r="H18" s="33">
        <f t="shared" si="2"/>
        <v>0</v>
      </c>
      <c r="I18" s="33">
        <f t="shared" si="3"/>
        <v>0</v>
      </c>
      <c r="J18" s="33">
        <f t="shared" si="0"/>
        <v>0</v>
      </c>
      <c r="K18" s="33">
        <f t="shared" si="4"/>
        <v>0</v>
      </c>
      <c r="L18" s="33">
        <f t="shared" si="1"/>
        <v>0</v>
      </c>
      <c r="M18" s="61"/>
      <c r="N18" s="61"/>
    </row>
    <row r="19" spans="1:14" ht="21">
      <c r="A19" s="90" t="s">
        <v>32</v>
      </c>
      <c r="B19" s="127" t="s">
        <v>642</v>
      </c>
      <c r="C19" s="128">
        <v>1</v>
      </c>
      <c r="D19" s="107">
        <v>2</v>
      </c>
      <c r="E19" s="245"/>
      <c r="F19" s="204"/>
      <c r="G19" s="32">
        <v>0.23</v>
      </c>
      <c r="H19" s="33">
        <f t="shared" si="2"/>
        <v>0</v>
      </c>
      <c r="I19" s="33">
        <f t="shared" si="3"/>
        <v>0</v>
      </c>
      <c r="J19" s="33">
        <f t="shared" si="0"/>
        <v>0</v>
      </c>
      <c r="K19" s="33">
        <f t="shared" si="4"/>
        <v>0</v>
      </c>
      <c r="L19" s="33">
        <f t="shared" si="1"/>
        <v>0</v>
      </c>
      <c r="M19" s="61"/>
      <c r="N19" s="61"/>
    </row>
    <row r="20" spans="1:14" ht="31.5">
      <c r="A20" s="90" t="s">
        <v>33</v>
      </c>
      <c r="B20" s="127" t="s">
        <v>643</v>
      </c>
      <c r="C20" s="128">
        <v>1</v>
      </c>
      <c r="D20" s="129">
        <v>2</v>
      </c>
      <c r="E20" s="245"/>
      <c r="F20" s="204"/>
      <c r="G20" s="32">
        <v>0.23</v>
      </c>
      <c r="H20" s="33">
        <f t="shared" si="2"/>
        <v>0</v>
      </c>
      <c r="I20" s="33">
        <f t="shared" si="3"/>
        <v>0</v>
      </c>
      <c r="J20" s="33">
        <f t="shared" si="0"/>
        <v>0</v>
      </c>
      <c r="K20" s="33">
        <f t="shared" si="4"/>
        <v>0</v>
      </c>
      <c r="L20" s="33">
        <f t="shared" si="1"/>
        <v>0</v>
      </c>
      <c r="M20" s="61"/>
      <c r="N20" s="61"/>
    </row>
    <row r="21" spans="1:14" ht="21">
      <c r="A21" s="90" t="s">
        <v>119</v>
      </c>
      <c r="B21" s="127" t="s">
        <v>644</v>
      </c>
      <c r="C21" s="128">
        <v>18</v>
      </c>
      <c r="D21" s="107">
        <v>2</v>
      </c>
      <c r="E21" s="245"/>
      <c r="F21" s="204"/>
      <c r="G21" s="32">
        <v>0.23</v>
      </c>
      <c r="H21" s="33">
        <f t="shared" si="2"/>
        <v>0</v>
      </c>
      <c r="I21" s="33">
        <f t="shared" si="3"/>
        <v>0</v>
      </c>
      <c r="J21" s="33">
        <f t="shared" si="0"/>
        <v>0</v>
      </c>
      <c r="K21" s="33">
        <f t="shared" si="4"/>
        <v>0</v>
      </c>
      <c r="L21" s="33">
        <f t="shared" si="1"/>
        <v>0</v>
      </c>
      <c r="M21" s="61"/>
      <c r="N21" s="61"/>
    </row>
    <row r="22" spans="1:14" ht="21">
      <c r="A22" s="90" t="s">
        <v>118</v>
      </c>
      <c r="B22" s="127" t="s">
        <v>645</v>
      </c>
      <c r="C22" s="128">
        <v>3</v>
      </c>
      <c r="D22" s="30">
        <v>2</v>
      </c>
      <c r="E22" s="245"/>
      <c r="F22" s="204"/>
      <c r="G22" s="32">
        <v>0.23</v>
      </c>
      <c r="H22" s="33">
        <f t="shared" si="2"/>
        <v>0</v>
      </c>
      <c r="I22" s="33">
        <f t="shared" si="3"/>
        <v>0</v>
      </c>
      <c r="J22" s="33">
        <f t="shared" si="0"/>
        <v>0</v>
      </c>
      <c r="K22" s="33">
        <f t="shared" si="4"/>
        <v>0</v>
      </c>
      <c r="L22" s="33">
        <f t="shared" si="1"/>
        <v>0</v>
      </c>
      <c r="M22" s="61"/>
      <c r="N22" s="61"/>
    </row>
    <row r="24" spans="1:14">
      <c r="G24" s="193" t="s">
        <v>115</v>
      </c>
      <c r="H24" s="193"/>
      <c r="I24" s="193" t="s">
        <v>116</v>
      </c>
      <c r="J24" s="193"/>
      <c r="K24" s="193" t="s">
        <v>117</v>
      </c>
      <c r="L24" s="193"/>
    </row>
    <row r="25" spans="1:14">
      <c r="G25" s="194">
        <f>SUM(J8:J22)</f>
        <v>0</v>
      </c>
      <c r="H25" s="193"/>
      <c r="I25" s="194">
        <f>SUM(K8:K22)</f>
        <v>0</v>
      </c>
      <c r="J25" s="193"/>
      <c r="K25" s="194">
        <f>SUM(L8:L22)</f>
        <v>0</v>
      </c>
      <c r="L25" s="193"/>
    </row>
  </sheetData>
  <mergeCells count="33">
    <mergeCell ref="E17:F17"/>
    <mergeCell ref="E6:F6"/>
    <mergeCell ref="B7:L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8:F18"/>
    <mergeCell ref="E19:F19"/>
    <mergeCell ref="E20:F20"/>
    <mergeCell ref="E21:F21"/>
    <mergeCell ref="E22:F22"/>
    <mergeCell ref="J1:L1"/>
    <mergeCell ref="I24:J24"/>
    <mergeCell ref="K24:L24"/>
    <mergeCell ref="G25:H25"/>
    <mergeCell ref="I25:J25"/>
    <mergeCell ref="K25:L25"/>
    <mergeCell ref="G24:H24"/>
    <mergeCell ref="A2:L2"/>
    <mergeCell ref="A3:N3"/>
    <mergeCell ref="A4:A5"/>
    <mergeCell ref="B4:B5"/>
    <mergeCell ref="C4:C5"/>
    <mergeCell ref="D4:D5"/>
    <mergeCell ref="E4:I4"/>
    <mergeCell ref="J4:L4"/>
    <mergeCell ref="E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C2A37-FAF6-4777-9058-A345C60D0639}">
  <dimension ref="A1:N34"/>
  <sheetViews>
    <sheetView workbookViewId="0">
      <selection activeCell="G8" sqref="G8:H8"/>
    </sheetView>
  </sheetViews>
  <sheetFormatPr defaultRowHeight="15"/>
  <cols>
    <col min="6" max="6" width="11.85546875" customWidth="1"/>
  </cols>
  <sheetData>
    <row r="1" spans="1:14">
      <c r="A1" t="s">
        <v>744</v>
      </c>
      <c r="L1" s="144" t="s">
        <v>745</v>
      </c>
      <c r="M1" s="144"/>
      <c r="N1" s="144"/>
    </row>
    <row r="2" spans="1:14" ht="18.75" customHeight="1">
      <c r="A2" s="246" t="s">
        <v>646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>
      <c r="A3" s="247" t="s">
        <v>151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14" ht="33.75" customHeight="1">
      <c r="A4" s="229" t="s">
        <v>1</v>
      </c>
      <c r="B4" s="231" t="s">
        <v>2</v>
      </c>
      <c r="C4" s="232"/>
      <c r="D4" s="233"/>
      <c r="E4" s="229" t="s">
        <v>3</v>
      </c>
      <c r="F4" s="229" t="s">
        <v>4</v>
      </c>
      <c r="G4" s="216" t="s">
        <v>5</v>
      </c>
      <c r="H4" s="217"/>
      <c r="I4" s="218"/>
      <c r="J4" s="218"/>
      <c r="K4" s="219"/>
      <c r="L4" s="223" t="s">
        <v>6</v>
      </c>
      <c r="M4" s="224"/>
      <c r="N4" s="225"/>
    </row>
    <row r="5" spans="1:14" ht="31.5">
      <c r="A5" s="230"/>
      <c r="B5" s="234"/>
      <c r="C5" s="235"/>
      <c r="D5" s="236"/>
      <c r="E5" s="230"/>
      <c r="F5" s="237"/>
      <c r="G5" s="216" t="s">
        <v>7</v>
      </c>
      <c r="H5" s="220"/>
      <c r="I5" s="19" t="s">
        <v>8</v>
      </c>
      <c r="J5" s="19" t="s">
        <v>9</v>
      </c>
      <c r="K5" s="19" t="s">
        <v>10</v>
      </c>
      <c r="L5" s="19" t="s">
        <v>11</v>
      </c>
      <c r="M5" s="19" t="s">
        <v>12</v>
      </c>
      <c r="N5" s="19" t="s">
        <v>13</v>
      </c>
    </row>
    <row r="6" spans="1:14">
      <c r="A6" s="20" t="s">
        <v>14</v>
      </c>
      <c r="B6" s="211" t="s">
        <v>15</v>
      </c>
      <c r="C6" s="226"/>
      <c r="D6" s="212"/>
      <c r="E6" s="20" t="s">
        <v>16</v>
      </c>
      <c r="F6" s="21" t="s">
        <v>17</v>
      </c>
      <c r="G6" s="211" t="s">
        <v>18</v>
      </c>
      <c r="H6" s="212"/>
      <c r="I6" s="20" t="s">
        <v>19</v>
      </c>
      <c r="J6" s="22" t="s">
        <v>20</v>
      </c>
      <c r="K6" s="22" t="s">
        <v>21</v>
      </c>
      <c r="L6" s="22" t="s">
        <v>22</v>
      </c>
      <c r="M6" s="22" t="s">
        <v>23</v>
      </c>
      <c r="N6" s="22" t="s">
        <v>24</v>
      </c>
    </row>
    <row r="7" spans="1:14">
      <c r="A7" s="131" t="s">
        <v>25</v>
      </c>
      <c r="B7" s="266" t="s">
        <v>647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</row>
    <row r="8" spans="1:14" ht="161.25" customHeight="1">
      <c r="A8" s="49" t="s">
        <v>14</v>
      </c>
      <c r="B8" s="200" t="s">
        <v>648</v>
      </c>
      <c r="C8" s="201"/>
      <c r="D8" s="202"/>
      <c r="E8" s="30">
        <v>1</v>
      </c>
      <c r="F8" s="31">
        <v>2</v>
      </c>
      <c r="G8" s="203"/>
      <c r="H8" s="204"/>
      <c r="I8" s="32">
        <v>0.23</v>
      </c>
      <c r="J8" s="33">
        <f>ROUND(G8*I8,2)</f>
        <v>0</v>
      </c>
      <c r="K8" s="33">
        <f>G8+J8</f>
        <v>0</v>
      </c>
      <c r="L8" s="33">
        <f>ROUND(G8*E8*F8,2)</f>
        <v>0</v>
      </c>
      <c r="M8" s="33">
        <f>ROUND(J8*E8*F8,2)</f>
        <v>0</v>
      </c>
      <c r="N8" s="33">
        <f>ROUND(K8*E8*F8,2)</f>
        <v>0</v>
      </c>
    </row>
    <row r="11" spans="1:14">
      <c r="A11" t="s">
        <v>649</v>
      </c>
    </row>
    <row r="12" spans="1:14">
      <c r="A12" t="s">
        <v>650</v>
      </c>
    </row>
    <row r="13" spans="1:14">
      <c r="A13" t="s">
        <v>651</v>
      </c>
    </row>
    <row r="14" spans="1:14">
      <c r="A14" t="s">
        <v>652</v>
      </c>
    </row>
    <row r="15" spans="1:14">
      <c r="A15" t="s">
        <v>653</v>
      </c>
    </row>
    <row r="17" spans="1:7">
      <c r="A17" t="s">
        <v>654</v>
      </c>
    </row>
    <row r="18" spans="1:7" ht="15.75" thickBot="1"/>
    <row r="19" spans="1:7" ht="15.75" thickBot="1">
      <c r="B19" s="132" t="s">
        <v>655</v>
      </c>
      <c r="C19" s="133"/>
      <c r="D19" s="134" t="s">
        <v>656</v>
      </c>
      <c r="E19" s="133"/>
      <c r="F19" s="134" t="s">
        <v>657</v>
      </c>
      <c r="G19" s="135"/>
    </row>
    <row r="20" spans="1:7" ht="30.75" thickBot="1">
      <c r="B20" s="136" t="s">
        <v>658</v>
      </c>
      <c r="C20" s="137">
        <v>4</v>
      </c>
      <c r="D20" s="138" t="s">
        <v>659</v>
      </c>
      <c r="E20" s="137">
        <v>22</v>
      </c>
      <c r="F20" s="138" t="s">
        <v>660</v>
      </c>
      <c r="G20" s="137">
        <v>4</v>
      </c>
    </row>
    <row r="21" spans="1:7" ht="30.75" thickBot="1">
      <c r="B21" s="136" t="s">
        <v>661</v>
      </c>
      <c r="C21" s="137">
        <v>2</v>
      </c>
      <c r="D21" s="138" t="s">
        <v>662</v>
      </c>
      <c r="E21" s="137">
        <v>10</v>
      </c>
      <c r="F21" s="139"/>
      <c r="G21" s="137"/>
    </row>
    <row r="22" spans="1:7" ht="30.75" thickBot="1">
      <c r="B22" s="136" t="s">
        <v>663</v>
      </c>
      <c r="C22" s="137">
        <v>1</v>
      </c>
      <c r="D22" s="138" t="s">
        <v>664</v>
      </c>
      <c r="E22" s="137">
        <v>1</v>
      </c>
      <c r="F22" s="139"/>
      <c r="G22" s="137"/>
    </row>
    <row r="23" spans="1:7" ht="30.75" thickBot="1">
      <c r="B23" s="136" t="s">
        <v>665</v>
      </c>
      <c r="C23" s="137">
        <v>6</v>
      </c>
      <c r="D23" s="138" t="s">
        <v>666</v>
      </c>
      <c r="E23" s="137">
        <v>14</v>
      </c>
      <c r="F23" s="139"/>
      <c r="G23" s="137"/>
    </row>
    <row r="24" spans="1:7" ht="30.75" thickBot="1">
      <c r="B24" s="136" t="s">
        <v>665</v>
      </c>
      <c r="C24" s="137">
        <v>4</v>
      </c>
      <c r="D24" s="138" t="s">
        <v>667</v>
      </c>
      <c r="E24" s="137">
        <v>4</v>
      </c>
      <c r="F24" s="139"/>
      <c r="G24" s="137"/>
    </row>
    <row r="25" spans="1:7" ht="30.75" thickBot="1">
      <c r="B25" s="136" t="s">
        <v>668</v>
      </c>
      <c r="C25" s="137">
        <v>2</v>
      </c>
      <c r="D25" s="138" t="s">
        <v>669</v>
      </c>
      <c r="E25" s="137">
        <v>3</v>
      </c>
      <c r="F25" s="139"/>
      <c r="G25" s="137"/>
    </row>
    <row r="26" spans="1:7" ht="30.75" thickBot="1">
      <c r="B26" s="136" t="s">
        <v>670</v>
      </c>
      <c r="C26" s="137">
        <v>2</v>
      </c>
      <c r="D26" s="138" t="s">
        <v>671</v>
      </c>
      <c r="E26" s="137">
        <v>1</v>
      </c>
      <c r="F26" s="139"/>
      <c r="G26" s="137"/>
    </row>
    <row r="27" spans="1:7" ht="30.75" thickBot="1">
      <c r="B27" s="136" t="s">
        <v>672</v>
      </c>
      <c r="C27" s="137">
        <v>2</v>
      </c>
      <c r="D27" s="138" t="s">
        <v>665</v>
      </c>
      <c r="E27" s="137">
        <v>1</v>
      </c>
      <c r="F27" s="139"/>
      <c r="G27" s="137"/>
    </row>
    <row r="28" spans="1:7" ht="30.75" thickBot="1">
      <c r="B28" s="136" t="s">
        <v>673</v>
      </c>
      <c r="C28" s="137">
        <v>1</v>
      </c>
      <c r="D28" s="138" t="s">
        <v>674</v>
      </c>
      <c r="E28" s="137">
        <v>1</v>
      </c>
      <c r="F28" s="139"/>
      <c r="G28" s="137"/>
    </row>
    <row r="29" spans="1:7" ht="30.75" thickBot="1">
      <c r="B29" s="136" t="s">
        <v>675</v>
      </c>
      <c r="C29" s="137">
        <v>4</v>
      </c>
      <c r="D29" s="138" t="s">
        <v>676</v>
      </c>
      <c r="E29" s="137">
        <v>2</v>
      </c>
      <c r="F29" s="139"/>
      <c r="G29" s="137"/>
    </row>
    <row r="30" spans="1:7" ht="30.75" thickBot="1">
      <c r="B30" s="136" t="s">
        <v>677</v>
      </c>
      <c r="C30" s="137">
        <v>1</v>
      </c>
      <c r="D30" s="138" t="s">
        <v>678</v>
      </c>
      <c r="E30" s="137">
        <v>3</v>
      </c>
      <c r="F30" s="139"/>
      <c r="G30" s="137"/>
    </row>
    <row r="31" spans="1:7" ht="30.75" thickBot="1">
      <c r="B31" s="136" t="s">
        <v>679</v>
      </c>
      <c r="C31" s="137">
        <v>2</v>
      </c>
      <c r="D31" s="138" t="s">
        <v>680</v>
      </c>
      <c r="E31" s="137">
        <v>1</v>
      </c>
      <c r="F31" s="139"/>
      <c r="G31" s="137"/>
    </row>
    <row r="32" spans="1:7" ht="30.75" thickBot="1">
      <c r="B32" s="136" t="s">
        <v>681</v>
      </c>
      <c r="C32" s="137">
        <v>1</v>
      </c>
      <c r="D32" s="139"/>
      <c r="E32" s="137"/>
      <c r="F32" s="139"/>
      <c r="G32" s="137"/>
    </row>
    <row r="33" spans="2:7" ht="30.75" thickBot="1">
      <c r="B33" s="136" t="s">
        <v>682</v>
      </c>
      <c r="C33" s="137">
        <v>2</v>
      </c>
      <c r="D33" s="138"/>
      <c r="E33" s="137"/>
      <c r="F33" s="139"/>
      <c r="G33" s="137"/>
    </row>
    <row r="34" spans="2:7" ht="30.75" thickBot="1">
      <c r="B34" s="136" t="s">
        <v>683</v>
      </c>
      <c r="C34" s="137">
        <v>1</v>
      </c>
      <c r="D34" s="138"/>
      <c r="E34" s="137"/>
      <c r="F34" s="139"/>
      <c r="G34" s="137"/>
    </row>
  </sheetData>
  <mergeCells count="15">
    <mergeCell ref="L1:N1"/>
    <mergeCell ref="A2:N2"/>
    <mergeCell ref="A3:N3"/>
    <mergeCell ref="A4:A5"/>
    <mergeCell ref="B4:D5"/>
    <mergeCell ref="E4:E5"/>
    <mergeCell ref="F4:F5"/>
    <mergeCell ref="G4:K4"/>
    <mergeCell ref="L4:N4"/>
    <mergeCell ref="G5:H5"/>
    <mergeCell ref="B6:D6"/>
    <mergeCell ref="G6:H6"/>
    <mergeCell ref="B7:N7"/>
    <mergeCell ref="B8:D8"/>
    <mergeCell ref="G8:H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24E9-2F23-420D-AA30-714F01B1C255}">
  <dimension ref="A1:N58"/>
  <sheetViews>
    <sheetView tabSelected="1" workbookViewId="0">
      <selection activeCell="G50" sqref="G50:H50"/>
    </sheetView>
  </sheetViews>
  <sheetFormatPr defaultRowHeight="15"/>
  <cols>
    <col min="6" max="6" width="11.42578125" customWidth="1"/>
  </cols>
  <sheetData>
    <row r="1" spans="1:14">
      <c r="A1" t="s">
        <v>744</v>
      </c>
      <c r="L1" s="144" t="s">
        <v>743</v>
      </c>
      <c r="M1" s="144"/>
      <c r="N1" s="144"/>
    </row>
    <row r="2" spans="1:14">
      <c r="A2" s="193" t="s">
        <v>684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>
      <c r="A3" s="53"/>
      <c r="B3" s="193"/>
      <c r="C3" s="193"/>
      <c r="D3" s="19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>
      <c r="A5" s="273" t="s">
        <v>1</v>
      </c>
      <c r="B5" s="276" t="s">
        <v>685</v>
      </c>
      <c r="C5" s="277"/>
      <c r="D5" s="278"/>
      <c r="E5" s="270" t="s">
        <v>686</v>
      </c>
      <c r="F5" s="285" t="s">
        <v>687</v>
      </c>
      <c r="G5" s="272" t="s">
        <v>688</v>
      </c>
      <c r="H5" s="272"/>
      <c r="I5" s="272"/>
      <c r="J5" s="272"/>
      <c r="K5" s="272"/>
      <c r="L5" s="272" t="s">
        <v>689</v>
      </c>
      <c r="M5" s="272"/>
      <c r="N5" s="272"/>
    </row>
    <row r="6" spans="1:14">
      <c r="A6" s="274"/>
      <c r="B6" s="279"/>
      <c r="C6" s="280"/>
      <c r="D6" s="281"/>
      <c r="E6" s="270"/>
      <c r="F6" s="286"/>
      <c r="G6" s="270" t="s">
        <v>690</v>
      </c>
      <c r="H6" s="270"/>
      <c r="I6" s="270" t="s">
        <v>691</v>
      </c>
      <c r="J6" s="270" t="s">
        <v>692</v>
      </c>
      <c r="K6" s="270" t="s">
        <v>693</v>
      </c>
      <c r="L6" s="271" t="s">
        <v>694</v>
      </c>
      <c r="M6" s="271" t="s">
        <v>692</v>
      </c>
      <c r="N6" s="271" t="s">
        <v>695</v>
      </c>
    </row>
    <row r="7" spans="1:14">
      <c r="A7" s="275"/>
      <c r="B7" s="282"/>
      <c r="C7" s="283"/>
      <c r="D7" s="284"/>
      <c r="E7" s="270"/>
      <c r="F7" s="287"/>
      <c r="G7" s="270"/>
      <c r="H7" s="270"/>
      <c r="I7" s="270"/>
      <c r="J7" s="270"/>
      <c r="K7" s="270"/>
      <c r="L7" s="271"/>
      <c r="M7" s="271"/>
      <c r="N7" s="271"/>
    </row>
    <row r="8" spans="1:14">
      <c r="A8" s="140">
        <v>1</v>
      </c>
      <c r="B8" s="272">
        <v>2</v>
      </c>
      <c r="C8" s="272"/>
      <c r="D8" s="272"/>
      <c r="E8" s="140">
        <v>3</v>
      </c>
      <c r="F8" s="140">
        <v>4</v>
      </c>
      <c r="G8" s="272">
        <v>5</v>
      </c>
      <c r="H8" s="272"/>
      <c r="I8" s="140">
        <v>6</v>
      </c>
      <c r="J8" s="140">
        <v>7</v>
      </c>
      <c r="K8" s="140">
        <v>8</v>
      </c>
      <c r="L8" s="140">
        <v>9</v>
      </c>
      <c r="M8" s="140">
        <v>10</v>
      </c>
      <c r="N8" s="140">
        <v>11</v>
      </c>
    </row>
    <row r="9" spans="1:14">
      <c r="A9" s="6" t="s">
        <v>25</v>
      </c>
      <c r="B9" s="155" t="s">
        <v>696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269"/>
    </row>
    <row r="10" spans="1:14" ht="84.75" customHeight="1">
      <c r="A10" s="4" t="s">
        <v>14</v>
      </c>
      <c r="B10" s="145" t="s">
        <v>697</v>
      </c>
      <c r="C10" s="146"/>
      <c r="D10" s="147"/>
      <c r="E10" s="3">
        <v>1</v>
      </c>
      <c r="F10" s="4">
        <v>2</v>
      </c>
      <c r="G10" s="153"/>
      <c r="H10" s="154"/>
      <c r="I10" s="38">
        <v>0.23</v>
      </c>
      <c r="J10" s="36">
        <f t="shared" ref="J10:J23" si="0">ROUND(G10*I10,2)</f>
        <v>0</v>
      </c>
      <c r="K10" s="36">
        <f t="shared" ref="K10:K23" si="1">G10+J10</f>
        <v>0</v>
      </c>
      <c r="L10" s="36">
        <f t="shared" ref="L10:L23" si="2">ROUND(G10*E10*F10,2)</f>
        <v>0</v>
      </c>
      <c r="M10" s="36">
        <f t="shared" ref="M10:M23" si="3">ROUND(J10*E10*F10,2)</f>
        <v>0</v>
      </c>
      <c r="N10" s="36">
        <f>ROUND(K10*E10*F10,2)</f>
        <v>0</v>
      </c>
    </row>
    <row r="11" spans="1:14" ht="46.5" customHeight="1">
      <c r="A11" s="4" t="s">
        <v>15</v>
      </c>
      <c r="B11" s="145" t="s">
        <v>698</v>
      </c>
      <c r="C11" s="146"/>
      <c r="D11" s="147"/>
      <c r="E11" s="3">
        <v>1</v>
      </c>
      <c r="F11" s="4">
        <v>2</v>
      </c>
      <c r="G11" s="153"/>
      <c r="H11" s="154"/>
      <c r="I11" s="38">
        <v>0.23</v>
      </c>
      <c r="J11" s="36">
        <f t="shared" si="0"/>
        <v>0</v>
      </c>
      <c r="K11" s="36">
        <f t="shared" si="1"/>
        <v>0</v>
      </c>
      <c r="L11" s="36">
        <f t="shared" si="2"/>
        <v>0</v>
      </c>
      <c r="M11" s="36">
        <f t="shared" si="3"/>
        <v>0</v>
      </c>
      <c r="N11" s="36">
        <f t="shared" ref="N11:N23" si="4">ROUND(K11*E11*F11,2)</f>
        <v>0</v>
      </c>
    </row>
    <row r="12" spans="1:14" ht="45.75" customHeight="1">
      <c r="A12" s="4" t="s">
        <v>16</v>
      </c>
      <c r="B12" s="145" t="s">
        <v>699</v>
      </c>
      <c r="C12" s="146"/>
      <c r="D12" s="147"/>
      <c r="E12" s="3">
        <v>1</v>
      </c>
      <c r="F12" s="4">
        <v>2</v>
      </c>
      <c r="G12" s="153"/>
      <c r="H12" s="154"/>
      <c r="I12" s="38">
        <v>0.23</v>
      </c>
      <c r="J12" s="36">
        <f t="shared" si="0"/>
        <v>0</v>
      </c>
      <c r="K12" s="36">
        <f t="shared" si="1"/>
        <v>0</v>
      </c>
      <c r="L12" s="36">
        <f t="shared" si="2"/>
        <v>0</v>
      </c>
      <c r="M12" s="36">
        <f t="shared" si="3"/>
        <v>0</v>
      </c>
      <c r="N12" s="36">
        <f t="shared" si="4"/>
        <v>0</v>
      </c>
    </row>
    <row r="13" spans="1:14" ht="43.5" customHeight="1">
      <c r="A13" s="4" t="s">
        <v>17</v>
      </c>
      <c r="B13" s="145" t="s">
        <v>700</v>
      </c>
      <c r="C13" s="146"/>
      <c r="D13" s="147"/>
      <c r="E13" s="3">
        <v>1</v>
      </c>
      <c r="F13" s="4">
        <v>2</v>
      </c>
      <c r="G13" s="153"/>
      <c r="H13" s="154"/>
      <c r="I13" s="38">
        <v>0.23</v>
      </c>
      <c r="J13" s="36">
        <f t="shared" si="0"/>
        <v>0</v>
      </c>
      <c r="K13" s="36">
        <f t="shared" si="1"/>
        <v>0</v>
      </c>
      <c r="L13" s="36">
        <f t="shared" si="2"/>
        <v>0</v>
      </c>
      <c r="M13" s="36">
        <f t="shared" si="3"/>
        <v>0</v>
      </c>
      <c r="N13" s="36">
        <f t="shared" si="4"/>
        <v>0</v>
      </c>
    </row>
    <row r="14" spans="1:14" ht="42" customHeight="1">
      <c r="A14" s="4" t="s">
        <v>18</v>
      </c>
      <c r="B14" s="145" t="s">
        <v>701</v>
      </c>
      <c r="C14" s="146"/>
      <c r="D14" s="147"/>
      <c r="E14" s="3">
        <v>1</v>
      </c>
      <c r="F14" s="4">
        <v>2</v>
      </c>
      <c r="G14" s="153"/>
      <c r="H14" s="154"/>
      <c r="I14" s="38">
        <v>0.23</v>
      </c>
      <c r="J14" s="36">
        <f t="shared" si="0"/>
        <v>0</v>
      </c>
      <c r="K14" s="36">
        <f t="shared" si="1"/>
        <v>0</v>
      </c>
      <c r="L14" s="36">
        <f t="shared" si="2"/>
        <v>0</v>
      </c>
      <c r="M14" s="36">
        <f t="shared" si="3"/>
        <v>0</v>
      </c>
      <c r="N14" s="36">
        <f t="shared" si="4"/>
        <v>0</v>
      </c>
    </row>
    <row r="15" spans="1:14" ht="42.75" customHeight="1">
      <c r="A15" s="4" t="s">
        <v>19</v>
      </c>
      <c r="B15" s="145" t="s">
        <v>702</v>
      </c>
      <c r="C15" s="146"/>
      <c r="D15" s="147"/>
      <c r="E15" s="3">
        <v>1</v>
      </c>
      <c r="F15" s="4">
        <v>2</v>
      </c>
      <c r="G15" s="153"/>
      <c r="H15" s="154"/>
      <c r="I15" s="38">
        <v>0.23</v>
      </c>
      <c r="J15" s="36">
        <f t="shared" si="0"/>
        <v>0</v>
      </c>
      <c r="K15" s="36">
        <f t="shared" si="1"/>
        <v>0</v>
      </c>
      <c r="L15" s="36">
        <f t="shared" si="2"/>
        <v>0</v>
      </c>
      <c r="M15" s="36">
        <f t="shared" si="3"/>
        <v>0</v>
      </c>
      <c r="N15" s="36">
        <f t="shared" si="4"/>
        <v>0</v>
      </c>
    </row>
    <row r="16" spans="1:14" ht="34.5" customHeight="1">
      <c r="A16" s="4" t="s">
        <v>27</v>
      </c>
      <c r="B16" s="145" t="s">
        <v>703</v>
      </c>
      <c r="C16" s="146"/>
      <c r="D16" s="147"/>
      <c r="E16" s="3">
        <v>1</v>
      </c>
      <c r="F16" s="4">
        <v>2</v>
      </c>
      <c r="G16" s="153"/>
      <c r="H16" s="154"/>
      <c r="I16" s="38">
        <v>0.23</v>
      </c>
      <c r="J16" s="36">
        <f t="shared" si="0"/>
        <v>0</v>
      </c>
      <c r="K16" s="36">
        <f t="shared" si="1"/>
        <v>0</v>
      </c>
      <c r="L16" s="36">
        <f t="shared" si="2"/>
        <v>0</v>
      </c>
      <c r="M16" s="36">
        <f t="shared" si="3"/>
        <v>0</v>
      </c>
      <c r="N16" s="36">
        <f t="shared" si="4"/>
        <v>0</v>
      </c>
    </row>
    <row r="17" spans="1:14" ht="34.5" customHeight="1">
      <c r="A17" s="4" t="s">
        <v>28</v>
      </c>
      <c r="B17" s="145" t="s">
        <v>704</v>
      </c>
      <c r="C17" s="146"/>
      <c r="D17" s="147"/>
      <c r="E17" s="3">
        <v>1</v>
      </c>
      <c r="F17" s="4">
        <v>2</v>
      </c>
      <c r="G17" s="153"/>
      <c r="H17" s="154"/>
      <c r="I17" s="38">
        <v>0.23</v>
      </c>
      <c r="J17" s="36">
        <f t="shared" si="0"/>
        <v>0</v>
      </c>
      <c r="K17" s="36">
        <f t="shared" si="1"/>
        <v>0</v>
      </c>
      <c r="L17" s="36">
        <f t="shared" si="2"/>
        <v>0</v>
      </c>
      <c r="M17" s="36">
        <f t="shared" si="3"/>
        <v>0</v>
      </c>
      <c r="N17" s="36">
        <f t="shared" si="4"/>
        <v>0</v>
      </c>
    </row>
    <row r="18" spans="1:14" ht="40.5" customHeight="1">
      <c r="A18" s="4" t="s">
        <v>29</v>
      </c>
      <c r="B18" s="145" t="s">
        <v>705</v>
      </c>
      <c r="C18" s="146"/>
      <c r="D18" s="147"/>
      <c r="E18" s="3">
        <v>1</v>
      </c>
      <c r="F18" s="4">
        <v>2</v>
      </c>
      <c r="G18" s="153"/>
      <c r="H18" s="154"/>
      <c r="I18" s="38">
        <v>0.23</v>
      </c>
      <c r="J18" s="36">
        <f t="shared" si="0"/>
        <v>0</v>
      </c>
      <c r="K18" s="36">
        <f t="shared" si="1"/>
        <v>0</v>
      </c>
      <c r="L18" s="36">
        <f t="shared" si="2"/>
        <v>0</v>
      </c>
      <c r="M18" s="36">
        <f t="shared" si="3"/>
        <v>0</v>
      </c>
      <c r="N18" s="36">
        <f t="shared" si="4"/>
        <v>0</v>
      </c>
    </row>
    <row r="19" spans="1:14" ht="36.75" customHeight="1">
      <c r="A19" s="4">
        <v>10</v>
      </c>
      <c r="B19" s="145" t="s">
        <v>706</v>
      </c>
      <c r="C19" s="146"/>
      <c r="D19" s="147"/>
      <c r="E19" s="3">
        <v>1</v>
      </c>
      <c r="F19" s="4">
        <v>2</v>
      </c>
      <c r="G19" s="153"/>
      <c r="H19" s="154"/>
      <c r="I19" s="38">
        <v>0.23</v>
      </c>
      <c r="J19" s="36">
        <f t="shared" si="0"/>
        <v>0</v>
      </c>
      <c r="K19" s="36">
        <f t="shared" si="1"/>
        <v>0</v>
      </c>
      <c r="L19" s="36">
        <f t="shared" si="2"/>
        <v>0</v>
      </c>
      <c r="M19" s="36">
        <f t="shared" si="3"/>
        <v>0</v>
      </c>
      <c r="N19" s="36">
        <f t="shared" si="4"/>
        <v>0</v>
      </c>
    </row>
    <row r="20" spans="1:14" ht="33" customHeight="1">
      <c r="A20" s="4" t="s">
        <v>31</v>
      </c>
      <c r="B20" s="145" t="s">
        <v>707</v>
      </c>
      <c r="C20" s="146"/>
      <c r="D20" s="147"/>
      <c r="E20" s="3">
        <v>1</v>
      </c>
      <c r="F20" s="4">
        <v>2</v>
      </c>
      <c r="G20" s="153"/>
      <c r="H20" s="154"/>
      <c r="I20" s="38">
        <v>0.23</v>
      </c>
      <c r="J20" s="36">
        <f t="shared" si="0"/>
        <v>0</v>
      </c>
      <c r="K20" s="36">
        <f t="shared" si="1"/>
        <v>0</v>
      </c>
      <c r="L20" s="36">
        <f t="shared" si="2"/>
        <v>0</v>
      </c>
      <c r="M20" s="36">
        <f t="shared" si="3"/>
        <v>0</v>
      </c>
      <c r="N20" s="36">
        <f t="shared" si="4"/>
        <v>0</v>
      </c>
    </row>
    <row r="21" spans="1:14" ht="36" customHeight="1">
      <c r="A21" s="4" t="s">
        <v>32</v>
      </c>
      <c r="B21" s="145" t="s">
        <v>708</v>
      </c>
      <c r="C21" s="146"/>
      <c r="D21" s="147"/>
      <c r="E21" s="3">
        <v>1</v>
      </c>
      <c r="F21" s="4">
        <v>2</v>
      </c>
      <c r="G21" s="153"/>
      <c r="H21" s="154"/>
      <c r="I21" s="38">
        <v>0.23</v>
      </c>
      <c r="J21" s="36">
        <f t="shared" si="0"/>
        <v>0</v>
      </c>
      <c r="K21" s="36">
        <f t="shared" si="1"/>
        <v>0</v>
      </c>
      <c r="L21" s="36">
        <f t="shared" si="2"/>
        <v>0</v>
      </c>
      <c r="M21" s="36">
        <f t="shared" si="3"/>
        <v>0</v>
      </c>
      <c r="N21" s="36">
        <f t="shared" si="4"/>
        <v>0</v>
      </c>
    </row>
    <row r="22" spans="1:14" ht="29.25" customHeight="1">
      <c r="A22" s="4" t="s">
        <v>33</v>
      </c>
      <c r="B22" s="145" t="s">
        <v>709</v>
      </c>
      <c r="C22" s="146"/>
      <c r="D22" s="147"/>
      <c r="E22" s="3">
        <v>1</v>
      </c>
      <c r="F22" s="4">
        <v>2</v>
      </c>
      <c r="G22" s="153"/>
      <c r="H22" s="154"/>
      <c r="I22" s="38">
        <v>0.23</v>
      </c>
      <c r="J22" s="36">
        <f t="shared" si="0"/>
        <v>0</v>
      </c>
      <c r="K22" s="36">
        <f t="shared" si="1"/>
        <v>0</v>
      </c>
      <c r="L22" s="36">
        <f t="shared" si="2"/>
        <v>0</v>
      </c>
      <c r="M22" s="36">
        <f t="shared" si="3"/>
        <v>0</v>
      </c>
      <c r="N22" s="36">
        <f t="shared" si="4"/>
        <v>0</v>
      </c>
    </row>
    <row r="23" spans="1:14" ht="38.25" customHeight="1">
      <c r="A23" s="4" t="s">
        <v>119</v>
      </c>
      <c r="B23" s="145" t="s">
        <v>710</v>
      </c>
      <c r="C23" s="146"/>
      <c r="D23" s="147"/>
      <c r="E23" s="3">
        <v>1</v>
      </c>
      <c r="F23" s="4">
        <v>2</v>
      </c>
      <c r="G23" s="153"/>
      <c r="H23" s="154"/>
      <c r="I23" s="38">
        <v>0.23</v>
      </c>
      <c r="J23" s="36">
        <f t="shared" si="0"/>
        <v>0</v>
      </c>
      <c r="K23" s="36">
        <f t="shared" si="1"/>
        <v>0</v>
      </c>
      <c r="L23" s="36">
        <f t="shared" si="2"/>
        <v>0</v>
      </c>
      <c r="M23" s="36">
        <f t="shared" si="3"/>
        <v>0</v>
      </c>
      <c r="N23" s="36">
        <f t="shared" si="4"/>
        <v>0</v>
      </c>
    </row>
    <row r="24" spans="1:14">
      <c r="A24" s="6" t="s">
        <v>34</v>
      </c>
      <c r="B24" s="141" t="s">
        <v>711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</row>
    <row r="25" spans="1:14" ht="89.25" customHeight="1">
      <c r="A25" s="4" t="s">
        <v>14</v>
      </c>
      <c r="B25" s="145" t="s">
        <v>712</v>
      </c>
      <c r="C25" s="146"/>
      <c r="D25" s="147"/>
      <c r="E25" s="3">
        <v>1</v>
      </c>
      <c r="F25" s="4">
        <v>2</v>
      </c>
      <c r="G25" s="148"/>
      <c r="H25" s="149"/>
      <c r="I25" s="7">
        <v>0.23</v>
      </c>
      <c r="J25" s="2">
        <f t="shared" ref="J25:J34" si="5">ROUND(G25*I25,2)</f>
        <v>0</v>
      </c>
      <c r="K25" s="2">
        <f t="shared" ref="K25:K34" si="6">G25+J25</f>
        <v>0</v>
      </c>
      <c r="L25" s="2">
        <f t="shared" ref="L25:L34" si="7">ROUND(G25*E25*F25,2)</f>
        <v>0</v>
      </c>
      <c r="M25" s="2">
        <f t="shared" ref="M25:M34" si="8">ROUND(J25*E25*F25,2)</f>
        <v>0</v>
      </c>
      <c r="N25" s="2">
        <f t="shared" ref="N25:N33" si="9">ROUND(K25*E25*F25,2)</f>
        <v>0</v>
      </c>
    </row>
    <row r="26" spans="1:14" ht="29.25" customHeight="1">
      <c r="A26" s="4" t="s">
        <v>15</v>
      </c>
      <c r="B26" s="145" t="s">
        <v>713</v>
      </c>
      <c r="C26" s="146"/>
      <c r="D26" s="147"/>
      <c r="E26" s="3">
        <v>1</v>
      </c>
      <c r="F26" s="4">
        <v>2</v>
      </c>
      <c r="G26" s="148"/>
      <c r="H26" s="149"/>
      <c r="I26" s="7">
        <v>0.23</v>
      </c>
      <c r="J26" s="2">
        <f t="shared" si="5"/>
        <v>0</v>
      </c>
      <c r="K26" s="2">
        <f t="shared" si="6"/>
        <v>0</v>
      </c>
      <c r="L26" s="2">
        <f t="shared" si="7"/>
        <v>0</v>
      </c>
      <c r="M26" s="2">
        <f t="shared" si="8"/>
        <v>0</v>
      </c>
      <c r="N26" s="2">
        <f t="shared" si="9"/>
        <v>0</v>
      </c>
    </row>
    <row r="27" spans="1:14" ht="34.5" customHeight="1">
      <c r="A27" s="4" t="s">
        <v>16</v>
      </c>
      <c r="B27" s="145" t="s">
        <v>714</v>
      </c>
      <c r="C27" s="160"/>
      <c r="D27" s="268"/>
      <c r="E27" s="3">
        <v>1</v>
      </c>
      <c r="F27" s="4">
        <v>2</v>
      </c>
      <c r="G27" s="148"/>
      <c r="H27" s="149"/>
      <c r="I27" s="7">
        <v>0.23</v>
      </c>
      <c r="J27" s="2">
        <f t="shared" si="5"/>
        <v>0</v>
      </c>
      <c r="K27" s="2">
        <f t="shared" si="6"/>
        <v>0</v>
      </c>
      <c r="L27" s="2">
        <f t="shared" si="7"/>
        <v>0</v>
      </c>
      <c r="M27" s="2">
        <f t="shared" si="8"/>
        <v>0</v>
      </c>
      <c r="N27" s="2">
        <f t="shared" si="9"/>
        <v>0</v>
      </c>
    </row>
    <row r="28" spans="1:14" ht="37.5" customHeight="1">
      <c r="A28" s="4" t="s">
        <v>17</v>
      </c>
      <c r="B28" s="145" t="s">
        <v>715</v>
      </c>
      <c r="C28" s="146"/>
      <c r="D28" s="147"/>
      <c r="E28" s="3">
        <v>1</v>
      </c>
      <c r="F28" s="4">
        <v>2</v>
      </c>
      <c r="G28" s="148"/>
      <c r="H28" s="149"/>
      <c r="I28" s="7">
        <v>0.23</v>
      </c>
      <c r="J28" s="2">
        <f t="shared" si="5"/>
        <v>0</v>
      </c>
      <c r="K28" s="2">
        <f t="shared" si="6"/>
        <v>0</v>
      </c>
      <c r="L28" s="2">
        <f t="shared" si="7"/>
        <v>0</v>
      </c>
      <c r="M28" s="2">
        <f t="shared" si="8"/>
        <v>0</v>
      </c>
      <c r="N28" s="2">
        <f t="shared" si="9"/>
        <v>0</v>
      </c>
    </row>
    <row r="29" spans="1:14" ht="31.5" customHeight="1">
      <c r="A29" s="4" t="s">
        <v>18</v>
      </c>
      <c r="B29" s="145" t="s">
        <v>716</v>
      </c>
      <c r="C29" s="146"/>
      <c r="D29" s="147"/>
      <c r="E29" s="3">
        <v>1</v>
      </c>
      <c r="F29" s="4">
        <v>2</v>
      </c>
      <c r="G29" s="148"/>
      <c r="H29" s="149"/>
      <c r="I29" s="7">
        <v>0.23</v>
      </c>
      <c r="J29" s="2">
        <f t="shared" si="5"/>
        <v>0</v>
      </c>
      <c r="K29" s="2">
        <f t="shared" si="6"/>
        <v>0</v>
      </c>
      <c r="L29" s="2">
        <f t="shared" si="7"/>
        <v>0</v>
      </c>
      <c r="M29" s="2">
        <f t="shared" si="8"/>
        <v>0</v>
      </c>
      <c r="N29" s="2">
        <f t="shared" si="9"/>
        <v>0</v>
      </c>
    </row>
    <row r="30" spans="1:14" ht="35.25" customHeight="1">
      <c r="A30" s="4" t="s">
        <v>19</v>
      </c>
      <c r="B30" s="145" t="s">
        <v>717</v>
      </c>
      <c r="C30" s="146"/>
      <c r="D30" s="147"/>
      <c r="E30" s="3">
        <v>1</v>
      </c>
      <c r="F30" s="4">
        <v>2</v>
      </c>
      <c r="G30" s="148"/>
      <c r="H30" s="149"/>
      <c r="I30" s="7">
        <v>0.23</v>
      </c>
      <c r="J30" s="2">
        <f t="shared" si="5"/>
        <v>0</v>
      </c>
      <c r="K30" s="2">
        <f t="shared" si="6"/>
        <v>0</v>
      </c>
      <c r="L30" s="2">
        <f t="shared" si="7"/>
        <v>0</v>
      </c>
      <c r="M30" s="2">
        <f t="shared" si="8"/>
        <v>0</v>
      </c>
      <c r="N30" s="2">
        <f t="shared" si="9"/>
        <v>0</v>
      </c>
    </row>
    <row r="31" spans="1:14" ht="30.75" customHeight="1">
      <c r="A31" s="4" t="s">
        <v>27</v>
      </c>
      <c r="B31" s="145" t="s">
        <v>718</v>
      </c>
      <c r="C31" s="146"/>
      <c r="D31" s="147"/>
      <c r="E31" s="3">
        <v>1</v>
      </c>
      <c r="F31" s="4">
        <v>2</v>
      </c>
      <c r="G31" s="148"/>
      <c r="H31" s="149"/>
      <c r="I31" s="7">
        <v>0.23</v>
      </c>
      <c r="J31" s="2">
        <f t="shared" si="5"/>
        <v>0</v>
      </c>
      <c r="K31" s="2">
        <f t="shared" si="6"/>
        <v>0</v>
      </c>
      <c r="L31" s="2">
        <f t="shared" si="7"/>
        <v>0</v>
      </c>
      <c r="M31" s="2">
        <f t="shared" si="8"/>
        <v>0</v>
      </c>
      <c r="N31" s="2">
        <f t="shared" si="9"/>
        <v>0</v>
      </c>
    </row>
    <row r="32" spans="1:14" ht="35.25" customHeight="1">
      <c r="A32" s="4" t="s">
        <v>28</v>
      </c>
      <c r="B32" s="145" t="s">
        <v>719</v>
      </c>
      <c r="C32" s="146"/>
      <c r="D32" s="147"/>
      <c r="E32" s="3">
        <v>1</v>
      </c>
      <c r="F32" s="4">
        <v>2</v>
      </c>
      <c r="G32" s="148"/>
      <c r="H32" s="149"/>
      <c r="I32" s="7">
        <v>0.23</v>
      </c>
      <c r="J32" s="2">
        <f t="shared" si="5"/>
        <v>0</v>
      </c>
      <c r="K32" s="2">
        <f t="shared" si="6"/>
        <v>0</v>
      </c>
      <c r="L32" s="2">
        <f t="shared" si="7"/>
        <v>0</v>
      </c>
      <c r="M32" s="2">
        <f t="shared" si="8"/>
        <v>0</v>
      </c>
      <c r="N32" s="2">
        <f t="shared" si="9"/>
        <v>0</v>
      </c>
    </row>
    <row r="33" spans="1:14" ht="40.5" customHeight="1">
      <c r="A33" s="4" t="s">
        <v>29</v>
      </c>
      <c r="B33" s="145" t="s">
        <v>720</v>
      </c>
      <c r="C33" s="146"/>
      <c r="D33" s="147"/>
      <c r="E33" s="3">
        <v>1</v>
      </c>
      <c r="F33" s="4">
        <v>2</v>
      </c>
      <c r="G33" s="148"/>
      <c r="H33" s="149"/>
      <c r="I33" s="7">
        <v>0.23</v>
      </c>
      <c r="J33" s="2">
        <f t="shared" si="5"/>
        <v>0</v>
      </c>
      <c r="K33" s="2">
        <f t="shared" si="6"/>
        <v>0</v>
      </c>
      <c r="L33" s="2">
        <f t="shared" si="7"/>
        <v>0</v>
      </c>
      <c r="M33" s="2">
        <f t="shared" si="8"/>
        <v>0</v>
      </c>
      <c r="N33" s="2">
        <f t="shared" si="9"/>
        <v>0</v>
      </c>
    </row>
    <row r="34" spans="1:14" ht="29.25" customHeight="1">
      <c r="A34" s="4" t="s">
        <v>30</v>
      </c>
      <c r="B34" s="145" t="s">
        <v>721</v>
      </c>
      <c r="C34" s="146"/>
      <c r="D34" s="147"/>
      <c r="E34" s="3">
        <v>1</v>
      </c>
      <c r="F34" s="4">
        <v>2</v>
      </c>
      <c r="G34" s="148"/>
      <c r="H34" s="149"/>
      <c r="I34" s="7">
        <v>0.23</v>
      </c>
      <c r="J34" s="2">
        <f t="shared" si="5"/>
        <v>0</v>
      </c>
      <c r="K34" s="2">
        <f t="shared" si="6"/>
        <v>0</v>
      </c>
      <c r="L34" s="2">
        <f t="shared" si="7"/>
        <v>0</v>
      </c>
      <c r="M34" s="2">
        <f t="shared" si="8"/>
        <v>0</v>
      </c>
      <c r="N34" s="2">
        <f>ROUND(K34*E34*F34,2)</f>
        <v>0</v>
      </c>
    </row>
    <row r="35" spans="1:14">
      <c r="A35" s="6" t="s">
        <v>36</v>
      </c>
      <c r="B35" s="141" t="s">
        <v>722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</row>
    <row r="36" spans="1:14" ht="42" customHeight="1">
      <c r="A36" s="4" t="s">
        <v>14</v>
      </c>
      <c r="B36" s="145" t="s">
        <v>723</v>
      </c>
      <c r="C36" s="146"/>
      <c r="D36" s="147"/>
      <c r="E36" s="3">
        <v>1</v>
      </c>
      <c r="F36" s="4">
        <v>2</v>
      </c>
      <c r="G36" s="153"/>
      <c r="H36" s="154"/>
      <c r="I36" s="38">
        <v>0.23</v>
      </c>
      <c r="J36" s="36">
        <f t="shared" ref="J36:J39" si="10">ROUND(G36*I36,2)</f>
        <v>0</v>
      </c>
      <c r="K36" s="36">
        <f t="shared" ref="K36:K39" si="11">G36+J36</f>
        <v>0</v>
      </c>
      <c r="L36" s="36">
        <f t="shared" ref="L36:L39" si="12">ROUND(G36*E36*F36,2)</f>
        <v>0</v>
      </c>
      <c r="M36" s="36">
        <f t="shared" ref="M36:M39" si="13">ROUND(J36*E36*F36,2)</f>
        <v>0</v>
      </c>
      <c r="N36" s="36">
        <f>ROUND(K36*E36*F36,2)</f>
        <v>0</v>
      </c>
    </row>
    <row r="37" spans="1:14" ht="39" customHeight="1">
      <c r="A37" s="4" t="s">
        <v>15</v>
      </c>
      <c r="B37" s="145" t="s">
        <v>724</v>
      </c>
      <c r="C37" s="146"/>
      <c r="D37" s="147"/>
      <c r="E37" s="3">
        <v>1</v>
      </c>
      <c r="F37" s="4">
        <v>2</v>
      </c>
      <c r="G37" s="153"/>
      <c r="H37" s="154"/>
      <c r="I37" s="38">
        <v>0.23</v>
      </c>
      <c r="J37" s="36">
        <f t="shared" si="10"/>
        <v>0</v>
      </c>
      <c r="K37" s="36">
        <f t="shared" si="11"/>
        <v>0</v>
      </c>
      <c r="L37" s="36">
        <f t="shared" si="12"/>
        <v>0</v>
      </c>
      <c r="M37" s="36">
        <f t="shared" si="13"/>
        <v>0</v>
      </c>
      <c r="N37" s="36">
        <f t="shared" ref="N37:N39" si="14">ROUND(K37*E37*F37,2)</f>
        <v>0</v>
      </c>
    </row>
    <row r="38" spans="1:14" ht="41.25" customHeight="1">
      <c r="A38" s="4" t="s">
        <v>16</v>
      </c>
      <c r="B38" s="145" t="s">
        <v>725</v>
      </c>
      <c r="C38" s="146"/>
      <c r="D38" s="147"/>
      <c r="E38" s="3">
        <v>1</v>
      </c>
      <c r="F38" s="4">
        <v>2</v>
      </c>
      <c r="G38" s="153"/>
      <c r="H38" s="154"/>
      <c r="I38" s="38">
        <v>0.23</v>
      </c>
      <c r="J38" s="36">
        <f t="shared" si="10"/>
        <v>0</v>
      </c>
      <c r="K38" s="36">
        <f t="shared" si="11"/>
        <v>0</v>
      </c>
      <c r="L38" s="36">
        <f t="shared" si="12"/>
        <v>0</v>
      </c>
      <c r="M38" s="36">
        <f t="shared" si="13"/>
        <v>0</v>
      </c>
      <c r="N38" s="36">
        <f t="shared" si="14"/>
        <v>0</v>
      </c>
    </row>
    <row r="39" spans="1:14" ht="37.5" customHeight="1">
      <c r="A39" s="4" t="s">
        <v>17</v>
      </c>
      <c r="B39" s="145" t="s">
        <v>726</v>
      </c>
      <c r="C39" s="146"/>
      <c r="D39" s="147"/>
      <c r="E39" s="3">
        <v>1</v>
      </c>
      <c r="F39" s="4">
        <v>2</v>
      </c>
      <c r="G39" s="153"/>
      <c r="H39" s="154"/>
      <c r="I39" s="38">
        <v>0.23</v>
      </c>
      <c r="J39" s="36">
        <f t="shared" si="10"/>
        <v>0</v>
      </c>
      <c r="K39" s="36">
        <f t="shared" si="11"/>
        <v>0</v>
      </c>
      <c r="L39" s="36">
        <f t="shared" si="12"/>
        <v>0</v>
      </c>
      <c r="M39" s="36">
        <f t="shared" si="13"/>
        <v>0</v>
      </c>
      <c r="N39" s="36">
        <f t="shared" si="14"/>
        <v>0</v>
      </c>
    </row>
    <row r="40" spans="1:14">
      <c r="A40" s="6" t="s">
        <v>37</v>
      </c>
      <c r="B40" s="141" t="s">
        <v>727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</row>
    <row r="41" spans="1:14" ht="34.5" customHeight="1">
      <c r="A41" s="4" t="s">
        <v>14</v>
      </c>
      <c r="B41" s="145" t="s">
        <v>728</v>
      </c>
      <c r="C41" s="146"/>
      <c r="D41" s="147"/>
      <c r="E41" s="3">
        <v>1</v>
      </c>
      <c r="F41" s="4">
        <v>2</v>
      </c>
      <c r="G41" s="153"/>
      <c r="H41" s="154"/>
      <c r="I41" s="38">
        <v>0.23</v>
      </c>
      <c r="J41" s="36">
        <f t="shared" ref="J41:J44" si="15">ROUND(G41*I41,2)</f>
        <v>0</v>
      </c>
      <c r="K41" s="36">
        <f t="shared" ref="K41:K44" si="16">G41+J41</f>
        <v>0</v>
      </c>
      <c r="L41" s="36">
        <f t="shared" ref="L41:L44" si="17">ROUND(G41*E41*F41,2)</f>
        <v>0</v>
      </c>
      <c r="M41" s="36">
        <f t="shared" ref="M41:M44" si="18">ROUND(J41*E41*F41,2)</f>
        <v>0</v>
      </c>
      <c r="N41" s="36">
        <f>ROUND(K41*E41*F41,2)</f>
        <v>0</v>
      </c>
    </row>
    <row r="42" spans="1:14" ht="39" customHeight="1">
      <c r="A42" s="4" t="s">
        <v>15</v>
      </c>
      <c r="B42" s="145" t="s">
        <v>729</v>
      </c>
      <c r="C42" s="146"/>
      <c r="D42" s="147"/>
      <c r="E42" s="3">
        <v>1</v>
      </c>
      <c r="F42" s="4">
        <v>2</v>
      </c>
      <c r="G42" s="153"/>
      <c r="H42" s="154"/>
      <c r="I42" s="38">
        <v>0.23</v>
      </c>
      <c r="J42" s="36">
        <f t="shared" si="15"/>
        <v>0</v>
      </c>
      <c r="K42" s="36">
        <f t="shared" si="16"/>
        <v>0</v>
      </c>
      <c r="L42" s="36">
        <f t="shared" si="17"/>
        <v>0</v>
      </c>
      <c r="M42" s="36">
        <f t="shared" si="18"/>
        <v>0</v>
      </c>
      <c r="N42" s="36">
        <f t="shared" ref="N42:N44" si="19">ROUND(K42*E42*F42,2)</f>
        <v>0</v>
      </c>
    </row>
    <row r="43" spans="1:14" ht="36" customHeight="1">
      <c r="A43" s="4" t="s">
        <v>16</v>
      </c>
      <c r="B43" s="145" t="s">
        <v>730</v>
      </c>
      <c r="C43" s="146"/>
      <c r="D43" s="147"/>
      <c r="E43" s="3">
        <v>1</v>
      </c>
      <c r="F43" s="4">
        <v>2</v>
      </c>
      <c r="G43" s="153"/>
      <c r="H43" s="154"/>
      <c r="I43" s="38">
        <v>0.23</v>
      </c>
      <c r="J43" s="36">
        <f t="shared" si="15"/>
        <v>0</v>
      </c>
      <c r="K43" s="36">
        <f t="shared" si="16"/>
        <v>0</v>
      </c>
      <c r="L43" s="36">
        <f t="shared" si="17"/>
        <v>0</v>
      </c>
      <c r="M43" s="36">
        <f t="shared" si="18"/>
        <v>0</v>
      </c>
      <c r="N43" s="36">
        <f t="shared" si="19"/>
        <v>0</v>
      </c>
    </row>
    <row r="44" spans="1:14" ht="30.75" customHeight="1">
      <c r="A44" s="4" t="s">
        <v>17</v>
      </c>
      <c r="B44" s="145" t="s">
        <v>731</v>
      </c>
      <c r="C44" s="146"/>
      <c r="D44" s="147"/>
      <c r="E44" s="3">
        <v>1</v>
      </c>
      <c r="F44" s="4">
        <v>2</v>
      </c>
      <c r="G44" s="153"/>
      <c r="H44" s="154"/>
      <c r="I44" s="38">
        <v>0.23</v>
      </c>
      <c r="J44" s="36">
        <f t="shared" si="15"/>
        <v>0</v>
      </c>
      <c r="K44" s="36">
        <f t="shared" si="16"/>
        <v>0</v>
      </c>
      <c r="L44" s="36">
        <f t="shared" si="17"/>
        <v>0</v>
      </c>
      <c r="M44" s="36">
        <f t="shared" si="18"/>
        <v>0</v>
      </c>
      <c r="N44" s="36">
        <f t="shared" si="19"/>
        <v>0</v>
      </c>
    </row>
    <row r="45" spans="1:14">
      <c r="A45" s="6" t="s">
        <v>38</v>
      </c>
      <c r="B45" s="141" t="s">
        <v>732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2"/>
    </row>
    <row r="46" spans="1:14" ht="33" customHeight="1">
      <c r="A46" s="4" t="s">
        <v>14</v>
      </c>
      <c r="B46" s="145" t="s">
        <v>733</v>
      </c>
      <c r="C46" s="146"/>
      <c r="D46" s="147"/>
      <c r="E46" s="3">
        <v>1</v>
      </c>
      <c r="F46" s="4">
        <v>2</v>
      </c>
      <c r="G46" s="153"/>
      <c r="H46" s="154"/>
      <c r="I46" s="38">
        <v>0.23</v>
      </c>
      <c r="J46" s="36">
        <f t="shared" ref="J46:J50" si="20">ROUND(G46*I46,2)</f>
        <v>0</v>
      </c>
      <c r="K46" s="36">
        <f t="shared" ref="K46:K50" si="21">G46+J46</f>
        <v>0</v>
      </c>
      <c r="L46" s="36">
        <f t="shared" ref="L46:L50" si="22">ROUND(G46*E46*F46,2)</f>
        <v>0</v>
      </c>
      <c r="M46" s="36">
        <f t="shared" ref="M46:M50" si="23">ROUND(J46*E46*F46,2)</f>
        <v>0</v>
      </c>
      <c r="N46" s="36">
        <f>ROUND(K46*E46*F46,2)</f>
        <v>0</v>
      </c>
    </row>
    <row r="47" spans="1:14" ht="35.25" customHeight="1">
      <c r="A47" s="4" t="s">
        <v>15</v>
      </c>
      <c r="B47" s="145" t="s">
        <v>734</v>
      </c>
      <c r="C47" s="146"/>
      <c r="D47" s="147"/>
      <c r="E47" s="3">
        <v>1</v>
      </c>
      <c r="F47" s="4">
        <v>2</v>
      </c>
      <c r="G47" s="153"/>
      <c r="H47" s="154"/>
      <c r="I47" s="38">
        <v>0.23</v>
      </c>
      <c r="J47" s="36">
        <f t="shared" si="20"/>
        <v>0</v>
      </c>
      <c r="K47" s="36">
        <f t="shared" si="21"/>
        <v>0</v>
      </c>
      <c r="L47" s="36">
        <f t="shared" si="22"/>
        <v>0</v>
      </c>
      <c r="M47" s="36">
        <f t="shared" si="23"/>
        <v>0</v>
      </c>
      <c r="N47" s="36">
        <f t="shared" ref="N47:N50" si="24">ROUND(K47*E47*F47,2)</f>
        <v>0</v>
      </c>
    </row>
    <row r="48" spans="1:14" ht="38.25" customHeight="1">
      <c r="A48" s="4" t="s">
        <v>16</v>
      </c>
      <c r="B48" s="145" t="s">
        <v>735</v>
      </c>
      <c r="C48" s="146"/>
      <c r="D48" s="147"/>
      <c r="E48" s="3">
        <v>1</v>
      </c>
      <c r="F48" s="4">
        <v>2</v>
      </c>
      <c r="G48" s="153"/>
      <c r="H48" s="154"/>
      <c r="I48" s="38">
        <v>0.23</v>
      </c>
      <c r="J48" s="36">
        <f t="shared" si="20"/>
        <v>0</v>
      </c>
      <c r="K48" s="36">
        <f t="shared" si="21"/>
        <v>0</v>
      </c>
      <c r="L48" s="36">
        <f t="shared" si="22"/>
        <v>0</v>
      </c>
      <c r="M48" s="36">
        <f t="shared" si="23"/>
        <v>0</v>
      </c>
      <c r="N48" s="36">
        <f t="shared" si="24"/>
        <v>0</v>
      </c>
    </row>
    <row r="49" spans="1:14" ht="31.5" customHeight="1">
      <c r="A49" s="4" t="s">
        <v>17</v>
      </c>
      <c r="B49" s="145" t="s">
        <v>736</v>
      </c>
      <c r="C49" s="146"/>
      <c r="D49" s="147"/>
      <c r="E49" s="3">
        <v>1</v>
      </c>
      <c r="F49" s="4">
        <v>2</v>
      </c>
      <c r="G49" s="153"/>
      <c r="H49" s="154"/>
      <c r="I49" s="38">
        <v>0.23</v>
      </c>
      <c r="J49" s="36">
        <f t="shared" si="20"/>
        <v>0</v>
      </c>
      <c r="K49" s="36">
        <f t="shared" si="21"/>
        <v>0</v>
      </c>
      <c r="L49" s="36">
        <f t="shared" si="22"/>
        <v>0</v>
      </c>
      <c r="M49" s="36">
        <f t="shared" si="23"/>
        <v>0</v>
      </c>
      <c r="N49" s="36">
        <f t="shared" si="24"/>
        <v>0</v>
      </c>
    </row>
    <row r="50" spans="1:14" ht="39.75" customHeight="1">
      <c r="A50" s="4" t="s">
        <v>18</v>
      </c>
      <c r="B50" s="145" t="s">
        <v>737</v>
      </c>
      <c r="C50" s="146"/>
      <c r="D50" s="147"/>
      <c r="E50" s="3">
        <v>1</v>
      </c>
      <c r="F50" s="4">
        <v>2</v>
      </c>
      <c r="G50" s="153"/>
      <c r="H50" s="154"/>
      <c r="I50" s="38">
        <v>0.23</v>
      </c>
      <c r="J50" s="36">
        <f t="shared" si="20"/>
        <v>0</v>
      </c>
      <c r="K50" s="36">
        <f t="shared" si="21"/>
        <v>0</v>
      </c>
      <c r="L50" s="36">
        <f t="shared" si="22"/>
        <v>0</v>
      </c>
      <c r="M50" s="36">
        <f t="shared" si="23"/>
        <v>0</v>
      </c>
      <c r="N50" s="36">
        <f t="shared" si="24"/>
        <v>0</v>
      </c>
    </row>
    <row r="51" spans="1:14">
      <c r="A51" s="6" t="s">
        <v>40</v>
      </c>
      <c r="B51" s="141" t="s">
        <v>738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2"/>
    </row>
    <row r="52" spans="1:14" ht="70.5" customHeight="1">
      <c r="A52" s="4" t="s">
        <v>14</v>
      </c>
      <c r="B52" s="145" t="s">
        <v>739</v>
      </c>
      <c r="C52" s="146"/>
      <c r="D52" s="147"/>
      <c r="E52" s="3">
        <v>1</v>
      </c>
      <c r="F52" s="4">
        <v>2</v>
      </c>
      <c r="G52" s="148"/>
      <c r="H52" s="149"/>
      <c r="I52" s="7">
        <v>0.23</v>
      </c>
      <c r="J52" s="2">
        <f t="shared" ref="J52:J55" si="25">ROUND(G52*I52,2)</f>
        <v>0</v>
      </c>
      <c r="K52" s="2">
        <f t="shared" ref="K52:K55" si="26">G52+J52</f>
        <v>0</v>
      </c>
      <c r="L52" s="2">
        <f t="shared" ref="L52:L55" si="27">ROUND(G52*E52*F52,2)</f>
        <v>0</v>
      </c>
      <c r="M52" s="2">
        <f t="shared" ref="M52:M55" si="28">ROUND(J52*E52*F52,2)</f>
        <v>0</v>
      </c>
      <c r="N52" s="2">
        <f t="shared" ref="N52:N54" si="29">ROUND(K52*E52*F52,2)</f>
        <v>0</v>
      </c>
    </row>
    <row r="53" spans="1:14" ht="52.5" customHeight="1">
      <c r="A53" s="4" t="s">
        <v>15</v>
      </c>
      <c r="B53" s="145" t="s">
        <v>740</v>
      </c>
      <c r="C53" s="146"/>
      <c r="D53" s="147"/>
      <c r="E53" s="3">
        <v>1</v>
      </c>
      <c r="F53" s="4">
        <v>2</v>
      </c>
      <c r="G53" s="148"/>
      <c r="H53" s="149"/>
      <c r="I53" s="7">
        <v>0.23</v>
      </c>
      <c r="J53" s="2">
        <f t="shared" si="25"/>
        <v>0</v>
      </c>
      <c r="K53" s="2">
        <f t="shared" si="26"/>
        <v>0</v>
      </c>
      <c r="L53" s="2">
        <f t="shared" si="27"/>
        <v>0</v>
      </c>
      <c r="M53" s="2">
        <f t="shared" si="28"/>
        <v>0</v>
      </c>
      <c r="N53" s="2">
        <f t="shared" si="29"/>
        <v>0</v>
      </c>
    </row>
    <row r="54" spans="1:14" ht="47.25" customHeight="1">
      <c r="A54" s="4" t="s">
        <v>16</v>
      </c>
      <c r="B54" s="145" t="s">
        <v>741</v>
      </c>
      <c r="C54" s="146"/>
      <c r="D54" s="147"/>
      <c r="E54" s="3">
        <v>1</v>
      </c>
      <c r="F54" s="4">
        <v>2</v>
      </c>
      <c r="G54" s="148"/>
      <c r="H54" s="149"/>
      <c r="I54" s="7">
        <v>0.23</v>
      </c>
      <c r="J54" s="2">
        <f t="shared" si="25"/>
        <v>0</v>
      </c>
      <c r="K54" s="2">
        <f t="shared" si="26"/>
        <v>0</v>
      </c>
      <c r="L54" s="2">
        <f t="shared" si="27"/>
        <v>0</v>
      </c>
      <c r="M54" s="2">
        <f t="shared" si="28"/>
        <v>0</v>
      </c>
      <c r="N54" s="2">
        <f t="shared" si="29"/>
        <v>0</v>
      </c>
    </row>
    <row r="55" spans="1:14" ht="43.5" customHeight="1">
      <c r="A55" s="4" t="s">
        <v>17</v>
      </c>
      <c r="B55" s="145" t="s">
        <v>742</v>
      </c>
      <c r="C55" s="146"/>
      <c r="D55" s="147"/>
      <c r="E55" s="3">
        <v>1</v>
      </c>
      <c r="F55" s="4">
        <v>2</v>
      </c>
      <c r="G55" s="148"/>
      <c r="H55" s="149"/>
      <c r="I55" s="7">
        <v>0.23</v>
      </c>
      <c r="J55" s="2">
        <f t="shared" si="25"/>
        <v>0</v>
      </c>
      <c r="K55" s="2">
        <f t="shared" si="26"/>
        <v>0</v>
      </c>
      <c r="L55" s="2">
        <f t="shared" si="27"/>
        <v>0</v>
      </c>
      <c r="M55" s="2">
        <f t="shared" si="28"/>
        <v>0</v>
      </c>
      <c r="N55" s="2">
        <f>ROUND(K55*E55*F55,2)</f>
        <v>0</v>
      </c>
    </row>
    <row r="57" spans="1:14">
      <c r="I57" s="193" t="s">
        <v>115</v>
      </c>
      <c r="J57" s="193"/>
      <c r="K57" s="193" t="s">
        <v>116</v>
      </c>
      <c r="L57" s="193"/>
      <c r="M57" s="193" t="s">
        <v>117</v>
      </c>
      <c r="N57" s="193"/>
    </row>
    <row r="58" spans="1:14">
      <c r="I58" s="267">
        <f>SUM(L10:L55)</f>
        <v>0</v>
      </c>
      <c r="J58" s="193"/>
      <c r="K58" s="267">
        <f>SUM(M10:M55)</f>
        <v>0</v>
      </c>
      <c r="L58" s="193"/>
      <c r="M58" s="267">
        <f>SUM(N10:N55)</f>
        <v>0</v>
      </c>
      <c r="N58" s="193"/>
    </row>
  </sheetData>
  <mergeCells count="107">
    <mergeCell ref="A2:N2"/>
    <mergeCell ref="B3:D3"/>
    <mergeCell ref="A5:A7"/>
    <mergeCell ref="B5:D7"/>
    <mergeCell ref="E5:E7"/>
    <mergeCell ref="F5:F7"/>
    <mergeCell ref="G5:K5"/>
    <mergeCell ref="L5:N5"/>
    <mergeCell ref="G6:H7"/>
    <mergeCell ref="I6:I7"/>
    <mergeCell ref="B9:N9"/>
    <mergeCell ref="B10:D10"/>
    <mergeCell ref="G10:H10"/>
    <mergeCell ref="B11:D11"/>
    <mergeCell ref="G11:H11"/>
    <mergeCell ref="B12:D12"/>
    <mergeCell ref="G12:H12"/>
    <mergeCell ref="J6:J7"/>
    <mergeCell ref="K6:K7"/>
    <mergeCell ref="L6:L7"/>
    <mergeCell ref="M6:M7"/>
    <mergeCell ref="N6:N7"/>
    <mergeCell ref="B8:D8"/>
    <mergeCell ref="G8:H8"/>
    <mergeCell ref="B16:D16"/>
    <mergeCell ref="G16:H16"/>
    <mergeCell ref="B17:D17"/>
    <mergeCell ref="G17:H17"/>
    <mergeCell ref="B18:D18"/>
    <mergeCell ref="G18:H18"/>
    <mergeCell ref="B13:D13"/>
    <mergeCell ref="G13:H13"/>
    <mergeCell ref="B14:D14"/>
    <mergeCell ref="G14:H14"/>
    <mergeCell ref="B15:D15"/>
    <mergeCell ref="G15:H15"/>
    <mergeCell ref="B22:D22"/>
    <mergeCell ref="G22:H22"/>
    <mergeCell ref="B23:D23"/>
    <mergeCell ref="G23:H23"/>
    <mergeCell ref="B25:D25"/>
    <mergeCell ref="G25:H25"/>
    <mergeCell ref="B19:D19"/>
    <mergeCell ref="G19:H19"/>
    <mergeCell ref="B20:D20"/>
    <mergeCell ref="G20:H20"/>
    <mergeCell ref="B21:D21"/>
    <mergeCell ref="G21:H21"/>
    <mergeCell ref="B29:D29"/>
    <mergeCell ref="G29:H29"/>
    <mergeCell ref="B30:D30"/>
    <mergeCell ref="G30:H30"/>
    <mergeCell ref="B31:D31"/>
    <mergeCell ref="G31:H31"/>
    <mergeCell ref="B26:D26"/>
    <mergeCell ref="G26:H26"/>
    <mergeCell ref="B27:D27"/>
    <mergeCell ref="G27:H27"/>
    <mergeCell ref="B28:D28"/>
    <mergeCell ref="G28:H28"/>
    <mergeCell ref="B36:D36"/>
    <mergeCell ref="G36:H36"/>
    <mergeCell ref="B37:D37"/>
    <mergeCell ref="G37:H37"/>
    <mergeCell ref="B38:D38"/>
    <mergeCell ref="G38:H38"/>
    <mergeCell ref="B32:D32"/>
    <mergeCell ref="G32:H32"/>
    <mergeCell ref="B33:D33"/>
    <mergeCell ref="G33:H33"/>
    <mergeCell ref="B34:D34"/>
    <mergeCell ref="G34:H34"/>
    <mergeCell ref="G43:H43"/>
    <mergeCell ref="B44:D44"/>
    <mergeCell ref="G44:H44"/>
    <mergeCell ref="B46:D46"/>
    <mergeCell ref="G46:H46"/>
    <mergeCell ref="B39:D39"/>
    <mergeCell ref="G39:H39"/>
    <mergeCell ref="B41:D41"/>
    <mergeCell ref="G41:H41"/>
    <mergeCell ref="B42:D42"/>
    <mergeCell ref="G42:H42"/>
    <mergeCell ref="M57:N57"/>
    <mergeCell ref="I58:J58"/>
    <mergeCell ref="K58:L58"/>
    <mergeCell ref="M58:N58"/>
    <mergeCell ref="L1:N1"/>
    <mergeCell ref="B54:D54"/>
    <mergeCell ref="G54:H54"/>
    <mergeCell ref="B55:D55"/>
    <mergeCell ref="G55:H55"/>
    <mergeCell ref="I57:J57"/>
    <mergeCell ref="K57:L57"/>
    <mergeCell ref="B50:D50"/>
    <mergeCell ref="G50:H50"/>
    <mergeCell ref="B52:D52"/>
    <mergeCell ref="G52:H52"/>
    <mergeCell ref="B53:D53"/>
    <mergeCell ref="G53:H53"/>
    <mergeCell ref="B47:D47"/>
    <mergeCell ref="G47:H47"/>
    <mergeCell ref="B48:D48"/>
    <mergeCell ref="G48:H48"/>
    <mergeCell ref="B49:D49"/>
    <mergeCell ref="G49:H49"/>
    <mergeCell ref="B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B1</vt:lpstr>
      <vt:lpstr>B2</vt:lpstr>
      <vt:lpstr>B3</vt:lpstr>
      <vt:lpstr>B4</vt:lpstr>
      <vt:lpstr>B5</vt:lpstr>
      <vt:lpstr>B6</vt:lpstr>
    </vt:vector>
  </TitlesOfParts>
  <Company>Uniwersytet Jagielloński Collegium Medicum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KotaraM</dc:creator>
  <cp:lastModifiedBy>Zapała Anna</cp:lastModifiedBy>
  <cp:lastPrinted>2017-04-13T08:40:05Z</cp:lastPrinted>
  <dcterms:created xsi:type="dcterms:W3CDTF">2017-03-13T10:12:38Z</dcterms:created>
  <dcterms:modified xsi:type="dcterms:W3CDTF">2024-08-29T09:29:30Z</dcterms:modified>
</cp:coreProperties>
</file>