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ybczynski.AD\Documents\Robocze pliki\Przetargi\Energia 2024-2025 — kopia\IWONA\Iwona całość\poprawione\"/>
    </mc:Choice>
  </mc:AlternateContent>
  <bookViews>
    <workbookView xWindow="0" yWindow="0" windowWidth="28800" windowHeight="12435" tabRatio="603" firstSheet="2" activeTab="18"/>
  </bookViews>
  <sheets>
    <sheet name="2.1 " sheetId="6" r:id="rId1"/>
    <sheet name="2.2" sheetId="7" r:id="rId2"/>
    <sheet name="2.3" sheetId="8" r:id="rId3"/>
    <sheet name="2.4" sheetId="11" r:id="rId4"/>
    <sheet name="2.5" sheetId="12" r:id="rId5"/>
    <sheet name="2.6" sheetId="13" r:id="rId6"/>
    <sheet name="2.7" sheetId="14" r:id="rId7"/>
    <sheet name="2.8" sheetId="16" r:id="rId8"/>
    <sheet name="2.9" sheetId="17" r:id="rId9"/>
    <sheet name="2.10" sheetId="18" r:id="rId10"/>
    <sheet name="2.11" sheetId="19" r:id="rId11"/>
    <sheet name="2.12" sheetId="20" r:id="rId12"/>
    <sheet name="2.13" sheetId="22" r:id="rId13"/>
    <sheet name="2.14" sheetId="24" r:id="rId14"/>
    <sheet name="2.15" sheetId="25" r:id="rId15"/>
    <sheet name="2.16" sheetId="26" r:id="rId16"/>
    <sheet name="2.17" sheetId="27" r:id="rId17"/>
    <sheet name="2.18" sheetId="29" r:id="rId18"/>
    <sheet name="Rodzaj taryf Zapotrebowanie MWh" sheetId="30" r:id="rId19"/>
  </sheets>
  <externalReferences>
    <externalReference r:id="rId20"/>
  </externalReferences>
  <calcPr calcId="152511"/>
</workbook>
</file>

<file path=xl/calcChain.xml><?xml version="1.0" encoding="utf-8"?>
<calcChain xmlns="http://schemas.openxmlformats.org/spreadsheetml/2006/main">
  <c r="Q41" i="19" l="1"/>
  <c r="M292" i="27" l="1"/>
  <c r="M291" i="27"/>
  <c r="M290" i="27"/>
  <c r="M289" i="27"/>
  <c r="M293" i="27" s="1"/>
  <c r="L284" i="27"/>
  <c r="K284" i="27"/>
  <c r="P89" i="22"/>
  <c r="P87" i="22"/>
  <c r="J306" i="17"/>
  <c r="B299" i="17"/>
  <c r="L296" i="17"/>
  <c r="K296" i="17"/>
  <c r="J296" i="17"/>
  <c r="I296" i="17"/>
  <c r="H296" i="17"/>
  <c r="F296" i="17"/>
  <c r="E296" i="17"/>
  <c r="D296" i="17"/>
  <c r="C296" i="17"/>
  <c r="B296" i="17"/>
  <c r="H295" i="17"/>
  <c r="H294" i="17"/>
  <c r="H293" i="17"/>
  <c r="L292" i="17"/>
  <c r="K292" i="17"/>
  <c r="J292" i="17"/>
  <c r="I292" i="17"/>
  <c r="H292" i="17"/>
  <c r="F292" i="17"/>
  <c r="E292" i="17"/>
  <c r="D292" i="17"/>
  <c r="C292" i="17"/>
  <c r="B292" i="17"/>
  <c r="H291" i="17"/>
  <c r="L290" i="17"/>
  <c r="K290" i="17"/>
  <c r="J290" i="17"/>
  <c r="I290" i="17"/>
  <c r="H290" i="17"/>
  <c r="F290" i="17"/>
  <c r="E290" i="17"/>
  <c r="D290" i="17"/>
  <c r="C290" i="17"/>
  <c r="B290" i="17"/>
  <c r="L289" i="17"/>
  <c r="K289" i="17"/>
  <c r="J289" i="17"/>
  <c r="I289" i="17"/>
  <c r="H289" i="17"/>
  <c r="F289" i="17"/>
  <c r="E289" i="17"/>
  <c r="D289" i="17"/>
  <c r="C289" i="17"/>
  <c r="B289" i="17"/>
  <c r="L288" i="17"/>
  <c r="K288" i="17"/>
  <c r="J288" i="17"/>
  <c r="I288" i="17"/>
  <c r="H288" i="17"/>
  <c r="F288" i="17"/>
  <c r="E288" i="17"/>
  <c r="D288" i="17"/>
  <c r="C288" i="17"/>
  <c r="B288" i="17"/>
  <c r="L287" i="17"/>
  <c r="L299" i="17" s="1"/>
  <c r="K287" i="17"/>
  <c r="J287" i="17"/>
  <c r="I287" i="17"/>
  <c r="H287" i="17"/>
  <c r="F287" i="17"/>
  <c r="E287" i="17"/>
  <c r="D287" i="17"/>
  <c r="C287" i="17"/>
  <c r="B287" i="17"/>
  <c r="J285" i="17"/>
  <c r="L279" i="17"/>
  <c r="K279" i="17"/>
  <c r="K299" i="17" l="1"/>
  <c r="R11" i="26" l="1"/>
  <c r="R10" i="26"/>
  <c r="C23" i="30"/>
  <c r="O12" i="30"/>
  <c r="F23" i="30"/>
  <c r="I23" i="30"/>
  <c r="J23" i="30"/>
  <c r="K23" i="30"/>
  <c r="L23" i="30"/>
  <c r="N23" i="30"/>
  <c r="E23" i="30"/>
  <c r="D23" i="30"/>
  <c r="O22" i="30"/>
  <c r="O4" i="30"/>
  <c r="O5" i="30"/>
  <c r="O6" i="30"/>
  <c r="O7" i="30"/>
  <c r="O8" i="30"/>
  <c r="O9" i="30"/>
  <c r="O10" i="30"/>
  <c r="O11" i="30"/>
  <c r="O15" i="30"/>
  <c r="O16" i="30"/>
  <c r="O17" i="30"/>
  <c r="O18" i="30"/>
  <c r="O19" i="30"/>
  <c r="O20" i="30"/>
  <c r="O3" i="30"/>
  <c r="G21" i="30"/>
  <c r="H23" i="30"/>
  <c r="M12" i="25"/>
  <c r="G13" i="30"/>
  <c r="O13" i="30" s="1"/>
  <c r="K9" i="11"/>
  <c r="K8" i="11"/>
  <c r="Q16" i="8"/>
  <c r="Q15" i="8"/>
  <c r="Q14" i="8"/>
  <c r="Q13" i="8"/>
  <c r="Q17" i="8" s="1"/>
  <c r="Q25" i="7"/>
  <c r="Q24" i="7"/>
  <c r="Q23" i="7"/>
  <c r="Q22" i="7"/>
  <c r="Q26" i="7" s="1"/>
  <c r="Q19" i="7"/>
  <c r="L5" i="14"/>
  <c r="N5" i="14"/>
  <c r="O5" i="14"/>
  <c r="Q5" i="14"/>
  <c r="L5" i="13"/>
  <c r="N5" i="13"/>
  <c r="O5" i="13"/>
  <c r="Q5" i="13"/>
  <c r="K4" i="12"/>
  <c r="M4" i="12"/>
  <c r="N4" i="12"/>
  <c r="P4" i="12"/>
  <c r="L10" i="8"/>
  <c r="M10" i="8"/>
  <c r="N10" i="8"/>
  <c r="O10" i="8"/>
  <c r="P10" i="8"/>
  <c r="Q10" i="8"/>
  <c r="O19" i="7"/>
  <c r="N5" i="7"/>
  <c r="N6" i="7"/>
  <c r="N7" i="7"/>
  <c r="N8" i="7"/>
  <c r="N9" i="7"/>
  <c r="N10" i="7"/>
  <c r="N11" i="7"/>
  <c r="N12" i="7"/>
  <c r="N13" i="7"/>
  <c r="N14" i="7"/>
  <c r="N16" i="7"/>
  <c r="N17" i="7"/>
  <c r="N18" i="7"/>
  <c r="N4" i="7"/>
  <c r="N19" i="7" s="1"/>
  <c r="L19" i="7"/>
  <c r="M19" i="7"/>
  <c r="P19" i="7"/>
  <c r="K10" i="11"/>
  <c r="R12" i="26" l="1"/>
  <c r="O21" i="30"/>
  <c r="O14" i="30"/>
  <c r="M23" i="30"/>
  <c r="G23" i="30"/>
  <c r="O23" i="30" l="1"/>
</calcChain>
</file>

<file path=xl/sharedStrings.xml><?xml version="1.0" encoding="utf-8"?>
<sst xmlns="http://schemas.openxmlformats.org/spreadsheetml/2006/main" count="6415" uniqueCount="1903">
  <si>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</si>
  <si>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</si>
  <si>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</si>
  <si>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</si>
  <si>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</si>
  <si>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</si>
  <si>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</si>
  <si>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</si>
  <si>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</si>
  <si>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</si>
  <si>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moc umowna</t>
  </si>
  <si>
    <t>Miasto Kwidzyn</t>
  </si>
  <si>
    <t>82-500</t>
  </si>
  <si>
    <t>KWIDZYN</t>
  </si>
  <si>
    <t>C11</t>
  </si>
  <si>
    <t>SŁOWACKIEGO</t>
  </si>
  <si>
    <t>BRATERSTWA NARODÓW</t>
  </si>
  <si>
    <t>KATEDRALNA</t>
  </si>
  <si>
    <t>WARSZAWSKA</t>
  </si>
  <si>
    <t>MICKIEWICZA</t>
  </si>
  <si>
    <t>STASZICA</t>
  </si>
  <si>
    <t>SŁOWIAŃSKA</t>
  </si>
  <si>
    <t>HALLERA</t>
  </si>
  <si>
    <t>C12b</t>
  </si>
  <si>
    <t>CHROBREGO</t>
  </si>
  <si>
    <t>SPORTOWA</t>
  </si>
  <si>
    <t>KOŚCIUSZKI</t>
  </si>
  <si>
    <t>OWCZA</t>
  </si>
  <si>
    <t>KAMIENNA</t>
  </si>
  <si>
    <t>suma</t>
  </si>
  <si>
    <r>
      <t>SZCZEGÓŁOWY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</si>
  <si>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rFont val="Arial"/>
        <family val="2"/>
        <charset val="238"/>
      </rPr>
      <t>Zamawiającego</t>
    </r>
    <r>
      <rPr>
        <sz val="12"/>
        <rFont val="Arial"/>
        <family val="2"/>
        <charset val="238"/>
      </rPr>
      <t>.</t>
    </r>
  </si>
  <si>
    <t>2.1 Miasto Kwidzyn - pozostałe obiekty</t>
  </si>
  <si>
    <t>1.</t>
  </si>
  <si>
    <t>BUDYNEK URZĘDU MIASTA</t>
  </si>
  <si>
    <t>PL 0037 23000 00519 46</t>
  </si>
  <si>
    <t>C21</t>
  </si>
  <si>
    <t>2.2 Kwidzyńskie Centrum Sportu i Rekreacji "Stadion"</t>
  </si>
  <si>
    <t xml:space="preserve">KWIDZYŃSKIE CENTRUM SPORTU I REKREACJI </t>
  </si>
  <si>
    <t>HALA SPORTOWA</t>
  </si>
  <si>
    <t>56B</t>
  </si>
  <si>
    <t>PL 0037230000120048</t>
  </si>
  <si>
    <t>ŻEROMSKIEGO</t>
  </si>
  <si>
    <t>PL 0037230000047603</t>
  </si>
  <si>
    <t>KWIDZYŃSKIE CENTRUM SPORTU I REKREACJI</t>
  </si>
  <si>
    <t>OBIEKT SPORTOWY - LODOWISKO</t>
  </si>
  <si>
    <t>PL 0037230128105686</t>
  </si>
  <si>
    <t>KRYTA PŁYWALNIA</t>
  </si>
  <si>
    <t>PL 0037230000046286</t>
  </si>
  <si>
    <t>KWIDZYŃSKIE CENTRUM SPORTU</t>
  </si>
  <si>
    <t>11 LISTOPADA</t>
  </si>
  <si>
    <t>PL 0037230114692812</t>
  </si>
  <si>
    <t>PL 0037230126958965</t>
  </si>
  <si>
    <t>PL 0037230126713435</t>
  </si>
  <si>
    <t>PL 0037230115417682</t>
  </si>
  <si>
    <t>HOTEL</t>
  </si>
  <si>
    <t>PL 0037230116252488</t>
  </si>
  <si>
    <t>C12a</t>
  </si>
  <si>
    <t>BIURO</t>
  </si>
  <si>
    <t>PL 0037230116252892</t>
  </si>
  <si>
    <t>ORLIK</t>
  </si>
  <si>
    <t>PL 0037230127427191</t>
  </si>
  <si>
    <t>KOMPLEKS SPORTOWY</t>
  </si>
  <si>
    <t xml:space="preserve">Wiejska </t>
  </si>
  <si>
    <t>1A</t>
  </si>
  <si>
    <t>B21</t>
  </si>
  <si>
    <t>BUDYNEK HOTELOWY</t>
  </si>
  <si>
    <t>HYDROFOR</t>
  </si>
  <si>
    <t>WIEJSKA</t>
  </si>
  <si>
    <t>PL 0037230126423950</t>
  </si>
  <si>
    <t>PL 0037230000238400</t>
  </si>
  <si>
    <t>2.3 Kwidzyńskie Centrum Kultury</t>
  </si>
  <si>
    <t>KWIDZYŃSKIE CENTRUM KULTURY</t>
  </si>
  <si>
    <t>CENTRUM KOMPUTEROWO-JĘZYKOWE</t>
  </si>
  <si>
    <t>PL 0037230000113277</t>
  </si>
  <si>
    <t>CENTRUM SPOTKAŃ</t>
  </si>
  <si>
    <t>PL 0037230114569944</t>
  </si>
  <si>
    <t>C12A</t>
  </si>
  <si>
    <t>TEATR</t>
  </si>
  <si>
    <t>PL 0037230000051037</t>
  </si>
  <si>
    <t>PL 0037230000118230</t>
  </si>
  <si>
    <t>KATEDRA(KRYPTA, WIEŻA)</t>
  </si>
  <si>
    <t>PL 0037230000310310</t>
  </si>
  <si>
    <t>TABULARIUM</t>
  </si>
  <si>
    <t>C12W</t>
  </si>
  <si>
    <t>PRZEDSZKOLE</t>
  </si>
  <si>
    <t>Poniższe tabela przedstawia obiekty objęte przedmiotem zamówienia.</t>
  </si>
  <si>
    <t>ZAKŁAD UTYLIZACJI ODPADÓW</t>
  </si>
  <si>
    <t>PRODUKCJA</t>
  </si>
  <si>
    <t>ZKŁAD UTYLIZACJI ODPADÓW</t>
  </si>
  <si>
    <t>ZAKŁAD</t>
  </si>
  <si>
    <t>GILWA MAŁA</t>
  </si>
  <si>
    <t>82-800</t>
  </si>
  <si>
    <t>SZKOŁA PODSTAWOWA NR 2 IM. MAJ.HENRYKA SUCHARSKIEGO</t>
  </si>
  <si>
    <t>SZKOŁA</t>
  </si>
  <si>
    <t>PL 0037230115137392</t>
  </si>
  <si>
    <t>SZKOŁA PODSTAWOWA NR 4 IM. ADAMA MICKIEWICZA</t>
  </si>
  <si>
    <t>PL 0037230116367979</t>
  </si>
  <si>
    <t>SZKOŁA PODSTAWOWA NR 5 GEN.JÓZEFA HALLERA</t>
  </si>
  <si>
    <t>PL 0037230000047296</t>
  </si>
  <si>
    <t>PRZEDSZKOLE INTEGRACYJNE</t>
  </si>
  <si>
    <t>PL 0037230114473449</t>
  </si>
  <si>
    <t>Przedsiębiorstwo Wodociągowo- Kanalizacyjne Kwidzyn Sp. z o.o.</t>
  </si>
  <si>
    <t>Stacja Podn. Ciśnienia</t>
  </si>
  <si>
    <t>Rakowiec</t>
  </si>
  <si>
    <t>Kwidzyn</t>
  </si>
  <si>
    <t>2.</t>
  </si>
  <si>
    <t>Przepom. ścieków P-7</t>
  </si>
  <si>
    <t>3.</t>
  </si>
  <si>
    <t>Przepompownia P-3</t>
  </si>
  <si>
    <t>4.</t>
  </si>
  <si>
    <t>Przepompownia P-2</t>
  </si>
  <si>
    <t>5.</t>
  </si>
  <si>
    <t>Przepompownia P-1</t>
  </si>
  <si>
    <t>6.</t>
  </si>
  <si>
    <t>Przepompownia P-4</t>
  </si>
  <si>
    <t>7.</t>
  </si>
  <si>
    <t>Przepompownia ścieków</t>
  </si>
  <si>
    <t>Tychnowy</t>
  </si>
  <si>
    <t>8.</t>
  </si>
  <si>
    <t>Przepompownia ścieków P-1</t>
  </si>
  <si>
    <t>9.</t>
  </si>
  <si>
    <t>Przepompownia ścieków P-2</t>
  </si>
  <si>
    <t>10.</t>
  </si>
  <si>
    <t>Przepompownia ścieków P-3</t>
  </si>
  <si>
    <t>11.</t>
  </si>
  <si>
    <t>Przepom. ścieków-szkoła</t>
  </si>
  <si>
    <t>12.</t>
  </si>
  <si>
    <t>Przepom. ścieków P-8a</t>
  </si>
  <si>
    <t>Lipianki</t>
  </si>
  <si>
    <t>13.</t>
  </si>
  <si>
    <t>Przepompownia ścieków P-9</t>
  </si>
  <si>
    <t>14.</t>
  </si>
  <si>
    <t>Przepompownia ścieków P-10</t>
  </si>
  <si>
    <t>15.</t>
  </si>
  <si>
    <t>Przepompownia ścieków P-11</t>
  </si>
  <si>
    <t>16.</t>
  </si>
  <si>
    <t>Przepompownia ścieków P-12</t>
  </si>
  <si>
    <t>17.</t>
  </si>
  <si>
    <t>Przepom. ścieków Pd 27</t>
  </si>
  <si>
    <t>18.</t>
  </si>
  <si>
    <t>Przepom. ścieków Pd 28</t>
  </si>
  <si>
    <t>19.</t>
  </si>
  <si>
    <t>Przepom. ścieków Pd 29</t>
  </si>
  <si>
    <t>20.</t>
  </si>
  <si>
    <t>Przepom. ścieków Pd 30</t>
  </si>
  <si>
    <t>21.</t>
  </si>
  <si>
    <t>Przepom. ścieków Pd 31</t>
  </si>
  <si>
    <t>22.</t>
  </si>
  <si>
    <t>Przepom. ścieków Pd 32</t>
  </si>
  <si>
    <t>23.</t>
  </si>
  <si>
    <t>Przepom. ścieków Pd 33</t>
  </si>
  <si>
    <t>24.</t>
  </si>
  <si>
    <t>Przepom. ścieków Pd 34</t>
  </si>
  <si>
    <t>25.</t>
  </si>
  <si>
    <t>Przepom. ścieków Pd 35</t>
  </si>
  <si>
    <t>26.</t>
  </si>
  <si>
    <t>Przepom. ścieków Pd 36</t>
  </si>
  <si>
    <t>27.</t>
  </si>
  <si>
    <t>Przepom. ścieków Pd 37</t>
  </si>
  <si>
    <t>28.</t>
  </si>
  <si>
    <t>Przepom. ścieków Pd 38</t>
  </si>
  <si>
    <t>29.</t>
  </si>
  <si>
    <t>Przepom. ścieków Pd 39</t>
  </si>
  <si>
    <t>30.</t>
  </si>
  <si>
    <t>Przepom. ścieków Pd 40</t>
  </si>
  <si>
    <t>31.</t>
  </si>
  <si>
    <t>Przepom. ścieków Pd 41</t>
  </si>
  <si>
    <t>32.</t>
  </si>
  <si>
    <t>Przepom. ścieków Pd 25</t>
  </si>
  <si>
    <t>Gniewskie Pole</t>
  </si>
  <si>
    <t>33.</t>
  </si>
  <si>
    <t>Przepom. ścieków Pd 26</t>
  </si>
  <si>
    <t>34.</t>
  </si>
  <si>
    <t>Przepom. ścieków Pd 24</t>
  </si>
  <si>
    <t>35.</t>
  </si>
  <si>
    <t>Przepom. ścieków Pd 23</t>
  </si>
  <si>
    <t>36.</t>
  </si>
  <si>
    <t>Przepom. ścieków Pd 17</t>
  </si>
  <si>
    <t>37.</t>
  </si>
  <si>
    <t>Przepom. ścieków Pd 22</t>
  </si>
  <si>
    <t>38.</t>
  </si>
  <si>
    <t>Przepom. ścieków Pd 8</t>
  </si>
  <si>
    <t>39.</t>
  </si>
  <si>
    <t>Przepom. ścieków Pd 20</t>
  </si>
  <si>
    <t>40.</t>
  </si>
  <si>
    <t>Przepom. ścieków Pd 21</t>
  </si>
  <si>
    <t>41.</t>
  </si>
  <si>
    <t>Przepom. ścieków Pd 19</t>
  </si>
  <si>
    <t>42.</t>
  </si>
  <si>
    <t>Przepom. ścieków Pd 18</t>
  </si>
  <si>
    <t>43.</t>
  </si>
  <si>
    <t>44.</t>
  </si>
  <si>
    <t>Przepompownia ścieków P-6</t>
  </si>
  <si>
    <t>45.</t>
  </si>
  <si>
    <t>Przepom. ścieków Pd 14</t>
  </si>
  <si>
    <t>46.</t>
  </si>
  <si>
    <t>Przepom. ścieków Pd 15</t>
  </si>
  <si>
    <t>47.</t>
  </si>
  <si>
    <t>Przepom. ścieków Pd 16</t>
  </si>
  <si>
    <t>48.</t>
  </si>
  <si>
    <t>Przepom. ścieków Pd 6b</t>
  </si>
  <si>
    <t>Pastwa</t>
  </si>
  <si>
    <t>49.</t>
  </si>
  <si>
    <t>Przepom. ścieków Pd 6c/a</t>
  </si>
  <si>
    <t>50.</t>
  </si>
  <si>
    <t>Przepompownia ścieków P-4</t>
  </si>
  <si>
    <t>51.</t>
  </si>
  <si>
    <t>Przepom. ścieków Pd 6c</t>
  </si>
  <si>
    <t>52.</t>
  </si>
  <si>
    <t>53.</t>
  </si>
  <si>
    <t>Przepom. ścieków Pd 13</t>
  </si>
  <si>
    <t>54.</t>
  </si>
  <si>
    <t>Przepom. ścieków Pd 7</t>
  </si>
  <si>
    <t>55.</t>
  </si>
  <si>
    <t>Przepom. ścieków Pd 9</t>
  </si>
  <si>
    <t>56.</t>
  </si>
  <si>
    <t>Przepom. ścieków Pd 11</t>
  </si>
  <si>
    <t>57.</t>
  </si>
  <si>
    <t>Przepom. ścieków Pd 10</t>
  </si>
  <si>
    <t>58.</t>
  </si>
  <si>
    <t>Przepom. ścieków Pd 12</t>
  </si>
  <si>
    <t>59.</t>
  </si>
  <si>
    <t>60.</t>
  </si>
  <si>
    <t>Stacja podwyż. ciśnienia</t>
  </si>
  <si>
    <t>61.</t>
  </si>
  <si>
    <t>Stacja posrednia cisnienia</t>
  </si>
  <si>
    <t>62.</t>
  </si>
  <si>
    <t>63.</t>
  </si>
  <si>
    <t>64.</t>
  </si>
  <si>
    <t>65.</t>
  </si>
  <si>
    <t>66.</t>
  </si>
  <si>
    <t>67.</t>
  </si>
  <si>
    <t>Przepompownia ścieków P-3.3</t>
  </si>
  <si>
    <t>68.</t>
  </si>
  <si>
    <t>Przepompownia ścieków P-8</t>
  </si>
  <si>
    <t>69.</t>
  </si>
  <si>
    <t>70.</t>
  </si>
  <si>
    <t>Przepompownia ścieków P-5</t>
  </si>
  <si>
    <t>71.</t>
  </si>
  <si>
    <t>72.</t>
  </si>
  <si>
    <t>73.</t>
  </si>
  <si>
    <t>74.</t>
  </si>
  <si>
    <t>Przepompownia ścieków P-7</t>
  </si>
  <si>
    <t>75.</t>
  </si>
  <si>
    <t>76.</t>
  </si>
  <si>
    <t>Przepompownia ścieków Nr 6.2</t>
  </si>
  <si>
    <t>77.</t>
  </si>
  <si>
    <t>Przepompownia ścieków P-6.3</t>
  </si>
  <si>
    <t>78.</t>
  </si>
  <si>
    <t>Przepompownia ścieków P-6.4</t>
  </si>
  <si>
    <t>79.</t>
  </si>
  <si>
    <t>Przepompownia ścieków P-6.5</t>
  </si>
  <si>
    <t>Grabówko</t>
  </si>
  <si>
    <t>80.</t>
  </si>
  <si>
    <t>Przepompownia ścieków P-5.8</t>
  </si>
  <si>
    <t>Nowy Dwór Kwidzyński</t>
  </si>
  <si>
    <t>81.</t>
  </si>
  <si>
    <t>Przepompownia ścieków P-5.1</t>
  </si>
  <si>
    <t>82.</t>
  </si>
  <si>
    <t>Przepompownia ścieków P-5.3</t>
  </si>
  <si>
    <t>83.</t>
  </si>
  <si>
    <t>84.</t>
  </si>
  <si>
    <t>Przepompownia ścieków P-5.4</t>
  </si>
  <si>
    <t>85.</t>
  </si>
  <si>
    <t>Przepompownia ścieków P-5.5</t>
  </si>
  <si>
    <t>86.</t>
  </si>
  <si>
    <t>87.</t>
  </si>
  <si>
    <t>Przepompownia ścieków P-5.6</t>
  </si>
  <si>
    <t>88.</t>
  </si>
  <si>
    <t>Przepompownia ścieków P-5.7</t>
  </si>
  <si>
    <t>89.</t>
  </si>
  <si>
    <t>Przepompownia ścieków P-6.1</t>
  </si>
  <si>
    <t>90.</t>
  </si>
  <si>
    <t>Obory</t>
  </si>
  <si>
    <t>91.</t>
  </si>
  <si>
    <t>Przepompownia ścieków P-3.1</t>
  </si>
  <si>
    <t>92.</t>
  </si>
  <si>
    <t>Przepompownia P-9</t>
  </si>
  <si>
    <t>Licze</t>
  </si>
  <si>
    <t>93.</t>
  </si>
  <si>
    <t>Przepompownia P-12</t>
  </si>
  <si>
    <t>94.</t>
  </si>
  <si>
    <t>Oczyszczalnia ścieków</t>
  </si>
  <si>
    <t>Bronno</t>
  </si>
  <si>
    <t>95.</t>
  </si>
  <si>
    <t>Przepomp.kanal.sanitar. P-7</t>
  </si>
  <si>
    <t>96.</t>
  </si>
  <si>
    <t>97.</t>
  </si>
  <si>
    <t>98.</t>
  </si>
  <si>
    <t>99.</t>
  </si>
  <si>
    <t>Przepompownia ścieków P-14</t>
  </si>
  <si>
    <t>100.</t>
  </si>
  <si>
    <t>Przepomp.kanal.sanitar. P-16</t>
  </si>
  <si>
    <t>101.</t>
  </si>
  <si>
    <t>Przepomp.kanal.sanitar. P-17</t>
  </si>
  <si>
    <t>Ośno</t>
  </si>
  <si>
    <t>102.</t>
  </si>
  <si>
    <t>Przepompownia P-5</t>
  </si>
  <si>
    <t>103.</t>
  </si>
  <si>
    <t>stacja podwyzszania ciśnienia</t>
  </si>
  <si>
    <t>Podzamcze</t>
  </si>
  <si>
    <t>104.</t>
  </si>
  <si>
    <t>Baldram Mały</t>
  </si>
  <si>
    <t>105.</t>
  </si>
  <si>
    <t>Pawlice</t>
  </si>
  <si>
    <t>106.</t>
  </si>
  <si>
    <t>Przepompownia ścieków Pd 2</t>
  </si>
  <si>
    <t>107.</t>
  </si>
  <si>
    <t>Przepompownia ścieków Pd 5</t>
  </si>
  <si>
    <t>108.</t>
  </si>
  <si>
    <t>109.</t>
  </si>
  <si>
    <t>110.</t>
  </si>
  <si>
    <t>111.</t>
  </si>
  <si>
    <t>Przepompownia ścieków Pd 1</t>
  </si>
  <si>
    <t>112.</t>
  </si>
  <si>
    <t>Przepompownia ścieków Pd 3</t>
  </si>
  <si>
    <t>Janowo</t>
  </si>
  <si>
    <t>113.</t>
  </si>
  <si>
    <t>Oczyszczalnia ścieków nr 3</t>
  </si>
  <si>
    <t>Brachlewo</t>
  </si>
  <si>
    <t>114.</t>
  </si>
  <si>
    <t>115.</t>
  </si>
  <si>
    <t>Oczyszczalnia ścieków nr 7</t>
  </si>
  <si>
    <t>116.</t>
  </si>
  <si>
    <t>Przepompownia ścieków Nr 1</t>
  </si>
  <si>
    <t>117.</t>
  </si>
  <si>
    <t>Oczyszczalnia ścieków nr 1</t>
  </si>
  <si>
    <t>118.</t>
  </si>
  <si>
    <t>Oczyszczalnia ścieków nr 2</t>
  </si>
  <si>
    <t>119.</t>
  </si>
  <si>
    <t>Przepompownia Nr 4</t>
  </si>
  <si>
    <t>120.</t>
  </si>
  <si>
    <t>Kontenerowa przepompownia</t>
  </si>
  <si>
    <t>121.</t>
  </si>
  <si>
    <t>Przepomp. Ścieków P1 i P2</t>
  </si>
  <si>
    <t>122.</t>
  </si>
  <si>
    <t>Przepompownia</t>
  </si>
  <si>
    <t>123.</t>
  </si>
  <si>
    <t>124.</t>
  </si>
  <si>
    <t>125.</t>
  </si>
  <si>
    <t>Przepompownia ścieków Nr 2</t>
  </si>
  <si>
    <t>126.</t>
  </si>
  <si>
    <t>Oczyszczalnia ścieków nr 4</t>
  </si>
  <si>
    <t>127.</t>
  </si>
  <si>
    <t>Oczyszcz.i przep..ściek. Nr 5</t>
  </si>
  <si>
    <t>128.</t>
  </si>
  <si>
    <t>Przepompownia nr 6</t>
  </si>
  <si>
    <t>129.</t>
  </si>
  <si>
    <t>Przepompownia ścieków nr 5</t>
  </si>
  <si>
    <t>korzeniewo</t>
  </si>
  <si>
    <t>130.</t>
  </si>
  <si>
    <t>Przepompownia ścieków nr 8</t>
  </si>
  <si>
    <t>131.</t>
  </si>
  <si>
    <t>Przepompownia ścieków nr 7</t>
  </si>
  <si>
    <t>132.</t>
  </si>
  <si>
    <t>Przepompownia ścieków nr 10</t>
  </si>
  <si>
    <t>133.</t>
  </si>
  <si>
    <t>Przepompownia ścieków nr 12</t>
  </si>
  <si>
    <t>134.</t>
  </si>
  <si>
    <t>Przepompownia ścieków nr 9</t>
  </si>
  <si>
    <t>135.</t>
  </si>
  <si>
    <t>Przepompownia ścieków nr 11</t>
  </si>
  <si>
    <t>136.</t>
  </si>
  <si>
    <t>137.</t>
  </si>
  <si>
    <t>Oczyszczalnia scieków</t>
  </si>
  <si>
    <t>Szałwinek</t>
  </si>
  <si>
    <t>138.</t>
  </si>
  <si>
    <t>Stacja podnoszenia ciśnienia</t>
  </si>
  <si>
    <t>139.</t>
  </si>
  <si>
    <t>140.</t>
  </si>
  <si>
    <t>141.</t>
  </si>
  <si>
    <t>Przepompownia ściekó</t>
  </si>
  <si>
    <t>142.</t>
  </si>
  <si>
    <t>143.</t>
  </si>
  <si>
    <t>przepompownia ścieków</t>
  </si>
  <si>
    <t>144.</t>
  </si>
  <si>
    <t>Hydrofornia</t>
  </si>
  <si>
    <t>145.</t>
  </si>
  <si>
    <t>146.</t>
  </si>
  <si>
    <t>147.</t>
  </si>
  <si>
    <t>Stacja wodociąg.-ujęcie wody</t>
  </si>
  <si>
    <t>154.</t>
  </si>
  <si>
    <t>155.</t>
  </si>
  <si>
    <t>156.</t>
  </si>
  <si>
    <t>157.</t>
  </si>
  <si>
    <t>158.</t>
  </si>
  <si>
    <t>159.</t>
  </si>
  <si>
    <t>przepompownia sciekow</t>
  </si>
  <si>
    <t>Rozpędziny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</si>
  <si>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</si>
  <si>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</si>
  <si>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</si>
  <si>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</si>
  <si>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</si>
  <si>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</si>
  <si>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</si>
  <si>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</si>
  <si>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</si>
  <si>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</si>
  <si>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</si>
  <si>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</si>
  <si>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</si>
  <si>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</si>
  <si>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Przepompownia ścieków PD-20</t>
  </si>
  <si>
    <t>174.</t>
  </si>
  <si>
    <t>Przepompownia ścieków PD-25</t>
  </si>
  <si>
    <t>175.</t>
  </si>
  <si>
    <t>Podzamcze dz.nr 286</t>
  </si>
  <si>
    <t>176.</t>
  </si>
  <si>
    <t>Przepompownia ścieków P-15</t>
  </si>
  <si>
    <t>Podzamcze dz.nr 303</t>
  </si>
  <si>
    <t>177.</t>
  </si>
  <si>
    <t>Przepompownia ścieków PD-27</t>
  </si>
  <si>
    <t>178.</t>
  </si>
  <si>
    <t>Przepompownia ścieków PD-26</t>
  </si>
  <si>
    <t>179.</t>
  </si>
  <si>
    <t>Przepompownia ścieków PD-14</t>
  </si>
  <si>
    <t>180.</t>
  </si>
  <si>
    <t>Przepompownia ścieków PD-23</t>
  </si>
  <si>
    <t>181.</t>
  </si>
  <si>
    <t>Podzamcze dz.nr 223</t>
  </si>
  <si>
    <t>182.</t>
  </si>
  <si>
    <t>183.</t>
  </si>
  <si>
    <t>Podzamcze dz.nr 105</t>
  </si>
  <si>
    <t>184.</t>
  </si>
  <si>
    <t>Podzamcze dz.nr 82/6</t>
  </si>
  <si>
    <t>185.</t>
  </si>
  <si>
    <t>Podzamcze dz.nr 47</t>
  </si>
  <si>
    <t>186.</t>
  </si>
  <si>
    <t>187.</t>
  </si>
  <si>
    <t>Przepompownia ścieków PD-19</t>
  </si>
  <si>
    <t>188.</t>
  </si>
  <si>
    <t>Przepompownia ścieków PD-17</t>
  </si>
  <si>
    <t>189.</t>
  </si>
  <si>
    <t>Przepompownia ścieków PD-16</t>
  </si>
  <si>
    <t>190.</t>
  </si>
  <si>
    <t>Przepompownia ścieków PD-15</t>
  </si>
  <si>
    <t>191.</t>
  </si>
  <si>
    <t>192.</t>
  </si>
  <si>
    <t>Przepompownia ścieków PD-12</t>
  </si>
  <si>
    <t>193.</t>
  </si>
  <si>
    <t>Przepompownia ścieków PD-13</t>
  </si>
  <si>
    <t>194.</t>
  </si>
  <si>
    <t>Przepompownia ścieków PD-10</t>
  </si>
  <si>
    <t>195.</t>
  </si>
  <si>
    <t>Gurcz dz nr.25</t>
  </si>
  <si>
    <t>196.</t>
  </si>
  <si>
    <t>Gurcz dz nr.166/1</t>
  </si>
  <si>
    <t>197.</t>
  </si>
  <si>
    <t>Przepompownia ścieków PD-1</t>
  </si>
  <si>
    <t>Gurcz dz nr.148</t>
  </si>
  <si>
    <t>198.</t>
  </si>
  <si>
    <t>Przepompownia ścieków PD-1A</t>
  </si>
  <si>
    <t>Gurcz dz nr.18/2</t>
  </si>
  <si>
    <t>199.</t>
  </si>
  <si>
    <t>Przepompownia ścieków PD-18</t>
  </si>
  <si>
    <t>200.</t>
  </si>
  <si>
    <t>Przepompownia ścieków PD-2</t>
  </si>
  <si>
    <t>Gurcz dz nr.159/5</t>
  </si>
  <si>
    <t>201.</t>
  </si>
  <si>
    <t>Przepompownia ścieków PD-3A</t>
  </si>
  <si>
    <t>Gurcz dz nr.98/24</t>
  </si>
  <si>
    <t>202.</t>
  </si>
  <si>
    <t>Przepompownia ścieków PD-4</t>
  </si>
  <si>
    <t>Gurcz dz. 137</t>
  </si>
  <si>
    <t>203.</t>
  </si>
  <si>
    <t>Przepompownia ścieków PD-5</t>
  </si>
  <si>
    <t>Gurcz dz nr.110/3</t>
  </si>
  <si>
    <t>204.</t>
  </si>
  <si>
    <t>Przepompownia ścieków PD-6</t>
  </si>
  <si>
    <t>Gurcz dz nr.113/8</t>
  </si>
  <si>
    <t>205.</t>
  </si>
  <si>
    <t>Przepompownia ścieków PD-8</t>
  </si>
  <si>
    <t>Gurcz dz nr.130/1</t>
  </si>
  <si>
    <t>206.</t>
  </si>
  <si>
    <t>Przepompownia ścieków PD-9</t>
  </si>
  <si>
    <t>Gurcz dz nr.10</t>
  </si>
  <si>
    <t>207.</t>
  </si>
  <si>
    <t>Przepompownia ścieków PD-11</t>
  </si>
  <si>
    <t>Podzamcze dz nr.61/1</t>
  </si>
  <si>
    <t>208.</t>
  </si>
  <si>
    <t>Przepompownia ścieków PD-22</t>
  </si>
  <si>
    <t>209.</t>
  </si>
  <si>
    <t>Przepompownia ścieków PD-24</t>
  </si>
  <si>
    <t>Podzamcze dz nr.276</t>
  </si>
  <si>
    <t>210.</t>
  </si>
  <si>
    <t>Gurcz</t>
  </si>
  <si>
    <t>211.</t>
  </si>
  <si>
    <t>212.</t>
  </si>
  <si>
    <t>Przepompownia ścieków PD-7</t>
  </si>
  <si>
    <t>213.</t>
  </si>
  <si>
    <t>214.</t>
  </si>
  <si>
    <t>215.</t>
  </si>
  <si>
    <t>216.</t>
  </si>
  <si>
    <t>Przepompownia ścieków PD-21</t>
  </si>
  <si>
    <t>217.</t>
  </si>
  <si>
    <t>nowa taryfa</t>
  </si>
  <si>
    <t>Tereny Rekreacyjno-Wypoczynkowe "Miłosna" Sp. z o.o.</t>
  </si>
  <si>
    <t>Tereny Rekreacyjno-Wypoczynkowe</t>
  </si>
  <si>
    <t>Miłosna</t>
  </si>
  <si>
    <t>PL0037230116188935</t>
  </si>
  <si>
    <t>PL0037230127740322</t>
  </si>
  <si>
    <t>PL0037230000122876</t>
  </si>
  <si>
    <r>
      <t>1.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</si>
  <si>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t>Zakład ds. Infrastruktury Miejskiej</t>
  </si>
  <si>
    <t>Budynek mieszkalny- klatka schodowa</t>
  </si>
  <si>
    <t>Ul. 15 Sierpnia</t>
  </si>
  <si>
    <t>PL 0037230116064451</t>
  </si>
  <si>
    <t>G11</t>
  </si>
  <si>
    <r>
      <t>2.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</si>
  <si>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t xml:space="preserve">Ul. 15 Sierpnia </t>
  </si>
  <si>
    <r>
      <t>3.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</si>
  <si>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t xml:space="preserve">Ul. Drzymały </t>
  </si>
  <si>
    <r>
      <t>4.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</si>
  <si>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r>
      <t>5.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</si>
  <si>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t xml:space="preserve">Ul. Grudziądzka </t>
  </si>
  <si>
    <r>
      <t>6.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</si>
  <si>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t xml:space="preserve">Ul. Grunwaldzka </t>
  </si>
  <si>
    <t>PL 0037230115048880</t>
  </si>
  <si>
    <r>
      <t>7.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</si>
  <si>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t>Budynek mieszkalny- piwnica</t>
  </si>
  <si>
    <t xml:space="preserve">Ul. Hallera </t>
  </si>
  <si>
    <r>
      <t>8.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</si>
  <si>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r>
      <t>9.</t>
    </r>
    <r>
      <rPr>
        <sz val="7"/>
        <rFont val="Times New Roman"/>
        <family val="1"/>
        <charset val="238"/>
      </rPr>
      <t xml:space="preserve">         </t>
    </r>
    <r>
      <rPr>
        <sz val="6"/>
        <rFont val="Calibri"/>
        <family val="2"/>
        <charset val="238"/>
      </rPr>
      <t> </t>
    </r>
  </si>
  <si>
    <t xml:space="preserve">Ul. Kamienna </t>
  </si>
  <si>
    <r>
      <t>10.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</si>
  <si>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Kamionka</t>
  </si>
  <si>
    <t>PL 0037230116622203</t>
  </si>
  <si>
    <r>
      <t>11.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</si>
  <si>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Kasprowicza </t>
  </si>
  <si>
    <r>
      <t>12.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</si>
  <si>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Konopnickiej </t>
  </si>
  <si>
    <r>
      <t>13.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</si>
  <si>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14.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</si>
  <si>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Kręta</t>
  </si>
  <si>
    <r>
      <t>15.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</si>
  <si>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Krzywoustego</t>
  </si>
  <si>
    <r>
      <t>16.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</si>
  <si>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Łąkowa </t>
  </si>
  <si>
    <r>
      <t>17.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</si>
  <si>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18.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</si>
  <si>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Malborska</t>
  </si>
  <si>
    <t>PL 0037230116293918</t>
  </si>
  <si>
    <r>
      <t>19.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</si>
  <si>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Malborska </t>
  </si>
  <si>
    <t>4A</t>
  </si>
  <si>
    <t>PL 0037230116323624</t>
  </si>
  <si>
    <r>
      <t>20.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</si>
  <si>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PL 0037230116323927</t>
  </si>
  <si>
    <r>
      <t>21.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</si>
  <si>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Młynarska </t>
  </si>
  <si>
    <t>21A</t>
  </si>
  <si>
    <t>PL 0037230116248044</t>
  </si>
  <si>
    <r>
      <t>22.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</si>
  <si>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Młynarska</t>
  </si>
  <si>
    <t>21B</t>
  </si>
  <si>
    <t>PL 0037230116248145</t>
  </si>
  <si>
    <r>
      <t>23.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</si>
  <si>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Budynek mieszkalny- klatka </t>
  </si>
  <si>
    <t>21C</t>
  </si>
  <si>
    <t>PL 0037230116248246</t>
  </si>
  <si>
    <r>
      <t>24.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</si>
  <si>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25.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</si>
  <si>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26.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</si>
  <si>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Piłsudskiego </t>
  </si>
  <si>
    <t>5A</t>
  </si>
  <si>
    <t>PL 0037230116053741</t>
  </si>
  <si>
    <r>
      <t>27.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</si>
  <si>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Plac Plebiscytowy </t>
  </si>
  <si>
    <r>
      <t>28.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</si>
  <si>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Podgórna 12A</t>
  </si>
  <si>
    <t>PL 0037230114715949</t>
  </si>
  <si>
    <r>
      <t>29.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</si>
  <si>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Polna</t>
  </si>
  <si>
    <t>20V</t>
  </si>
  <si>
    <t>PL 0037230116440731</t>
  </si>
  <si>
    <r>
      <t>30.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</si>
  <si>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20VI</t>
  </si>
  <si>
    <t>PL 0037230116442044</t>
  </si>
  <si>
    <r>
      <t>31.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</si>
  <si>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PL 0037230116452956</t>
  </si>
  <si>
    <r>
      <t>32.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</si>
  <si>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Prosta </t>
  </si>
  <si>
    <r>
      <t>33.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</si>
  <si>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Sportowa </t>
  </si>
  <si>
    <r>
      <t>34.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</si>
  <si>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35.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</si>
  <si>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PL 0037230116256128</t>
  </si>
  <si>
    <r>
      <t>36.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</si>
  <si>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Słowiańska</t>
  </si>
  <si>
    <t>PL 0037230000249602</t>
  </si>
  <si>
    <r>
      <t>37.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</si>
  <si>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Toruńska </t>
  </si>
  <si>
    <r>
      <t>38.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</si>
  <si>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Warszawska </t>
  </si>
  <si>
    <t>PL 0037230116308769</t>
  </si>
  <si>
    <r>
      <t>39.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</si>
  <si>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Warszawska</t>
  </si>
  <si>
    <t>PL 0037230116308870</t>
  </si>
  <si>
    <r>
      <t>40.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</si>
  <si>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PL 0037230116363131</t>
  </si>
  <si>
    <r>
      <t>41.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</si>
  <si>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42.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</si>
  <si>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43.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</si>
  <si>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Zduńska </t>
  </si>
  <si>
    <t>PL 0037230114587223</t>
  </si>
  <si>
    <r>
      <t>44.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</si>
  <si>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Zduńska</t>
  </si>
  <si>
    <r>
      <t>45.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</si>
  <si>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PL 0037230114589748</t>
  </si>
  <si>
    <r>
      <t>46.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</si>
  <si>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Żelazna</t>
  </si>
  <si>
    <r>
      <t>47.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</si>
  <si>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Zakład do spraw Infrastruktury Miejskiej</t>
  </si>
  <si>
    <t>Targowisko</t>
  </si>
  <si>
    <t>Kopernika</t>
  </si>
  <si>
    <t>PL 0037 23011 59939 25</t>
  </si>
  <si>
    <t xml:space="preserve">Targowisko </t>
  </si>
  <si>
    <t>25G</t>
  </si>
  <si>
    <t>PL 0037 23011 59917 03</t>
  </si>
  <si>
    <t xml:space="preserve">Cmentarz </t>
  </si>
  <si>
    <t>Malborska</t>
  </si>
  <si>
    <t>PL 0037 23011 63248 36</t>
  </si>
  <si>
    <t>PL 0037 23011 63146 31</t>
  </si>
  <si>
    <t>Grudziądzka</t>
  </si>
  <si>
    <t>Towarzystwo Budownictwa Społecznego sp. z o.o. w Kwidzynie</t>
  </si>
  <si>
    <t>Budynek mieszkalno-biurowy-biuro</t>
  </si>
  <si>
    <t>Budynek mieszkalny- ośw. zewnętrzne</t>
  </si>
  <si>
    <t xml:space="preserve">Ul. Sokola </t>
  </si>
  <si>
    <t>Budynek mieszkalny-ośw. zewnętrzne</t>
  </si>
  <si>
    <t xml:space="preserve">Ul. Wiejska </t>
  </si>
  <si>
    <t>Budynek mieszkalny- ośw. zewnętzrne</t>
  </si>
  <si>
    <t xml:space="preserve">Ul. Wiejska  </t>
  </si>
  <si>
    <t>Budynek mieszkalny- ośw.</t>
  </si>
  <si>
    <t>zewnętrzne</t>
  </si>
  <si>
    <t xml:space="preserve">Ul. B. śmiałego </t>
  </si>
  <si>
    <t xml:space="preserve">Ul. B. Krzywoustego </t>
  </si>
  <si>
    <t xml:space="preserve">Ul. Sokola  </t>
  </si>
  <si>
    <t>Ul. Sokola</t>
  </si>
  <si>
    <t xml:space="preserve">Ul. wiejska </t>
  </si>
  <si>
    <t xml:space="preserve">Ul. B.Śmiałego </t>
  </si>
  <si>
    <t>Budynek garażowy</t>
  </si>
  <si>
    <t>Ul. Wiejska</t>
  </si>
  <si>
    <t>5]</t>
  </si>
  <si>
    <r>
      <t>48.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</si>
  <si>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49.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</si>
  <si>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Budynek mieszkalnyy- klatka schodowa</t>
  </si>
  <si>
    <r>
      <t>50.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</si>
  <si>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51.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</si>
  <si>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Budynek mieszkalny - klatka schodowa</t>
  </si>
  <si>
    <r>
      <t>52.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</si>
  <si>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53.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</si>
  <si>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Budynek mieszkalny y- klatka schodowa</t>
  </si>
  <si>
    <r>
      <t>54.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</si>
  <si>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55.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</si>
  <si>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Mickiewicza </t>
  </si>
  <si>
    <t>3A</t>
  </si>
  <si>
    <t>82-520</t>
  </si>
  <si>
    <t>Prabuty</t>
  </si>
  <si>
    <r>
      <t>56.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</si>
  <si>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57.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</si>
  <si>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 xml:space="preserve">Ul. Spokojna  </t>
  </si>
  <si>
    <r>
      <t>58.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</si>
  <si>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Budynek mieszkalny klatka schodowa</t>
  </si>
  <si>
    <r>
      <t>59.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</si>
  <si>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60.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</si>
  <si>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Budynek mieszkalny - ośw .terenu</t>
  </si>
  <si>
    <r>
      <t>61.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</si>
  <si>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Budynek użytkowy- ośw. terenu</t>
  </si>
  <si>
    <t xml:space="preserve">Ul. Spokojna </t>
  </si>
  <si>
    <r>
      <t>62.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</si>
  <si>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Budynek mieszkalny- ośw.ternu</t>
  </si>
  <si>
    <r>
      <t>63.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</si>
  <si>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TBS Miasto Kwidzyn</t>
  </si>
  <si>
    <t>Budynek użytkowy- klatka schodowa</t>
  </si>
  <si>
    <r>
      <t>64.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</si>
  <si>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Ul. Odrowskiego</t>
  </si>
  <si>
    <r>
      <t>65.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</si>
  <si>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r>
      <t>66.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</si>
  <si>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18 </t>
  </si>
  <si>
    <r>
      <t>67.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</si>
  <si>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 18</t>
  </si>
  <si>
    <r>
      <t>68.</t>
    </r>
    <r>
      <rPr>
        <sz val="7"/>
        <rFont val="Times New Roman"/>
        <family val="1"/>
        <charset val="238"/>
      </rPr>
      <t xml:space="preserve">       </t>
    </r>
    <r>
      <rPr>
        <sz val="6"/>
        <rFont val="Calibri"/>
        <family val="2"/>
        <charset val="238"/>
      </rPr>
      <t> </t>
    </r>
  </si>
  <si>
    <t>SCHRON</t>
  </si>
  <si>
    <t>Ośrodek rehabilitacji</t>
  </si>
  <si>
    <t>Kołłątaja 4</t>
  </si>
  <si>
    <t> 4</t>
  </si>
  <si>
    <t>PL0037230115771431</t>
  </si>
  <si>
    <t>Straż Miejska w Kwidzynie</t>
  </si>
  <si>
    <t>Biura Straży</t>
  </si>
  <si>
    <t>Warszawska 14</t>
  </si>
  <si>
    <t> 14</t>
  </si>
  <si>
    <t>Monitoring na rondzie</t>
  </si>
  <si>
    <t xml:space="preserve"> Mostowa/Grudziądzka/ Toruńska/ Kościuszki</t>
  </si>
  <si>
    <t> 00065861</t>
  </si>
  <si>
    <t>ul. 3-go Maja</t>
  </si>
  <si>
    <t>00065775 </t>
  </si>
  <si>
    <t>Monitoring ulicy</t>
  </si>
  <si>
    <t xml:space="preserve"> ul. Chrobrego </t>
  </si>
  <si>
    <t> 00065764</t>
  </si>
  <si>
    <t>Warszawska/Jagiełły/ Daszyńskiego</t>
  </si>
  <si>
    <t>Kasprowicza</t>
  </si>
  <si>
    <t>PL0037230000318803</t>
  </si>
  <si>
    <t xml:space="preserve">16 140,00   </t>
  </si>
  <si>
    <t>PL0037230116340802</t>
  </si>
  <si>
    <t>PL0037230127937857</t>
  </si>
  <si>
    <t xml:space="preserve">PL0037230127938160 </t>
  </si>
  <si>
    <t xml:space="preserve">PL0037230127937756 </t>
  </si>
  <si>
    <t xml:space="preserve">PL0037230127937958 </t>
  </si>
  <si>
    <t>Biblioteka Miejsko-Powiatowa</t>
  </si>
  <si>
    <t>Biblioteka</t>
  </si>
  <si>
    <t>Kościuszki 54</t>
  </si>
  <si>
    <t>PL0037230000240007</t>
  </si>
  <si>
    <t>adres</t>
  </si>
  <si>
    <t>kod pocztowy</t>
  </si>
  <si>
    <t>ulica</t>
  </si>
  <si>
    <t>numer</t>
  </si>
  <si>
    <t>PEC Kwidzyn</t>
  </si>
  <si>
    <t>Węzeł Ciepłowniczy</t>
  </si>
  <si>
    <t>ul. STASZICA</t>
  </si>
  <si>
    <t>ul. KOŁŁĄTAJA</t>
  </si>
  <si>
    <t>ul. WYBICKIEGO</t>
  </si>
  <si>
    <t>ul. 11LISTOPADA</t>
  </si>
  <si>
    <t>ul. SYBIRAKÓW</t>
  </si>
  <si>
    <t>ul. WSCHODNIA</t>
  </si>
  <si>
    <t>ul. SOKOLA</t>
  </si>
  <si>
    <t>8V</t>
  </si>
  <si>
    <t>ul. ZIEMOWITA</t>
  </si>
  <si>
    <t>ul. WILLOWA</t>
  </si>
  <si>
    <t>ul. MICKIEWICZA</t>
  </si>
  <si>
    <t>ul. MONIUSZKI</t>
  </si>
  <si>
    <t xml:space="preserve">ul. JANUSZA KORCZAKA </t>
  </si>
  <si>
    <t>Biurowiec</t>
  </si>
  <si>
    <t>ul. SŁONECZNA</t>
  </si>
  <si>
    <t>ul. PIOTRA POŁOMSKIEGO</t>
  </si>
  <si>
    <t>ul. JÓZEFA HALLERA</t>
  </si>
  <si>
    <t>27A</t>
  </si>
  <si>
    <t>25a</t>
  </si>
  <si>
    <t>ul. MIESZKA I</t>
  </si>
  <si>
    <t>ul. POLNA</t>
  </si>
  <si>
    <t>1D</t>
  </si>
  <si>
    <t>1C</t>
  </si>
  <si>
    <t>ul. BOLESŁAWA CHROBREGO</t>
  </si>
  <si>
    <t>ul. WARSZAWSKA</t>
  </si>
  <si>
    <t>ul. MIEDZIANA</t>
  </si>
  <si>
    <t>1G</t>
  </si>
  <si>
    <t>ul. SZEROKA</t>
  </si>
  <si>
    <t>ul. POŁOMSKIEGO</t>
  </si>
  <si>
    <t>ul. PIOTRA  POŁOMSKIEGO</t>
  </si>
  <si>
    <t>ul. 11 LISTOPADA</t>
  </si>
  <si>
    <t>ul. KAMIENNA</t>
  </si>
  <si>
    <t>ul. TORUŃSKA</t>
  </si>
  <si>
    <t>1F</t>
  </si>
  <si>
    <t>10A</t>
  </si>
  <si>
    <t>ul. BOLESŁAWA ŚMIAŁEGO</t>
  </si>
  <si>
    <t>ul. POŁUDNIOWA</t>
  </si>
  <si>
    <t>ul. TADEUSZA ODROWSKIEGO</t>
  </si>
  <si>
    <t>ul. BOLESŁAWA KRZYWOUSTEGO</t>
  </si>
  <si>
    <t>1E</t>
  </si>
  <si>
    <t>ul. GRUDZIĄDZKA</t>
  </si>
  <si>
    <t>56A</t>
  </si>
  <si>
    <t>ul. PLEBISCYTOWY</t>
  </si>
  <si>
    <t>ul. KOCHANOWSKIEGO</t>
  </si>
  <si>
    <t>ul. KONARSKIEGO</t>
  </si>
  <si>
    <t>ul. OGRODOWA</t>
  </si>
  <si>
    <t>ul. KRAŃCOWA</t>
  </si>
  <si>
    <t>ul. Z. SMODLIBOWSKIEJ</t>
  </si>
  <si>
    <t>ul. BRATERSTWA NARODÓW</t>
  </si>
  <si>
    <t>ul. WIEJSKA</t>
  </si>
  <si>
    <t>18V</t>
  </si>
  <si>
    <t>16C</t>
  </si>
  <si>
    <t>ul. 3 MAJA</t>
  </si>
  <si>
    <t>ul. KATEDRALNA</t>
  </si>
  <si>
    <t>ul. Polna</t>
  </si>
  <si>
    <t>5B</t>
  </si>
  <si>
    <t>ul. REYMONTA</t>
  </si>
  <si>
    <t>C22B</t>
  </si>
  <si>
    <t>Graniczna</t>
  </si>
  <si>
    <t>2A</t>
  </si>
  <si>
    <t>2B</t>
  </si>
  <si>
    <t>2C</t>
  </si>
  <si>
    <t>4B</t>
  </si>
  <si>
    <t>4C</t>
  </si>
  <si>
    <t>Żwirki i Wigury</t>
  </si>
  <si>
    <t>Żeromskiego</t>
  </si>
  <si>
    <t>3 maja</t>
  </si>
  <si>
    <t>15 sierpnia</t>
  </si>
  <si>
    <t>Staszica</t>
  </si>
  <si>
    <t>Bema</t>
  </si>
  <si>
    <t>148.</t>
  </si>
  <si>
    <t>149.</t>
  </si>
  <si>
    <t>150.</t>
  </si>
  <si>
    <t>151.</t>
  </si>
  <si>
    <t>2D</t>
  </si>
  <si>
    <t>152.</t>
  </si>
  <si>
    <t>Górna</t>
  </si>
  <si>
    <t>153.</t>
  </si>
  <si>
    <t>Batalionów chłopskich</t>
  </si>
  <si>
    <t>42/II</t>
  </si>
  <si>
    <t>42/V</t>
  </si>
  <si>
    <t>Józefa Piłsudskiego</t>
  </si>
  <si>
    <t>Broniewskiego 1 - I kl nr 2</t>
  </si>
  <si>
    <t>Broniewskiego 1 - II kl nr 4</t>
  </si>
  <si>
    <t>Broniewskiego 1 - III kl nr 7</t>
  </si>
  <si>
    <t>Broniewskiego 2 - III kl nr 7</t>
  </si>
  <si>
    <t>Broniewskiego 2 - IV kl nr 10</t>
  </si>
  <si>
    <t>Broniewskiego 6</t>
  </si>
  <si>
    <t>Broniewskiego 7</t>
  </si>
  <si>
    <t>Reymonta 7</t>
  </si>
  <si>
    <t>Reymonta 9 - I kl. nr 2</t>
  </si>
  <si>
    <t>Reymonta 9 - II kl. nr 5</t>
  </si>
  <si>
    <t>Reymonta 9 - III kl. nr 8</t>
  </si>
  <si>
    <t>Słowackiego 18</t>
  </si>
  <si>
    <t>Słowackiego 20</t>
  </si>
  <si>
    <t>Słowackiego 22</t>
  </si>
  <si>
    <t>Słowackiego 24</t>
  </si>
  <si>
    <t>Polna 2</t>
  </si>
  <si>
    <t>Polna 4</t>
  </si>
  <si>
    <t>Polna 6</t>
  </si>
  <si>
    <t>Broniewskiego 2 kl7</t>
  </si>
  <si>
    <t>Broniewskiego 2 kl10</t>
  </si>
  <si>
    <t>Broniewskiego 3</t>
  </si>
  <si>
    <t>Broniewskiego 4 kl2</t>
  </si>
  <si>
    <t>Broniewskiego 4 kl5</t>
  </si>
  <si>
    <t>Broniewskiego 4 kl7</t>
  </si>
  <si>
    <t>Broniewskiego 5</t>
  </si>
  <si>
    <t>Reymonta 3</t>
  </si>
  <si>
    <t>Reymonta 5</t>
  </si>
  <si>
    <t>Wschodnia 12</t>
  </si>
  <si>
    <t>Krańcowa 10B</t>
  </si>
  <si>
    <t>Krańcowa 10C</t>
  </si>
  <si>
    <t>Krańcowa 10D</t>
  </si>
  <si>
    <t>Krańcowa 12</t>
  </si>
  <si>
    <t>Krańcowa 12A</t>
  </si>
  <si>
    <t>Krańcowa 13</t>
  </si>
  <si>
    <t>Krańcowa 14</t>
  </si>
  <si>
    <t>Krańcowa 14A</t>
  </si>
  <si>
    <t>Krańcowa 14B</t>
  </si>
  <si>
    <t>Krańcowa 15</t>
  </si>
  <si>
    <t>Wschodnia 11</t>
  </si>
  <si>
    <t>Wschodnia 9</t>
  </si>
  <si>
    <t>Wschodnia 7</t>
  </si>
  <si>
    <t>K.K. Baczyńskiego 8</t>
  </si>
  <si>
    <t>K.K. Baczyńskiego 10</t>
  </si>
  <si>
    <t>K.K. Baczyńskiego 12</t>
  </si>
  <si>
    <t>K.K. Baczyńskiego 6</t>
  </si>
  <si>
    <t>K.K. Baczyńskiego 4</t>
  </si>
  <si>
    <t>K.K. Baczyńskiego 2</t>
  </si>
  <si>
    <t>Wspólna 2</t>
  </si>
  <si>
    <t>Spokojna 3</t>
  </si>
  <si>
    <t>Wschodnia 3</t>
  </si>
  <si>
    <t>Wschodnia 1</t>
  </si>
  <si>
    <t>Słowackiego 16</t>
  </si>
  <si>
    <t>Krańcowa 19</t>
  </si>
  <si>
    <t>Krańcowa 17</t>
  </si>
  <si>
    <t>Krańcowa 16</t>
  </si>
  <si>
    <t>Wspólna 6</t>
  </si>
  <si>
    <t>Wspólna 4</t>
  </si>
  <si>
    <t>Wschodnia 14</t>
  </si>
  <si>
    <t>218.</t>
  </si>
  <si>
    <t>Wschodnia 16</t>
  </si>
  <si>
    <t>219.</t>
  </si>
  <si>
    <t>Krańcowa 10A</t>
  </si>
  <si>
    <t>220.</t>
  </si>
  <si>
    <t>Kasprowicza 20 A</t>
  </si>
  <si>
    <t>221.</t>
  </si>
  <si>
    <t>Kasprowicza 20 B</t>
  </si>
  <si>
    <t>222.</t>
  </si>
  <si>
    <t>Kasprowicza 20 E</t>
  </si>
  <si>
    <t>223.</t>
  </si>
  <si>
    <t>224.</t>
  </si>
  <si>
    <t>225.</t>
  </si>
  <si>
    <t>Kasprowicza 20 G</t>
  </si>
  <si>
    <t>226.</t>
  </si>
  <si>
    <t>Kasprowicza 20 H</t>
  </si>
  <si>
    <t>227.</t>
  </si>
  <si>
    <t>Kasprowicza 20 I</t>
  </si>
  <si>
    <t>228.</t>
  </si>
  <si>
    <t>Kasprowicza 20 K</t>
  </si>
  <si>
    <t>229.</t>
  </si>
  <si>
    <t>Korczaka 11</t>
  </si>
  <si>
    <t>230.</t>
  </si>
  <si>
    <t>231.</t>
  </si>
  <si>
    <t>232.</t>
  </si>
  <si>
    <t>Korczaka 5</t>
  </si>
  <si>
    <t>233.</t>
  </si>
  <si>
    <t>Korczaka 9</t>
  </si>
  <si>
    <t>234.</t>
  </si>
  <si>
    <t>Korczaka 7</t>
  </si>
  <si>
    <t>235.</t>
  </si>
  <si>
    <t>Kasprowicza 20 C</t>
  </si>
  <si>
    <t>236.</t>
  </si>
  <si>
    <t>237.</t>
  </si>
  <si>
    <t>238.</t>
  </si>
  <si>
    <t>Kasprowicza 20 D</t>
  </si>
  <si>
    <t>239.</t>
  </si>
  <si>
    <t>240.</t>
  </si>
  <si>
    <t>241.</t>
  </si>
  <si>
    <t>242.</t>
  </si>
  <si>
    <t>243.</t>
  </si>
  <si>
    <t>Kasprowicza 20 F</t>
  </si>
  <si>
    <t>244.</t>
  </si>
  <si>
    <t>Polna 14</t>
  </si>
  <si>
    <t>245.</t>
  </si>
  <si>
    <t>Gębika 1</t>
  </si>
  <si>
    <t>246.</t>
  </si>
  <si>
    <t>Gębika 3</t>
  </si>
  <si>
    <t>247.</t>
  </si>
  <si>
    <t>Gębika 5</t>
  </si>
  <si>
    <t>248.</t>
  </si>
  <si>
    <t>Gębika 7</t>
  </si>
  <si>
    <t>249.</t>
  </si>
  <si>
    <t>Korczaka 4</t>
  </si>
  <si>
    <t>250.</t>
  </si>
  <si>
    <t>Korczaka 6</t>
  </si>
  <si>
    <t>251.</t>
  </si>
  <si>
    <t>Korczaka 8</t>
  </si>
  <si>
    <t>252.</t>
  </si>
  <si>
    <t>Korczaka 10</t>
  </si>
  <si>
    <t>253.</t>
  </si>
  <si>
    <t>Korczaka 12</t>
  </si>
  <si>
    <t>254.</t>
  </si>
  <si>
    <t>Korczaka 12 A</t>
  </si>
  <si>
    <t>255.</t>
  </si>
  <si>
    <t>Korczaka 12 B</t>
  </si>
  <si>
    <t>256.</t>
  </si>
  <si>
    <t>Korczaka 12 C</t>
  </si>
  <si>
    <t>257.</t>
  </si>
  <si>
    <t>Polna 10</t>
  </si>
  <si>
    <t>258.</t>
  </si>
  <si>
    <t>Polna 12</t>
  </si>
  <si>
    <t>259.</t>
  </si>
  <si>
    <t>Korczaka 14</t>
  </si>
  <si>
    <t>260.</t>
  </si>
  <si>
    <t>Korczaka 20</t>
  </si>
  <si>
    <t>261.</t>
  </si>
  <si>
    <t>Korczaka 18</t>
  </si>
  <si>
    <t>262.</t>
  </si>
  <si>
    <t>Polna 20/V</t>
  </si>
  <si>
    <t>263.</t>
  </si>
  <si>
    <t>Polna 20/VI</t>
  </si>
  <si>
    <t>264.</t>
  </si>
  <si>
    <t>Polna 20 C</t>
  </si>
  <si>
    <t>265.</t>
  </si>
  <si>
    <t>Polna 20 D</t>
  </si>
  <si>
    <t>266.</t>
  </si>
  <si>
    <t>Polna 22 A</t>
  </si>
  <si>
    <t>267.</t>
  </si>
  <si>
    <t>Polna 24</t>
  </si>
  <si>
    <t>268.</t>
  </si>
  <si>
    <t>82-501</t>
  </si>
  <si>
    <t>POLNA 14</t>
  </si>
  <si>
    <t>269.</t>
  </si>
  <si>
    <t>82-503</t>
  </si>
  <si>
    <t>POLNA 20 B</t>
  </si>
  <si>
    <t>270.</t>
  </si>
  <si>
    <t>82-511</t>
  </si>
  <si>
    <t>ŻEROMSKIEGO 161</t>
  </si>
  <si>
    <t>271.</t>
  </si>
  <si>
    <t>82-512</t>
  </si>
  <si>
    <t>ŻEROMSKIEGO 163</t>
  </si>
  <si>
    <t>272.</t>
  </si>
  <si>
    <t>82-513</t>
  </si>
  <si>
    <t>ŻEROMSKIEGO 165</t>
  </si>
  <si>
    <t xml:space="preserve">KONKATEDRALNA PARAFIA R KATEDRALNA 1 </t>
  </si>
  <si>
    <t>KATEDRA</t>
  </si>
  <si>
    <t>PL0037230116075666</t>
  </si>
  <si>
    <t>PL037230115932792</t>
  </si>
  <si>
    <t>PL0037230114627841</t>
  </si>
  <si>
    <t>PL0037230115832762</t>
  </si>
  <si>
    <t>PL0037230115836095</t>
  </si>
  <si>
    <t>PL0037230115640479</t>
  </si>
  <si>
    <t>PL480037230114979465</t>
  </si>
  <si>
    <t>PL0037230115957145</t>
  </si>
  <si>
    <t>PL0037230114502549</t>
  </si>
  <si>
    <t>PL0037230115654930</t>
  </si>
  <si>
    <t>PL0037230127778112</t>
  </si>
  <si>
    <t>PL0037230114568631</t>
  </si>
  <si>
    <t>PL0037230115677966</t>
  </si>
  <si>
    <t>PL0037230114749291</t>
  </si>
  <si>
    <t>PL0037230114588334</t>
  </si>
  <si>
    <t>PL0037230114589950</t>
  </si>
  <si>
    <t>PL0037230114979465</t>
  </si>
  <si>
    <t>SUMA</t>
  </si>
  <si>
    <t>2.1 Miasto Kwidzyn - pozostałe obiekty Warszawska 19</t>
  </si>
  <si>
    <t>Taryfa C11</t>
  </si>
  <si>
    <t>Taryfa C12 B</t>
  </si>
  <si>
    <t>Taryfa C12 A</t>
  </si>
  <si>
    <t>Taryfa C12 W</t>
  </si>
  <si>
    <t>Taryfa C21</t>
  </si>
  <si>
    <t>Taryfa B21</t>
  </si>
  <si>
    <t>Taryfa G11</t>
  </si>
  <si>
    <t>Taryfa C22 B</t>
  </si>
  <si>
    <t>Taryfa R</t>
  </si>
  <si>
    <t>Taryfa B23</t>
  </si>
  <si>
    <t>PL0037230127856621</t>
  </si>
  <si>
    <t>PL0037230127976657</t>
  </si>
  <si>
    <t>PL0037230128102000</t>
  </si>
  <si>
    <t>PL0037230127941000</t>
  </si>
  <si>
    <t>PL0037230116280780</t>
  </si>
  <si>
    <t>PL0037230000190170</t>
  </si>
  <si>
    <t>nr licznika</t>
  </si>
  <si>
    <t>PL0037230114592273</t>
  </si>
  <si>
    <t>19_1</t>
  </si>
  <si>
    <t>19_2</t>
  </si>
  <si>
    <t>bez adresowy</t>
  </si>
  <si>
    <t>ul. POLNA 5A</t>
  </si>
  <si>
    <t>33/_11</t>
  </si>
  <si>
    <t>30/_1</t>
  </si>
  <si>
    <t>11/_13</t>
  </si>
  <si>
    <t>03293699</t>
  </si>
  <si>
    <t>00289879</t>
  </si>
  <si>
    <t>1</t>
  </si>
  <si>
    <t>2</t>
  </si>
  <si>
    <t>6</t>
  </si>
  <si>
    <t>7</t>
  </si>
  <si>
    <t>9</t>
  </si>
  <si>
    <t>18</t>
  </si>
  <si>
    <t>20</t>
  </si>
  <si>
    <t>22</t>
  </si>
  <si>
    <t>24</t>
  </si>
  <si>
    <t>4</t>
  </si>
  <si>
    <t>3</t>
  </si>
  <si>
    <t>5</t>
  </si>
  <si>
    <t>12</t>
  </si>
  <si>
    <t>10B</t>
  </si>
  <si>
    <t>10C</t>
  </si>
  <si>
    <t>10D</t>
  </si>
  <si>
    <t>12A</t>
  </si>
  <si>
    <t>13</t>
  </si>
  <si>
    <t>14</t>
  </si>
  <si>
    <t>14A</t>
  </si>
  <si>
    <t>14B</t>
  </si>
  <si>
    <t>15</t>
  </si>
  <si>
    <t>11</t>
  </si>
  <si>
    <t>8</t>
  </si>
  <si>
    <t>10</t>
  </si>
  <si>
    <t>16</t>
  </si>
  <si>
    <t>19</t>
  </si>
  <si>
    <t>17</t>
  </si>
  <si>
    <t>20A</t>
  </si>
  <si>
    <t>20B</t>
  </si>
  <si>
    <t>20E</t>
  </si>
  <si>
    <t>20G</t>
  </si>
  <si>
    <t>20H</t>
  </si>
  <si>
    <t>20I</t>
  </si>
  <si>
    <t>20K</t>
  </si>
  <si>
    <t>20C</t>
  </si>
  <si>
    <t>20D</t>
  </si>
  <si>
    <t>163</t>
  </si>
  <si>
    <t>161</t>
  </si>
  <si>
    <t>20F</t>
  </si>
  <si>
    <t>12B</t>
  </si>
  <si>
    <t>12C</t>
  </si>
  <si>
    <t>20/V</t>
  </si>
  <si>
    <t>20/VI</t>
  </si>
  <si>
    <t>22A</t>
  </si>
  <si>
    <t>165</t>
  </si>
  <si>
    <t>273.</t>
  </si>
  <si>
    <t xml:space="preserve">Toruńska </t>
  </si>
  <si>
    <t>19 B</t>
  </si>
  <si>
    <t>274.</t>
  </si>
  <si>
    <t>19 C</t>
  </si>
  <si>
    <t>275.</t>
  </si>
  <si>
    <t>19 A</t>
  </si>
  <si>
    <t>załącznik nr 1</t>
  </si>
  <si>
    <t>załącznik nr 2</t>
  </si>
  <si>
    <t>c21</t>
  </si>
  <si>
    <t>c11</t>
  </si>
  <si>
    <t>c12a</t>
  </si>
  <si>
    <t>b21</t>
  </si>
  <si>
    <t>c12w</t>
  </si>
  <si>
    <t>b23</t>
  </si>
  <si>
    <t>C22b</t>
  </si>
  <si>
    <t>Suma</t>
  </si>
  <si>
    <t>Obiekty Zamawiającego</t>
  </si>
  <si>
    <t>Komora ciepłownicza</t>
  </si>
  <si>
    <t>Żwirowa</t>
  </si>
  <si>
    <t xml:space="preserve">Kopernika </t>
  </si>
  <si>
    <t>276.</t>
  </si>
  <si>
    <t>19 D</t>
  </si>
  <si>
    <t>277.</t>
  </si>
  <si>
    <t>19 E</t>
  </si>
  <si>
    <t>278.</t>
  </si>
  <si>
    <t>279.</t>
  </si>
  <si>
    <t>19 F</t>
  </si>
  <si>
    <t>280.</t>
  </si>
  <si>
    <t>19 G</t>
  </si>
  <si>
    <t>19 H</t>
  </si>
  <si>
    <t>:590243823003627031</t>
  </si>
  <si>
    <t>Przepompownia Sciekow PD-20</t>
  </si>
  <si>
    <t>:590243823003627048</t>
  </si>
  <si>
    <t>:590243823003627055</t>
  </si>
  <si>
    <t>Przepopmpownia ścieków PD-14</t>
  </si>
  <si>
    <t>:590243823003706873</t>
  </si>
  <si>
    <t>:590243823003654112</t>
  </si>
  <si>
    <t>:590243823003626607</t>
  </si>
  <si>
    <t>:590243823003678989</t>
  </si>
  <si>
    <t>:590243823003695832</t>
  </si>
  <si>
    <t>:590243823003654105</t>
  </si>
  <si>
    <t>:590243823003645905</t>
  </si>
  <si>
    <t>:590243823003654167</t>
  </si>
  <si>
    <t>:590243823003654181</t>
  </si>
  <si>
    <t>:590243823003645882</t>
  </si>
  <si>
    <t>Przepompownia ścieków PD-14A</t>
  </si>
  <si>
    <t>Podzamcze 25/E</t>
  </si>
  <si>
    <t>:590243823003626430</t>
  </si>
  <si>
    <t>Mareza Plac budowy</t>
  </si>
  <si>
    <t>:590243823003738744</t>
  </si>
  <si>
    <t>Podzamcze dz.254/4</t>
  </si>
  <si>
    <t>:590243832003695801</t>
  </si>
  <si>
    <t>Przepompownia ściekówP-4</t>
  </si>
  <si>
    <t>ul.Jeziorna Kwidzyn</t>
  </si>
  <si>
    <t>:590243823003728929</t>
  </si>
  <si>
    <t>Przepompownia ścieków PD-1B</t>
  </si>
  <si>
    <t>Gurcz dz.17</t>
  </si>
  <si>
    <t>:590243823003260948</t>
  </si>
  <si>
    <t>Gurcz 39</t>
  </si>
  <si>
    <t>:590243823003493537</t>
  </si>
  <si>
    <t>:590243823003626591</t>
  </si>
  <si>
    <t>:590243823003654143</t>
  </si>
  <si>
    <t>:590243823003673335</t>
  </si>
  <si>
    <t>:590243823003645899</t>
  </si>
  <si>
    <t>:590243823003645929</t>
  </si>
  <si>
    <t>ul.Cicha Kwidzyn</t>
  </si>
  <si>
    <t>:590243823003743793</t>
  </si>
  <si>
    <t>ul.Leśna Kwidzyn</t>
  </si>
  <si>
    <t>:590243823003743885</t>
  </si>
  <si>
    <t>Podzamcze 28</t>
  </si>
  <si>
    <t>Podzamcze 34</t>
  </si>
  <si>
    <t>:590243823003737488</t>
  </si>
  <si>
    <t>:590243823003654136</t>
  </si>
  <si>
    <t>:590243823003654150</t>
  </si>
  <si>
    <t>Przepompownia ścieków PD_16</t>
  </si>
  <si>
    <t>:590243823003645912</t>
  </si>
  <si>
    <t>Podzamcze 15</t>
  </si>
  <si>
    <t>:590243823003627000</t>
  </si>
  <si>
    <t>:590243823003639737</t>
  </si>
  <si>
    <t xml:space="preserve">Przepompownia ścieków </t>
  </si>
  <si>
    <t>Kwidzyn dz.7/5</t>
  </si>
  <si>
    <t>:590243823003298422</t>
  </si>
  <si>
    <t>Korzeniewo</t>
  </si>
  <si>
    <t>:590243823003734722</t>
  </si>
  <si>
    <t>:590243823003654099</t>
  </si>
  <si>
    <t>:590243823003670358</t>
  </si>
  <si>
    <t>ul. Stawki Kwidzyn</t>
  </si>
  <si>
    <t>:590243823003295131</t>
  </si>
  <si>
    <t>Przepompownia ścieków PD-3</t>
  </si>
  <si>
    <t>:590243823003654174</t>
  </si>
  <si>
    <t>:590243823003672284</t>
  </si>
  <si>
    <t>Podzamcze 12</t>
  </si>
  <si>
    <t>:590243823003654129</t>
  </si>
  <si>
    <t>ul. Kwidzyńska Korzeniewo</t>
  </si>
  <si>
    <t>:590243823003566811</t>
  </si>
  <si>
    <t>Rakowice</t>
  </si>
  <si>
    <t>:590243823003749559</t>
  </si>
  <si>
    <t>:590243823003737518</t>
  </si>
  <si>
    <t>ul.Spokojna Rakowiec</t>
  </si>
  <si>
    <t>:590243823003737228</t>
  </si>
  <si>
    <t>ul.Furmańska Kwidzyn</t>
  </si>
  <si>
    <t>:590243823003674530</t>
  </si>
  <si>
    <t>Brokowo</t>
  </si>
  <si>
    <t>:590243823003730380</t>
  </si>
  <si>
    <t>:590243823003669888</t>
  </si>
  <si>
    <t>:590243823003670693</t>
  </si>
  <si>
    <t>:590243823003679245</t>
  </si>
  <si>
    <t>Przepompownia PD-4</t>
  </si>
  <si>
    <t>:590243823003669871</t>
  </si>
  <si>
    <t>Przepompownia PD-2</t>
  </si>
  <si>
    <t>:590243823003696778</t>
  </si>
  <si>
    <t>:590243823003749368</t>
  </si>
  <si>
    <t>Kwidzyn ul.Młynarska</t>
  </si>
  <si>
    <t>Ujęcie wody</t>
  </si>
  <si>
    <t>Zamiejska</t>
  </si>
  <si>
    <t>:590243823003725171</t>
  </si>
  <si>
    <t>ul.Tczewska</t>
  </si>
  <si>
    <t>:590243823003402034</t>
  </si>
  <si>
    <t> 2.10 Przedsiębiorstwo Wodociągowo- Kanalizacyjne Kwidzyn Sp. z o.o</t>
  </si>
  <si>
    <t>Samodzielny Publiczny Ośrodek Terapii i Rehabilitacji dla Dzieci</t>
  </si>
  <si>
    <t>1.1 Oświetlenie dróg i placów Miasta Kwidzyn</t>
  </si>
  <si>
    <t>fotowoltaika</t>
  </si>
  <si>
    <t>Raport</t>
  </si>
  <si>
    <t>Dane pomiarowe</t>
  </si>
  <si>
    <t>Nazwa</t>
  </si>
  <si>
    <t>Raport użytkownika</t>
  </si>
  <si>
    <t>06001748</t>
  </si>
  <si>
    <t>Przedział czasu</t>
  </si>
  <si>
    <t>od 2020-10-01 00:00:00 +02:00 do 2020-11-01 00:00:00 +01:00</t>
  </si>
  <si>
    <t>Punkty Pomiaru</t>
  </si>
  <si>
    <t>23_3524-B21_CENTRALA CIEPLNA KORCZAKA ZIELONA ENERGIA_01_POD, 23_3524-C22B_CENTRALA CIEPLNA KORCZAKA_01_POD, 23_3414-B21_CENTRALA CIEPLNA REYMONTA ZIELONA ENERGIA_01_POD, 23_3414-C22B_CENTRALA CIEPLNA REYMONTA_01_POD</t>
  </si>
  <si>
    <t>Grupy Punktów Pomiaru</t>
  </si>
  <si>
    <t/>
  </si>
  <si>
    <t>Wielkości odczytowe</t>
  </si>
  <si>
    <t>A+, A+ T1, A+ T2, A+ T3, A-, A- T1, A- T2, A- T3, Pmax+ VAL, Rc+, Rc+ T1, Rc+ T2, Rc+ T3, Rc-, Rc- T1, Rc- T2, Rc- T3, Ri+, Ri+ T1, Ri+ T2, Ri+ T3, Ri-, Ri- T1, Ri- T2, Ri- T3</t>
  </si>
  <si>
    <t>Typy danych</t>
  </si>
  <si>
    <t>Dane surowe</t>
  </si>
  <si>
    <t>Metody prezentacji</t>
  </si>
  <si>
    <t>widok pionowy</t>
  </si>
  <si>
    <t>Punkty czasu raportu pionowego</t>
  </si>
  <si>
    <t>wszystkie</t>
  </si>
  <si>
    <t>Częstotliwość profilowa raportu pionowego</t>
  </si>
  <si>
    <t>miesięczna</t>
  </si>
  <si>
    <t>Punkt Pomiaru</t>
  </si>
  <si>
    <t>Czas pomiaru</t>
  </si>
  <si>
    <t>Mnożna</t>
  </si>
  <si>
    <t>Taryfa</t>
  </si>
  <si>
    <t>Numer licznika</t>
  </si>
  <si>
    <t>A+ [kWh]</t>
  </si>
  <si>
    <t>A+ T1 [kWh]</t>
  </si>
  <si>
    <t>A+ T2 [kWh]</t>
  </si>
  <si>
    <t>A+ T3 [kWh]</t>
  </si>
  <si>
    <t>Ri+ [kvarh]</t>
  </si>
  <si>
    <t>Ri+ T1 [kvarh]</t>
  </si>
  <si>
    <t>Ri+ T2 [kvarh]</t>
  </si>
  <si>
    <t>Ri+ T3 [kvarh]</t>
  </si>
  <si>
    <t>Rc- [kvarh]</t>
  </si>
  <si>
    <t>Rc- T1 [kvarh]</t>
  </si>
  <si>
    <t>Rc- T2 [kvarh]</t>
  </si>
  <si>
    <t>Rc- T3 [kvarh]</t>
  </si>
  <si>
    <t>A- [kWh]</t>
  </si>
  <si>
    <t>A- T1 [kWh]</t>
  </si>
  <si>
    <t>A- T2 [kWh]</t>
  </si>
  <si>
    <t>A- T3 [kWh]</t>
  </si>
  <si>
    <t>Rc+ [kvarh]</t>
  </si>
  <si>
    <t>Rc+ T1 [kvarh]</t>
  </si>
  <si>
    <t>Rc+ T2 [kvarh]</t>
  </si>
  <si>
    <t>Rc+ T3 [kvarh]</t>
  </si>
  <si>
    <t>Ri- [kvarh]</t>
  </si>
  <si>
    <t>Ri- T1 [kvarh]</t>
  </si>
  <si>
    <t>Ri- T2 [kvarh]</t>
  </si>
  <si>
    <t>Ri- T3 [kvarh]</t>
  </si>
  <si>
    <t>Pmax+ VAL [kW]</t>
  </si>
  <si>
    <t>23_3524-B21_CENTRALA CIEPLNA KORCZAKA ZIELONA ENERGIA_01_POD</t>
  </si>
  <si>
    <t>2020-10-01 00:00:00 +02:00</t>
  </si>
  <si>
    <t>01354219</t>
  </si>
  <si>
    <t>2020-11-01 00:00:00 +01:00</t>
  </si>
  <si>
    <t>23_3414-C22B_CENTRALA CIEPLNA REYMONTA_01_POD</t>
  </si>
  <si>
    <t>00482140</t>
  </si>
  <si>
    <t>23_3414-B21_CENTRALA CIEPLNA REYMONTA ZIELONA ENERGIA_01_POD</t>
  </si>
  <si>
    <t>01354229</t>
  </si>
  <si>
    <t>23_3524-C22B_CENTRALA CIEPLNA KORCZAKA_01_POD</t>
  </si>
  <si>
    <t>00482138</t>
  </si>
  <si>
    <t>2.4 ZAKŁAD UTYLIZACJI ODPADÓW</t>
  </si>
  <si>
    <t>2.5 SZKOŁA PODSTAWOWA NR 2 IM. MAR. .HENRYKA SUCHARSKIEGO</t>
  </si>
  <si>
    <t>2.6 SZKOŁA PODSTAWOWA NR 4 IM. ADAMA MICKIEWICZA</t>
  </si>
  <si>
    <t>2.7 SZKOŁA PODSTAWOWA NR 5 GEN.JÓZEFA HALLERA</t>
  </si>
  <si>
    <t>2.8 PRZEDSZKOLE INTEGRACYJNE</t>
  </si>
  <si>
    <t>2.10 Tereny Rekreacyjno-Wypoczynkowe "Miłosna" Sp. z o.o.</t>
  </si>
  <si>
    <t>2.11 Zakład ds. Infrastruktury Miejskiej</t>
  </si>
  <si>
    <t>2.12 Zakład do spraw Infrastruktury Miejskiej Targowisko Cmentarz</t>
  </si>
  <si>
    <t>2.13 Towarzystwo Budownictwa Społecznego sp. z o.o. w Kwidzynie</t>
  </si>
  <si>
    <t>2.14  Samodzielny Publiczny Ośrodek Terapii i Rehabilitacji dla Dzieci</t>
  </si>
  <si>
    <t>2.15 Straż Miejska w Kwidzynie</t>
  </si>
  <si>
    <t>2.16 Biblioteka Miejsko-Powiatowa w Kwidzynie</t>
  </si>
  <si>
    <t>2.17 Przedsiębiorstwo  Energetyki  Cieplnej "PEC"</t>
  </si>
  <si>
    <t>2.18 Parafia p.w. św. Jana Ewangelisty w Kwidzynie</t>
  </si>
  <si>
    <t>2.9.1 Przedsiębiorstwo Wodociągowo- Kanalizacyjne Kwidzyn Sp. z o.o</t>
  </si>
  <si>
    <t>2.9.2 Przedsiębiorstwo Wodociągowo- Kanalizacyjne Kwidzyn Sp. z o.o</t>
  </si>
  <si>
    <t>2.11  Zakład ds. Infrastruktury Miejskiej</t>
  </si>
  <si>
    <t>2.12  Zakład do spraw Infrastruktury Miejskiej</t>
  </si>
  <si>
    <r>
      <t>2.14</t>
    </r>
    <r>
      <rPr>
        <b/>
        <sz val="7"/>
        <rFont val="Times New Roman"/>
        <family val="1"/>
        <charset val="238"/>
      </rPr>
      <t xml:space="preserve">    </t>
    </r>
    <r>
      <rPr>
        <b/>
        <sz val="6"/>
        <rFont val="Arial"/>
        <family val="2"/>
        <charset val="238"/>
      </rPr>
      <t xml:space="preserve"> Samodzielny Publiczny Ośrodek Terapii i Rehabilitacji dla Dzieci</t>
    </r>
  </si>
  <si>
    <t>2.16  Biblioteka Miejsko-Powiatowa w Kwidzynie</t>
  </si>
  <si>
    <t>2.18  Parafia p.w. św. Jana Ewangelisty w Kwidzynie</t>
  </si>
  <si>
    <t xml:space="preserve"> szacowane zużycie energii [kWh] w okresie od 01.01.2024r. do 31.12.2024r.  Strefa szczyt/dzienna</t>
  </si>
  <si>
    <t>*590243823003416246</t>
  </si>
  <si>
    <t>*590243823003697768</t>
  </si>
  <si>
    <t>*590243823003386242</t>
  </si>
  <si>
    <t>*590243823003697775</t>
  </si>
  <si>
    <t>*590243823003562981</t>
  </si>
  <si>
    <t>*590243823003581883</t>
  </si>
  <si>
    <t>*590243823003698529</t>
  </si>
  <si>
    <t>*590243823003274327</t>
  </si>
  <si>
    <t>*590243823003442276</t>
  </si>
  <si>
    <t>*590243823003584891</t>
  </si>
  <si>
    <t>*590243823003558403</t>
  </si>
  <si>
    <t>*590243823003611689</t>
  </si>
  <si>
    <t>*590243823003314948</t>
  </si>
  <si>
    <t>*590243823003648982</t>
  </si>
  <si>
    <t>*590243823003584822</t>
  </si>
  <si>
    <t>*590243823003699403</t>
  </si>
  <si>
    <t>*590243823003645226</t>
  </si>
  <si>
    <t>*590243823003451025</t>
  </si>
  <si>
    <t>*590243823003629028</t>
  </si>
  <si>
    <t>*590243823003699410</t>
  </si>
  <si>
    <t>*590243823003556133</t>
  </si>
  <si>
    <t>*590243823003255838</t>
  </si>
  <si>
    <t>*590243823003260702</t>
  </si>
  <si>
    <t>*590243823003357143</t>
  </si>
  <si>
    <t>*590243823003278219</t>
  </si>
  <si>
    <t>*590243823003459489</t>
  </si>
  <si>
    <t>*590243823003302709</t>
  </si>
  <si>
    <t>*590243823003315341</t>
  </si>
  <si>
    <t>*590243823003637658</t>
  </si>
  <si>
    <t>*590243823003340114</t>
  </si>
  <si>
    <t>*590243823003586499</t>
  </si>
  <si>
    <t xml:space="preserve">*590243823003491465 </t>
  </si>
  <si>
    <t>*590243823003314252</t>
  </si>
  <si>
    <t>*590243823003410534</t>
  </si>
  <si>
    <t>*590243823003297159</t>
  </si>
  <si>
    <t>*590243823003278189</t>
  </si>
  <si>
    <t>*590243823003407428</t>
  </si>
  <si>
    <t>*590243823003524521</t>
  </si>
  <si>
    <t>*590243823003524538</t>
  </si>
  <si>
    <t>*590243823003428690</t>
  </si>
  <si>
    <t>*590243823003396173</t>
  </si>
  <si>
    <t>*590243823003401242</t>
  </si>
  <si>
    <t>*590243823003699397</t>
  </si>
  <si>
    <t>*590243823003446038</t>
  </si>
  <si>
    <t>*590243823003356405</t>
  </si>
  <si>
    <t>*590243823003433434</t>
  </si>
  <si>
    <t>*590243823003406575</t>
  </si>
  <si>
    <t>*590243823003644151</t>
  </si>
  <si>
    <t>*590243823003243729</t>
  </si>
  <si>
    <t>*590243823003499676</t>
  </si>
  <si>
    <t>*590243823003585553</t>
  </si>
  <si>
    <t>*590243823003496422</t>
  </si>
  <si>
    <t>*590243823003598225</t>
  </si>
  <si>
    <t>*590243823003534513</t>
  </si>
  <si>
    <t>*590243823003251540</t>
  </si>
  <si>
    <t>*590243823003499812</t>
  </si>
  <si>
    <t>*590243823003451018</t>
  </si>
  <si>
    <t>*590243823003625556</t>
  </si>
  <si>
    <t>*590243823003584815</t>
  </si>
  <si>
    <t>*590243823003524545</t>
  </si>
  <si>
    <t>*590243823003313934</t>
  </si>
  <si>
    <t>*590243823003355958</t>
  </si>
  <si>
    <t xml:space="preserve">Mareza </t>
  </si>
  <si>
    <t>gm.Kwidzyn</t>
  </si>
  <si>
    <t>*590243823003540231</t>
  </si>
  <si>
    <t>Mareza</t>
  </si>
  <si>
    <t>*590243823003450875</t>
  </si>
  <si>
    <t>*590243823003314566</t>
  </si>
  <si>
    <t>*590243823003694941</t>
  </si>
  <si>
    <t>*590243823003416260</t>
  </si>
  <si>
    <t>*590243823003634039</t>
  </si>
  <si>
    <t>*590243823003357129</t>
  </si>
  <si>
    <t>*590243823003434257</t>
  </si>
  <si>
    <t>*590243823003540484</t>
  </si>
  <si>
    <t>*590243823003606005</t>
  </si>
  <si>
    <t>*590243823003317888</t>
  </si>
  <si>
    <t>*590243823003407435</t>
  </si>
  <si>
    <t>*590243823003267268</t>
  </si>
  <si>
    <t>*590243823003384705</t>
  </si>
  <si>
    <t>*590243823003660892</t>
  </si>
  <si>
    <t>*590243823003266377</t>
  </si>
  <si>
    <t>*590243823003360419</t>
  </si>
  <si>
    <t>*590243823003696662</t>
  </si>
  <si>
    <t>*590243823003540316</t>
  </si>
  <si>
    <t>*590243823003485624</t>
  </si>
  <si>
    <t>*590243823003329959</t>
  </si>
  <si>
    <t>*590243823003627994</t>
  </si>
  <si>
    <t>*590243823003611573</t>
  </si>
  <si>
    <t>*590243823003294677</t>
  </si>
  <si>
    <t>*590243823003625525</t>
  </si>
  <si>
    <t>*590243823003659988</t>
  </si>
  <si>
    <t>*590243823003401310</t>
  </si>
  <si>
    <t>*590243823003450981</t>
  </si>
  <si>
    <t>*590243823003314924</t>
  </si>
  <si>
    <t>*590243823003635968</t>
  </si>
  <si>
    <t>*590243823003563537</t>
  </si>
  <si>
    <t>*590243823003662902</t>
  </si>
  <si>
    <t>*590243823003625686</t>
  </si>
  <si>
    <t>*590243823003582781</t>
  </si>
  <si>
    <t>*590243823003611887</t>
  </si>
  <si>
    <t>*590243823003662919</t>
  </si>
  <si>
    <t>*590243823003356689</t>
  </si>
  <si>
    <t>*590243823003508613</t>
  </si>
  <si>
    <t>*590243823003598294</t>
  </si>
  <si>
    <t>*590243823003315204</t>
  </si>
  <si>
    <t>*590243823003606074</t>
  </si>
  <si>
    <t>*590243823003450363</t>
  </si>
  <si>
    <t>*590243823003649422</t>
  </si>
  <si>
    <t>*590243823003386204</t>
  </si>
  <si>
    <t>*590243823003540255</t>
  </si>
  <si>
    <t>*590243823003332614</t>
  </si>
  <si>
    <t>*590243823003395664</t>
  </si>
  <si>
    <t>*590243823003266360</t>
  </si>
  <si>
    <t>*590243823003450912</t>
  </si>
  <si>
    <t>*590243823003416468</t>
  </si>
  <si>
    <t>*590243823003314047</t>
  </si>
  <si>
    <t>*590243823003407312</t>
  </si>
  <si>
    <t>*590243823003401341</t>
  </si>
  <si>
    <t>*590243823003485716</t>
  </si>
  <si>
    <t>*590243823003380066</t>
  </si>
  <si>
    <t>*590243823003470187</t>
  </si>
  <si>
    <t>*590243823003755703</t>
  </si>
  <si>
    <t>*590243823003326668</t>
  </si>
  <si>
    <t>*590243823003660380</t>
  </si>
  <si>
    <t>*590243823003380011</t>
  </si>
  <si>
    <t>*590243823003496859</t>
  </si>
  <si>
    <t>*590243823003278240</t>
  </si>
  <si>
    <t>*590243823003267251</t>
  </si>
  <si>
    <t>*590243823003278257</t>
  </si>
  <si>
    <t>*590243823003263833</t>
  </si>
  <si>
    <t>*590243823003658400</t>
  </si>
  <si>
    <t>*590243823003662858</t>
  </si>
  <si>
    <t>*590243823003255821</t>
  </si>
  <si>
    <t>*590243823003386457</t>
  </si>
  <si>
    <t>*590243823003699274</t>
  </si>
  <si>
    <t>*590243823003534520</t>
  </si>
  <si>
    <t>*590243823003497108</t>
  </si>
  <si>
    <t>*590243823003260481</t>
  </si>
  <si>
    <t>*590243823003562936</t>
  </si>
  <si>
    <t>*590243823003721623</t>
  </si>
  <si>
    <t>*590243823003471665</t>
  </si>
  <si>
    <t>*590243823003660212</t>
  </si>
  <si>
    <t>*590243823003605992</t>
  </si>
  <si>
    <t>*590243823003617582</t>
  </si>
  <si>
    <t>*590243823003411197</t>
  </si>
  <si>
    <t>*590243823003407718</t>
  </si>
  <si>
    <t>*590243823003644083</t>
  </si>
  <si>
    <t>*590243823003338968</t>
  </si>
  <si>
    <t>*590243823003704237</t>
  </si>
  <si>
    <t>*590243823003304802</t>
  </si>
  <si>
    <t>*590243823003605404</t>
  </si>
  <si>
    <t>*590243823003626416</t>
  </si>
  <si>
    <t>Rakowiec ul.Słoneczna</t>
  </si>
  <si>
    <t>*590243823003718647</t>
  </si>
  <si>
    <t>*590243823003675407</t>
  </si>
  <si>
    <t>*590243823003673717</t>
  </si>
  <si>
    <t>*590243823003669635</t>
  </si>
  <si>
    <t>*590243823003669710</t>
  </si>
  <si>
    <t>*590243823003672789</t>
  </si>
  <si>
    <t>*590243823003696785</t>
  </si>
  <si>
    <t>*590243823003672291</t>
  </si>
  <si>
    <t>*590243823003434196</t>
  </si>
  <si>
    <t>*590243823003537217</t>
  </si>
  <si>
    <t>*590243823003720275</t>
  </si>
  <si>
    <t>*590243823003756304</t>
  </si>
  <si>
    <t>Podzamcze 14</t>
  </si>
  <si>
    <t>*590243823003380288</t>
  </si>
  <si>
    <t>*590243823003380967</t>
  </si>
  <si>
    <t>*590243823003594708</t>
  </si>
  <si>
    <t>*590243823003369702</t>
  </si>
  <si>
    <t>*590243823003259829</t>
  </si>
  <si>
    <t>*590243823003307339</t>
  </si>
  <si>
    <t>*590243823003417793</t>
  </si>
  <si>
    <t>*590243823003695795</t>
  </si>
  <si>
    <t>*590243823003383753</t>
  </si>
  <si>
    <t>*590243823003250727</t>
  </si>
  <si>
    <t>Podzamcze 20b</t>
  </si>
  <si>
    <t>*590243823003288638</t>
  </si>
  <si>
    <t>*590243823003402119</t>
  </si>
  <si>
    <t>*590243823003695818</t>
  </si>
  <si>
    <t>*590243823003410749</t>
  </si>
  <si>
    <t>*590243823003380356</t>
  </si>
  <si>
    <t>*590243823003695825</t>
  </si>
  <si>
    <t>*590243823003383777</t>
  </si>
  <si>
    <t>*590243823003699540</t>
  </si>
  <si>
    <t>*590243823003505636</t>
  </si>
  <si>
    <t>*590243823003461741</t>
  </si>
  <si>
    <t>*590243823003632660</t>
  </si>
  <si>
    <t>*590243823003699557</t>
  </si>
  <si>
    <t>*590243823003485839</t>
  </si>
  <si>
    <t>*590243823003451483</t>
  </si>
  <si>
    <t>*590243823003380905</t>
  </si>
  <si>
    <t>*590243823003496941</t>
  </si>
  <si>
    <t>*590243823003472471</t>
  </si>
  <si>
    <t>*590243823003519633</t>
  </si>
  <si>
    <t>*590243823003267473</t>
  </si>
  <si>
    <t>*590243823003565999</t>
  </si>
  <si>
    <t>*590243823003708761</t>
  </si>
  <si>
    <t>*590243823003626423</t>
  </si>
  <si>
    <t>*590243823003628267</t>
  </si>
  <si>
    <t>*590243823003660724</t>
  </si>
  <si>
    <t>*590243823003267367</t>
  </si>
  <si>
    <t>*590243823003710641</t>
  </si>
  <si>
    <t xml:space="preserve">Rakowiec ul.Spacerowa </t>
  </si>
  <si>
    <t>Przepompownia scieków</t>
  </si>
  <si>
    <t>*590243823040279606</t>
  </si>
  <si>
    <t>Przepompownia scieków P-4</t>
  </si>
  <si>
    <t>Nowa Wieś Kwidzynska 8</t>
  </si>
  <si>
    <t>*590243823003357433</t>
  </si>
  <si>
    <t>Przepomownia ścieków</t>
  </si>
  <si>
    <t xml:space="preserve">Baldram </t>
  </si>
  <si>
    <t>*590243823003470682</t>
  </si>
  <si>
    <t>*590243823003478015</t>
  </si>
  <si>
    <t>*590243823003486836</t>
  </si>
  <si>
    <t xml:space="preserve">Nowa Wieś Kwidzynska </t>
  </si>
  <si>
    <t>*590243823003516212</t>
  </si>
  <si>
    <t>Baldram</t>
  </si>
  <si>
    <t>*590243823003537125</t>
  </si>
  <si>
    <t xml:space="preserve">Przepompownia scieków </t>
  </si>
  <si>
    <t>Nowa Wieś Kwidzyńska</t>
  </si>
  <si>
    <t>*590243823003556348</t>
  </si>
  <si>
    <t>*590243823003598553</t>
  </si>
  <si>
    <t>*590243823003627024</t>
  </si>
  <si>
    <t>*590243823003645875</t>
  </si>
  <si>
    <t>*590243823003654204</t>
  </si>
  <si>
    <t>ul.Malborska</t>
  </si>
  <si>
    <t>*590243823003674516</t>
  </si>
  <si>
    <t>*590243823003674523</t>
  </si>
  <si>
    <t>*590243823003678972</t>
  </si>
  <si>
    <t>*590243823003708297</t>
  </si>
  <si>
    <t>Rakowiec ul.Gajowa</t>
  </si>
  <si>
    <t>*590243823003737525</t>
  </si>
  <si>
    <t>Dankowo ul.Jaśminowa</t>
  </si>
  <si>
    <t>*590243823003743731</t>
  </si>
  <si>
    <t>Dankowo .ul.Jaśminowa</t>
  </si>
  <si>
    <t>*590243823003743908</t>
  </si>
  <si>
    <t>*590243823003744899</t>
  </si>
  <si>
    <t>*590243823003749344</t>
  </si>
  <si>
    <t>Dankowo. Ul.Różana</t>
  </si>
  <si>
    <t>*590243823003749412</t>
  </si>
  <si>
    <t>Rakowiec ul.Lesna</t>
  </si>
  <si>
    <t>*590243823003751552</t>
  </si>
  <si>
    <t>*590243823003627017</t>
  </si>
  <si>
    <t>* 590243823003759800</t>
  </si>
  <si>
    <t>*590243823003754386</t>
  </si>
  <si>
    <t>*590243823003752368</t>
  </si>
  <si>
    <t>*590243823042158275</t>
  </si>
  <si>
    <t>*590243823042157971</t>
  </si>
  <si>
    <t>*590243823042158008</t>
  </si>
  <si>
    <t>*590243823042158015</t>
  </si>
  <si>
    <t>*590243823042158039</t>
  </si>
  <si>
    <t>*590243823042158046</t>
  </si>
  <si>
    <t>*590243823003686076</t>
  </si>
  <si>
    <t>2.14 Towarzystwo Budownictwa Społecznego sp. z o.o. w Kwidzynie</t>
  </si>
  <si>
    <t>PL590243823003584860</t>
  </si>
  <si>
    <t>PL590243823003365070</t>
  </si>
  <si>
    <t>PL590243823003563032</t>
  </si>
  <si>
    <t>PL590243823003369368</t>
  </si>
  <si>
    <t>PL590243823003628847</t>
  </si>
  <si>
    <t>Budynek mieszkalny- ośw.zewnętrzne</t>
  </si>
  <si>
    <t>PL590243823003586192</t>
  </si>
  <si>
    <t>PL590243823003357051</t>
  </si>
  <si>
    <t>PL590243823003360563</t>
  </si>
  <si>
    <t>PL590243823003704749</t>
  </si>
  <si>
    <t>PL590243823003428645</t>
  </si>
  <si>
    <t>PL590243823003470088</t>
  </si>
  <si>
    <t>PL590243823003544253</t>
  </si>
  <si>
    <t>PL590243823003384255</t>
  </si>
  <si>
    <t>PL590243823003330719</t>
  </si>
  <si>
    <t>PL590243823003617605</t>
  </si>
  <si>
    <t>PL590243823003411333</t>
  </si>
  <si>
    <t>PL590243823003384620</t>
  </si>
  <si>
    <t>PL590243823003314184</t>
  </si>
  <si>
    <t>PL590243823003656949</t>
  </si>
  <si>
    <t>PL590243823003339996</t>
  </si>
  <si>
    <t>PL590243823003396227</t>
  </si>
  <si>
    <t>PL590243823003470248</t>
  </si>
  <si>
    <t>PL590243823003417472</t>
  </si>
  <si>
    <t>PL590243823003434318</t>
  </si>
  <si>
    <t>PL590243823003471542</t>
  </si>
  <si>
    <t>PL590243823003524170</t>
  </si>
  <si>
    <t>PL590243823003689152</t>
  </si>
  <si>
    <t>PL590243823003521773</t>
  </si>
  <si>
    <t>PL590243823003433861</t>
  </si>
  <si>
    <t>PL590243823003356290</t>
  </si>
  <si>
    <t>PL590243823003416253</t>
  </si>
  <si>
    <t>PL590243823003717657</t>
  </si>
  <si>
    <t>PL590243823003410725</t>
  </si>
  <si>
    <t>PL590243823003379930</t>
  </si>
  <si>
    <t>PL590243823003266407</t>
  </si>
  <si>
    <t>PL5902438230032870</t>
  </si>
  <si>
    <t>PL590243823003294875</t>
  </si>
  <si>
    <t>PL590243823003410732</t>
  </si>
  <si>
    <t>PL 590243823003401402</t>
  </si>
  <si>
    <t>PL 59023823003544284</t>
  </si>
  <si>
    <t>PL590243823003380042</t>
  </si>
  <si>
    <t>PL 590243823003302518</t>
  </si>
  <si>
    <t>PL 590243823003333291</t>
  </si>
  <si>
    <t>PL 590243823003297050</t>
  </si>
  <si>
    <t>PL 590243823003491311</t>
  </si>
  <si>
    <t>PL 590243823003500341</t>
  </si>
  <si>
    <t>PL 590243823003720251</t>
  </si>
  <si>
    <t>PL 590243823003645707</t>
  </si>
  <si>
    <t>PL 590243823003485686</t>
  </si>
  <si>
    <t>PL 590243823003395718</t>
  </si>
  <si>
    <t>PL 5902443823003720169</t>
  </si>
  <si>
    <t>PL 590243823003369504</t>
  </si>
  <si>
    <t>PL 590243823003317024</t>
  </si>
  <si>
    <t>PL 590243823003332669</t>
  </si>
  <si>
    <t>PL 590243823003643505</t>
  </si>
  <si>
    <t>Budynek mieszkalny - kotłownia C.O.</t>
  </si>
  <si>
    <t>PL 590243823003625563</t>
  </si>
  <si>
    <t>PL 590243823003416352</t>
  </si>
  <si>
    <t>PL 590243823003302501</t>
  </si>
  <si>
    <t>PL 590243823003611733</t>
  </si>
  <si>
    <t>PL 590243823003720220</t>
  </si>
  <si>
    <t>PL590243823003544260</t>
  </si>
  <si>
    <t>PL5902243823003544277</t>
  </si>
  <si>
    <t>PL590243823003540385</t>
  </si>
  <si>
    <t>PL590243823003470071</t>
  </si>
  <si>
    <t>GWARD</t>
  </si>
  <si>
    <t>PL 590243823003682436</t>
  </si>
  <si>
    <t>SNOA</t>
  </si>
  <si>
    <t>PL 590243823003556225</t>
  </si>
  <si>
    <t>PL 590243823003649651</t>
  </si>
  <si>
    <t xml:space="preserve">Westerplatte </t>
  </si>
  <si>
    <t>2a</t>
  </si>
  <si>
    <t>PL590243823043080247</t>
  </si>
  <si>
    <t>Budynek użytkowy- węzeł C.O.</t>
  </si>
  <si>
    <t>PL590243823043080254</t>
  </si>
  <si>
    <t>lok. Usługowy nr 10</t>
  </si>
  <si>
    <t xml:space="preserve">Brat. Narodów </t>
  </si>
  <si>
    <t>PL590243823003751644</t>
  </si>
  <si>
    <t>lok. Usługowy nr 9</t>
  </si>
  <si>
    <t>PL590243823003752856</t>
  </si>
  <si>
    <t>2.18 Przedsiębiorstwo  Energetyki  Cieplnej "PEC"</t>
  </si>
  <si>
    <t>590243823003314009</t>
  </si>
  <si>
    <t>590243823003406612</t>
  </si>
  <si>
    <t>590243823003386211</t>
  </si>
  <si>
    <t>590243823003360525</t>
  </si>
  <si>
    <t>590243823003442368</t>
  </si>
  <si>
    <t>590243823003442214</t>
  </si>
  <si>
    <t>590243823003288096</t>
  </si>
  <si>
    <t>590243823003632936</t>
  </si>
  <si>
    <t>590243823003516304</t>
  </si>
  <si>
    <t>590243823003446588</t>
  </si>
  <si>
    <t>590243823003556560</t>
  </si>
  <si>
    <t>590243823003439016</t>
  </si>
  <si>
    <t>590243823003241541</t>
  </si>
  <si>
    <t>590243823003442375</t>
  </si>
  <si>
    <t>590243823003659735</t>
  </si>
  <si>
    <t>590243823003338654</t>
  </si>
  <si>
    <t>590243823003730199</t>
  </si>
  <si>
    <t>590243823003499690</t>
  </si>
  <si>
    <t>590243823003296435</t>
  </si>
  <si>
    <t>590243823003286955</t>
  </si>
  <si>
    <t>590243823003485587</t>
  </si>
  <si>
    <t>590243823003685444</t>
  </si>
  <si>
    <t>590243823003470552</t>
  </si>
  <si>
    <t>590243823003549500</t>
  </si>
  <si>
    <t>590243823003350755</t>
  </si>
  <si>
    <t>590243823003627789</t>
  </si>
  <si>
    <t>590243823003485617</t>
  </si>
  <si>
    <t>590243823003655195</t>
  </si>
  <si>
    <t>590243823003434387</t>
  </si>
  <si>
    <t>590243823003407404</t>
  </si>
  <si>
    <t>590243823003260665</t>
  </si>
  <si>
    <t>590243823003351066</t>
  </si>
  <si>
    <t>590243823003356597</t>
  </si>
  <si>
    <t>590243823003491250</t>
  </si>
  <si>
    <t>590243823003350885</t>
  </si>
  <si>
    <t>590243823003663138</t>
  </si>
  <si>
    <t>590243823003576230</t>
  </si>
  <si>
    <t>590243823003549494</t>
  </si>
  <si>
    <t>590243823003586314</t>
  </si>
  <si>
    <t>590243823003706095</t>
  </si>
  <si>
    <t>590243823003536678</t>
  </si>
  <si>
    <t>590243823003491236</t>
  </si>
  <si>
    <t>590243823003540569</t>
  </si>
  <si>
    <t>590243823003655041</t>
  </si>
  <si>
    <t>590243823003401334</t>
  </si>
  <si>
    <t>590243823003638990</t>
  </si>
  <si>
    <t>590243823003628625</t>
  </si>
  <si>
    <t>ul. JÓZEFA Hallera</t>
  </si>
  <si>
    <t>590243823003446007</t>
  </si>
  <si>
    <t>590243823003681460</t>
  </si>
  <si>
    <t>590243823003606067</t>
  </si>
  <si>
    <t>590243823003386334</t>
  </si>
  <si>
    <t>590243823003351073</t>
  </si>
  <si>
    <t>590243823003499911</t>
  </si>
  <si>
    <t>590243823003611559</t>
  </si>
  <si>
    <t>590243823003454293</t>
  </si>
  <si>
    <t>590243823003491427</t>
  </si>
  <si>
    <t>590243823003314122</t>
  </si>
  <si>
    <t>590243823003499683</t>
  </si>
  <si>
    <t>590243823003659407</t>
  </si>
  <si>
    <t>590243823003689077</t>
  </si>
  <si>
    <t>590243823003634534</t>
  </si>
  <si>
    <t>590243823003491458</t>
  </si>
  <si>
    <t>590243823003582798</t>
  </si>
  <si>
    <t>590243823003329881</t>
  </si>
  <si>
    <t>590243823003330030</t>
  </si>
  <si>
    <t>590243823003256057</t>
  </si>
  <si>
    <t>590243823003563148</t>
  </si>
  <si>
    <t>590243823003660113</t>
  </si>
  <si>
    <t>590243823003295063</t>
  </si>
  <si>
    <t>590243823003471559</t>
  </si>
  <si>
    <t>590243823003598416</t>
  </si>
  <si>
    <t>590243823003450974</t>
  </si>
  <si>
    <t>590243823003442399</t>
  </si>
  <si>
    <t>590243823003288485</t>
  </si>
  <si>
    <t>590243823003350991</t>
  </si>
  <si>
    <t>590243823003549166</t>
  </si>
  <si>
    <t>590243823003350762</t>
  </si>
  <si>
    <t>590243823003705319</t>
  </si>
  <si>
    <t>590243823003704015</t>
  </si>
  <si>
    <t>590243823003356665</t>
  </si>
  <si>
    <t>590243823003446137</t>
  </si>
  <si>
    <t>590243823003566675</t>
  </si>
  <si>
    <t>590243823003338555</t>
  </si>
  <si>
    <t>590243823003586239</t>
  </si>
  <si>
    <t>590243823003340107</t>
  </si>
  <si>
    <t>590243823003584662</t>
  </si>
  <si>
    <t>590243823003446090</t>
  </si>
  <si>
    <t>590243823003499898</t>
  </si>
  <si>
    <t>590243823003598430</t>
  </si>
  <si>
    <t>590243823003726994</t>
  </si>
  <si>
    <t>590243823003454415</t>
  </si>
  <si>
    <t>590243823003274266</t>
  </si>
  <si>
    <t>590243823003662445</t>
  </si>
  <si>
    <t>590243823003540224</t>
  </si>
  <si>
    <t>590243823003260580</t>
  </si>
  <si>
    <t>590243823003384392</t>
  </si>
  <si>
    <t>590243823003540538</t>
  </si>
  <si>
    <t>590243823003628342</t>
  </si>
  <si>
    <t>590243823003330092</t>
  </si>
  <si>
    <t>590243823003288478</t>
  </si>
  <si>
    <t>590243823003524484</t>
  </si>
  <si>
    <t>590243823003655829</t>
  </si>
  <si>
    <t>590243823003294660</t>
  </si>
  <si>
    <t>590243823003499904</t>
  </si>
  <si>
    <t>590243823003410985</t>
  </si>
  <si>
    <t>590243823003581968</t>
  </si>
  <si>
    <t>590243823003357679</t>
  </si>
  <si>
    <t>590243823003654334</t>
  </si>
  <si>
    <t>590243823003356634</t>
  </si>
  <si>
    <t>590243823003315167</t>
  </si>
  <si>
    <t>590243823003664494</t>
  </si>
  <si>
    <t>590243823003534476</t>
  </si>
  <si>
    <t>590243823003617841</t>
  </si>
  <si>
    <t>590243823003524163</t>
  </si>
  <si>
    <t>590243823003598355</t>
  </si>
  <si>
    <t>590243823003274334</t>
  </si>
  <si>
    <t>590243823003655256</t>
  </si>
  <si>
    <t>590243823003605435</t>
  </si>
  <si>
    <t>590243823003625419</t>
  </si>
  <si>
    <t>590243823003672963</t>
  </si>
  <si>
    <t>590243823003672864</t>
  </si>
  <si>
    <t>590243823003672932</t>
  </si>
  <si>
    <t>590243823003672970</t>
  </si>
  <si>
    <t>590243823003672949</t>
  </si>
  <si>
    <t>590243823003672956</t>
  </si>
  <si>
    <t>590243823003662865</t>
  </si>
  <si>
    <t>590243823003670488</t>
  </si>
  <si>
    <t>590243823003331082</t>
  </si>
  <si>
    <t>590243823003732063</t>
  </si>
  <si>
    <t>590243823003730694</t>
  </si>
  <si>
    <t>590243823003730359</t>
  </si>
  <si>
    <t>590243823003731806</t>
  </si>
  <si>
    <t>590243823003732179</t>
  </si>
  <si>
    <t>590243823003731677</t>
  </si>
  <si>
    <t>590243823003730366</t>
  </si>
  <si>
    <t>590243823003674301</t>
  </si>
  <si>
    <t>590243823003748224</t>
  </si>
  <si>
    <t>590243823003743250</t>
  </si>
  <si>
    <t>590243823003741560</t>
  </si>
  <si>
    <t>590243823003722729</t>
  </si>
  <si>
    <t>590243823003739505</t>
  </si>
  <si>
    <t>590243823003725799</t>
  </si>
  <si>
    <t>590243823003722736</t>
  </si>
  <si>
    <t>590243823003741591</t>
  </si>
  <si>
    <t>590243823003746039</t>
  </si>
  <si>
    <t>590243823003727953</t>
  </si>
  <si>
    <t>590243823003728004</t>
  </si>
  <si>
    <t>590243823003741959</t>
  </si>
  <si>
    <t>590243823003742277</t>
  </si>
  <si>
    <t>590243823003741478</t>
  </si>
  <si>
    <t>590243823003738492</t>
  </si>
  <si>
    <t>590243823003751668</t>
  </si>
  <si>
    <t>590243823003751675</t>
  </si>
  <si>
    <t>590243823003749313</t>
  </si>
  <si>
    <t>590243823003751682</t>
  </si>
  <si>
    <t>590243823040169839</t>
  </si>
  <si>
    <t>590243823040170026</t>
  </si>
  <si>
    <t>590243823040176325</t>
  </si>
  <si>
    <t>590243823040179739</t>
  </si>
  <si>
    <t>590243823040177209</t>
  </si>
  <si>
    <t>590243823040192363</t>
  </si>
  <si>
    <t>590243823040191472</t>
  </si>
  <si>
    <t>590243823040192479</t>
  </si>
  <si>
    <t>590243823040192486</t>
  </si>
  <si>
    <t>590243823040192493</t>
  </si>
  <si>
    <t>590243823040212610</t>
  </si>
  <si>
    <t>590243823040212542</t>
  </si>
  <si>
    <t>590243823040212566</t>
  </si>
  <si>
    <t>590243823040212818</t>
  </si>
  <si>
    <t>590243823040212078</t>
  </si>
  <si>
    <t>590243823040212863</t>
  </si>
  <si>
    <t>590243823040212115</t>
  </si>
  <si>
    <t>590243823040204516</t>
  </si>
  <si>
    <t>590243823040204820</t>
  </si>
  <si>
    <t>590243823040204721</t>
  </si>
  <si>
    <t>590243823040204783</t>
  </si>
  <si>
    <t>590243823040205223</t>
  </si>
  <si>
    <t>590243823040205087</t>
  </si>
  <si>
    <t>590243823040209467</t>
  </si>
  <si>
    <t>590243823040212269</t>
  </si>
  <si>
    <t>590243823040212443</t>
  </si>
  <si>
    <t>590243823040236357</t>
  </si>
  <si>
    <t>590243823040229892</t>
  </si>
  <si>
    <t>590243823040229762</t>
  </si>
  <si>
    <t>590243823040230812</t>
  </si>
  <si>
    <t>590243823040231246</t>
  </si>
  <si>
    <t>590243823040231253</t>
  </si>
  <si>
    <t>590243823040236289</t>
  </si>
  <si>
    <t>590243823040236302</t>
  </si>
  <si>
    <t>590243823040238771</t>
  </si>
  <si>
    <t>590243823040239112</t>
  </si>
  <si>
    <t>590243823040239150</t>
  </si>
  <si>
    <t>590243823040255204</t>
  </si>
  <si>
    <t>590243823040255013</t>
  </si>
  <si>
    <t>590243823040255006</t>
  </si>
  <si>
    <t>590243823040254306</t>
  </si>
  <si>
    <t>590243823040254832</t>
  </si>
  <si>
    <t>590243823040254887</t>
  </si>
  <si>
    <t>590243823040254023</t>
  </si>
  <si>
    <t>590243823040253682</t>
  </si>
  <si>
    <t>590243823040253668</t>
  </si>
  <si>
    <t>590243823040251657</t>
  </si>
  <si>
    <t>590243823040251190</t>
  </si>
  <si>
    <t>590243823040251053</t>
  </si>
  <si>
    <t>590243823040251022</t>
  </si>
  <si>
    <t>590243823040250742</t>
  </si>
  <si>
    <t>590243823040243508</t>
  </si>
  <si>
    <t>590243823040243379</t>
  </si>
  <si>
    <t>590243823040243492</t>
  </si>
  <si>
    <t>590243823040242303</t>
  </si>
  <si>
    <t>590243823040242280</t>
  </si>
  <si>
    <t>590243823040240064</t>
  </si>
  <si>
    <t>590243823040240217</t>
  </si>
  <si>
    <t>590243823040229830</t>
  </si>
  <si>
    <t>590243823003755369</t>
  </si>
  <si>
    <t>590243823003759633</t>
  </si>
  <si>
    <t>590243823003753518</t>
  </si>
  <si>
    <t>590243823003754478</t>
  </si>
  <si>
    <t>590243823003754461</t>
  </si>
  <si>
    <t>590243823003752474</t>
  </si>
  <si>
    <t>590243823003759343</t>
  </si>
  <si>
    <t>590243823003755390</t>
  </si>
  <si>
    <t>590243823003755697</t>
  </si>
  <si>
    <t>590243823003758032</t>
  </si>
  <si>
    <t>590243823003758353</t>
  </si>
  <si>
    <t>590243823003759442</t>
  </si>
  <si>
    <t>590243823003757349</t>
  </si>
  <si>
    <t>590243823003755499</t>
  </si>
  <si>
    <t>590243823003758735</t>
  </si>
  <si>
    <t>590243823003752641</t>
  </si>
  <si>
    <t>590243823003753655</t>
  </si>
  <si>
    <t>590243823003760202</t>
  </si>
  <si>
    <t>590243823003753723</t>
  </si>
  <si>
    <t>590243823003759701</t>
  </si>
  <si>
    <t>590243823003756458</t>
  </si>
  <si>
    <t>590243823003759770</t>
  </si>
  <si>
    <t>590243823003754379</t>
  </si>
  <si>
    <t>590243823003755253</t>
  </si>
  <si>
    <t>590243823003755260</t>
  </si>
  <si>
    <t>590243823003753747</t>
  </si>
  <si>
    <t>590243823003759855</t>
  </si>
  <si>
    <t>590243823003756502</t>
  </si>
  <si>
    <t>590243823003758704</t>
  </si>
  <si>
    <t>590243823003755970</t>
  </si>
  <si>
    <t>590243823003754683</t>
  </si>
  <si>
    <t>590243823003752825</t>
  </si>
  <si>
    <t>590243823003757868</t>
  </si>
  <si>
    <t>590243823003753075</t>
  </si>
  <si>
    <t>590243823003753068</t>
  </si>
  <si>
    <t>590243823003755239</t>
  </si>
  <si>
    <t>590243823003756779</t>
  </si>
  <si>
    <t>590243823003758216</t>
  </si>
  <si>
    <t>590243823003757219</t>
  </si>
  <si>
    <t>590243823003757202</t>
  </si>
  <si>
    <t>590243823003757875</t>
  </si>
  <si>
    <t>590243823003758803</t>
  </si>
  <si>
    <t>590243823003760400</t>
  </si>
  <si>
    <t>590243823003752696</t>
  </si>
  <si>
    <t>590243823003760394</t>
  </si>
  <si>
    <t>590243823003758810</t>
  </si>
  <si>
    <t>590243823003758445</t>
  </si>
  <si>
    <t>590243823003757899</t>
  </si>
  <si>
    <t>590243823003755376</t>
  </si>
  <si>
    <t>590243823003752689</t>
  </si>
  <si>
    <t>590243823003758834</t>
  </si>
  <si>
    <t>590243823003758957</t>
  </si>
  <si>
    <t>590243823041181182</t>
  </si>
  <si>
    <t>590243823040336262</t>
  </si>
  <si>
    <t>590243823040337290</t>
  </si>
  <si>
    <t>590243823003758247</t>
  </si>
  <si>
    <t>590243823041579224</t>
  </si>
  <si>
    <t>590243823041848788</t>
  </si>
  <si>
    <t>590243823042026086</t>
  </si>
  <si>
    <t>2E</t>
  </si>
  <si>
    <t>590243823003750036</t>
  </si>
  <si>
    <t>Korczaka</t>
  </si>
  <si>
    <t>590243823003752634</t>
  </si>
  <si>
    <t xml:space="preserve">Warszawska </t>
  </si>
  <si>
    <t>590243823003753037</t>
  </si>
  <si>
    <t>2.9.1</t>
  </si>
  <si>
    <t>2.9.2</t>
  </si>
  <si>
    <t>B23</t>
  </si>
  <si>
    <t xml:space="preserve"> szacowane zużycie energii [kWh] w okresie od 01.01.2024r. do 31.12.2024r. Strefa pozaszczyt/nocna</t>
  </si>
  <si>
    <t xml:space="preserve">suma szacowanego zużycia energii [kWh] w okresie od 01.01.2024r. do 31.12.2024r. </t>
  </si>
  <si>
    <t xml:space="preserve"> szacowane zużycie energii [kWh] w okresie od 01.01.2025r. do 31.12.2025r.  Strefa szczyt/dzienna</t>
  </si>
  <si>
    <t xml:space="preserve"> szacowane zużycie energii [kWh] w okresie od 01.01.2025r. do 31.12.2025r. Strefa pozaszczyt/nocna</t>
  </si>
  <si>
    <t xml:space="preserve">suma szacowanego zużycia energii [kWh] w okresie od 01.01.2025r. do 31.12.2025r. </t>
  </si>
  <si>
    <t xml:space="preserve"> szacowane zużycie energii [MWh] w okresie od 01.01.2024r. do 31.12.2024r.  Strefa szczyt/dzienna</t>
  </si>
  <si>
    <t xml:space="preserve">suma szacowanego zużycia energii [MWh] w okresie od 01.01.2025r. do 31.12.2025r. </t>
  </si>
  <si>
    <t xml:space="preserve"> szacowane zużycie energii [kWh] w okresie od 01.01.2024r. do 31.12.2024r.  Cała doba</t>
  </si>
  <si>
    <t xml:space="preserve"> szacowane zużycie energii [kWh] w okresie od 01.01.2024r. do 31.12.2024r. Strefa szczyt</t>
  </si>
  <si>
    <t xml:space="preserve"> szacowane zużycie energii [kWh] w okresie od 01.01.2024r. do 31.12.2024r. Pozostała część doby</t>
  </si>
  <si>
    <t xml:space="preserve"> szacowane zużycie energii [kWh] w okresie od 01.01.2025r. do 31.12.2025r.  Cała doba</t>
  </si>
  <si>
    <t xml:space="preserve"> szacowane zużycie energii [kWh] w okresie od 01.01.2025r. do 31.12.2025r. Strefa szczyt</t>
  </si>
  <si>
    <t xml:space="preserve"> szacowane zużycie energii [kWh] w okresie od 01.01.2025r. do 31.12.2025r. Pozostała część doby</t>
  </si>
  <si>
    <t>2024r</t>
  </si>
  <si>
    <t>2025r</t>
  </si>
  <si>
    <t>Parking</t>
  </si>
  <si>
    <t xml:space="preserve">Słowiańska </t>
  </si>
  <si>
    <t>PL590243823003620766</t>
  </si>
  <si>
    <t>4,5KW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</si>
</sst>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"/>
  </numFmts>
  <fonts count="33" x14ac:knownFonts="1"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6"/>
      <name val="Calibri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6"/>
      <name val="Calibri"/>
      <family val="2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</font>
    <font>
      <sz val="7"/>
      <name val="Times New Roman"/>
      <family val="1"/>
      <charset val="238"/>
    </font>
    <font>
      <b/>
      <sz val="10"/>
      <name val="Calibri"/>
      <family val="2"/>
      <charset val="238"/>
    </font>
    <font>
      <sz val="7"/>
      <name val="Arial"/>
      <family val="2"/>
      <charset val="238"/>
    </font>
    <font>
      <b/>
      <sz val="7"/>
      <name val="Times New Roman"/>
      <family val="1"/>
      <charset val="238"/>
    </font>
    <font>
      <sz val="6"/>
      <name val="Arial CE"/>
      <charset val="238"/>
    </font>
    <font>
      <b/>
      <sz val="8"/>
      <name val="Arial CE"/>
      <charset val="238"/>
    </font>
    <font>
      <sz val="9"/>
      <name val="Calibri"/>
      <family val="2"/>
      <charset val="238"/>
    </font>
    <font>
      <sz val="6"/>
      <color rgb="FFFF0000"/>
      <name val="Calibri"/>
      <family val="2"/>
      <charset val="238"/>
    </font>
    <font>
      <sz val="10"/>
      <color rgb="FFFF0000"/>
      <name val="Arial CE"/>
      <charset val="238"/>
    </font>
    <font>
      <sz val="6"/>
      <color rgb="FFFF0000"/>
      <name val="Arial"/>
      <family val="2"/>
      <charset val="238"/>
    </font>
    <font>
      <sz val="6"/>
      <color theme="1"/>
      <name val="Calibri"/>
      <family val="2"/>
      <charset val="238"/>
    </font>
    <font>
      <u/>
      <sz val="10"/>
      <name val="Arial CE"/>
      <charset val="238"/>
    </font>
    <font>
      <sz val="6"/>
      <color rgb="FF343334"/>
      <name val="Tahoma"/>
      <family val="2"/>
      <charset val="238"/>
    </font>
    <font>
      <sz val="6"/>
      <name val="Tahoma"/>
      <family val="2"/>
      <charset val="238"/>
    </font>
    <font>
      <sz val="6"/>
      <color rgb="FFFF0000"/>
      <name val="Tahoma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FF0000"/>
      <name val="Arial CE"/>
      <charset val="238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4" fontId="7" fillId="3" borderId="41" xfId="0" applyNumberFormat="1" applyFont="1" applyFill="1" applyBorder="1" applyAlignment="1">
      <alignment horizontal="center" vertical="center" wrapText="1"/>
    </xf>
    <xf numFmtId="4" fontId="7" fillId="3" borderId="42" xfId="0" applyNumberFormat="1" applyFont="1" applyFill="1" applyBorder="1" applyAlignment="1">
      <alignment horizontal="center" vertical="center" wrapText="1"/>
    </xf>
    <xf numFmtId="4" fontId="6" fillId="3" borderId="41" xfId="0" applyNumberFormat="1" applyFont="1" applyFill="1" applyBorder="1" applyAlignment="1">
      <alignment horizontal="center" vertical="center" wrapText="1"/>
    </xf>
    <xf numFmtId="4" fontId="6" fillId="3" borderId="42" xfId="0" applyNumberFormat="1" applyFont="1" applyFill="1" applyBorder="1" applyAlignment="1">
      <alignment horizontal="center" vertical="center" wrapText="1"/>
    </xf>
    <xf numFmtId="16" fontId="7" fillId="3" borderId="41" xfId="0" applyNumberFormat="1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3" fontId="7" fillId="3" borderId="41" xfId="0" applyNumberFormat="1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4" fontId="7" fillId="3" borderId="43" xfId="0" applyNumberFormat="1" applyFont="1" applyFill="1" applyBorder="1" applyAlignment="1">
      <alignment horizontal="center" vertical="center" wrapText="1"/>
    </xf>
    <xf numFmtId="4" fontId="7" fillId="3" borderId="4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" fillId="3" borderId="43" xfId="0" applyFont="1" applyFill="1" applyBorder="1" applyAlignment="1">
      <alignment horizontal="center" vertical="center" wrapText="1"/>
    </xf>
    <xf numFmtId="3" fontId="7" fillId="3" borderId="43" xfId="0" applyNumberFormat="1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4" fontId="7" fillId="3" borderId="46" xfId="0" applyNumberFormat="1" applyFont="1" applyFill="1" applyBorder="1" applyAlignment="1">
      <alignment horizontal="center" vertical="center" wrapText="1"/>
    </xf>
    <xf numFmtId="4" fontId="7" fillId="3" borderId="48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4" fontId="7" fillId="3" borderId="41" xfId="0" applyNumberFormat="1" applyFont="1" applyFill="1" applyBorder="1" applyAlignment="1">
      <alignment horizontal="right" vertical="center" wrapText="1"/>
    </xf>
    <xf numFmtId="4" fontId="7" fillId="3" borderId="43" xfId="0" applyNumberFormat="1" applyFont="1" applyFill="1" applyBorder="1" applyAlignment="1">
      <alignment horizontal="right" vertical="center" wrapText="1"/>
    </xf>
    <xf numFmtId="4" fontId="7" fillId="3" borderId="46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49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/>
    </xf>
    <xf numFmtId="17" fontId="7" fillId="3" borderId="41" xfId="0" applyNumberFormat="1" applyFont="1" applyFill="1" applyBorder="1" applyAlignment="1">
      <alignment horizontal="center" vertical="center" wrapText="1"/>
    </xf>
    <xf numFmtId="4" fontId="6" fillId="3" borderId="50" xfId="0" applyNumberFormat="1" applyFont="1" applyFill="1" applyBorder="1" applyAlignment="1">
      <alignment horizontal="center" vertical="center" wrapText="1"/>
    </xf>
    <xf numFmtId="4" fontId="7" fillId="3" borderId="50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4" fontId="7" fillId="0" borderId="6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vertical="center" wrapText="1"/>
    </xf>
    <xf numFmtId="0" fontId="7" fillId="3" borderId="41" xfId="0" applyFont="1" applyFill="1" applyBorder="1" applyAlignment="1">
      <alignment horizontal="right" vertical="center" wrapText="1" indent="2"/>
    </xf>
    <xf numFmtId="0" fontId="7" fillId="3" borderId="52" xfId="0" applyFont="1" applyFill="1" applyBorder="1" applyAlignment="1">
      <alignment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51" xfId="0" applyFont="1" applyFill="1" applyBorder="1" applyAlignment="1">
      <alignment vertical="center" wrapText="1"/>
    </xf>
    <xf numFmtId="4" fontId="7" fillId="3" borderId="53" xfId="0" applyNumberFormat="1" applyFont="1" applyFill="1" applyBorder="1" applyAlignment="1">
      <alignment horizontal="center" vertical="center" wrapText="1"/>
    </xf>
    <xf numFmtId="4" fontId="7" fillId="3" borderId="51" xfId="0" applyNumberFormat="1" applyFont="1" applyFill="1" applyBorder="1" applyAlignment="1">
      <alignment horizontal="center" vertical="center" wrapText="1"/>
    </xf>
    <xf numFmtId="4" fontId="7" fillId="3" borderId="54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55" xfId="0" applyNumberFormat="1" applyFont="1" applyFill="1" applyBorder="1" applyAlignment="1">
      <alignment horizontal="center" vertical="center" wrapText="1"/>
    </xf>
    <xf numFmtId="4" fontId="6" fillId="3" borderId="53" xfId="0" applyNumberFormat="1" applyFont="1" applyFill="1" applyBorder="1" applyAlignment="1">
      <alignment horizontal="center" vertical="center" wrapText="1"/>
    </xf>
    <xf numFmtId="4" fontId="6" fillId="3" borderId="5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1" fillId="0" borderId="6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4" fontId="7" fillId="0" borderId="5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/>
    <xf numFmtId="0" fontId="21" fillId="3" borderId="41" xfId="0" applyFont="1" applyFill="1" applyBorder="1" applyAlignment="1">
      <alignment horizontal="center" vertical="center" wrapText="1"/>
    </xf>
    <xf numFmtId="4" fontId="21" fillId="3" borderId="41" xfId="0" applyNumberFormat="1" applyFont="1" applyFill="1" applyBorder="1" applyAlignment="1">
      <alignment horizontal="center" vertical="center" wrapText="1"/>
    </xf>
    <xf numFmtId="4" fontId="21" fillId="3" borderId="42" xfId="0" applyNumberFormat="1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4" fontId="12" fillId="0" borderId="5" xfId="0" applyNumberFormat="1" applyFont="1" applyBorder="1"/>
    <xf numFmtId="0" fontId="7" fillId="0" borderId="7" xfId="0" applyFont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2" fontId="18" fillId="0" borderId="5" xfId="0" applyNumberFormat="1" applyFont="1" applyBorder="1" applyAlignment="1">
      <alignment horizontal="center" vertical="center"/>
    </xf>
    <xf numFmtId="4" fontId="7" fillId="3" borderId="4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/>
    <xf numFmtId="0" fontId="1" fillId="0" borderId="0" xfId="0" applyFont="1"/>
    <xf numFmtId="4" fontId="0" fillId="0" borderId="0" xfId="0" applyNumberFormat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9" fillId="0" borderId="14" xfId="0" applyFont="1" applyBorder="1"/>
    <xf numFmtId="0" fontId="1" fillId="0" borderId="15" xfId="0" applyFont="1" applyBorder="1"/>
    <xf numFmtId="4" fontId="1" fillId="0" borderId="1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/>
    <xf numFmtId="0" fontId="1" fillId="0" borderId="18" xfId="0" applyFont="1" applyBorder="1"/>
    <xf numFmtId="4" fontId="1" fillId="0" borderId="1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9" fillId="0" borderId="18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19" fillId="0" borderId="24" xfId="0" applyFont="1" applyBorder="1"/>
    <xf numFmtId="4" fontId="6" fillId="3" borderId="42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19" fillId="0" borderId="0" xfId="0" applyNumberFormat="1" applyFont="1"/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4" fontId="1" fillId="0" borderId="8" xfId="0" applyNumberFormat="1" applyFont="1" applyBorder="1"/>
    <xf numFmtId="4" fontId="0" fillId="0" borderId="8" xfId="0" applyNumberFormat="1" applyBorder="1"/>
    <xf numFmtId="4" fontId="12" fillId="0" borderId="0" xfId="0" applyNumberFormat="1" applyFont="1"/>
    <xf numFmtId="2" fontId="0" fillId="0" borderId="0" xfId="0" applyNumberFormat="1"/>
    <xf numFmtId="4" fontId="0" fillId="0" borderId="0" xfId="0" applyNumberFormat="1" applyFont="1" applyAlignment="1">
      <alignment horizontal="right" vertical="center"/>
    </xf>
    <xf numFmtId="0" fontId="0" fillId="0" borderId="0" xfId="0" applyFont="1"/>
    <xf numFmtId="4" fontId="0" fillId="0" borderId="0" xfId="0" applyNumberFormat="1" applyFont="1"/>
    <xf numFmtId="0" fontId="0" fillId="4" borderId="0" xfId="0" applyFill="1"/>
    <xf numFmtId="2" fontId="7" fillId="0" borderId="6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2" fontId="12" fillId="0" borderId="0" xfId="0" applyNumberFormat="1" applyFont="1"/>
    <xf numFmtId="4" fontId="1" fillId="0" borderId="18" xfId="0" applyNumberFormat="1" applyFont="1" applyBorder="1"/>
    <xf numFmtId="4" fontId="19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28" xfId="0" applyNumberFormat="1" applyFont="1" applyBorder="1"/>
    <xf numFmtId="4" fontId="1" fillId="0" borderId="29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20" fillId="0" borderId="31" xfId="0" applyNumberFormat="1" applyFont="1" applyBorder="1" applyAlignment="1">
      <alignment horizontal="right" vertical="center"/>
    </xf>
    <xf numFmtId="2" fontId="1" fillId="0" borderId="22" xfId="0" applyNumberFormat="1" applyFont="1" applyBorder="1"/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left" vertical="center" wrapText="1"/>
    </xf>
    <xf numFmtId="0" fontId="6" fillId="3" borderId="46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4" fontId="6" fillId="3" borderId="46" xfId="0" applyNumberFormat="1" applyFont="1" applyFill="1" applyBorder="1" applyAlignment="1">
      <alignment horizontal="center" vertical="center" wrapText="1"/>
    </xf>
    <xf numFmtId="4" fontId="6" fillId="3" borderId="4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3" borderId="42" xfId="0" applyFont="1" applyFill="1" applyBorder="1" applyAlignment="1">
      <alignment horizontal="center" vertical="center" wrapText="1"/>
    </xf>
    <xf numFmtId="2" fontId="7" fillId="3" borderId="41" xfId="0" applyNumberFormat="1" applyFont="1" applyFill="1" applyBorder="1" applyAlignment="1">
      <alignment horizontal="center" vertical="center" wrapText="1"/>
    </xf>
    <xf numFmtId="2" fontId="7" fillId="3" borderId="42" xfId="0" applyNumberFormat="1" applyFont="1" applyFill="1" applyBorder="1" applyAlignment="1">
      <alignment horizontal="center" vertical="center" wrapText="1"/>
    </xf>
    <xf numFmtId="2" fontId="6" fillId="3" borderId="41" xfId="0" applyNumberFormat="1" applyFont="1" applyFill="1" applyBorder="1" applyAlignment="1">
      <alignment horizontal="center" vertical="center" wrapText="1"/>
    </xf>
    <xf numFmtId="2" fontId="6" fillId="3" borderId="42" xfId="0" applyNumberFormat="1" applyFont="1" applyFill="1" applyBorder="1" applyAlignment="1">
      <alignment horizontal="center" vertical="center" wrapText="1"/>
    </xf>
    <xf numFmtId="2" fontId="6" fillId="3" borderId="53" xfId="0" applyNumberFormat="1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" fontId="7" fillId="3" borderId="42" xfId="0" applyNumberFormat="1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4" fontId="7" fillId="0" borderId="65" xfId="0" applyNumberFormat="1" applyFont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26" fillId="0" borderId="5" xfId="0" applyFont="1" applyBorder="1" applyAlignment="1">
      <alignment horizontal="center" vertical="top"/>
    </xf>
    <xf numFmtId="49" fontId="27" fillId="0" borderId="5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49" fontId="28" fillId="0" borderId="5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28" fillId="0" borderId="5" xfId="0" applyFont="1" applyBorder="1" applyAlignment="1">
      <alignment horizontal="center" vertical="top"/>
    </xf>
    <xf numFmtId="0" fontId="2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6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2" fontId="18" fillId="0" borderId="40" xfId="0" applyNumberFormat="1" applyFont="1" applyBorder="1" applyAlignment="1">
      <alignment horizontal="center" vertical="center"/>
    </xf>
    <xf numFmtId="0" fontId="29" fillId="2" borderId="18" xfId="0" applyFont="1" applyFill="1" applyBorder="1" applyAlignment="1">
      <alignment horizontal="center" wrapText="1"/>
    </xf>
    <xf numFmtId="0" fontId="30" fillId="0" borderId="18" xfId="0" applyFont="1" applyBorder="1" applyAlignment="1">
      <alignment horizontal="left"/>
    </xf>
    <xf numFmtId="2" fontId="25" fillId="0" borderId="0" xfId="0" applyNumberFormat="1" applyFont="1"/>
    <xf numFmtId="0" fontId="31" fillId="0" borderId="22" xfId="0" applyFont="1" applyBorder="1"/>
    <xf numFmtId="4" fontId="20" fillId="0" borderId="18" xfId="0" applyNumberFormat="1" applyFont="1" applyBorder="1" applyAlignment="1">
      <alignment horizontal="right" vertical="center"/>
    </xf>
    <xf numFmtId="0" fontId="32" fillId="3" borderId="41" xfId="0" applyFont="1" applyFill="1" applyBorder="1" applyAlignment="1">
      <alignment horizontal="center" vertical="center"/>
    </xf>
    <xf numFmtId="0" fontId="32" fillId="3" borderId="41" xfId="0" applyFont="1" applyFill="1" applyBorder="1" applyAlignment="1">
      <alignment horizontal="center" vertical="center" wrapText="1"/>
    </xf>
    <xf numFmtId="0" fontId="32" fillId="3" borderId="52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3" borderId="51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1" fontId="6" fillId="4" borderId="5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9" fontId="0" fillId="0" borderId="0" xfId="0" applyNumberFormat="1"/>
    <xf numFmtId="165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4" fontId="7" fillId="3" borderId="41" xfId="0" applyNumberFormat="1" applyFont="1" applyFill="1" applyBorder="1" applyAlignment="1">
      <alignment horizontal="center" vertical="center" wrapText="1"/>
    </xf>
    <xf numFmtId="4" fontId="7" fillId="3" borderId="42" xfId="0" applyNumberFormat="1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4" fontId="7" fillId="3" borderId="46" xfId="0" applyNumberFormat="1" applyFont="1" applyFill="1" applyBorder="1" applyAlignment="1">
      <alignment horizontal="center" vertical="center" wrapText="1"/>
    </xf>
    <xf numFmtId="4" fontId="7" fillId="3" borderId="48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" fontId="7" fillId="3" borderId="58" xfId="0" applyNumberFormat="1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7" fillId="5" borderId="43" xfId="0" applyFont="1" applyFill="1" applyBorder="1" applyAlignment="1">
      <alignment horizontal="center" vertical="center" wrapText="1"/>
    </xf>
    <xf numFmtId="4" fontId="7" fillId="5" borderId="43" xfId="0" applyNumberFormat="1" applyFont="1" applyFill="1" applyBorder="1" applyAlignment="1">
      <alignment horizontal="center" vertical="center" wrapText="1"/>
    </xf>
    <xf numFmtId="4" fontId="7" fillId="5" borderId="44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right"/>
    </xf>
    <xf numFmtId="0" fontId="5" fillId="3" borderId="61" xfId="0" applyFont="1" applyFill="1" applyBorder="1" applyAlignment="1">
      <alignment vertical="center" wrapText="1"/>
    </xf>
    <xf numFmtId="0" fontId="5" fillId="3" borderId="62" xfId="0" applyFont="1" applyFill="1" applyBorder="1" applyAlignment="1">
      <alignment vertical="center" wrapText="1"/>
    </xf>
    <xf numFmtId="0" fontId="5" fillId="3" borderId="6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61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3" borderId="61" xfId="0" applyFont="1" applyFill="1" applyBorder="1" applyAlignment="1">
      <alignment vertical="center" wrapText="1"/>
    </xf>
    <xf numFmtId="0" fontId="11" fillId="3" borderId="62" xfId="0" applyFont="1" applyFill="1" applyBorder="1" applyAlignment="1">
      <alignment vertical="center" wrapText="1"/>
    </xf>
    <xf numFmtId="0" fontId="11" fillId="3" borderId="63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38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4" fontId="7" fillId="3" borderId="58" xfId="0" applyNumberFormat="1" applyFont="1" applyFill="1" applyBorder="1" applyAlignment="1">
      <alignment horizontal="center" vertical="center" wrapText="1"/>
    </xf>
    <xf numFmtId="4" fontId="7" fillId="3" borderId="42" xfId="0" applyNumberFormat="1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vertical="center" wrapText="1"/>
    </xf>
    <xf numFmtId="0" fontId="32" fillId="3" borderId="5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left" vertical="center" wrapText="1" indent="2"/>
    </xf>
    <xf numFmtId="0" fontId="5" fillId="3" borderId="64" xfId="0" applyFont="1" applyFill="1" applyBorder="1" applyAlignment="1">
      <alignment horizontal="left" vertical="center" wrapText="1" indent="2"/>
    </xf>
    <xf numFmtId="0" fontId="5" fillId="3" borderId="60" xfId="0" applyFont="1" applyFill="1" applyBorder="1" applyAlignment="1">
      <alignment horizontal="left" vertical="center" wrapText="1" indent="2"/>
    </xf>
    <xf numFmtId="0" fontId="5" fillId="3" borderId="41" xfId="0" applyFont="1" applyFill="1" applyBorder="1" applyAlignment="1">
      <alignment horizontal="left" vertical="center" wrapText="1" indent="2"/>
    </xf>
    <xf numFmtId="0" fontId="5" fillId="3" borderId="53" xfId="0" applyFont="1" applyFill="1" applyBorder="1" applyAlignment="1">
      <alignment horizontal="left" vertical="center" wrapText="1" indent="2"/>
    </xf>
    <xf numFmtId="0" fontId="5" fillId="3" borderId="51" xfId="0" applyFont="1" applyFill="1" applyBorder="1" applyAlignment="1">
      <alignment horizontal="left" vertical="center" wrapText="1" indent="2"/>
    </xf>
    <xf numFmtId="0" fontId="11" fillId="3" borderId="3" xfId="0" applyFont="1" applyFill="1" applyBorder="1" applyAlignment="1">
      <alignment vertical="center" wrapText="1"/>
    </xf>
    <xf numFmtId="0" fontId="11" fillId="3" borderId="38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30" fillId="0" borderId="18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8" xfId="0" applyBorder="1" applyAlignment="1"/>
    <xf numFmtId="0" fontId="7" fillId="0" borderId="4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0" borderId="37" xfId="0" applyFont="1" applyBorder="1" applyAlignment="1">
      <alignment horizontal="right" vertical="center" indent="1"/>
    </xf>
    <xf numFmtId="0" fontId="19" fillId="0" borderId="36" xfId="0" applyFont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rybczynski/Documents/Robocze%20pliki/Przetargi/Energia%202020-2021/IWONA/dane%20PWiK/Cz&#281;&#347;&#263;%202%20zam&#243;wienia%20o&#347;wietlenie%20Miasta%20Kwidzyn%20Podane%20nr%20licznik&#243;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Zapotrebowanie MW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9">
          <cell r="B229" t="str">
            <v>Przedsiębiorstwo Wodociągowo- Kanalizacyjne Kwidzyn Sp. z o.o.</v>
          </cell>
          <cell r="C229" t="str">
            <v>SUW kamionka przył. nr 1</v>
          </cell>
          <cell r="D229" t="str">
            <v>Kamionka gm.Kwidzyn</v>
          </cell>
          <cell r="E229" t="str">
            <v>82-500</v>
          </cell>
          <cell r="F229" t="str">
            <v>Kwidzyn</v>
          </cell>
          <cell r="H229">
            <v>99865709</v>
          </cell>
          <cell r="I229" t="str">
            <v>B23</v>
          </cell>
          <cell r="J229">
            <v>140</v>
          </cell>
          <cell r="K229">
            <v>380000</v>
          </cell>
          <cell r="L229">
            <v>380000</v>
          </cell>
        </row>
        <row r="230">
          <cell r="B230" t="str">
            <v>Przedsiębiorstwo Wodociągowo- Kanalizacyjne Kwidzyn Sp. z o.o.</v>
          </cell>
          <cell r="C230" t="str">
            <v xml:space="preserve">SUW kamionka przył.nr.2 </v>
          </cell>
          <cell r="D230" t="str">
            <v>Kamionka gm.Kwidzyn</v>
          </cell>
          <cell r="E230" t="str">
            <v>82-500</v>
          </cell>
          <cell r="F230" t="str">
            <v>Kwidzyn</v>
          </cell>
          <cell r="H230">
            <v>99865710</v>
          </cell>
          <cell r="I230" t="str">
            <v>B23</v>
          </cell>
          <cell r="J230">
            <v>140</v>
          </cell>
          <cell r="K230">
            <v>450000</v>
          </cell>
          <cell r="L230">
            <v>450000</v>
          </cell>
        </row>
        <row r="232">
          <cell r="B232" t="str">
            <v>Przedsiębiorstwo Wodociągowo- Kanalizacyjne Kwidzyn Sp. z o.o.</v>
          </cell>
          <cell r="C232" t="str">
            <v>Stacja Podn. Ciśnienia</v>
          </cell>
          <cell r="D232" t="str">
            <v>Piastowska Kwidzyn</v>
          </cell>
          <cell r="E232" t="str">
            <v>82-500</v>
          </cell>
          <cell r="F232" t="str">
            <v>Kwidzyn</v>
          </cell>
          <cell r="H232">
            <v>99865707</v>
          </cell>
          <cell r="I232" t="str">
            <v>B23</v>
          </cell>
          <cell r="J232">
            <v>110</v>
          </cell>
          <cell r="K232">
            <v>190000</v>
          </cell>
          <cell r="L232">
            <v>190000</v>
          </cell>
        </row>
        <row r="233">
          <cell r="B233" t="str">
            <v>Przedsiębiorstwo Wodociągowo- Kanalizacyjne Kwidzyn Sp. z o.o.</v>
          </cell>
          <cell r="C233" t="str">
            <v>Przepompownia ścieków</v>
          </cell>
          <cell r="D233" t="str">
            <v>Wislana Kwidzyn</v>
          </cell>
          <cell r="E233" t="str">
            <v>82-500</v>
          </cell>
          <cell r="F233" t="str">
            <v>Kwidzyn</v>
          </cell>
          <cell r="H233">
            <v>99865699</v>
          </cell>
          <cell r="I233" t="str">
            <v>B23</v>
          </cell>
          <cell r="J233">
            <v>450</v>
          </cell>
          <cell r="K233">
            <v>350000</v>
          </cell>
          <cell r="L233">
            <v>350000</v>
          </cell>
        </row>
        <row r="234">
          <cell r="H234">
            <v>99865697</v>
          </cell>
        </row>
        <row r="235">
          <cell r="B235" t="str">
            <v>Przedsiębiorstwo Wodociągowo- Kanalizacyjne Kwidzyn Sp. z o.o.</v>
          </cell>
          <cell r="C235" t="str">
            <v>Stacja pomp / Przepompownia ścieków P3</v>
          </cell>
          <cell r="D235" t="str">
            <v>Kwidzyn</v>
          </cell>
          <cell r="E235" t="str">
            <v>82-500</v>
          </cell>
          <cell r="F235" t="str">
            <v>Kwidzyn</v>
          </cell>
          <cell r="H235">
            <v>99865711</v>
          </cell>
          <cell r="I235" t="str">
            <v>B23</v>
          </cell>
          <cell r="J235">
            <v>720</v>
          </cell>
          <cell r="K235">
            <v>780000</v>
          </cell>
          <cell r="L235">
            <v>780000</v>
          </cell>
        </row>
        <row r="236">
          <cell r="H236">
            <v>99865706</v>
          </cell>
        </row>
        <row r="237">
          <cell r="H237">
            <v>99865704</v>
          </cell>
        </row>
        <row r="238">
          <cell r="H238">
            <v>99865705</v>
          </cell>
        </row>
        <row r="239">
          <cell r="B239" t="str">
            <v>Przedsiębiorstwo Wodociągowo- Kanalizacyjne Kwidzyn Sp. z o.o.</v>
          </cell>
          <cell r="C239" t="str">
            <v>Ujęcie wody</v>
          </cell>
          <cell r="D239" t="str">
            <v>Kamionka</v>
          </cell>
          <cell r="E239" t="str">
            <v>82-500</v>
          </cell>
          <cell r="F239" t="str">
            <v>Kwidzyn</v>
          </cell>
          <cell r="H239">
            <v>50644790</v>
          </cell>
          <cell r="I239" t="str">
            <v>B21</v>
          </cell>
          <cell r="J239">
            <v>65</v>
          </cell>
          <cell r="K239">
            <v>560000</v>
          </cell>
          <cell r="L239">
            <v>560000</v>
          </cell>
        </row>
        <row r="240">
          <cell r="B240" t="str">
            <v>suma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140" zoomScaleNormal="140" workbookViewId="0">
      <selection activeCell="U10" sqref="U10"/>
    </sheetView>
  </sheetViews>
  <sheetFormatPr defaultRowHeight="12.75" x14ac:dyDescent="0.2"/>
  <cols>
    <col min="1" max="1" width="5.42578125" customWidth="1"/>
    <col min="2" max="2" width="7.42578125" customWidth="1"/>
    <col min="3" max="3" width="10" customWidth="1"/>
    <col min="4" max="4" width="7.5703125" customWidth="1"/>
    <col min="5" max="5" width="5" customWidth="1"/>
    <col min="6" max="6" width="6.42578125" customWidth="1"/>
    <col min="7" max="9" width="7.140625" customWidth="1"/>
    <col min="10" max="10" width="6.28515625" customWidth="1"/>
    <col min="11" max="11" width="6.5703125" customWidth="1"/>
    <col min="17" max="17" width="11.140625" customWidth="1"/>
  </cols>
  <sheetData>
    <row r="1" spans="1:17" ht="15.75" x14ac:dyDescent="0.2">
      <c r="A1" s="2"/>
    </row>
    <row r="2" spans="1:17" ht="15.75" x14ac:dyDescent="0.2">
      <c r="A2" s="266" t="s">
        <v>30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spans="1:17" ht="15" x14ac:dyDescent="0.2">
      <c r="A3" s="3"/>
    </row>
    <row r="4" spans="1:17" ht="15" x14ac:dyDescent="0.2">
      <c r="A4" s="3"/>
    </row>
    <row r="5" spans="1:17" ht="15.75" x14ac:dyDescent="0.2">
      <c r="A5" s="267" t="s">
        <v>31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17" ht="15" x14ac:dyDescent="0.2">
      <c r="A6" s="267" t="s">
        <v>86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</row>
    <row r="7" spans="1:17" x14ac:dyDescent="0.2">
      <c r="A7" s="1"/>
    </row>
    <row r="8" spans="1:17" ht="13.5" thickBot="1" x14ac:dyDescent="0.25">
      <c r="A8" s="1"/>
    </row>
    <row r="9" spans="1:17" ht="13.5" thickBot="1" x14ac:dyDescent="0.25">
      <c r="A9" s="263" t="s">
        <v>32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5"/>
    </row>
    <row r="10" spans="1:17" ht="101.25" customHeight="1" thickBot="1" x14ac:dyDescent="0.2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8" t="s">
        <v>1264</v>
      </c>
      <c r="M10" s="8" t="s">
        <v>1884</v>
      </c>
      <c r="N10" s="8" t="s">
        <v>1885</v>
      </c>
      <c r="O10" s="8" t="s">
        <v>1886</v>
      </c>
      <c r="P10" s="8" t="s">
        <v>1887</v>
      </c>
      <c r="Q10" s="9" t="s">
        <v>1888</v>
      </c>
    </row>
    <row r="11" spans="1:17" ht="25.5" thickBot="1" x14ac:dyDescent="0.25">
      <c r="A11" s="8" t="s">
        <v>33</v>
      </c>
      <c r="B11" s="10" t="s">
        <v>11</v>
      </c>
      <c r="C11" s="10" t="s">
        <v>34</v>
      </c>
      <c r="D11" s="10" t="s">
        <v>18</v>
      </c>
      <c r="E11" s="10">
        <v>19</v>
      </c>
      <c r="F11" s="10" t="s">
        <v>12</v>
      </c>
      <c r="G11" s="10" t="s">
        <v>13</v>
      </c>
      <c r="H11" s="10" t="s">
        <v>35</v>
      </c>
      <c r="I11" s="10">
        <v>30003984</v>
      </c>
      <c r="J11" s="10" t="s">
        <v>36</v>
      </c>
      <c r="K11" s="10">
        <v>70</v>
      </c>
      <c r="L11" s="11">
        <v>225300</v>
      </c>
      <c r="M11" s="11">
        <v>0</v>
      </c>
      <c r="N11" s="11">
        <v>225300</v>
      </c>
      <c r="O11" s="11">
        <v>225300</v>
      </c>
      <c r="P11" s="11">
        <v>0</v>
      </c>
      <c r="Q11" s="12">
        <v>225300</v>
      </c>
    </row>
    <row r="12" spans="1:17" ht="13.5" thickBo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 t="s">
        <v>29</v>
      </c>
      <c r="L12" s="13">
        <v>225300</v>
      </c>
      <c r="M12" s="13">
        <v>0</v>
      </c>
      <c r="N12" s="13">
        <v>225300</v>
      </c>
      <c r="O12" s="13">
        <v>225300</v>
      </c>
      <c r="P12" s="13">
        <v>0</v>
      </c>
      <c r="Q12" s="14">
        <v>225300</v>
      </c>
    </row>
    <row r="13" spans="1:17" ht="14.25" x14ac:dyDescent="0.2">
      <c r="A13" s="7"/>
    </row>
    <row r="14" spans="1:17" ht="14.25" x14ac:dyDescent="0.2">
      <c r="A14" s="7"/>
    </row>
    <row r="15" spans="1:17" ht="14.25" x14ac:dyDescent="0.2">
      <c r="A15" s="7"/>
      <c r="P15" t="s">
        <v>36</v>
      </c>
      <c r="Q15" s="128">
        <v>225300</v>
      </c>
    </row>
  </sheetData>
  <mergeCells count="4">
    <mergeCell ref="A9:Q9"/>
    <mergeCell ref="A2:Q2"/>
    <mergeCell ref="A5:Q5"/>
    <mergeCell ref="A6:Q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160" zoomScaleNormal="160" workbookViewId="0">
      <selection activeCell="I10" sqref="I10"/>
    </sheetView>
  </sheetViews>
  <sheetFormatPr defaultRowHeight="12.75" x14ac:dyDescent="0.2"/>
  <cols>
    <col min="1" max="1" width="5.85546875" customWidth="1"/>
    <col min="2" max="2" width="12.140625" customWidth="1"/>
    <col min="8" max="8" width="12.42578125" customWidth="1"/>
    <col min="16" max="16" width="10" bestFit="1" customWidth="1"/>
  </cols>
  <sheetData>
    <row r="1" spans="1:17" ht="14.25" x14ac:dyDescent="0.2">
      <c r="A1" s="7"/>
    </row>
    <row r="2" spans="1:17" ht="15" thickBot="1" x14ac:dyDescent="0.25">
      <c r="A2" s="7"/>
    </row>
    <row r="3" spans="1:17" ht="13.5" thickBot="1" x14ac:dyDescent="0.25">
      <c r="A3" s="285" t="s">
        <v>1248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7"/>
    </row>
    <row r="4" spans="1:17" ht="58.5" thickBo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1264</v>
      </c>
      <c r="M4" s="10" t="s">
        <v>1884</v>
      </c>
      <c r="N4" s="10" t="s">
        <v>1885</v>
      </c>
      <c r="O4" s="10" t="s">
        <v>1886</v>
      </c>
      <c r="P4" s="10" t="s">
        <v>1887</v>
      </c>
      <c r="Q4" s="16" t="s">
        <v>1888</v>
      </c>
    </row>
    <row r="5" spans="1:17" ht="25.5" thickBot="1" x14ac:dyDescent="0.25">
      <c r="A5" s="10">
        <v>1</v>
      </c>
      <c r="B5" s="10" t="s">
        <v>498</v>
      </c>
      <c r="C5" s="10" t="s">
        <v>499</v>
      </c>
      <c r="D5" s="10" t="s">
        <v>500</v>
      </c>
      <c r="E5" s="10">
        <v>1</v>
      </c>
      <c r="F5" s="10" t="s">
        <v>12</v>
      </c>
      <c r="G5" s="10" t="s">
        <v>105</v>
      </c>
      <c r="H5" s="10" t="s">
        <v>501</v>
      </c>
      <c r="I5" s="10">
        <v>14405684</v>
      </c>
      <c r="J5" s="10" t="s">
        <v>14</v>
      </c>
      <c r="K5" s="10">
        <v>5</v>
      </c>
      <c r="L5" s="11">
        <v>6158</v>
      </c>
      <c r="M5" s="11">
        <v>0</v>
      </c>
      <c r="N5" s="11">
        <v>6158</v>
      </c>
      <c r="O5" s="11">
        <v>6158</v>
      </c>
      <c r="P5" s="11">
        <v>0</v>
      </c>
      <c r="Q5" s="12">
        <v>6158</v>
      </c>
    </row>
    <row r="6" spans="1:17" ht="25.5" thickBot="1" x14ac:dyDescent="0.25">
      <c r="A6" s="10">
        <v>2</v>
      </c>
      <c r="B6" s="10" t="s">
        <v>498</v>
      </c>
      <c r="C6" s="10" t="s">
        <v>499</v>
      </c>
      <c r="D6" s="10" t="s">
        <v>500</v>
      </c>
      <c r="E6" s="10">
        <v>18</v>
      </c>
      <c r="F6" s="10" t="s">
        <v>12</v>
      </c>
      <c r="G6" s="10" t="s">
        <v>105</v>
      </c>
      <c r="H6" s="10" t="s">
        <v>502</v>
      </c>
      <c r="I6" s="10">
        <v>77969</v>
      </c>
      <c r="J6" s="10" t="s">
        <v>14</v>
      </c>
      <c r="K6" s="10">
        <v>30</v>
      </c>
      <c r="L6" s="11">
        <v>10080</v>
      </c>
      <c r="M6" s="11">
        <v>0</v>
      </c>
      <c r="N6" s="11">
        <v>10080</v>
      </c>
      <c r="O6" s="11">
        <v>10080</v>
      </c>
      <c r="P6" s="11">
        <v>0</v>
      </c>
      <c r="Q6" s="12">
        <v>10080</v>
      </c>
    </row>
    <row r="7" spans="1:17" ht="25.5" thickBot="1" x14ac:dyDescent="0.25">
      <c r="A7" s="10">
        <v>3</v>
      </c>
      <c r="B7" s="10" t="s">
        <v>498</v>
      </c>
      <c r="C7" s="10" t="s">
        <v>499</v>
      </c>
      <c r="D7" s="10" t="s">
        <v>500</v>
      </c>
      <c r="E7" s="10">
        <v>18</v>
      </c>
      <c r="F7" s="10" t="s">
        <v>12</v>
      </c>
      <c r="G7" s="10" t="s">
        <v>105</v>
      </c>
      <c r="H7" s="10" t="s">
        <v>503</v>
      </c>
      <c r="I7" s="10">
        <v>1354153</v>
      </c>
      <c r="J7" s="10" t="s">
        <v>14</v>
      </c>
      <c r="K7" s="10">
        <v>35</v>
      </c>
      <c r="L7" s="11">
        <v>99563</v>
      </c>
      <c r="M7" s="11">
        <v>0</v>
      </c>
      <c r="N7" s="11">
        <v>99563</v>
      </c>
      <c r="O7" s="11">
        <v>99563</v>
      </c>
      <c r="P7" s="11">
        <v>0</v>
      </c>
      <c r="Q7" s="12">
        <v>99563</v>
      </c>
    </row>
    <row r="8" spans="1:17" ht="13.5" thickBo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 t="s">
        <v>29</v>
      </c>
      <c r="L8" s="11">
        <v>115801</v>
      </c>
      <c r="M8" s="11">
        <v>0</v>
      </c>
      <c r="N8" s="11">
        <v>115801</v>
      </c>
      <c r="O8" s="11">
        <v>115801</v>
      </c>
      <c r="P8" s="11">
        <v>0</v>
      </c>
      <c r="Q8" s="12">
        <v>115801</v>
      </c>
    </row>
    <row r="9" spans="1:17" ht="14.25" x14ac:dyDescent="0.2">
      <c r="A9" s="7"/>
    </row>
    <row r="11" spans="1:17" x14ac:dyDescent="0.2">
      <c r="N11" s="128"/>
      <c r="O11" s="128"/>
      <c r="P11" s="128"/>
      <c r="Q11" s="128"/>
    </row>
    <row r="12" spans="1:17" x14ac:dyDescent="0.2">
      <c r="N12" s="128"/>
      <c r="O12" s="128" t="s">
        <v>14</v>
      </c>
      <c r="P12" s="128">
        <v>115801</v>
      </c>
      <c r="Q12" s="128"/>
    </row>
    <row r="13" spans="1:17" x14ac:dyDescent="0.2">
      <c r="N13" s="128"/>
      <c r="O13" s="128"/>
      <c r="P13" s="128"/>
      <c r="Q13" s="128"/>
    </row>
    <row r="14" spans="1:17" x14ac:dyDescent="0.2">
      <c r="N14" s="128"/>
      <c r="O14" s="128"/>
      <c r="P14" s="128"/>
      <c r="Q14" s="128"/>
    </row>
    <row r="15" spans="1:17" x14ac:dyDescent="0.2">
      <c r="N15" s="128"/>
      <c r="O15" s="128"/>
      <c r="P15" s="128"/>
      <c r="Q15" s="128"/>
    </row>
    <row r="16" spans="1:17" x14ac:dyDescent="0.2">
      <c r="N16" s="128"/>
      <c r="O16" s="128"/>
      <c r="P16" s="128"/>
      <c r="Q16" s="128"/>
    </row>
    <row r="17" spans="14:17" x14ac:dyDescent="0.2">
      <c r="N17" s="128"/>
      <c r="O17" s="128"/>
      <c r="P17" s="128"/>
      <c r="Q17" s="128"/>
    </row>
  </sheetData>
  <mergeCells count="1">
    <mergeCell ref="A3:Q3"/>
  </mergeCell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30" zoomScale="140" zoomScaleNormal="140" workbookViewId="0">
      <selection activeCell="Q41" sqref="Q41"/>
    </sheetView>
  </sheetViews>
  <sheetFormatPr defaultRowHeight="12.75" x14ac:dyDescent="0.2"/>
  <cols>
    <col min="1" max="1" width="7.42578125" customWidth="1"/>
    <col min="2" max="2" width="11.42578125" customWidth="1"/>
    <col min="3" max="3" width="11.85546875" customWidth="1"/>
    <col min="4" max="4" width="11.28515625" customWidth="1"/>
    <col min="8" max="8" width="13.7109375" customWidth="1"/>
  </cols>
  <sheetData>
    <row r="1" spans="1:17" ht="31.5" customHeight="1" thickBot="1" x14ac:dyDescent="0.25">
      <c r="A1" s="288" t="s">
        <v>1259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/>
    </row>
    <row r="2" spans="1:17" ht="58.5" thickBot="1" x14ac:dyDescent="0.25">
      <c r="A2" s="255" t="s">
        <v>0</v>
      </c>
      <c r="B2" s="256" t="s">
        <v>1</v>
      </c>
      <c r="C2" s="256" t="s">
        <v>2</v>
      </c>
      <c r="D2" s="256" t="s">
        <v>3</v>
      </c>
      <c r="E2" s="256" t="s">
        <v>4</v>
      </c>
      <c r="F2" s="256" t="s">
        <v>5</v>
      </c>
      <c r="G2" s="256" t="s">
        <v>6</v>
      </c>
      <c r="H2" s="256" t="s">
        <v>7</v>
      </c>
      <c r="I2" s="256" t="s">
        <v>8</v>
      </c>
      <c r="J2" s="256" t="s">
        <v>497</v>
      </c>
      <c r="K2" s="256" t="s">
        <v>10</v>
      </c>
      <c r="L2" s="256" t="s">
        <v>1264</v>
      </c>
      <c r="M2" s="256" t="s">
        <v>1884</v>
      </c>
      <c r="N2" s="256" t="s">
        <v>1885</v>
      </c>
      <c r="O2" s="256" t="s">
        <v>1886</v>
      </c>
      <c r="P2" s="256" t="s">
        <v>1887</v>
      </c>
      <c r="Q2" s="256" t="s">
        <v>1888</v>
      </c>
    </row>
    <row r="3" spans="1:17" ht="25.5" thickBot="1" x14ac:dyDescent="0.25">
      <c r="A3" s="255" t="s">
        <v>504</v>
      </c>
      <c r="B3" s="256" t="s">
        <v>505</v>
      </c>
      <c r="C3" s="256" t="s">
        <v>506</v>
      </c>
      <c r="D3" s="256" t="s">
        <v>507</v>
      </c>
      <c r="E3" s="256">
        <v>9</v>
      </c>
      <c r="F3" s="256" t="s">
        <v>12</v>
      </c>
      <c r="G3" s="256" t="s">
        <v>105</v>
      </c>
      <c r="H3" s="256" t="s">
        <v>508</v>
      </c>
      <c r="I3" s="256">
        <v>30307601</v>
      </c>
      <c r="J3" s="256" t="s">
        <v>509</v>
      </c>
      <c r="K3" s="256">
        <v>3</v>
      </c>
      <c r="L3" s="257">
        <v>37</v>
      </c>
      <c r="M3" s="257">
        <v>0</v>
      </c>
      <c r="N3" s="257">
        <v>37</v>
      </c>
      <c r="O3" s="257">
        <v>37</v>
      </c>
      <c r="P3" s="257">
        <v>0</v>
      </c>
      <c r="Q3" s="257">
        <v>37</v>
      </c>
    </row>
    <row r="4" spans="1:17" ht="25.5" thickBot="1" x14ac:dyDescent="0.25">
      <c r="A4" s="255" t="s">
        <v>510</v>
      </c>
      <c r="B4" s="256" t="s">
        <v>505</v>
      </c>
      <c r="C4" s="256" t="s">
        <v>506</v>
      </c>
      <c r="D4" s="256" t="s">
        <v>511</v>
      </c>
      <c r="E4" s="256">
        <v>23</v>
      </c>
      <c r="F4" s="256" t="s">
        <v>12</v>
      </c>
      <c r="G4" s="256" t="s">
        <v>105</v>
      </c>
      <c r="H4" s="256" t="s">
        <v>967</v>
      </c>
      <c r="I4" s="256">
        <v>60878663</v>
      </c>
      <c r="J4" s="256" t="s">
        <v>509</v>
      </c>
      <c r="K4" s="256">
        <v>3</v>
      </c>
      <c r="L4" s="257">
        <v>600</v>
      </c>
      <c r="M4" s="257">
        <v>0</v>
      </c>
      <c r="N4" s="257">
        <v>600</v>
      </c>
      <c r="O4" s="257">
        <v>600</v>
      </c>
      <c r="P4" s="257">
        <v>0</v>
      </c>
      <c r="Q4" s="257">
        <v>600</v>
      </c>
    </row>
    <row r="5" spans="1:17" ht="25.5" thickBot="1" x14ac:dyDescent="0.25">
      <c r="A5" s="255" t="s">
        <v>512</v>
      </c>
      <c r="B5" s="256" t="s">
        <v>505</v>
      </c>
      <c r="C5" s="256" t="s">
        <v>506</v>
      </c>
      <c r="D5" s="256" t="s">
        <v>513</v>
      </c>
      <c r="E5" s="256">
        <v>21</v>
      </c>
      <c r="F5" s="256" t="s">
        <v>12</v>
      </c>
      <c r="G5" s="256" t="s">
        <v>105</v>
      </c>
      <c r="H5" s="256" t="s">
        <v>968</v>
      </c>
      <c r="I5" s="256">
        <v>104474</v>
      </c>
      <c r="J5" s="256" t="s">
        <v>509</v>
      </c>
      <c r="K5" s="256">
        <v>3</v>
      </c>
      <c r="L5" s="257">
        <v>9</v>
      </c>
      <c r="M5" s="257">
        <v>0</v>
      </c>
      <c r="N5" s="257">
        <v>9</v>
      </c>
      <c r="O5" s="257">
        <v>9</v>
      </c>
      <c r="P5" s="257">
        <v>0</v>
      </c>
      <c r="Q5" s="257">
        <v>9</v>
      </c>
    </row>
    <row r="6" spans="1:17" ht="25.5" thickBot="1" x14ac:dyDescent="0.25">
      <c r="A6" s="255" t="s">
        <v>515</v>
      </c>
      <c r="B6" s="256" t="s">
        <v>505</v>
      </c>
      <c r="C6" s="256" t="s">
        <v>506</v>
      </c>
      <c r="D6" s="256" t="s">
        <v>516</v>
      </c>
      <c r="E6" s="256">
        <v>14</v>
      </c>
      <c r="F6" s="256" t="s">
        <v>12</v>
      </c>
      <c r="G6" s="256" t="s">
        <v>105</v>
      </c>
      <c r="H6" s="256" t="s">
        <v>969</v>
      </c>
      <c r="I6" s="256">
        <v>80796999</v>
      </c>
      <c r="J6" s="256" t="s">
        <v>509</v>
      </c>
      <c r="K6" s="256">
        <v>3</v>
      </c>
      <c r="L6" s="257">
        <v>250</v>
      </c>
      <c r="M6" s="257">
        <v>0</v>
      </c>
      <c r="N6" s="257">
        <v>250</v>
      </c>
      <c r="O6" s="257">
        <v>250</v>
      </c>
      <c r="P6" s="257">
        <v>0</v>
      </c>
      <c r="Q6" s="257">
        <v>250</v>
      </c>
    </row>
    <row r="7" spans="1:17" ht="25.5" thickBot="1" x14ac:dyDescent="0.25">
      <c r="A7" s="255" t="s">
        <v>517</v>
      </c>
      <c r="B7" s="256" t="s">
        <v>505</v>
      </c>
      <c r="C7" s="256" t="s">
        <v>506</v>
      </c>
      <c r="D7" s="256" t="s">
        <v>518</v>
      </c>
      <c r="E7" s="256">
        <v>54</v>
      </c>
      <c r="F7" s="256" t="s">
        <v>12</v>
      </c>
      <c r="G7" s="256" t="s">
        <v>105</v>
      </c>
      <c r="H7" s="256" t="s">
        <v>519</v>
      </c>
      <c r="I7" s="256">
        <v>60883127</v>
      </c>
      <c r="J7" s="256" t="s">
        <v>509</v>
      </c>
      <c r="K7" s="256">
        <v>3</v>
      </c>
      <c r="L7" s="257">
        <v>355</v>
      </c>
      <c r="M7" s="257">
        <v>0</v>
      </c>
      <c r="N7" s="257">
        <v>355</v>
      </c>
      <c r="O7" s="257">
        <v>355</v>
      </c>
      <c r="P7" s="257">
        <v>0</v>
      </c>
      <c r="Q7" s="257">
        <v>355</v>
      </c>
    </row>
    <row r="8" spans="1:17" ht="25.5" thickBot="1" x14ac:dyDescent="0.25">
      <c r="A8" s="255" t="s">
        <v>520</v>
      </c>
      <c r="B8" s="256" t="s">
        <v>505</v>
      </c>
      <c r="C8" s="256" t="s">
        <v>521</v>
      </c>
      <c r="D8" s="256" t="s">
        <v>522</v>
      </c>
      <c r="E8" s="256">
        <v>5</v>
      </c>
      <c r="F8" s="256" t="s">
        <v>12</v>
      </c>
      <c r="G8" s="256" t="s">
        <v>105</v>
      </c>
      <c r="H8" s="256" t="s">
        <v>970</v>
      </c>
      <c r="I8" s="256">
        <v>13097116</v>
      </c>
      <c r="J8" s="256" t="s">
        <v>509</v>
      </c>
      <c r="K8" s="256">
        <v>3</v>
      </c>
      <c r="L8" s="257">
        <v>6050</v>
      </c>
      <c r="M8" s="257">
        <v>0</v>
      </c>
      <c r="N8" s="257">
        <v>6050</v>
      </c>
      <c r="O8" s="257">
        <v>6050</v>
      </c>
      <c r="P8" s="257">
        <v>0</v>
      </c>
      <c r="Q8" s="257">
        <v>6050</v>
      </c>
    </row>
    <row r="9" spans="1:17" ht="25.5" thickBot="1" x14ac:dyDescent="0.25">
      <c r="A9" s="255" t="s">
        <v>523</v>
      </c>
      <c r="B9" s="256" t="s">
        <v>505</v>
      </c>
      <c r="C9" s="256" t="s">
        <v>506</v>
      </c>
      <c r="D9" s="256" t="s">
        <v>522</v>
      </c>
      <c r="E9" s="256">
        <v>5</v>
      </c>
      <c r="F9" s="256" t="s">
        <v>12</v>
      </c>
      <c r="G9" s="256" t="s">
        <v>105</v>
      </c>
      <c r="H9" s="256" t="s">
        <v>971</v>
      </c>
      <c r="I9" s="256">
        <v>80554259</v>
      </c>
      <c r="J9" s="256" t="s">
        <v>509</v>
      </c>
      <c r="K9" s="256">
        <v>3</v>
      </c>
      <c r="L9" s="257">
        <v>3400</v>
      </c>
      <c r="M9" s="257">
        <v>0</v>
      </c>
      <c r="N9" s="257">
        <v>3400</v>
      </c>
      <c r="O9" s="257">
        <v>3400</v>
      </c>
      <c r="P9" s="257">
        <v>0</v>
      </c>
      <c r="Q9" s="257">
        <v>3400</v>
      </c>
    </row>
    <row r="10" spans="1:17" ht="25.5" thickBot="1" x14ac:dyDescent="0.25">
      <c r="A10" s="255" t="s">
        <v>524</v>
      </c>
      <c r="B10" s="256" t="s">
        <v>505</v>
      </c>
      <c r="C10" s="256" t="s">
        <v>506</v>
      </c>
      <c r="D10" s="256" t="s">
        <v>525</v>
      </c>
      <c r="E10" s="256">
        <v>21</v>
      </c>
      <c r="F10" s="256" t="s">
        <v>12</v>
      </c>
      <c r="G10" s="256" t="s">
        <v>105</v>
      </c>
      <c r="H10" s="256" t="s">
        <v>972</v>
      </c>
      <c r="I10" s="256">
        <v>80797443</v>
      </c>
      <c r="J10" s="256" t="s">
        <v>509</v>
      </c>
      <c r="K10" s="256">
        <v>3</v>
      </c>
      <c r="L10" s="257">
        <v>25</v>
      </c>
      <c r="M10" s="257">
        <v>0</v>
      </c>
      <c r="N10" s="257">
        <v>25</v>
      </c>
      <c r="O10" s="257">
        <v>25</v>
      </c>
      <c r="P10" s="257">
        <v>0</v>
      </c>
      <c r="Q10" s="257">
        <v>25</v>
      </c>
    </row>
    <row r="11" spans="1:17" ht="25.5" thickBot="1" x14ac:dyDescent="0.25">
      <c r="A11" s="255" t="s">
        <v>526</v>
      </c>
      <c r="B11" s="256" t="s">
        <v>505</v>
      </c>
      <c r="C11" s="256" t="s">
        <v>506</v>
      </c>
      <c r="D11" s="256" t="s">
        <v>527</v>
      </c>
      <c r="E11" s="256">
        <v>2</v>
      </c>
      <c r="F11" s="256" t="s">
        <v>12</v>
      </c>
      <c r="G11" s="256" t="s">
        <v>105</v>
      </c>
      <c r="H11" s="256" t="s">
        <v>528</v>
      </c>
      <c r="I11" s="256">
        <v>71310914</v>
      </c>
      <c r="J11" s="256" t="s">
        <v>509</v>
      </c>
      <c r="K11" s="256">
        <v>3</v>
      </c>
      <c r="L11" s="257">
        <v>440</v>
      </c>
      <c r="M11" s="257">
        <v>0</v>
      </c>
      <c r="N11" s="257">
        <v>440</v>
      </c>
      <c r="O11" s="257">
        <v>440</v>
      </c>
      <c r="P11" s="257">
        <v>0</v>
      </c>
      <c r="Q11" s="257">
        <v>440</v>
      </c>
    </row>
    <row r="12" spans="1:17" ht="25.5" thickBot="1" x14ac:dyDescent="0.25">
      <c r="A12" s="255" t="s">
        <v>529</v>
      </c>
      <c r="B12" s="256" t="s">
        <v>505</v>
      </c>
      <c r="C12" s="256" t="s">
        <v>506</v>
      </c>
      <c r="D12" s="256" t="s">
        <v>530</v>
      </c>
      <c r="E12" s="256">
        <v>5</v>
      </c>
      <c r="F12" s="256" t="s">
        <v>12</v>
      </c>
      <c r="G12" s="256" t="s">
        <v>105</v>
      </c>
      <c r="H12" s="256" t="s">
        <v>973</v>
      </c>
      <c r="I12" s="256">
        <v>60466080</v>
      </c>
      <c r="J12" s="256" t="s">
        <v>509</v>
      </c>
      <c r="K12" s="256">
        <v>3</v>
      </c>
      <c r="L12" s="257">
        <v>980</v>
      </c>
      <c r="M12" s="257">
        <v>0</v>
      </c>
      <c r="N12" s="257">
        <v>980</v>
      </c>
      <c r="O12" s="257">
        <v>980</v>
      </c>
      <c r="P12" s="257">
        <v>0</v>
      </c>
      <c r="Q12" s="257">
        <v>980</v>
      </c>
    </row>
    <row r="13" spans="1:17" ht="25.5" thickBot="1" x14ac:dyDescent="0.25">
      <c r="A13" s="255" t="s">
        <v>531</v>
      </c>
      <c r="B13" s="256" t="s">
        <v>505</v>
      </c>
      <c r="C13" s="256" t="s">
        <v>506</v>
      </c>
      <c r="D13" s="256" t="s">
        <v>532</v>
      </c>
      <c r="E13" s="256">
        <v>23</v>
      </c>
      <c r="F13" s="256" t="s">
        <v>12</v>
      </c>
      <c r="G13" s="256" t="s">
        <v>105</v>
      </c>
      <c r="H13" s="256" t="s">
        <v>974</v>
      </c>
      <c r="I13" s="256">
        <v>24990871</v>
      </c>
      <c r="J13" s="256" t="s">
        <v>509</v>
      </c>
      <c r="K13" s="256">
        <v>3</v>
      </c>
      <c r="L13" s="257">
        <v>120</v>
      </c>
      <c r="M13" s="257">
        <v>0</v>
      </c>
      <c r="N13" s="257">
        <v>120</v>
      </c>
      <c r="O13" s="257">
        <v>120</v>
      </c>
      <c r="P13" s="257">
        <v>0</v>
      </c>
      <c r="Q13" s="257">
        <v>120</v>
      </c>
    </row>
    <row r="14" spans="1:17" ht="25.5" thickBot="1" x14ac:dyDescent="0.25">
      <c r="A14" s="255" t="s">
        <v>534</v>
      </c>
      <c r="B14" s="256" t="s">
        <v>505</v>
      </c>
      <c r="C14" s="256" t="s">
        <v>506</v>
      </c>
      <c r="D14" s="256" t="s">
        <v>535</v>
      </c>
      <c r="E14" s="256">
        <v>7</v>
      </c>
      <c r="F14" s="256" t="s">
        <v>12</v>
      </c>
      <c r="G14" s="256" t="s">
        <v>105</v>
      </c>
      <c r="H14" s="256" t="s">
        <v>975</v>
      </c>
      <c r="I14" s="256">
        <v>177514</v>
      </c>
      <c r="J14" s="256" t="s">
        <v>509</v>
      </c>
      <c r="K14" s="256">
        <v>3</v>
      </c>
      <c r="L14" s="257">
        <v>325</v>
      </c>
      <c r="M14" s="257">
        <v>0</v>
      </c>
      <c r="N14" s="257">
        <v>325</v>
      </c>
      <c r="O14" s="257">
        <v>325</v>
      </c>
      <c r="P14" s="257">
        <v>0</v>
      </c>
      <c r="Q14" s="257">
        <v>325</v>
      </c>
    </row>
    <row r="15" spans="1:17" ht="25.5" thickBot="1" x14ac:dyDescent="0.25">
      <c r="A15" s="255" t="s">
        <v>538</v>
      </c>
      <c r="B15" s="256" t="s">
        <v>505</v>
      </c>
      <c r="C15" s="256" t="s">
        <v>506</v>
      </c>
      <c r="D15" s="256" t="s">
        <v>539</v>
      </c>
      <c r="E15" s="256">
        <v>32</v>
      </c>
      <c r="F15" s="256" t="s">
        <v>12</v>
      </c>
      <c r="G15" s="256" t="s">
        <v>105</v>
      </c>
      <c r="H15" s="256" t="s">
        <v>976</v>
      </c>
      <c r="I15" s="256">
        <v>112610</v>
      </c>
      <c r="J15" s="256" t="s">
        <v>509</v>
      </c>
      <c r="K15" s="256">
        <v>3</v>
      </c>
      <c r="L15" s="257">
        <v>25</v>
      </c>
      <c r="M15" s="257">
        <v>0</v>
      </c>
      <c r="N15" s="257">
        <v>25</v>
      </c>
      <c r="O15" s="257">
        <v>25</v>
      </c>
      <c r="P15" s="257">
        <v>0</v>
      </c>
      <c r="Q15" s="257">
        <v>25</v>
      </c>
    </row>
    <row r="16" spans="1:17" ht="25.5" thickBot="1" x14ac:dyDescent="0.25">
      <c r="A16" s="255" t="s">
        <v>540</v>
      </c>
      <c r="B16" s="256" t="s">
        <v>505</v>
      </c>
      <c r="C16" s="256" t="s">
        <v>506</v>
      </c>
      <c r="D16" s="256" t="s">
        <v>539</v>
      </c>
      <c r="E16" s="256">
        <v>6</v>
      </c>
      <c r="F16" s="256" t="s">
        <v>12</v>
      </c>
      <c r="G16" s="256" t="s">
        <v>105</v>
      </c>
      <c r="H16" s="256" t="s">
        <v>977</v>
      </c>
      <c r="I16" s="256">
        <v>75380931</v>
      </c>
      <c r="J16" s="256" t="s">
        <v>509</v>
      </c>
      <c r="K16" s="256">
        <v>3</v>
      </c>
      <c r="L16" s="257">
        <v>3800</v>
      </c>
      <c r="M16" s="257">
        <v>0</v>
      </c>
      <c r="N16" s="257">
        <v>3800</v>
      </c>
      <c r="O16" s="257">
        <v>3800</v>
      </c>
      <c r="P16" s="257">
        <v>0</v>
      </c>
      <c r="Q16" s="257">
        <v>3800</v>
      </c>
    </row>
    <row r="17" spans="1:17" ht="25.5" thickBot="1" x14ac:dyDescent="0.25">
      <c r="A17" s="255" t="s">
        <v>541</v>
      </c>
      <c r="B17" s="256" t="s">
        <v>505</v>
      </c>
      <c r="C17" s="256" t="s">
        <v>506</v>
      </c>
      <c r="D17" s="256" t="s">
        <v>542</v>
      </c>
      <c r="E17" s="256">
        <v>33</v>
      </c>
      <c r="F17" s="256" t="s">
        <v>12</v>
      </c>
      <c r="G17" s="256" t="s">
        <v>105</v>
      </c>
      <c r="H17" s="256" t="s">
        <v>543</v>
      </c>
      <c r="I17" s="256">
        <v>15295229</v>
      </c>
      <c r="J17" s="256" t="s">
        <v>509</v>
      </c>
      <c r="K17" s="256">
        <v>3</v>
      </c>
      <c r="L17" s="257">
        <v>100</v>
      </c>
      <c r="M17" s="257">
        <v>0</v>
      </c>
      <c r="N17" s="257">
        <v>100</v>
      </c>
      <c r="O17" s="257">
        <v>100</v>
      </c>
      <c r="P17" s="257">
        <v>0</v>
      </c>
      <c r="Q17" s="257">
        <v>100</v>
      </c>
    </row>
    <row r="18" spans="1:17" ht="25.5" thickBot="1" x14ac:dyDescent="0.25">
      <c r="A18" s="255" t="s">
        <v>544</v>
      </c>
      <c r="B18" s="256" t="s">
        <v>505</v>
      </c>
      <c r="C18" s="256" t="s">
        <v>506</v>
      </c>
      <c r="D18" s="256" t="s">
        <v>545</v>
      </c>
      <c r="E18" s="256" t="s">
        <v>546</v>
      </c>
      <c r="F18" s="256" t="s">
        <v>12</v>
      </c>
      <c r="G18" s="256" t="s">
        <v>105</v>
      </c>
      <c r="H18" s="256" t="s">
        <v>547</v>
      </c>
      <c r="I18" s="256">
        <v>60299908</v>
      </c>
      <c r="J18" s="256" t="s">
        <v>509</v>
      </c>
      <c r="K18" s="256">
        <v>3</v>
      </c>
      <c r="L18" s="257">
        <v>110</v>
      </c>
      <c r="M18" s="257">
        <v>0</v>
      </c>
      <c r="N18" s="257">
        <v>110</v>
      </c>
      <c r="O18" s="257">
        <v>110</v>
      </c>
      <c r="P18" s="257">
        <v>0</v>
      </c>
      <c r="Q18" s="257">
        <v>110</v>
      </c>
    </row>
    <row r="19" spans="1:17" ht="25.5" thickBot="1" x14ac:dyDescent="0.25">
      <c r="A19" s="255" t="s">
        <v>548</v>
      </c>
      <c r="B19" s="256" t="s">
        <v>505</v>
      </c>
      <c r="C19" s="256" t="s">
        <v>506</v>
      </c>
      <c r="D19" s="256" t="s">
        <v>542</v>
      </c>
      <c r="E19" s="256">
        <v>114</v>
      </c>
      <c r="F19" s="256" t="s">
        <v>12</v>
      </c>
      <c r="G19" s="256" t="s">
        <v>105</v>
      </c>
      <c r="H19" s="256" t="s">
        <v>549</v>
      </c>
      <c r="I19" s="256">
        <v>80554838</v>
      </c>
      <c r="J19" s="256" t="s">
        <v>509</v>
      </c>
      <c r="K19" s="256">
        <v>3</v>
      </c>
      <c r="L19" s="257">
        <v>255</v>
      </c>
      <c r="M19" s="257">
        <v>0</v>
      </c>
      <c r="N19" s="257">
        <v>255</v>
      </c>
      <c r="O19" s="257">
        <v>255</v>
      </c>
      <c r="P19" s="257">
        <v>0</v>
      </c>
      <c r="Q19" s="257">
        <v>255</v>
      </c>
    </row>
    <row r="20" spans="1:17" ht="25.5" thickBot="1" x14ac:dyDescent="0.25">
      <c r="A20" s="255" t="s">
        <v>550</v>
      </c>
      <c r="B20" s="256" t="s">
        <v>505</v>
      </c>
      <c r="C20" s="256" t="s">
        <v>506</v>
      </c>
      <c r="D20" s="256" t="s">
        <v>551</v>
      </c>
      <c r="E20" s="256" t="s">
        <v>552</v>
      </c>
      <c r="F20" s="256" t="s">
        <v>12</v>
      </c>
      <c r="G20" s="256" t="s">
        <v>105</v>
      </c>
      <c r="H20" s="256" t="s">
        <v>553</v>
      </c>
      <c r="I20" s="256">
        <v>70915827</v>
      </c>
      <c r="J20" s="256" t="s">
        <v>509</v>
      </c>
      <c r="K20" s="256">
        <v>3</v>
      </c>
      <c r="L20" s="257">
        <v>3650</v>
      </c>
      <c r="M20" s="257">
        <v>0</v>
      </c>
      <c r="N20" s="257">
        <v>3650</v>
      </c>
      <c r="O20" s="257">
        <v>3650</v>
      </c>
      <c r="P20" s="257">
        <v>0</v>
      </c>
      <c r="Q20" s="257">
        <v>3650</v>
      </c>
    </row>
    <row r="21" spans="1:17" ht="25.5" thickBot="1" x14ac:dyDescent="0.25">
      <c r="A21" s="255" t="s">
        <v>554</v>
      </c>
      <c r="B21" s="256" t="s">
        <v>505</v>
      </c>
      <c r="C21" s="256" t="s">
        <v>506</v>
      </c>
      <c r="D21" s="256" t="s">
        <v>555</v>
      </c>
      <c r="E21" s="256" t="s">
        <v>556</v>
      </c>
      <c r="F21" s="256" t="s">
        <v>12</v>
      </c>
      <c r="G21" s="256" t="s">
        <v>105</v>
      </c>
      <c r="H21" s="256" t="s">
        <v>557</v>
      </c>
      <c r="I21" s="256">
        <v>26337946</v>
      </c>
      <c r="J21" s="256" t="s">
        <v>509</v>
      </c>
      <c r="K21" s="256">
        <v>3</v>
      </c>
      <c r="L21" s="257">
        <v>1750</v>
      </c>
      <c r="M21" s="257">
        <v>0</v>
      </c>
      <c r="N21" s="257">
        <v>1750</v>
      </c>
      <c r="O21" s="257">
        <v>1750</v>
      </c>
      <c r="P21" s="257">
        <v>0</v>
      </c>
      <c r="Q21" s="257">
        <v>1750</v>
      </c>
    </row>
    <row r="22" spans="1:17" ht="25.5" thickBot="1" x14ac:dyDescent="0.25">
      <c r="A22" s="255" t="s">
        <v>558</v>
      </c>
      <c r="B22" s="256" t="s">
        <v>505</v>
      </c>
      <c r="C22" s="256" t="s">
        <v>559</v>
      </c>
      <c r="D22" s="256" t="s">
        <v>555</v>
      </c>
      <c r="E22" s="256" t="s">
        <v>560</v>
      </c>
      <c r="F22" s="256" t="s">
        <v>12</v>
      </c>
      <c r="G22" s="256" t="s">
        <v>105</v>
      </c>
      <c r="H22" s="256" t="s">
        <v>561</v>
      </c>
      <c r="I22" s="256">
        <v>160578</v>
      </c>
      <c r="J22" s="256" t="s">
        <v>509</v>
      </c>
      <c r="K22" s="256">
        <v>3</v>
      </c>
      <c r="L22" s="257">
        <v>2510</v>
      </c>
      <c r="M22" s="257">
        <v>0</v>
      </c>
      <c r="N22" s="257">
        <v>2510</v>
      </c>
      <c r="O22" s="257">
        <v>2510</v>
      </c>
      <c r="P22" s="257">
        <v>0</v>
      </c>
      <c r="Q22" s="257">
        <v>2510</v>
      </c>
    </row>
    <row r="23" spans="1:17" ht="25.5" thickBot="1" x14ac:dyDescent="0.25">
      <c r="A23" s="255" t="s">
        <v>564</v>
      </c>
      <c r="B23" s="256" t="s">
        <v>505</v>
      </c>
      <c r="C23" s="256" t="s">
        <v>506</v>
      </c>
      <c r="D23" s="256" t="s">
        <v>565</v>
      </c>
      <c r="E23" s="256" t="s">
        <v>566</v>
      </c>
      <c r="F23" s="256" t="s">
        <v>12</v>
      </c>
      <c r="G23" s="256" t="s">
        <v>105</v>
      </c>
      <c r="H23" s="256" t="s">
        <v>567</v>
      </c>
      <c r="I23" s="256">
        <v>24199517</v>
      </c>
      <c r="J23" s="256" t="s">
        <v>509</v>
      </c>
      <c r="K23" s="256">
        <v>3</v>
      </c>
      <c r="L23" s="257">
        <v>12</v>
      </c>
      <c r="M23" s="257">
        <v>0</v>
      </c>
      <c r="N23" s="257">
        <v>12</v>
      </c>
      <c r="O23" s="257">
        <v>12</v>
      </c>
      <c r="P23" s="257">
        <v>0</v>
      </c>
      <c r="Q23" s="257">
        <v>12</v>
      </c>
    </row>
    <row r="24" spans="1:17" ht="25.5" thickBot="1" x14ac:dyDescent="0.25">
      <c r="A24" s="255" t="s">
        <v>568</v>
      </c>
      <c r="B24" s="256" t="s">
        <v>505</v>
      </c>
      <c r="C24" s="256" t="s">
        <v>506</v>
      </c>
      <c r="D24" s="256" t="s">
        <v>569</v>
      </c>
      <c r="E24" s="256">
        <v>4</v>
      </c>
      <c r="F24" s="256" t="s">
        <v>12</v>
      </c>
      <c r="G24" s="256" t="s">
        <v>105</v>
      </c>
      <c r="H24" s="256" t="s">
        <v>978</v>
      </c>
      <c r="I24" s="256">
        <v>6089895</v>
      </c>
      <c r="J24" s="256" t="s">
        <v>509</v>
      </c>
      <c r="K24" s="256">
        <v>3</v>
      </c>
      <c r="L24" s="257">
        <v>212</v>
      </c>
      <c r="M24" s="257">
        <v>0</v>
      </c>
      <c r="N24" s="257">
        <v>212</v>
      </c>
      <c r="O24" s="257">
        <v>212</v>
      </c>
      <c r="P24" s="257">
        <v>0</v>
      </c>
      <c r="Q24" s="257">
        <v>212</v>
      </c>
    </row>
    <row r="25" spans="1:17" ht="25.5" thickBot="1" x14ac:dyDescent="0.25">
      <c r="A25" s="255" t="s">
        <v>570</v>
      </c>
      <c r="B25" s="256" t="s">
        <v>505</v>
      </c>
      <c r="C25" s="256" t="s">
        <v>506</v>
      </c>
      <c r="D25" s="256" t="s">
        <v>571</v>
      </c>
      <c r="E25" s="256">
        <v>17</v>
      </c>
      <c r="F25" s="256" t="s">
        <v>12</v>
      </c>
      <c r="G25" s="256" t="s">
        <v>105</v>
      </c>
      <c r="H25" s="256" t="s">
        <v>572</v>
      </c>
      <c r="I25" s="256">
        <v>60837845</v>
      </c>
      <c r="J25" s="256" t="s">
        <v>509</v>
      </c>
      <c r="K25" s="256">
        <v>3</v>
      </c>
      <c r="L25" s="257">
        <v>68</v>
      </c>
      <c r="M25" s="257">
        <v>0</v>
      </c>
      <c r="N25" s="257">
        <v>68</v>
      </c>
      <c r="O25" s="257">
        <v>68</v>
      </c>
      <c r="P25" s="257">
        <v>0</v>
      </c>
      <c r="Q25" s="257">
        <v>68</v>
      </c>
    </row>
    <row r="26" spans="1:17" ht="25.5" thickBot="1" x14ac:dyDescent="0.25">
      <c r="A26" s="255" t="s">
        <v>573</v>
      </c>
      <c r="B26" s="256" t="s">
        <v>505</v>
      </c>
      <c r="C26" s="256" t="s">
        <v>506</v>
      </c>
      <c r="D26" s="256" t="s">
        <v>574</v>
      </c>
      <c r="E26" s="256" t="s">
        <v>575</v>
      </c>
      <c r="F26" s="256" t="s">
        <v>12</v>
      </c>
      <c r="G26" s="256" t="s">
        <v>105</v>
      </c>
      <c r="H26" s="256" t="s">
        <v>576</v>
      </c>
      <c r="I26" s="256">
        <v>41950290</v>
      </c>
      <c r="J26" s="256" t="s">
        <v>509</v>
      </c>
      <c r="K26" s="256">
        <v>3</v>
      </c>
      <c r="L26" s="257">
        <v>1750</v>
      </c>
      <c r="M26" s="257">
        <v>0</v>
      </c>
      <c r="N26" s="257">
        <v>1750</v>
      </c>
      <c r="O26" s="257">
        <v>1750</v>
      </c>
      <c r="P26" s="257">
        <v>0</v>
      </c>
      <c r="Q26" s="257">
        <v>1750</v>
      </c>
    </row>
    <row r="27" spans="1:17" ht="25.5" thickBot="1" x14ac:dyDescent="0.25">
      <c r="A27" s="255" t="s">
        <v>577</v>
      </c>
      <c r="B27" s="256" t="s">
        <v>505</v>
      </c>
      <c r="C27" s="256" t="s">
        <v>506</v>
      </c>
      <c r="D27" s="256" t="s">
        <v>574</v>
      </c>
      <c r="E27" s="256" t="s">
        <v>578</v>
      </c>
      <c r="F27" s="256" t="s">
        <v>12</v>
      </c>
      <c r="G27" s="256" t="s">
        <v>105</v>
      </c>
      <c r="H27" s="256" t="s">
        <v>579</v>
      </c>
      <c r="I27" s="256">
        <v>60878579</v>
      </c>
      <c r="J27" s="256" t="s">
        <v>509</v>
      </c>
      <c r="K27" s="256">
        <v>3</v>
      </c>
      <c r="L27" s="257">
        <v>1530</v>
      </c>
      <c r="M27" s="257">
        <v>0</v>
      </c>
      <c r="N27" s="257">
        <v>1530</v>
      </c>
      <c r="O27" s="257">
        <v>1530</v>
      </c>
      <c r="P27" s="257">
        <v>0</v>
      </c>
      <c r="Q27" s="257">
        <v>1530</v>
      </c>
    </row>
    <row r="28" spans="1:17" ht="25.5" thickBot="1" x14ac:dyDescent="0.25">
      <c r="A28" s="255" t="s">
        <v>580</v>
      </c>
      <c r="B28" s="256" t="s">
        <v>505</v>
      </c>
      <c r="C28" s="256" t="s">
        <v>506</v>
      </c>
      <c r="D28" s="256" t="s">
        <v>574</v>
      </c>
      <c r="E28" s="256">
        <v>24</v>
      </c>
      <c r="F28" s="256" t="s">
        <v>12</v>
      </c>
      <c r="G28" s="256" t="s">
        <v>105</v>
      </c>
      <c r="H28" s="256" t="s">
        <v>581</v>
      </c>
      <c r="I28" s="256">
        <v>20136804</v>
      </c>
      <c r="J28" s="256" t="s">
        <v>509</v>
      </c>
      <c r="K28" s="256">
        <v>3</v>
      </c>
      <c r="L28" s="257">
        <v>890</v>
      </c>
      <c r="M28" s="257">
        <v>0</v>
      </c>
      <c r="N28" s="257">
        <v>890</v>
      </c>
      <c r="O28" s="257">
        <v>890</v>
      </c>
      <c r="P28" s="257">
        <v>0</v>
      </c>
      <c r="Q28" s="257">
        <v>890</v>
      </c>
    </row>
    <row r="29" spans="1:17" ht="25.5" thickBot="1" x14ac:dyDescent="0.25">
      <c r="A29" s="255" t="s">
        <v>582</v>
      </c>
      <c r="B29" s="256" t="s">
        <v>505</v>
      </c>
      <c r="C29" s="256" t="s">
        <v>506</v>
      </c>
      <c r="D29" s="256" t="s">
        <v>583</v>
      </c>
      <c r="E29" s="256">
        <v>18</v>
      </c>
      <c r="F29" s="256" t="s">
        <v>12</v>
      </c>
      <c r="G29" s="256" t="s">
        <v>105</v>
      </c>
      <c r="H29" s="256" t="s">
        <v>979</v>
      </c>
      <c r="I29" s="256">
        <v>193000</v>
      </c>
      <c r="J29" s="256" t="s">
        <v>509</v>
      </c>
      <c r="K29" s="256">
        <v>3</v>
      </c>
      <c r="L29" s="257">
        <v>74</v>
      </c>
      <c r="M29" s="257">
        <v>0</v>
      </c>
      <c r="N29" s="257">
        <v>74</v>
      </c>
      <c r="O29" s="257">
        <v>74</v>
      </c>
      <c r="P29" s="257">
        <v>0</v>
      </c>
      <c r="Q29" s="257">
        <v>74</v>
      </c>
    </row>
    <row r="30" spans="1:17" ht="25.5" thickBot="1" x14ac:dyDescent="0.25">
      <c r="A30" s="255" t="s">
        <v>587</v>
      </c>
      <c r="B30" s="256" t="s">
        <v>505</v>
      </c>
      <c r="C30" s="256" t="s">
        <v>506</v>
      </c>
      <c r="D30" s="256" t="s">
        <v>585</v>
      </c>
      <c r="E30" s="256">
        <v>31</v>
      </c>
      <c r="F30" s="256" t="s">
        <v>12</v>
      </c>
      <c r="G30" s="256" t="s">
        <v>105</v>
      </c>
      <c r="H30" s="256" t="s">
        <v>588</v>
      </c>
      <c r="I30" s="256">
        <v>27910998</v>
      </c>
      <c r="J30" s="256" t="s">
        <v>509</v>
      </c>
      <c r="K30" s="256">
        <v>3</v>
      </c>
      <c r="L30" s="257">
        <v>7</v>
      </c>
      <c r="M30" s="257">
        <v>0</v>
      </c>
      <c r="N30" s="257">
        <v>7</v>
      </c>
      <c r="O30" s="257">
        <v>7</v>
      </c>
      <c r="P30" s="257">
        <v>0</v>
      </c>
      <c r="Q30" s="257">
        <v>7</v>
      </c>
    </row>
    <row r="31" spans="1:17" ht="25.5" thickBot="1" x14ac:dyDescent="0.25">
      <c r="A31" s="255" t="s">
        <v>589</v>
      </c>
      <c r="B31" s="256" t="s">
        <v>505</v>
      </c>
      <c r="C31" s="256" t="s">
        <v>506</v>
      </c>
      <c r="D31" s="256" t="s">
        <v>590</v>
      </c>
      <c r="E31" s="256">
        <v>29</v>
      </c>
      <c r="F31" s="256" t="s">
        <v>12</v>
      </c>
      <c r="G31" s="256" t="s">
        <v>105</v>
      </c>
      <c r="H31" s="256" t="s">
        <v>591</v>
      </c>
      <c r="I31" s="256">
        <v>60301291</v>
      </c>
      <c r="J31" s="256" t="s">
        <v>509</v>
      </c>
      <c r="K31" s="256">
        <v>3</v>
      </c>
      <c r="L31" s="257">
        <v>670</v>
      </c>
      <c r="M31" s="257">
        <v>0</v>
      </c>
      <c r="N31" s="257">
        <v>670</v>
      </c>
      <c r="O31" s="257">
        <v>670</v>
      </c>
      <c r="P31" s="257">
        <v>0</v>
      </c>
      <c r="Q31" s="257">
        <v>670</v>
      </c>
    </row>
    <row r="32" spans="1:17" ht="25.5" thickBot="1" x14ac:dyDescent="0.25">
      <c r="A32" s="255" t="s">
        <v>592</v>
      </c>
      <c r="B32" s="256" t="s">
        <v>505</v>
      </c>
      <c r="C32" s="256" t="s">
        <v>506</v>
      </c>
      <c r="D32" s="256" t="s">
        <v>593</v>
      </c>
      <c r="E32" s="256">
        <v>24</v>
      </c>
      <c r="F32" s="256" t="s">
        <v>12</v>
      </c>
      <c r="G32" s="256" t="s">
        <v>105</v>
      </c>
      <c r="H32" s="256" t="s">
        <v>980</v>
      </c>
      <c r="I32" s="256">
        <v>80797769</v>
      </c>
      <c r="J32" s="256" t="s">
        <v>509</v>
      </c>
      <c r="K32" s="256">
        <v>3</v>
      </c>
      <c r="L32" s="257">
        <v>10</v>
      </c>
      <c r="M32" s="257">
        <v>0</v>
      </c>
      <c r="N32" s="257">
        <v>10</v>
      </c>
      <c r="O32" s="257">
        <v>10</v>
      </c>
      <c r="P32" s="257">
        <v>0</v>
      </c>
      <c r="Q32" s="257">
        <v>10</v>
      </c>
    </row>
    <row r="33" spans="1:17" ht="25.5" thickBot="1" x14ac:dyDescent="0.25">
      <c r="A33" s="255" t="s">
        <v>594</v>
      </c>
      <c r="B33" s="256" t="s">
        <v>505</v>
      </c>
      <c r="C33" s="256" t="s">
        <v>506</v>
      </c>
      <c r="D33" s="256" t="s">
        <v>595</v>
      </c>
      <c r="E33" s="256">
        <v>96</v>
      </c>
      <c r="F33" s="256" t="s">
        <v>12</v>
      </c>
      <c r="G33" s="256" t="s">
        <v>105</v>
      </c>
      <c r="H33" s="256" t="s">
        <v>596</v>
      </c>
      <c r="I33" s="256">
        <v>41949792</v>
      </c>
      <c r="J33" s="256" t="s">
        <v>509</v>
      </c>
      <c r="K33" s="256">
        <v>3</v>
      </c>
      <c r="L33" s="257">
        <v>62</v>
      </c>
      <c r="M33" s="257">
        <v>0</v>
      </c>
      <c r="N33" s="257">
        <v>62</v>
      </c>
      <c r="O33" s="257">
        <v>62</v>
      </c>
      <c r="P33" s="257">
        <v>0</v>
      </c>
      <c r="Q33" s="257">
        <v>62</v>
      </c>
    </row>
    <row r="34" spans="1:17" ht="25.5" thickBot="1" x14ac:dyDescent="0.25">
      <c r="A34" s="255" t="s">
        <v>597</v>
      </c>
      <c r="B34" s="256" t="s">
        <v>505</v>
      </c>
      <c r="C34" s="256" t="s">
        <v>506</v>
      </c>
      <c r="D34" s="256" t="s">
        <v>598</v>
      </c>
      <c r="E34" s="256">
        <v>104</v>
      </c>
      <c r="F34" s="256" t="s">
        <v>12</v>
      </c>
      <c r="G34" s="256" t="s">
        <v>105</v>
      </c>
      <c r="H34" s="256" t="s">
        <v>599</v>
      </c>
      <c r="I34" s="256">
        <v>14498461</v>
      </c>
      <c r="J34" s="256" t="s">
        <v>509</v>
      </c>
      <c r="K34" s="256">
        <v>3</v>
      </c>
      <c r="L34" s="257">
        <v>80</v>
      </c>
      <c r="M34" s="257">
        <v>0</v>
      </c>
      <c r="N34" s="257">
        <v>80</v>
      </c>
      <c r="O34" s="257">
        <v>80</v>
      </c>
      <c r="P34" s="257">
        <v>0</v>
      </c>
      <c r="Q34" s="257">
        <v>80</v>
      </c>
    </row>
    <row r="35" spans="1:17" ht="25.5" thickBot="1" x14ac:dyDescent="0.25">
      <c r="A35" s="255" t="s">
        <v>600</v>
      </c>
      <c r="B35" s="256" t="s">
        <v>505</v>
      </c>
      <c r="C35" s="256" t="s">
        <v>506</v>
      </c>
      <c r="D35" s="256" t="s">
        <v>595</v>
      </c>
      <c r="E35" s="256">
        <v>75</v>
      </c>
      <c r="F35" s="256" t="s">
        <v>12</v>
      </c>
      <c r="G35" s="256" t="s">
        <v>105</v>
      </c>
      <c r="H35" s="256" t="s">
        <v>601</v>
      </c>
      <c r="I35" s="256">
        <v>80796948</v>
      </c>
      <c r="J35" s="256" t="s">
        <v>509</v>
      </c>
      <c r="K35" s="256">
        <v>3</v>
      </c>
      <c r="L35" s="257">
        <v>415</v>
      </c>
      <c r="M35" s="257">
        <v>0</v>
      </c>
      <c r="N35" s="257">
        <v>415</v>
      </c>
      <c r="O35" s="257">
        <v>415</v>
      </c>
      <c r="P35" s="257">
        <v>0</v>
      </c>
      <c r="Q35" s="257">
        <v>415</v>
      </c>
    </row>
    <row r="36" spans="1:17" ht="25.5" thickBot="1" x14ac:dyDescent="0.25">
      <c r="A36" s="255" t="s">
        <v>604</v>
      </c>
      <c r="B36" s="256" t="s">
        <v>505</v>
      </c>
      <c r="C36" s="256" t="s">
        <v>506</v>
      </c>
      <c r="D36" s="256" t="s">
        <v>605</v>
      </c>
      <c r="E36" s="256">
        <v>22</v>
      </c>
      <c r="F36" s="256" t="s">
        <v>12</v>
      </c>
      <c r="G36" s="256" t="s">
        <v>105</v>
      </c>
      <c r="H36" s="256" t="s">
        <v>606</v>
      </c>
      <c r="I36" s="256">
        <v>60855247</v>
      </c>
      <c r="J36" s="256" t="s">
        <v>509</v>
      </c>
      <c r="K36" s="256">
        <v>3</v>
      </c>
      <c r="L36" s="257">
        <v>400</v>
      </c>
      <c r="M36" s="257">
        <v>0</v>
      </c>
      <c r="N36" s="257">
        <v>400</v>
      </c>
      <c r="O36" s="257">
        <v>400</v>
      </c>
      <c r="P36" s="257">
        <v>0</v>
      </c>
      <c r="Q36" s="257">
        <v>400</v>
      </c>
    </row>
    <row r="37" spans="1:17" ht="25.5" thickBot="1" x14ac:dyDescent="0.25">
      <c r="A37" s="255" t="s">
        <v>607</v>
      </c>
      <c r="B37" s="256" t="s">
        <v>505</v>
      </c>
      <c r="C37" s="256" t="s">
        <v>506</v>
      </c>
      <c r="D37" s="256" t="s">
        <v>608</v>
      </c>
      <c r="E37" s="256">
        <v>15</v>
      </c>
      <c r="F37" s="256" t="s">
        <v>12</v>
      </c>
      <c r="G37" s="256" t="s">
        <v>105</v>
      </c>
      <c r="H37" s="256" t="s">
        <v>981</v>
      </c>
      <c r="I37" s="256">
        <v>80554806</v>
      </c>
      <c r="J37" s="256" t="s">
        <v>509</v>
      </c>
      <c r="K37" s="256">
        <v>3</v>
      </c>
      <c r="L37" s="257">
        <v>120</v>
      </c>
      <c r="M37" s="257">
        <v>0</v>
      </c>
      <c r="N37" s="257">
        <v>120</v>
      </c>
      <c r="O37" s="257">
        <v>120</v>
      </c>
      <c r="P37" s="257">
        <v>0</v>
      </c>
      <c r="Q37" s="257">
        <v>120</v>
      </c>
    </row>
    <row r="38" spans="1:17" ht="25.5" thickBot="1" x14ac:dyDescent="0.25">
      <c r="A38" s="255" t="s">
        <v>609</v>
      </c>
      <c r="B38" s="256" t="s">
        <v>505</v>
      </c>
      <c r="C38" s="256" t="s">
        <v>506</v>
      </c>
      <c r="D38" s="256" t="s">
        <v>608</v>
      </c>
      <c r="E38" s="256">
        <v>17</v>
      </c>
      <c r="F38" s="256" t="s">
        <v>12</v>
      </c>
      <c r="G38" s="256" t="s">
        <v>105</v>
      </c>
      <c r="H38" s="256" t="s">
        <v>610</v>
      </c>
      <c r="I38" s="256">
        <v>60855347</v>
      </c>
      <c r="J38" s="256" t="s">
        <v>509</v>
      </c>
      <c r="K38" s="256">
        <v>3</v>
      </c>
      <c r="L38" s="257">
        <v>13</v>
      </c>
      <c r="M38" s="257">
        <v>0</v>
      </c>
      <c r="N38" s="257">
        <v>13</v>
      </c>
      <c r="O38" s="257">
        <v>13</v>
      </c>
      <c r="P38" s="257">
        <v>0</v>
      </c>
      <c r="Q38" s="257">
        <v>13</v>
      </c>
    </row>
    <row r="39" spans="1:17" ht="25.5" thickBot="1" x14ac:dyDescent="0.25">
      <c r="A39" s="255" t="s">
        <v>611</v>
      </c>
      <c r="B39" s="256" t="s">
        <v>505</v>
      </c>
      <c r="C39" s="256" t="s">
        <v>506</v>
      </c>
      <c r="D39" s="256" t="s">
        <v>612</v>
      </c>
      <c r="E39" s="256">
        <v>15</v>
      </c>
      <c r="F39" s="256" t="s">
        <v>12</v>
      </c>
      <c r="G39" s="256" t="s">
        <v>105</v>
      </c>
      <c r="H39" s="256" t="s">
        <v>982</v>
      </c>
      <c r="I39" s="256">
        <v>80634776</v>
      </c>
      <c r="J39" s="256" t="s">
        <v>509</v>
      </c>
      <c r="K39" s="256">
        <v>3</v>
      </c>
      <c r="L39" s="257">
        <v>250</v>
      </c>
      <c r="M39" s="257">
        <v>0</v>
      </c>
      <c r="N39" s="257">
        <v>250</v>
      </c>
      <c r="O39" s="257">
        <v>250</v>
      </c>
      <c r="P39" s="257">
        <v>0</v>
      </c>
      <c r="Q39" s="257">
        <v>250</v>
      </c>
    </row>
    <row r="40" spans="1:17" ht="25.5" thickBot="1" x14ac:dyDescent="0.25">
      <c r="A40" s="255" t="s">
        <v>613</v>
      </c>
      <c r="B40" s="256" t="s">
        <v>505</v>
      </c>
      <c r="C40" s="256" t="s">
        <v>506</v>
      </c>
      <c r="D40" s="256" t="s">
        <v>530</v>
      </c>
      <c r="E40" s="256">
        <v>5</v>
      </c>
      <c r="F40" s="256" t="s">
        <v>12</v>
      </c>
      <c r="G40" s="256" t="s">
        <v>105</v>
      </c>
      <c r="H40" s="256" t="s">
        <v>983</v>
      </c>
      <c r="I40" s="256">
        <v>60466080</v>
      </c>
      <c r="J40" s="256" t="s">
        <v>509</v>
      </c>
      <c r="K40" s="256">
        <v>3</v>
      </c>
      <c r="L40" s="257">
        <v>980</v>
      </c>
      <c r="M40" s="257">
        <v>0</v>
      </c>
      <c r="N40" s="257">
        <v>980</v>
      </c>
      <c r="O40" s="257">
        <v>980</v>
      </c>
      <c r="P40" s="257">
        <v>0</v>
      </c>
      <c r="Q40" s="257">
        <v>980</v>
      </c>
    </row>
    <row r="41" spans="1:17" ht="13.5" thickBot="1" x14ac:dyDescent="0.25">
      <c r="A41" s="260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61"/>
      <c r="M41" s="261"/>
      <c r="N41" s="261"/>
      <c r="O41" s="261"/>
      <c r="P41" s="261"/>
      <c r="Q41" s="261">
        <f>SUM(Q3:Q40)</f>
        <v>32334</v>
      </c>
    </row>
    <row r="42" spans="1:17" ht="13.5" thickBot="1" x14ac:dyDescent="0.25">
      <c r="A42" s="253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7"/>
    </row>
    <row r="43" spans="1:17" x14ac:dyDescent="0.2">
      <c r="A43" s="253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 x14ac:dyDescent="0.2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</row>
    <row r="45" spans="1:17" x14ac:dyDescent="0.2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 t="s">
        <v>509</v>
      </c>
      <c r="Q45" s="258">
        <v>32334</v>
      </c>
    </row>
  </sheetData>
  <mergeCells count="1">
    <mergeCell ref="A1:Q1"/>
  </mergeCells>
  <pageMargins left="0.7" right="0.7" top="0.75" bottom="0.75" header="0.3" footer="0.3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140" zoomScaleNormal="140" workbookViewId="0">
      <selection activeCell="Q11" sqref="Q11"/>
    </sheetView>
  </sheetViews>
  <sheetFormatPr defaultRowHeight="12.75" x14ac:dyDescent="0.2"/>
  <cols>
    <col min="1" max="1" width="6" customWidth="1"/>
    <col min="8" max="8" width="14.28515625" customWidth="1"/>
    <col min="17" max="17" width="10.7109375" customWidth="1"/>
  </cols>
  <sheetData>
    <row r="1" spans="1:17" ht="13.5" thickBot="1" x14ac:dyDescent="0.25">
      <c r="A1" s="225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13.5" customHeight="1" thickBot="1" x14ac:dyDescent="0.25">
      <c r="A2" s="263" t="s">
        <v>1260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</row>
    <row r="3" spans="1:17" ht="66.75" thickBot="1" x14ac:dyDescent="0.25">
      <c r="A3" s="226" t="s">
        <v>0</v>
      </c>
      <c r="B3" s="226" t="s">
        <v>1</v>
      </c>
      <c r="C3" s="226" t="s">
        <v>2</v>
      </c>
      <c r="D3" s="226" t="s">
        <v>3</v>
      </c>
      <c r="E3" s="226" t="s">
        <v>4</v>
      </c>
      <c r="F3" s="226" t="s">
        <v>5</v>
      </c>
      <c r="G3" s="226" t="s">
        <v>6</v>
      </c>
      <c r="H3" s="226" t="s">
        <v>7</v>
      </c>
      <c r="I3" s="226" t="s">
        <v>8</v>
      </c>
      <c r="J3" s="226" t="s">
        <v>9</v>
      </c>
      <c r="K3" s="226" t="s">
        <v>10</v>
      </c>
      <c r="L3" s="226" t="s">
        <v>1264</v>
      </c>
      <c r="M3" s="226" t="s">
        <v>1884</v>
      </c>
      <c r="N3" s="226" t="s">
        <v>1885</v>
      </c>
      <c r="O3" s="226" t="s">
        <v>1886</v>
      </c>
      <c r="P3" s="226" t="s">
        <v>1887</v>
      </c>
      <c r="Q3" s="227" t="s">
        <v>1888</v>
      </c>
    </row>
    <row r="4" spans="1:17" ht="27.75" customHeight="1" thickBot="1" x14ac:dyDescent="0.25">
      <c r="A4" s="226" t="s">
        <v>33</v>
      </c>
      <c r="B4" s="228" t="s">
        <v>614</v>
      </c>
      <c r="C4" s="231" t="s">
        <v>615</v>
      </c>
      <c r="D4" s="228" t="s">
        <v>616</v>
      </c>
      <c r="E4" s="228" t="s">
        <v>1006</v>
      </c>
      <c r="F4" s="228" t="s">
        <v>12</v>
      </c>
      <c r="G4" s="228" t="s">
        <v>13</v>
      </c>
      <c r="H4" s="228" t="s">
        <v>617</v>
      </c>
      <c r="I4" s="228">
        <v>4042536</v>
      </c>
      <c r="J4" s="228" t="s">
        <v>14</v>
      </c>
      <c r="K4" s="228">
        <v>10</v>
      </c>
      <c r="L4" s="229">
        <v>5800</v>
      </c>
      <c r="M4" s="229">
        <v>0</v>
      </c>
      <c r="N4" s="229">
        <v>5800</v>
      </c>
      <c r="O4" s="229">
        <v>5800</v>
      </c>
      <c r="P4" s="229">
        <v>0</v>
      </c>
      <c r="Q4" s="230">
        <v>5800</v>
      </c>
    </row>
    <row r="5" spans="1:17" ht="28.5" customHeight="1" thickBot="1" x14ac:dyDescent="0.25">
      <c r="A5" s="240" t="s">
        <v>106</v>
      </c>
      <c r="B5" s="241" t="s">
        <v>614</v>
      </c>
      <c r="C5" s="237" t="s">
        <v>618</v>
      </c>
      <c r="D5" s="242" t="s">
        <v>616</v>
      </c>
      <c r="E5" s="239" t="s">
        <v>619</v>
      </c>
      <c r="F5" s="239" t="s">
        <v>12</v>
      </c>
      <c r="G5" s="239" t="s">
        <v>13</v>
      </c>
      <c r="H5" s="239" t="s">
        <v>620</v>
      </c>
      <c r="I5" s="239">
        <v>12191957</v>
      </c>
      <c r="J5" s="239" t="s">
        <v>14</v>
      </c>
      <c r="K5" s="239">
        <v>10</v>
      </c>
      <c r="L5" s="238">
        <v>9000</v>
      </c>
      <c r="M5" s="238">
        <v>0</v>
      </c>
      <c r="N5" s="238">
        <v>9000</v>
      </c>
      <c r="O5" s="238">
        <v>9000</v>
      </c>
      <c r="P5" s="238">
        <v>0</v>
      </c>
      <c r="Q5" s="238">
        <v>9000</v>
      </c>
    </row>
    <row r="6" spans="1:17" ht="27.75" customHeight="1" thickBot="1" x14ac:dyDescent="0.25">
      <c r="A6" s="240" t="s">
        <v>108</v>
      </c>
      <c r="B6" s="239" t="s">
        <v>614</v>
      </c>
      <c r="C6" s="231" t="s">
        <v>621</v>
      </c>
      <c r="D6" s="239" t="s">
        <v>622</v>
      </c>
      <c r="E6" s="239">
        <v>133</v>
      </c>
      <c r="F6" s="239" t="s">
        <v>12</v>
      </c>
      <c r="G6" s="239" t="s">
        <v>13</v>
      </c>
      <c r="H6" s="239" t="s">
        <v>623</v>
      </c>
      <c r="I6" s="239">
        <v>7675877</v>
      </c>
      <c r="J6" s="239" t="s">
        <v>14</v>
      </c>
      <c r="K6" s="239">
        <v>10</v>
      </c>
      <c r="L6" s="238">
        <v>6000</v>
      </c>
      <c r="M6" s="238">
        <v>0</v>
      </c>
      <c r="N6" s="238">
        <v>6000</v>
      </c>
      <c r="O6" s="238">
        <v>6000</v>
      </c>
      <c r="P6" s="238">
        <v>0</v>
      </c>
      <c r="Q6" s="238">
        <v>6000</v>
      </c>
    </row>
    <row r="7" spans="1:17" ht="25.5" customHeight="1" thickBot="1" x14ac:dyDescent="0.25">
      <c r="A7" s="232" t="s">
        <v>110</v>
      </c>
      <c r="B7" s="233" t="s">
        <v>614</v>
      </c>
      <c r="C7" s="234" t="s">
        <v>621</v>
      </c>
      <c r="D7" s="233" t="s">
        <v>622</v>
      </c>
      <c r="E7" s="233">
        <v>133</v>
      </c>
      <c r="F7" s="233" t="s">
        <v>12</v>
      </c>
      <c r="G7" s="233" t="s">
        <v>13</v>
      </c>
      <c r="H7" s="233" t="s">
        <v>624</v>
      </c>
      <c r="I7" s="233">
        <v>79860271</v>
      </c>
      <c r="J7" s="233" t="s">
        <v>14</v>
      </c>
      <c r="K7" s="233">
        <v>40</v>
      </c>
      <c r="L7" s="235">
        <v>12000</v>
      </c>
      <c r="M7" s="235">
        <v>0</v>
      </c>
      <c r="N7" s="235">
        <v>12000</v>
      </c>
      <c r="O7" s="235">
        <v>12000</v>
      </c>
      <c r="P7" s="235">
        <v>0</v>
      </c>
      <c r="Q7" s="236">
        <v>12000</v>
      </c>
    </row>
    <row r="8" spans="1:17" ht="25.5" thickBot="1" x14ac:dyDescent="0.25">
      <c r="A8" s="250" t="s">
        <v>112</v>
      </c>
      <c r="B8" s="247" t="s">
        <v>614</v>
      </c>
      <c r="C8" s="247" t="s">
        <v>1899</v>
      </c>
      <c r="D8" s="247" t="s">
        <v>1900</v>
      </c>
      <c r="E8" s="247">
        <v>3</v>
      </c>
      <c r="F8" s="247" t="s">
        <v>12</v>
      </c>
      <c r="G8" s="247" t="s">
        <v>13</v>
      </c>
      <c r="H8" s="247" t="s">
        <v>1901</v>
      </c>
      <c r="I8" s="247">
        <v>11207198</v>
      </c>
      <c r="J8" s="247" t="s">
        <v>14</v>
      </c>
      <c r="K8" s="247" t="s">
        <v>1902</v>
      </c>
      <c r="L8" s="248">
        <v>5140</v>
      </c>
      <c r="M8" s="248">
        <v>0</v>
      </c>
      <c r="N8" s="248">
        <v>5140</v>
      </c>
      <c r="O8" s="248">
        <v>5140</v>
      </c>
      <c r="P8" s="248">
        <v>0</v>
      </c>
      <c r="Q8" s="249">
        <v>5140</v>
      </c>
    </row>
    <row r="9" spans="1:17" ht="15" thickBot="1" x14ac:dyDescent="0.25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5" t="s">
        <v>984</v>
      </c>
      <c r="L9" s="245">
        <v>37940</v>
      </c>
      <c r="M9" s="245"/>
      <c r="N9" s="245">
        <v>37940</v>
      </c>
      <c r="O9" s="245">
        <v>37940</v>
      </c>
      <c r="P9" s="245"/>
      <c r="Q9" s="246">
        <v>37940</v>
      </c>
    </row>
    <row r="10" spans="1:17" x14ac:dyDescent="0.2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54"/>
    </row>
    <row r="11" spans="1:17" x14ac:dyDescent="0.2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 t="s">
        <v>14</v>
      </c>
      <c r="Q11" s="243">
        <v>37940</v>
      </c>
    </row>
  </sheetData>
  <mergeCells count="1">
    <mergeCell ref="A2:Q2"/>
  </mergeCells>
  <pageMargins left="0.7" right="0.7" top="0.75" bottom="0.75" header="0.3" footer="0.3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zoomScale="130" zoomScaleNormal="130" workbookViewId="0">
      <selection activeCell="S5" sqref="S5"/>
    </sheetView>
  </sheetViews>
  <sheetFormatPr defaultRowHeight="12.75" x14ac:dyDescent="0.2"/>
  <cols>
    <col min="1" max="1" width="6.7109375" customWidth="1"/>
    <col min="2" max="2" width="14.7109375" customWidth="1"/>
    <col min="3" max="3" width="11.140625" customWidth="1"/>
    <col min="8" max="8" width="18" customWidth="1"/>
    <col min="16" max="16" width="9.140625" customWidth="1"/>
    <col min="257" max="257" width="6.7109375" customWidth="1"/>
    <col min="258" max="258" width="14.7109375" customWidth="1"/>
    <col min="259" max="259" width="11.140625" customWidth="1"/>
    <col min="264" max="264" width="18" customWidth="1"/>
    <col min="272" max="272" width="9.140625" customWidth="1"/>
    <col min="513" max="513" width="6.7109375" customWidth="1"/>
    <col min="514" max="514" width="14.7109375" customWidth="1"/>
    <col min="515" max="515" width="11.140625" customWidth="1"/>
    <col min="520" max="520" width="18" customWidth="1"/>
    <col min="528" max="528" width="9.140625" customWidth="1"/>
    <col min="769" max="769" width="6.7109375" customWidth="1"/>
    <col min="770" max="770" width="14.7109375" customWidth="1"/>
    <col min="771" max="771" width="11.140625" customWidth="1"/>
    <col min="776" max="776" width="18" customWidth="1"/>
    <col min="784" max="784" width="9.140625" customWidth="1"/>
    <col min="1025" max="1025" width="6.7109375" customWidth="1"/>
    <col min="1026" max="1026" width="14.7109375" customWidth="1"/>
    <col min="1027" max="1027" width="11.140625" customWidth="1"/>
    <col min="1032" max="1032" width="18" customWidth="1"/>
    <col min="1040" max="1040" width="9.140625" customWidth="1"/>
    <col min="1281" max="1281" width="6.7109375" customWidth="1"/>
    <col min="1282" max="1282" width="14.7109375" customWidth="1"/>
    <col min="1283" max="1283" width="11.140625" customWidth="1"/>
    <col min="1288" max="1288" width="18" customWidth="1"/>
    <col min="1296" max="1296" width="9.140625" customWidth="1"/>
    <col min="1537" max="1537" width="6.7109375" customWidth="1"/>
    <col min="1538" max="1538" width="14.7109375" customWidth="1"/>
    <col min="1539" max="1539" width="11.140625" customWidth="1"/>
    <col min="1544" max="1544" width="18" customWidth="1"/>
    <col min="1552" max="1552" width="9.140625" customWidth="1"/>
    <col min="1793" max="1793" width="6.7109375" customWidth="1"/>
    <col min="1794" max="1794" width="14.7109375" customWidth="1"/>
    <col min="1795" max="1795" width="11.140625" customWidth="1"/>
    <col min="1800" max="1800" width="18" customWidth="1"/>
    <col min="1808" max="1808" width="9.140625" customWidth="1"/>
    <col min="2049" max="2049" width="6.7109375" customWidth="1"/>
    <col min="2050" max="2050" width="14.7109375" customWidth="1"/>
    <col min="2051" max="2051" width="11.140625" customWidth="1"/>
    <col min="2056" max="2056" width="18" customWidth="1"/>
    <col min="2064" max="2064" width="9.140625" customWidth="1"/>
    <col min="2305" max="2305" width="6.7109375" customWidth="1"/>
    <col min="2306" max="2306" width="14.7109375" customWidth="1"/>
    <col min="2307" max="2307" width="11.140625" customWidth="1"/>
    <col min="2312" max="2312" width="18" customWidth="1"/>
    <col min="2320" max="2320" width="9.140625" customWidth="1"/>
    <col min="2561" max="2561" width="6.7109375" customWidth="1"/>
    <col min="2562" max="2562" width="14.7109375" customWidth="1"/>
    <col min="2563" max="2563" width="11.140625" customWidth="1"/>
    <col min="2568" max="2568" width="18" customWidth="1"/>
    <col min="2576" max="2576" width="9.140625" customWidth="1"/>
    <col min="2817" max="2817" width="6.7109375" customWidth="1"/>
    <col min="2818" max="2818" width="14.7109375" customWidth="1"/>
    <col min="2819" max="2819" width="11.140625" customWidth="1"/>
    <col min="2824" max="2824" width="18" customWidth="1"/>
    <col min="2832" max="2832" width="9.140625" customWidth="1"/>
    <col min="3073" max="3073" width="6.7109375" customWidth="1"/>
    <col min="3074" max="3074" width="14.7109375" customWidth="1"/>
    <col min="3075" max="3075" width="11.140625" customWidth="1"/>
    <col min="3080" max="3080" width="18" customWidth="1"/>
    <col min="3088" max="3088" width="9.140625" customWidth="1"/>
    <col min="3329" max="3329" width="6.7109375" customWidth="1"/>
    <col min="3330" max="3330" width="14.7109375" customWidth="1"/>
    <col min="3331" max="3331" width="11.140625" customWidth="1"/>
    <col min="3336" max="3336" width="18" customWidth="1"/>
    <col min="3344" max="3344" width="9.140625" customWidth="1"/>
    <col min="3585" max="3585" width="6.7109375" customWidth="1"/>
    <col min="3586" max="3586" width="14.7109375" customWidth="1"/>
    <col min="3587" max="3587" width="11.140625" customWidth="1"/>
    <col min="3592" max="3592" width="18" customWidth="1"/>
    <col min="3600" max="3600" width="9.140625" customWidth="1"/>
    <col min="3841" max="3841" width="6.7109375" customWidth="1"/>
    <col min="3842" max="3842" width="14.7109375" customWidth="1"/>
    <col min="3843" max="3843" width="11.140625" customWidth="1"/>
    <col min="3848" max="3848" width="18" customWidth="1"/>
    <col min="3856" max="3856" width="9.140625" customWidth="1"/>
    <col min="4097" max="4097" width="6.7109375" customWidth="1"/>
    <col min="4098" max="4098" width="14.7109375" customWidth="1"/>
    <col min="4099" max="4099" width="11.140625" customWidth="1"/>
    <col min="4104" max="4104" width="18" customWidth="1"/>
    <col min="4112" max="4112" width="9.140625" customWidth="1"/>
    <col min="4353" max="4353" width="6.7109375" customWidth="1"/>
    <col min="4354" max="4354" width="14.7109375" customWidth="1"/>
    <col min="4355" max="4355" width="11.140625" customWidth="1"/>
    <col min="4360" max="4360" width="18" customWidth="1"/>
    <col min="4368" max="4368" width="9.140625" customWidth="1"/>
    <col min="4609" max="4609" width="6.7109375" customWidth="1"/>
    <col min="4610" max="4610" width="14.7109375" customWidth="1"/>
    <col min="4611" max="4611" width="11.140625" customWidth="1"/>
    <col min="4616" max="4616" width="18" customWidth="1"/>
    <col min="4624" max="4624" width="9.140625" customWidth="1"/>
    <col min="4865" max="4865" width="6.7109375" customWidth="1"/>
    <col min="4866" max="4866" width="14.7109375" customWidth="1"/>
    <col min="4867" max="4867" width="11.140625" customWidth="1"/>
    <col min="4872" max="4872" width="18" customWidth="1"/>
    <col min="4880" max="4880" width="9.140625" customWidth="1"/>
    <col min="5121" max="5121" width="6.7109375" customWidth="1"/>
    <col min="5122" max="5122" width="14.7109375" customWidth="1"/>
    <col min="5123" max="5123" width="11.140625" customWidth="1"/>
    <col min="5128" max="5128" width="18" customWidth="1"/>
    <col min="5136" max="5136" width="9.140625" customWidth="1"/>
    <col min="5377" max="5377" width="6.7109375" customWidth="1"/>
    <col min="5378" max="5378" width="14.7109375" customWidth="1"/>
    <col min="5379" max="5379" width="11.140625" customWidth="1"/>
    <col min="5384" max="5384" width="18" customWidth="1"/>
    <col min="5392" max="5392" width="9.140625" customWidth="1"/>
    <col min="5633" max="5633" width="6.7109375" customWidth="1"/>
    <col min="5634" max="5634" width="14.7109375" customWidth="1"/>
    <col min="5635" max="5635" width="11.140625" customWidth="1"/>
    <col min="5640" max="5640" width="18" customWidth="1"/>
    <col min="5648" max="5648" width="9.140625" customWidth="1"/>
    <col min="5889" max="5889" width="6.7109375" customWidth="1"/>
    <col min="5890" max="5890" width="14.7109375" customWidth="1"/>
    <col min="5891" max="5891" width="11.140625" customWidth="1"/>
    <col min="5896" max="5896" width="18" customWidth="1"/>
    <col min="5904" max="5904" width="9.140625" customWidth="1"/>
    <col min="6145" max="6145" width="6.7109375" customWidth="1"/>
    <col min="6146" max="6146" width="14.7109375" customWidth="1"/>
    <col min="6147" max="6147" width="11.140625" customWidth="1"/>
    <col min="6152" max="6152" width="18" customWidth="1"/>
    <col min="6160" max="6160" width="9.140625" customWidth="1"/>
    <col min="6401" max="6401" width="6.7109375" customWidth="1"/>
    <col min="6402" max="6402" width="14.7109375" customWidth="1"/>
    <col min="6403" max="6403" width="11.140625" customWidth="1"/>
    <col min="6408" max="6408" width="18" customWidth="1"/>
    <col min="6416" max="6416" width="9.140625" customWidth="1"/>
    <col min="6657" max="6657" width="6.7109375" customWidth="1"/>
    <col min="6658" max="6658" width="14.7109375" customWidth="1"/>
    <col min="6659" max="6659" width="11.140625" customWidth="1"/>
    <col min="6664" max="6664" width="18" customWidth="1"/>
    <col min="6672" max="6672" width="9.140625" customWidth="1"/>
    <col min="6913" max="6913" width="6.7109375" customWidth="1"/>
    <col min="6914" max="6914" width="14.7109375" customWidth="1"/>
    <col min="6915" max="6915" width="11.140625" customWidth="1"/>
    <col min="6920" max="6920" width="18" customWidth="1"/>
    <col min="6928" max="6928" width="9.140625" customWidth="1"/>
    <col min="7169" max="7169" width="6.7109375" customWidth="1"/>
    <col min="7170" max="7170" width="14.7109375" customWidth="1"/>
    <col min="7171" max="7171" width="11.140625" customWidth="1"/>
    <col min="7176" max="7176" width="18" customWidth="1"/>
    <col min="7184" max="7184" width="9.140625" customWidth="1"/>
    <col min="7425" max="7425" width="6.7109375" customWidth="1"/>
    <col min="7426" max="7426" width="14.7109375" customWidth="1"/>
    <col min="7427" max="7427" width="11.140625" customWidth="1"/>
    <col min="7432" max="7432" width="18" customWidth="1"/>
    <col min="7440" max="7440" width="9.140625" customWidth="1"/>
    <col min="7681" max="7681" width="6.7109375" customWidth="1"/>
    <col min="7682" max="7682" width="14.7109375" customWidth="1"/>
    <col min="7683" max="7683" width="11.140625" customWidth="1"/>
    <col min="7688" max="7688" width="18" customWidth="1"/>
    <col min="7696" max="7696" width="9.140625" customWidth="1"/>
    <col min="7937" max="7937" width="6.7109375" customWidth="1"/>
    <col min="7938" max="7938" width="14.7109375" customWidth="1"/>
    <col min="7939" max="7939" width="11.140625" customWidth="1"/>
    <col min="7944" max="7944" width="18" customWidth="1"/>
    <col min="7952" max="7952" width="9.140625" customWidth="1"/>
    <col min="8193" max="8193" width="6.7109375" customWidth="1"/>
    <col min="8194" max="8194" width="14.7109375" customWidth="1"/>
    <col min="8195" max="8195" width="11.140625" customWidth="1"/>
    <col min="8200" max="8200" width="18" customWidth="1"/>
    <col min="8208" max="8208" width="9.140625" customWidth="1"/>
    <col min="8449" max="8449" width="6.7109375" customWidth="1"/>
    <col min="8450" max="8450" width="14.7109375" customWidth="1"/>
    <col min="8451" max="8451" width="11.140625" customWidth="1"/>
    <col min="8456" max="8456" width="18" customWidth="1"/>
    <col min="8464" max="8464" width="9.140625" customWidth="1"/>
    <col min="8705" max="8705" width="6.7109375" customWidth="1"/>
    <col min="8706" max="8706" width="14.7109375" customWidth="1"/>
    <col min="8707" max="8707" width="11.140625" customWidth="1"/>
    <col min="8712" max="8712" width="18" customWidth="1"/>
    <col min="8720" max="8720" width="9.140625" customWidth="1"/>
    <col min="8961" max="8961" width="6.7109375" customWidth="1"/>
    <col min="8962" max="8962" width="14.7109375" customWidth="1"/>
    <col min="8963" max="8963" width="11.140625" customWidth="1"/>
    <col min="8968" max="8968" width="18" customWidth="1"/>
    <col min="8976" max="8976" width="9.140625" customWidth="1"/>
    <col min="9217" max="9217" width="6.7109375" customWidth="1"/>
    <col min="9218" max="9218" width="14.7109375" customWidth="1"/>
    <col min="9219" max="9219" width="11.140625" customWidth="1"/>
    <col min="9224" max="9224" width="18" customWidth="1"/>
    <col min="9232" max="9232" width="9.140625" customWidth="1"/>
    <col min="9473" max="9473" width="6.7109375" customWidth="1"/>
    <col min="9474" max="9474" width="14.7109375" customWidth="1"/>
    <col min="9475" max="9475" width="11.140625" customWidth="1"/>
    <col min="9480" max="9480" width="18" customWidth="1"/>
    <col min="9488" max="9488" width="9.140625" customWidth="1"/>
    <col min="9729" max="9729" width="6.7109375" customWidth="1"/>
    <col min="9730" max="9730" width="14.7109375" customWidth="1"/>
    <col min="9731" max="9731" width="11.140625" customWidth="1"/>
    <col min="9736" max="9736" width="18" customWidth="1"/>
    <col min="9744" max="9744" width="9.140625" customWidth="1"/>
    <col min="9985" max="9985" width="6.7109375" customWidth="1"/>
    <col min="9986" max="9986" width="14.7109375" customWidth="1"/>
    <col min="9987" max="9987" width="11.140625" customWidth="1"/>
    <col min="9992" max="9992" width="18" customWidth="1"/>
    <col min="10000" max="10000" width="9.140625" customWidth="1"/>
    <col min="10241" max="10241" width="6.7109375" customWidth="1"/>
    <col min="10242" max="10242" width="14.7109375" customWidth="1"/>
    <col min="10243" max="10243" width="11.140625" customWidth="1"/>
    <col min="10248" max="10248" width="18" customWidth="1"/>
    <col min="10256" max="10256" width="9.140625" customWidth="1"/>
    <col min="10497" max="10497" width="6.7109375" customWidth="1"/>
    <col min="10498" max="10498" width="14.7109375" customWidth="1"/>
    <col min="10499" max="10499" width="11.140625" customWidth="1"/>
    <col min="10504" max="10504" width="18" customWidth="1"/>
    <col min="10512" max="10512" width="9.140625" customWidth="1"/>
    <col min="10753" max="10753" width="6.7109375" customWidth="1"/>
    <col min="10754" max="10754" width="14.7109375" customWidth="1"/>
    <col min="10755" max="10755" width="11.140625" customWidth="1"/>
    <col min="10760" max="10760" width="18" customWidth="1"/>
    <col min="10768" max="10768" width="9.140625" customWidth="1"/>
    <col min="11009" max="11009" width="6.7109375" customWidth="1"/>
    <col min="11010" max="11010" width="14.7109375" customWidth="1"/>
    <col min="11011" max="11011" width="11.140625" customWidth="1"/>
    <col min="11016" max="11016" width="18" customWidth="1"/>
    <col min="11024" max="11024" width="9.140625" customWidth="1"/>
    <col min="11265" max="11265" width="6.7109375" customWidth="1"/>
    <col min="11266" max="11266" width="14.7109375" customWidth="1"/>
    <col min="11267" max="11267" width="11.140625" customWidth="1"/>
    <col min="11272" max="11272" width="18" customWidth="1"/>
    <col min="11280" max="11280" width="9.140625" customWidth="1"/>
    <col min="11521" max="11521" width="6.7109375" customWidth="1"/>
    <col min="11522" max="11522" width="14.7109375" customWidth="1"/>
    <col min="11523" max="11523" width="11.140625" customWidth="1"/>
    <col min="11528" max="11528" width="18" customWidth="1"/>
    <col min="11536" max="11536" width="9.140625" customWidth="1"/>
    <col min="11777" max="11777" width="6.7109375" customWidth="1"/>
    <col min="11778" max="11778" width="14.7109375" customWidth="1"/>
    <col min="11779" max="11779" width="11.140625" customWidth="1"/>
    <col min="11784" max="11784" width="18" customWidth="1"/>
    <col min="11792" max="11792" width="9.140625" customWidth="1"/>
    <col min="12033" max="12033" width="6.7109375" customWidth="1"/>
    <col min="12034" max="12034" width="14.7109375" customWidth="1"/>
    <col min="12035" max="12035" width="11.140625" customWidth="1"/>
    <col min="12040" max="12040" width="18" customWidth="1"/>
    <col min="12048" max="12048" width="9.140625" customWidth="1"/>
    <col min="12289" max="12289" width="6.7109375" customWidth="1"/>
    <col min="12290" max="12290" width="14.7109375" customWidth="1"/>
    <col min="12291" max="12291" width="11.140625" customWidth="1"/>
    <col min="12296" max="12296" width="18" customWidth="1"/>
    <col min="12304" max="12304" width="9.140625" customWidth="1"/>
    <col min="12545" max="12545" width="6.7109375" customWidth="1"/>
    <col min="12546" max="12546" width="14.7109375" customWidth="1"/>
    <col min="12547" max="12547" width="11.140625" customWidth="1"/>
    <col min="12552" max="12552" width="18" customWidth="1"/>
    <col min="12560" max="12560" width="9.140625" customWidth="1"/>
    <col min="12801" max="12801" width="6.7109375" customWidth="1"/>
    <col min="12802" max="12802" width="14.7109375" customWidth="1"/>
    <col min="12803" max="12803" width="11.140625" customWidth="1"/>
    <col min="12808" max="12808" width="18" customWidth="1"/>
    <col min="12816" max="12816" width="9.140625" customWidth="1"/>
    <col min="13057" max="13057" width="6.7109375" customWidth="1"/>
    <col min="13058" max="13058" width="14.7109375" customWidth="1"/>
    <col min="13059" max="13059" width="11.140625" customWidth="1"/>
    <col min="13064" max="13064" width="18" customWidth="1"/>
    <col min="13072" max="13072" width="9.140625" customWidth="1"/>
    <col min="13313" max="13313" width="6.7109375" customWidth="1"/>
    <col min="13314" max="13314" width="14.7109375" customWidth="1"/>
    <col min="13315" max="13315" width="11.140625" customWidth="1"/>
    <col min="13320" max="13320" width="18" customWidth="1"/>
    <col min="13328" max="13328" width="9.140625" customWidth="1"/>
    <col min="13569" max="13569" width="6.7109375" customWidth="1"/>
    <col min="13570" max="13570" width="14.7109375" customWidth="1"/>
    <col min="13571" max="13571" width="11.140625" customWidth="1"/>
    <col min="13576" max="13576" width="18" customWidth="1"/>
    <col min="13584" max="13584" width="9.140625" customWidth="1"/>
    <col min="13825" max="13825" width="6.7109375" customWidth="1"/>
    <col min="13826" max="13826" width="14.7109375" customWidth="1"/>
    <col min="13827" max="13827" width="11.140625" customWidth="1"/>
    <col min="13832" max="13832" width="18" customWidth="1"/>
    <col min="13840" max="13840" width="9.140625" customWidth="1"/>
    <col min="14081" max="14081" width="6.7109375" customWidth="1"/>
    <col min="14082" max="14082" width="14.7109375" customWidth="1"/>
    <col min="14083" max="14083" width="11.140625" customWidth="1"/>
    <col min="14088" max="14088" width="18" customWidth="1"/>
    <col min="14096" max="14096" width="9.140625" customWidth="1"/>
    <col min="14337" max="14337" width="6.7109375" customWidth="1"/>
    <col min="14338" max="14338" width="14.7109375" customWidth="1"/>
    <col min="14339" max="14339" width="11.140625" customWidth="1"/>
    <col min="14344" max="14344" width="18" customWidth="1"/>
    <col min="14352" max="14352" width="9.140625" customWidth="1"/>
    <col min="14593" max="14593" width="6.7109375" customWidth="1"/>
    <col min="14594" max="14594" width="14.7109375" customWidth="1"/>
    <col min="14595" max="14595" width="11.140625" customWidth="1"/>
    <col min="14600" max="14600" width="18" customWidth="1"/>
    <col min="14608" max="14608" width="9.140625" customWidth="1"/>
    <col min="14849" max="14849" width="6.7109375" customWidth="1"/>
    <col min="14850" max="14850" width="14.7109375" customWidth="1"/>
    <col min="14851" max="14851" width="11.140625" customWidth="1"/>
    <col min="14856" max="14856" width="18" customWidth="1"/>
    <col min="14864" max="14864" width="9.140625" customWidth="1"/>
    <col min="15105" max="15105" width="6.7109375" customWidth="1"/>
    <col min="15106" max="15106" width="14.7109375" customWidth="1"/>
    <col min="15107" max="15107" width="11.140625" customWidth="1"/>
    <col min="15112" max="15112" width="18" customWidth="1"/>
    <col min="15120" max="15120" width="9.140625" customWidth="1"/>
    <col min="15361" max="15361" width="6.7109375" customWidth="1"/>
    <col min="15362" max="15362" width="14.7109375" customWidth="1"/>
    <col min="15363" max="15363" width="11.140625" customWidth="1"/>
    <col min="15368" max="15368" width="18" customWidth="1"/>
    <col min="15376" max="15376" width="9.140625" customWidth="1"/>
    <col min="15617" max="15617" width="6.7109375" customWidth="1"/>
    <col min="15618" max="15618" width="14.7109375" customWidth="1"/>
    <col min="15619" max="15619" width="11.140625" customWidth="1"/>
    <col min="15624" max="15624" width="18" customWidth="1"/>
    <col min="15632" max="15632" width="9.140625" customWidth="1"/>
    <col min="15873" max="15873" width="6.7109375" customWidth="1"/>
    <col min="15874" max="15874" width="14.7109375" customWidth="1"/>
    <col min="15875" max="15875" width="11.140625" customWidth="1"/>
    <col min="15880" max="15880" width="18" customWidth="1"/>
    <col min="15888" max="15888" width="9.140625" customWidth="1"/>
    <col min="16129" max="16129" width="6.7109375" customWidth="1"/>
    <col min="16130" max="16130" width="14.7109375" customWidth="1"/>
    <col min="16131" max="16131" width="11.140625" customWidth="1"/>
    <col min="16136" max="16136" width="18" customWidth="1"/>
    <col min="16144" max="16144" width="9.140625" customWidth="1"/>
  </cols>
  <sheetData>
    <row r="1" spans="1:18" x14ac:dyDescent="0.2">
      <c r="A1" s="6"/>
    </row>
    <row r="2" spans="1:18" x14ac:dyDescent="0.2">
      <c r="A2" s="6"/>
    </row>
    <row r="3" spans="1:18" ht="13.5" thickBot="1" x14ac:dyDescent="0.25">
      <c r="A3" s="6"/>
    </row>
    <row r="4" spans="1:18" ht="13.5" thickBot="1" x14ac:dyDescent="0.25">
      <c r="A4" s="285" t="s">
        <v>1518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7"/>
    </row>
    <row r="5" spans="1:18" ht="58.5" thickBo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497</v>
      </c>
      <c r="L5" s="10" t="s">
        <v>10</v>
      </c>
      <c r="M5" s="10" t="s">
        <v>1264</v>
      </c>
      <c r="N5" s="10" t="s">
        <v>1884</v>
      </c>
      <c r="O5" s="10" t="s">
        <v>1885</v>
      </c>
      <c r="P5" s="10" t="s">
        <v>1886</v>
      </c>
      <c r="Q5" s="10" t="s">
        <v>1887</v>
      </c>
      <c r="R5" s="177" t="s">
        <v>1888</v>
      </c>
    </row>
    <row r="6" spans="1:18" ht="25.5" thickBot="1" x14ac:dyDescent="0.25">
      <c r="A6" s="10" t="s">
        <v>504</v>
      </c>
      <c r="B6" s="10" t="s">
        <v>626</v>
      </c>
      <c r="C6" s="10" t="s">
        <v>627</v>
      </c>
      <c r="D6" s="10" t="s">
        <v>593</v>
      </c>
      <c r="E6" s="15" t="s">
        <v>1009</v>
      </c>
      <c r="F6" s="10" t="s">
        <v>12</v>
      </c>
      <c r="G6" s="10" t="s">
        <v>105</v>
      </c>
      <c r="H6" s="212" t="s">
        <v>1519</v>
      </c>
      <c r="I6" s="10">
        <v>71247925</v>
      </c>
      <c r="J6" s="10" t="s">
        <v>14</v>
      </c>
      <c r="K6" s="10" t="s">
        <v>14</v>
      </c>
      <c r="L6" s="10">
        <v>14</v>
      </c>
      <c r="M6" s="176">
        <v>10800</v>
      </c>
      <c r="N6" s="62">
        <v>0</v>
      </c>
      <c r="O6" s="176">
        <v>10800</v>
      </c>
      <c r="P6" s="63">
        <v>10800</v>
      </c>
      <c r="Q6" s="62">
        <v>0</v>
      </c>
      <c r="R6" s="176">
        <v>10800</v>
      </c>
    </row>
    <row r="7" spans="1:18" ht="25.5" thickBot="1" x14ac:dyDescent="0.25">
      <c r="A7" s="10" t="s">
        <v>510</v>
      </c>
      <c r="B7" s="56" t="s">
        <v>626</v>
      </c>
      <c r="C7" s="10" t="s">
        <v>628</v>
      </c>
      <c r="D7" s="10" t="s">
        <v>629</v>
      </c>
      <c r="E7" s="15" t="s">
        <v>1010</v>
      </c>
      <c r="F7" s="10" t="s">
        <v>12</v>
      </c>
      <c r="G7" s="10" t="s">
        <v>105</v>
      </c>
      <c r="H7" s="213" t="s">
        <v>1520</v>
      </c>
      <c r="I7" s="10">
        <v>3950445</v>
      </c>
      <c r="J7" s="10" t="s">
        <v>14</v>
      </c>
      <c r="K7" s="10" t="s">
        <v>14</v>
      </c>
      <c r="L7" s="10">
        <v>10</v>
      </c>
      <c r="M7" s="176">
        <v>3120</v>
      </c>
      <c r="N7" s="62">
        <v>0</v>
      </c>
      <c r="O7" s="176">
        <v>3120</v>
      </c>
      <c r="P7" s="63">
        <v>3120</v>
      </c>
      <c r="Q7" s="62">
        <v>0</v>
      </c>
      <c r="R7" s="176">
        <v>3120</v>
      </c>
    </row>
    <row r="8" spans="1:18" ht="25.5" thickBot="1" x14ac:dyDescent="0.25">
      <c r="A8" s="10" t="s">
        <v>512</v>
      </c>
      <c r="B8" s="56" t="s">
        <v>626</v>
      </c>
      <c r="C8" s="10" t="s">
        <v>630</v>
      </c>
      <c r="D8" s="10" t="s">
        <v>631</v>
      </c>
      <c r="E8" s="10">
        <v>75</v>
      </c>
      <c r="F8" s="10" t="s">
        <v>12</v>
      </c>
      <c r="G8" s="10" t="s">
        <v>105</v>
      </c>
      <c r="H8" s="213" t="s">
        <v>1521</v>
      </c>
      <c r="I8" s="10">
        <v>12845341</v>
      </c>
      <c r="J8" s="10" t="s">
        <v>14</v>
      </c>
      <c r="K8" s="10" t="s">
        <v>14</v>
      </c>
      <c r="L8" s="10">
        <v>4</v>
      </c>
      <c r="M8" s="176">
        <v>2070</v>
      </c>
      <c r="N8" s="62">
        <v>0</v>
      </c>
      <c r="O8" s="176">
        <v>2070</v>
      </c>
      <c r="P8" s="63">
        <v>2070</v>
      </c>
      <c r="Q8" s="62">
        <v>0</v>
      </c>
      <c r="R8" s="176">
        <v>2070</v>
      </c>
    </row>
    <row r="9" spans="1:18" ht="25.5" thickBot="1" x14ac:dyDescent="0.25">
      <c r="A9" s="10" t="s">
        <v>514</v>
      </c>
      <c r="B9" s="56" t="s">
        <v>626</v>
      </c>
      <c r="C9" s="10" t="s">
        <v>632</v>
      </c>
      <c r="D9" s="10" t="s">
        <v>633</v>
      </c>
      <c r="E9" s="10">
        <v>77</v>
      </c>
      <c r="F9" s="10" t="s">
        <v>12</v>
      </c>
      <c r="G9" s="10" t="s">
        <v>105</v>
      </c>
      <c r="H9" s="213" t="s">
        <v>1522</v>
      </c>
      <c r="I9" s="10">
        <v>12814375</v>
      </c>
      <c r="J9" s="10" t="s">
        <v>14</v>
      </c>
      <c r="K9" s="10" t="s">
        <v>14</v>
      </c>
      <c r="L9" s="10">
        <v>4</v>
      </c>
      <c r="M9" s="176">
        <v>1850</v>
      </c>
      <c r="N9" s="62">
        <v>0</v>
      </c>
      <c r="O9" s="176">
        <v>1850</v>
      </c>
      <c r="P9" s="63">
        <v>1850</v>
      </c>
      <c r="Q9" s="62">
        <v>0</v>
      </c>
      <c r="R9" s="176">
        <v>1850</v>
      </c>
    </row>
    <row r="10" spans="1:18" ht="19.5" customHeight="1" x14ac:dyDescent="0.2">
      <c r="A10" s="291" t="s">
        <v>515</v>
      </c>
      <c r="B10" s="295" t="s">
        <v>626</v>
      </c>
      <c r="C10" s="18" t="s">
        <v>634</v>
      </c>
      <c r="D10" s="291" t="s">
        <v>636</v>
      </c>
      <c r="E10" s="291">
        <v>3</v>
      </c>
      <c r="F10" s="291" t="s">
        <v>12</v>
      </c>
      <c r="G10" s="291" t="s">
        <v>105</v>
      </c>
      <c r="H10" s="297" t="s">
        <v>1523</v>
      </c>
      <c r="I10" s="291">
        <v>60698424</v>
      </c>
      <c r="J10" s="291" t="s">
        <v>14</v>
      </c>
      <c r="K10" s="291" t="s">
        <v>14</v>
      </c>
      <c r="L10" s="291">
        <v>4.5</v>
      </c>
      <c r="M10" s="293">
        <v>2195</v>
      </c>
      <c r="N10" s="293">
        <v>0</v>
      </c>
      <c r="O10" s="293">
        <v>2195</v>
      </c>
      <c r="P10" s="293">
        <v>2195</v>
      </c>
      <c r="Q10" s="293">
        <v>0</v>
      </c>
      <c r="R10" s="293">
        <v>2195</v>
      </c>
    </row>
    <row r="11" spans="1:18" ht="13.5" thickBot="1" x14ac:dyDescent="0.25">
      <c r="A11" s="292"/>
      <c r="B11" s="296"/>
      <c r="C11" s="10" t="s">
        <v>635</v>
      </c>
      <c r="D11" s="292"/>
      <c r="E11" s="292"/>
      <c r="F11" s="292"/>
      <c r="G11" s="292"/>
      <c r="H11" s="298"/>
      <c r="I11" s="292"/>
      <c r="J11" s="292"/>
      <c r="K11" s="292"/>
      <c r="L11" s="292"/>
      <c r="M11" s="294"/>
      <c r="N11" s="294"/>
      <c r="O11" s="294"/>
      <c r="P11" s="294"/>
      <c r="Q11" s="294"/>
      <c r="R11" s="294"/>
    </row>
    <row r="12" spans="1:18" ht="25.5" thickBot="1" x14ac:dyDescent="0.25">
      <c r="A12" s="10" t="s">
        <v>517</v>
      </c>
      <c r="B12" s="56" t="s">
        <v>626</v>
      </c>
      <c r="C12" s="10" t="s">
        <v>1524</v>
      </c>
      <c r="D12" s="10" t="s">
        <v>637</v>
      </c>
      <c r="E12" s="10">
        <v>5</v>
      </c>
      <c r="F12" s="10" t="s">
        <v>12</v>
      </c>
      <c r="G12" s="10" t="s">
        <v>105</v>
      </c>
      <c r="H12" s="213" t="s">
        <v>1525</v>
      </c>
      <c r="I12" s="10">
        <v>81050</v>
      </c>
      <c r="J12" s="10" t="s">
        <v>14</v>
      </c>
      <c r="K12" s="10" t="s">
        <v>14</v>
      </c>
      <c r="L12" s="10">
        <v>6.5</v>
      </c>
      <c r="M12" s="176">
        <v>895</v>
      </c>
      <c r="N12" s="62">
        <v>0</v>
      </c>
      <c r="O12" s="176">
        <v>895</v>
      </c>
      <c r="P12" s="63">
        <v>895</v>
      </c>
      <c r="Q12" s="62">
        <v>0</v>
      </c>
      <c r="R12" s="176">
        <v>895</v>
      </c>
    </row>
    <row r="13" spans="1:18" ht="25.5" thickBot="1" x14ac:dyDescent="0.25">
      <c r="A13" s="10" t="s">
        <v>520</v>
      </c>
      <c r="B13" s="56" t="s">
        <v>626</v>
      </c>
      <c r="C13" s="10" t="s">
        <v>506</v>
      </c>
      <c r="D13" s="10" t="s">
        <v>593</v>
      </c>
      <c r="E13" s="10">
        <v>30</v>
      </c>
      <c r="F13" s="10" t="s">
        <v>12</v>
      </c>
      <c r="G13" s="10" t="s">
        <v>105</v>
      </c>
      <c r="H13" s="213" t="s">
        <v>1526</v>
      </c>
      <c r="I13" s="10">
        <v>204629</v>
      </c>
      <c r="J13" s="10" t="s">
        <v>509</v>
      </c>
      <c r="K13" s="10" t="s">
        <v>509</v>
      </c>
      <c r="L13" s="10">
        <v>4</v>
      </c>
      <c r="M13" s="176">
        <v>580</v>
      </c>
      <c r="N13" s="62">
        <v>0</v>
      </c>
      <c r="O13" s="176">
        <v>580</v>
      </c>
      <c r="P13" s="63">
        <v>580</v>
      </c>
      <c r="Q13" s="62">
        <v>0</v>
      </c>
      <c r="R13" s="176">
        <v>580</v>
      </c>
    </row>
    <row r="14" spans="1:18" ht="25.5" thickBot="1" x14ac:dyDescent="0.25">
      <c r="A14" s="10" t="s">
        <v>523</v>
      </c>
      <c r="B14" s="56" t="s">
        <v>626</v>
      </c>
      <c r="C14" s="10" t="s">
        <v>521</v>
      </c>
      <c r="D14" s="10" t="s">
        <v>593</v>
      </c>
      <c r="E14" s="10">
        <v>30</v>
      </c>
      <c r="F14" s="10" t="s">
        <v>12</v>
      </c>
      <c r="G14" s="10" t="s">
        <v>105</v>
      </c>
      <c r="H14" s="213" t="s">
        <v>1527</v>
      </c>
      <c r="I14" s="10">
        <v>208858</v>
      </c>
      <c r="J14" s="10" t="s">
        <v>509</v>
      </c>
      <c r="K14" s="10" t="s">
        <v>509</v>
      </c>
      <c r="L14" s="10">
        <v>4</v>
      </c>
      <c r="M14" s="176">
        <v>580</v>
      </c>
      <c r="N14" s="62">
        <v>0</v>
      </c>
      <c r="O14" s="176">
        <v>580</v>
      </c>
      <c r="P14" s="63">
        <v>580</v>
      </c>
      <c r="Q14" s="62">
        <v>0</v>
      </c>
      <c r="R14" s="176">
        <v>580</v>
      </c>
    </row>
    <row r="15" spans="1:18" ht="25.5" thickBot="1" x14ac:dyDescent="0.25">
      <c r="A15" s="10" t="s">
        <v>524</v>
      </c>
      <c r="B15" s="56" t="s">
        <v>626</v>
      </c>
      <c r="C15" s="10" t="s">
        <v>506</v>
      </c>
      <c r="D15" s="10" t="s">
        <v>593</v>
      </c>
      <c r="E15" s="10">
        <v>30</v>
      </c>
      <c r="F15" s="10" t="s">
        <v>12</v>
      </c>
      <c r="G15" s="10" t="s">
        <v>105</v>
      </c>
      <c r="H15" s="213" t="s">
        <v>1528</v>
      </c>
      <c r="I15" s="10">
        <v>201872</v>
      </c>
      <c r="J15" s="10" t="s">
        <v>509</v>
      </c>
      <c r="K15" s="10" t="s">
        <v>509</v>
      </c>
      <c r="L15" s="10">
        <v>4</v>
      </c>
      <c r="M15" s="176">
        <v>580</v>
      </c>
      <c r="N15" s="62">
        <v>0</v>
      </c>
      <c r="O15" s="176">
        <v>580</v>
      </c>
      <c r="P15" s="63">
        <v>580</v>
      </c>
      <c r="Q15" s="62">
        <v>0</v>
      </c>
      <c r="R15" s="176">
        <v>580</v>
      </c>
    </row>
    <row r="16" spans="1:18" ht="25.5" thickBot="1" x14ac:dyDescent="0.25">
      <c r="A16" s="10" t="s">
        <v>526</v>
      </c>
      <c r="B16" s="56" t="s">
        <v>626</v>
      </c>
      <c r="C16" s="10" t="s">
        <v>506</v>
      </c>
      <c r="D16" s="10" t="s">
        <v>593</v>
      </c>
      <c r="E16" s="10">
        <v>30</v>
      </c>
      <c r="F16" s="10" t="s">
        <v>12</v>
      </c>
      <c r="G16" s="10" t="s">
        <v>105</v>
      </c>
      <c r="H16" s="213" t="s">
        <v>1529</v>
      </c>
      <c r="I16" s="10">
        <v>201790</v>
      </c>
      <c r="J16" s="10" t="s">
        <v>509</v>
      </c>
      <c r="K16" s="10" t="s">
        <v>509</v>
      </c>
      <c r="L16" s="10">
        <v>3</v>
      </c>
      <c r="M16" s="176">
        <v>580</v>
      </c>
      <c r="N16" s="62">
        <v>0</v>
      </c>
      <c r="O16" s="176">
        <v>580</v>
      </c>
      <c r="P16" s="63">
        <v>580</v>
      </c>
      <c r="Q16" s="62">
        <v>0</v>
      </c>
      <c r="R16" s="176">
        <v>580</v>
      </c>
    </row>
    <row r="17" spans="1:18" ht="25.5" thickBot="1" x14ac:dyDescent="0.25">
      <c r="A17" s="10" t="s">
        <v>529</v>
      </c>
      <c r="B17" s="56" t="s">
        <v>626</v>
      </c>
      <c r="C17" s="10" t="s">
        <v>506</v>
      </c>
      <c r="D17" s="10" t="s">
        <v>593</v>
      </c>
      <c r="E17" s="10">
        <v>30</v>
      </c>
      <c r="F17" s="10" t="s">
        <v>12</v>
      </c>
      <c r="G17" s="10" t="s">
        <v>105</v>
      </c>
      <c r="H17" s="213" t="s">
        <v>1530</v>
      </c>
      <c r="I17" s="10">
        <v>208853</v>
      </c>
      <c r="J17" s="10" t="s">
        <v>509</v>
      </c>
      <c r="K17" s="10" t="s">
        <v>509</v>
      </c>
      <c r="L17" s="10">
        <v>4</v>
      </c>
      <c r="M17" s="176">
        <v>580</v>
      </c>
      <c r="N17" s="62">
        <v>0</v>
      </c>
      <c r="O17" s="176">
        <v>580</v>
      </c>
      <c r="P17" s="63">
        <v>580</v>
      </c>
      <c r="Q17" s="62">
        <v>0</v>
      </c>
      <c r="R17" s="176">
        <v>580</v>
      </c>
    </row>
    <row r="18" spans="1:18" ht="25.5" thickBot="1" x14ac:dyDescent="0.25">
      <c r="A18" s="10" t="s">
        <v>531</v>
      </c>
      <c r="B18" s="56" t="s">
        <v>626</v>
      </c>
      <c r="C18" s="10" t="s">
        <v>506</v>
      </c>
      <c r="D18" s="10" t="s">
        <v>593</v>
      </c>
      <c r="E18" s="10">
        <v>30</v>
      </c>
      <c r="F18" s="10" t="s">
        <v>12</v>
      </c>
      <c r="G18" s="10" t="s">
        <v>105</v>
      </c>
      <c r="H18" s="213" t="s">
        <v>1531</v>
      </c>
      <c r="I18" s="10">
        <v>204628</v>
      </c>
      <c r="J18" s="10" t="s">
        <v>509</v>
      </c>
      <c r="K18" s="10" t="s">
        <v>509</v>
      </c>
      <c r="L18" s="10">
        <v>4</v>
      </c>
      <c r="M18" s="176">
        <v>580</v>
      </c>
      <c r="N18" s="62">
        <v>0</v>
      </c>
      <c r="O18" s="176">
        <v>580</v>
      </c>
      <c r="P18" s="63">
        <v>580</v>
      </c>
      <c r="Q18" s="62">
        <v>0</v>
      </c>
      <c r="R18" s="176">
        <v>580</v>
      </c>
    </row>
    <row r="19" spans="1:18" ht="25.5" thickBot="1" x14ac:dyDescent="0.25">
      <c r="A19" s="10" t="s">
        <v>533</v>
      </c>
      <c r="B19" s="56" t="s">
        <v>626</v>
      </c>
      <c r="C19" s="10" t="s">
        <v>506</v>
      </c>
      <c r="D19" s="10" t="s">
        <v>638</v>
      </c>
      <c r="E19" s="10">
        <v>13</v>
      </c>
      <c r="F19" s="10" t="s">
        <v>12</v>
      </c>
      <c r="G19" s="10" t="s">
        <v>105</v>
      </c>
      <c r="H19" s="213" t="s">
        <v>1532</v>
      </c>
      <c r="I19" s="10">
        <v>3966767</v>
      </c>
      <c r="J19" s="10" t="s">
        <v>509</v>
      </c>
      <c r="K19" s="10" t="s">
        <v>509</v>
      </c>
      <c r="L19" s="10">
        <v>10</v>
      </c>
      <c r="M19" s="176">
        <v>620</v>
      </c>
      <c r="N19" s="62">
        <v>0</v>
      </c>
      <c r="O19" s="176">
        <v>620</v>
      </c>
      <c r="P19" s="63">
        <v>620</v>
      </c>
      <c r="Q19" s="62">
        <v>0</v>
      </c>
      <c r="R19" s="176">
        <v>620</v>
      </c>
    </row>
    <row r="20" spans="1:18" ht="25.5" thickBot="1" x14ac:dyDescent="0.25">
      <c r="A20" s="59" t="s">
        <v>534</v>
      </c>
      <c r="B20" s="58" t="s">
        <v>626</v>
      </c>
      <c r="C20" s="59" t="s">
        <v>506</v>
      </c>
      <c r="D20" s="59" t="s">
        <v>639</v>
      </c>
      <c r="E20" s="59">
        <v>13</v>
      </c>
      <c r="F20" s="59" t="s">
        <v>12</v>
      </c>
      <c r="G20" s="59" t="s">
        <v>105</v>
      </c>
      <c r="H20" s="214" t="s">
        <v>1533</v>
      </c>
      <c r="I20" s="59">
        <v>3965735</v>
      </c>
      <c r="J20" s="59" t="s">
        <v>509</v>
      </c>
      <c r="K20" s="59" t="s">
        <v>509</v>
      </c>
      <c r="L20" s="59">
        <v>10</v>
      </c>
      <c r="M20" s="64">
        <v>316</v>
      </c>
      <c r="N20" s="65">
        <v>0</v>
      </c>
      <c r="O20" s="64">
        <v>316</v>
      </c>
      <c r="P20" s="66">
        <v>316</v>
      </c>
      <c r="Q20" s="65">
        <v>0</v>
      </c>
      <c r="R20" s="64">
        <v>316</v>
      </c>
    </row>
    <row r="21" spans="1:18" ht="25.5" thickBot="1" x14ac:dyDescent="0.25">
      <c r="A21" s="52" t="s">
        <v>536</v>
      </c>
      <c r="B21" s="60" t="s">
        <v>626</v>
      </c>
      <c r="C21" s="53" t="s">
        <v>506</v>
      </c>
      <c r="D21" s="53" t="s">
        <v>639</v>
      </c>
      <c r="E21" s="53">
        <v>11</v>
      </c>
      <c r="F21" s="53" t="s">
        <v>12</v>
      </c>
      <c r="G21" s="53" t="s">
        <v>105</v>
      </c>
      <c r="H21" s="215" t="s">
        <v>1534</v>
      </c>
      <c r="I21" s="53">
        <v>3950095</v>
      </c>
      <c r="J21" s="53" t="s">
        <v>509</v>
      </c>
      <c r="K21" s="53" t="s">
        <v>509</v>
      </c>
      <c r="L21" s="53">
        <v>10</v>
      </c>
      <c r="M21" s="54">
        <v>316</v>
      </c>
      <c r="N21" s="54">
        <v>0</v>
      </c>
      <c r="O21" s="54">
        <v>316</v>
      </c>
      <c r="P21" s="54">
        <v>316</v>
      </c>
      <c r="Q21" s="54">
        <v>0</v>
      </c>
      <c r="R21" s="54">
        <v>316</v>
      </c>
    </row>
    <row r="22" spans="1:18" ht="25.5" thickBot="1" x14ac:dyDescent="0.25">
      <c r="A22" s="10" t="s">
        <v>538</v>
      </c>
      <c r="B22" s="56" t="s">
        <v>626</v>
      </c>
      <c r="C22" s="10" t="s">
        <v>506</v>
      </c>
      <c r="D22" s="10" t="s">
        <v>629</v>
      </c>
      <c r="E22" s="10">
        <v>11</v>
      </c>
      <c r="F22" s="10" t="s">
        <v>12</v>
      </c>
      <c r="G22" s="10" t="s">
        <v>105</v>
      </c>
      <c r="H22" s="213" t="s">
        <v>1535</v>
      </c>
      <c r="I22" s="10">
        <v>71246626</v>
      </c>
      <c r="J22" s="10" t="s">
        <v>509</v>
      </c>
      <c r="K22" s="10" t="s">
        <v>509</v>
      </c>
      <c r="L22" s="10">
        <v>10</v>
      </c>
      <c r="M22" s="176">
        <v>320</v>
      </c>
      <c r="N22" s="62">
        <v>0</v>
      </c>
      <c r="O22" s="176">
        <v>320</v>
      </c>
      <c r="P22" s="63">
        <v>320</v>
      </c>
      <c r="Q22" s="62">
        <v>0</v>
      </c>
      <c r="R22" s="176">
        <v>320</v>
      </c>
    </row>
    <row r="23" spans="1:18" ht="25.5" thickBot="1" x14ac:dyDescent="0.25">
      <c r="A23" s="10" t="s">
        <v>540</v>
      </c>
      <c r="B23" s="56" t="s">
        <v>626</v>
      </c>
      <c r="C23" s="10" t="s">
        <v>506</v>
      </c>
      <c r="D23" s="10" t="s">
        <v>537</v>
      </c>
      <c r="E23" s="10">
        <v>2</v>
      </c>
      <c r="F23" s="10" t="s">
        <v>12</v>
      </c>
      <c r="G23" s="10" t="s">
        <v>105</v>
      </c>
      <c r="H23" s="213" t="s">
        <v>1536</v>
      </c>
      <c r="I23" s="10">
        <v>3975707</v>
      </c>
      <c r="J23" s="10" t="s">
        <v>509</v>
      </c>
      <c r="K23" s="10" t="s">
        <v>509</v>
      </c>
      <c r="L23" s="10">
        <v>10</v>
      </c>
      <c r="M23" s="176">
        <v>414</v>
      </c>
      <c r="N23" s="62">
        <v>0</v>
      </c>
      <c r="O23" s="176">
        <v>414</v>
      </c>
      <c r="P23" s="63">
        <v>414</v>
      </c>
      <c r="Q23" s="62">
        <v>0</v>
      </c>
      <c r="R23" s="176">
        <v>414</v>
      </c>
    </row>
    <row r="24" spans="1:18" ht="25.5" thickBot="1" x14ac:dyDescent="0.25">
      <c r="A24" s="10" t="s">
        <v>541</v>
      </c>
      <c r="B24" s="56" t="s">
        <v>626</v>
      </c>
      <c r="C24" s="10" t="s">
        <v>506</v>
      </c>
      <c r="D24" s="10" t="s">
        <v>537</v>
      </c>
      <c r="E24" s="10">
        <v>2</v>
      </c>
      <c r="F24" s="10" t="s">
        <v>12</v>
      </c>
      <c r="G24" s="10" t="s">
        <v>105</v>
      </c>
      <c r="H24" s="213" t="s">
        <v>1537</v>
      </c>
      <c r="I24" s="10">
        <v>3972547</v>
      </c>
      <c r="J24" s="10" t="s">
        <v>509</v>
      </c>
      <c r="K24" s="10" t="s">
        <v>509</v>
      </c>
      <c r="L24" s="10">
        <v>10</v>
      </c>
      <c r="M24" s="176">
        <v>415</v>
      </c>
      <c r="N24" s="62">
        <v>0</v>
      </c>
      <c r="O24" s="176">
        <v>415</v>
      </c>
      <c r="P24" s="63">
        <v>415</v>
      </c>
      <c r="Q24" s="62">
        <v>0</v>
      </c>
      <c r="R24" s="176">
        <v>415</v>
      </c>
    </row>
    <row r="25" spans="1:18" ht="25.5" thickBot="1" x14ac:dyDescent="0.25">
      <c r="A25" s="10" t="s">
        <v>544</v>
      </c>
      <c r="B25" s="56" t="s">
        <v>626</v>
      </c>
      <c r="C25" s="10" t="s">
        <v>506</v>
      </c>
      <c r="D25" s="10" t="s">
        <v>537</v>
      </c>
      <c r="E25" s="10">
        <v>2</v>
      </c>
      <c r="F25" s="10" t="s">
        <v>12</v>
      </c>
      <c r="G25" s="10" t="s">
        <v>105</v>
      </c>
      <c r="H25" s="213" t="s">
        <v>1538</v>
      </c>
      <c r="I25" s="10">
        <v>3950681</v>
      </c>
      <c r="J25" s="10" t="s">
        <v>509</v>
      </c>
      <c r="K25" s="10" t="s">
        <v>509</v>
      </c>
      <c r="L25" s="10">
        <v>10</v>
      </c>
      <c r="M25" s="176">
        <v>414</v>
      </c>
      <c r="N25" s="62">
        <v>0</v>
      </c>
      <c r="O25" s="176">
        <v>414</v>
      </c>
      <c r="P25" s="63">
        <v>414</v>
      </c>
      <c r="Q25" s="62">
        <v>0</v>
      </c>
      <c r="R25" s="176">
        <v>414</v>
      </c>
    </row>
    <row r="26" spans="1:18" ht="25.5" thickBot="1" x14ac:dyDescent="0.25">
      <c r="A26" s="177" t="s">
        <v>548</v>
      </c>
      <c r="B26" s="61" t="s">
        <v>626</v>
      </c>
      <c r="C26" s="55" t="s">
        <v>506</v>
      </c>
      <c r="D26" s="55" t="s">
        <v>537</v>
      </c>
      <c r="E26" s="55">
        <v>2</v>
      </c>
      <c r="F26" s="55" t="s">
        <v>12</v>
      </c>
      <c r="G26" s="55" t="s">
        <v>105</v>
      </c>
      <c r="H26" s="216" t="s">
        <v>1539</v>
      </c>
      <c r="I26" s="55">
        <v>3975741</v>
      </c>
      <c r="J26" s="55" t="s">
        <v>509</v>
      </c>
      <c r="K26" s="55" t="s">
        <v>509</v>
      </c>
      <c r="L26" s="55">
        <v>10</v>
      </c>
      <c r="M26" s="63">
        <v>435</v>
      </c>
      <c r="N26" s="63">
        <v>0</v>
      </c>
      <c r="O26" s="63">
        <v>435</v>
      </c>
      <c r="P26" s="63">
        <v>435</v>
      </c>
      <c r="Q26" s="63">
        <v>0</v>
      </c>
      <c r="R26" s="63">
        <v>435</v>
      </c>
    </row>
    <row r="27" spans="1:18" ht="25.5" thickBot="1" x14ac:dyDescent="0.25">
      <c r="A27" s="10" t="s">
        <v>550</v>
      </c>
      <c r="B27" s="56" t="s">
        <v>626</v>
      </c>
      <c r="C27" s="10" t="s">
        <v>506</v>
      </c>
      <c r="D27" s="10" t="s">
        <v>537</v>
      </c>
      <c r="E27" s="10">
        <v>2</v>
      </c>
      <c r="F27" s="10" t="s">
        <v>12</v>
      </c>
      <c r="G27" s="10" t="s">
        <v>105</v>
      </c>
      <c r="H27" s="213" t="s">
        <v>1540</v>
      </c>
      <c r="I27" s="10">
        <v>3975696</v>
      </c>
      <c r="J27" s="10" t="s">
        <v>509</v>
      </c>
      <c r="K27" s="10" t="s">
        <v>509</v>
      </c>
      <c r="L27" s="10">
        <v>10</v>
      </c>
      <c r="M27" s="176">
        <v>425</v>
      </c>
      <c r="N27" s="62">
        <v>0</v>
      </c>
      <c r="O27" s="176">
        <v>425</v>
      </c>
      <c r="P27" s="63">
        <v>425</v>
      </c>
      <c r="Q27" s="62">
        <v>0</v>
      </c>
      <c r="R27" s="176">
        <v>425</v>
      </c>
    </row>
    <row r="28" spans="1:18" ht="25.5" thickBot="1" x14ac:dyDescent="0.25">
      <c r="A28" s="10" t="s">
        <v>554</v>
      </c>
      <c r="B28" s="56" t="s">
        <v>626</v>
      </c>
      <c r="C28" s="10" t="s">
        <v>506</v>
      </c>
      <c r="D28" s="10" t="s">
        <v>633</v>
      </c>
      <c r="E28" s="10">
        <v>75</v>
      </c>
      <c r="F28" s="10" t="s">
        <v>12</v>
      </c>
      <c r="G28" s="10" t="s">
        <v>105</v>
      </c>
      <c r="H28" s="213" t="s">
        <v>1541</v>
      </c>
      <c r="I28" s="10">
        <v>19116225</v>
      </c>
      <c r="J28" s="10" t="s">
        <v>509</v>
      </c>
      <c r="K28" s="10" t="s">
        <v>509</v>
      </c>
      <c r="L28" s="10">
        <v>4</v>
      </c>
      <c r="M28" s="176">
        <v>512</v>
      </c>
      <c r="N28" s="62">
        <v>0</v>
      </c>
      <c r="O28" s="176">
        <v>512</v>
      </c>
      <c r="P28" s="63">
        <v>512</v>
      </c>
      <c r="Q28" s="62">
        <v>0</v>
      </c>
      <c r="R28" s="176">
        <v>512</v>
      </c>
    </row>
    <row r="29" spans="1:18" ht="25.5" thickBot="1" x14ac:dyDescent="0.25">
      <c r="A29" s="10" t="s">
        <v>558</v>
      </c>
      <c r="B29" s="56" t="s">
        <v>626</v>
      </c>
      <c r="C29" s="10" t="s">
        <v>506</v>
      </c>
      <c r="D29" s="10" t="s">
        <v>631</v>
      </c>
      <c r="E29" s="10">
        <v>75</v>
      </c>
      <c r="F29" s="10" t="s">
        <v>12</v>
      </c>
      <c r="G29" s="10" t="s">
        <v>105</v>
      </c>
      <c r="H29" s="213" t="s">
        <v>1542</v>
      </c>
      <c r="I29" s="10">
        <v>24084179</v>
      </c>
      <c r="J29" s="10" t="s">
        <v>509</v>
      </c>
      <c r="K29" s="10" t="s">
        <v>509</v>
      </c>
      <c r="L29" s="10">
        <v>4</v>
      </c>
      <c r="M29" s="176">
        <v>470</v>
      </c>
      <c r="N29" s="62">
        <v>0</v>
      </c>
      <c r="O29" s="176">
        <v>470</v>
      </c>
      <c r="P29" s="63">
        <v>470</v>
      </c>
      <c r="Q29" s="62">
        <v>0</v>
      </c>
      <c r="R29" s="176">
        <v>470</v>
      </c>
    </row>
    <row r="30" spans="1:18" ht="25.5" thickBot="1" x14ac:dyDescent="0.25">
      <c r="A30" s="10" t="s">
        <v>562</v>
      </c>
      <c r="B30" s="56" t="s">
        <v>626</v>
      </c>
      <c r="C30" s="10" t="s">
        <v>506</v>
      </c>
      <c r="D30" s="10" t="s">
        <v>640</v>
      </c>
      <c r="E30" s="10">
        <v>75</v>
      </c>
      <c r="F30" s="10" t="s">
        <v>12</v>
      </c>
      <c r="G30" s="10" t="s">
        <v>105</v>
      </c>
      <c r="H30" s="213" t="s">
        <v>1543</v>
      </c>
      <c r="I30" s="10">
        <v>20012972</v>
      </c>
      <c r="J30" s="10" t="s">
        <v>509</v>
      </c>
      <c r="K30" s="10" t="s">
        <v>509</v>
      </c>
      <c r="L30" s="10">
        <v>4</v>
      </c>
      <c r="M30" s="176">
        <v>570</v>
      </c>
      <c r="N30" s="62">
        <v>0</v>
      </c>
      <c r="O30" s="176">
        <v>570</v>
      </c>
      <c r="P30" s="63">
        <v>570</v>
      </c>
      <c r="Q30" s="62">
        <v>0</v>
      </c>
      <c r="R30" s="176">
        <v>570</v>
      </c>
    </row>
    <row r="31" spans="1:18" ht="25.5" thickBot="1" x14ac:dyDescent="0.25">
      <c r="A31" s="10" t="s">
        <v>563</v>
      </c>
      <c r="B31" s="56" t="s">
        <v>626</v>
      </c>
      <c r="C31" s="10" t="s">
        <v>506</v>
      </c>
      <c r="D31" s="10" t="s">
        <v>633</v>
      </c>
      <c r="E31" s="10">
        <v>77</v>
      </c>
      <c r="F31" s="10" t="s">
        <v>12</v>
      </c>
      <c r="G31" s="10" t="s">
        <v>105</v>
      </c>
      <c r="H31" s="213" t="s">
        <v>1544</v>
      </c>
      <c r="I31" s="10">
        <v>20798203</v>
      </c>
      <c r="J31" s="10" t="s">
        <v>509</v>
      </c>
      <c r="K31" s="10" t="s">
        <v>509</v>
      </c>
      <c r="L31" s="10">
        <v>4</v>
      </c>
      <c r="M31" s="176">
        <v>512</v>
      </c>
      <c r="N31" s="62">
        <v>0</v>
      </c>
      <c r="O31" s="176">
        <v>512</v>
      </c>
      <c r="P31" s="63">
        <v>512</v>
      </c>
      <c r="Q31" s="62">
        <v>0</v>
      </c>
      <c r="R31" s="176">
        <v>512</v>
      </c>
    </row>
    <row r="32" spans="1:18" ht="25.5" thickBot="1" x14ac:dyDescent="0.25">
      <c r="A32" s="10" t="s">
        <v>564</v>
      </c>
      <c r="B32" s="56" t="s">
        <v>626</v>
      </c>
      <c r="C32" s="10" t="s">
        <v>506</v>
      </c>
      <c r="D32" s="10" t="s">
        <v>633</v>
      </c>
      <c r="E32" s="10">
        <v>77</v>
      </c>
      <c r="F32" s="10" t="s">
        <v>12</v>
      </c>
      <c r="G32" s="10" t="s">
        <v>105</v>
      </c>
      <c r="H32" s="213" t="s">
        <v>1545</v>
      </c>
      <c r="I32" s="10">
        <v>23327866</v>
      </c>
      <c r="J32" s="10" t="s">
        <v>509</v>
      </c>
      <c r="K32" s="10" t="s">
        <v>509</v>
      </c>
      <c r="L32" s="10">
        <v>4</v>
      </c>
      <c r="M32" s="176">
        <v>512</v>
      </c>
      <c r="N32" s="62">
        <v>0</v>
      </c>
      <c r="O32" s="176">
        <v>512</v>
      </c>
      <c r="P32" s="63">
        <v>512</v>
      </c>
      <c r="Q32" s="62">
        <v>0</v>
      </c>
      <c r="R32" s="176">
        <v>512</v>
      </c>
    </row>
    <row r="33" spans="1:18" ht="25.5" thickBot="1" x14ac:dyDescent="0.25">
      <c r="A33" s="10" t="s">
        <v>568</v>
      </c>
      <c r="B33" s="56" t="s">
        <v>626</v>
      </c>
      <c r="C33" s="10" t="s">
        <v>506</v>
      </c>
      <c r="D33" s="10" t="s">
        <v>633</v>
      </c>
      <c r="E33" s="10">
        <v>77</v>
      </c>
      <c r="F33" s="10" t="s">
        <v>12</v>
      </c>
      <c r="G33" s="10" t="s">
        <v>105</v>
      </c>
      <c r="H33" s="213" t="s">
        <v>1546</v>
      </c>
      <c r="I33" s="10">
        <v>25584995</v>
      </c>
      <c r="J33" s="10" t="s">
        <v>509</v>
      </c>
      <c r="K33" s="10" t="s">
        <v>509</v>
      </c>
      <c r="L33" s="10">
        <v>4</v>
      </c>
      <c r="M33" s="176">
        <v>500</v>
      </c>
      <c r="N33" s="62">
        <v>0</v>
      </c>
      <c r="O33" s="176">
        <v>500</v>
      </c>
      <c r="P33" s="63">
        <v>500</v>
      </c>
      <c r="Q33" s="62">
        <v>0</v>
      </c>
      <c r="R33" s="176">
        <v>500</v>
      </c>
    </row>
    <row r="34" spans="1:18" ht="25.5" thickBot="1" x14ac:dyDescent="0.25">
      <c r="A34" s="10" t="s">
        <v>570</v>
      </c>
      <c r="B34" s="56" t="s">
        <v>626</v>
      </c>
      <c r="C34" s="10" t="s">
        <v>506</v>
      </c>
      <c r="D34" s="10" t="s">
        <v>641</v>
      </c>
      <c r="E34" s="10">
        <v>3</v>
      </c>
      <c r="F34" s="10" t="s">
        <v>12</v>
      </c>
      <c r="G34" s="10" t="s">
        <v>105</v>
      </c>
      <c r="H34" s="213" t="s">
        <v>1547</v>
      </c>
      <c r="I34" s="10">
        <v>116583</v>
      </c>
      <c r="J34" s="10" t="s">
        <v>509</v>
      </c>
      <c r="K34" s="10" t="s">
        <v>509</v>
      </c>
      <c r="L34" s="10">
        <v>4.5</v>
      </c>
      <c r="M34" s="176">
        <v>1610</v>
      </c>
      <c r="N34" s="62">
        <v>0</v>
      </c>
      <c r="O34" s="176">
        <v>1610</v>
      </c>
      <c r="P34" s="63">
        <v>1610</v>
      </c>
      <c r="Q34" s="62">
        <v>0</v>
      </c>
      <c r="R34" s="176">
        <v>1610</v>
      </c>
    </row>
    <row r="35" spans="1:18" ht="25.5" thickBot="1" x14ac:dyDescent="0.25">
      <c r="A35" s="10" t="s">
        <v>573</v>
      </c>
      <c r="B35" s="56" t="s">
        <v>626</v>
      </c>
      <c r="C35" s="10" t="s">
        <v>506</v>
      </c>
      <c r="D35" s="10" t="s">
        <v>641</v>
      </c>
      <c r="E35" s="10">
        <v>3</v>
      </c>
      <c r="F35" s="10" t="s">
        <v>12</v>
      </c>
      <c r="G35" s="10" t="s">
        <v>105</v>
      </c>
      <c r="H35" s="213" t="s">
        <v>1548</v>
      </c>
      <c r="I35" s="10">
        <v>185446</v>
      </c>
      <c r="J35" s="10" t="s">
        <v>509</v>
      </c>
      <c r="K35" s="10" t="s">
        <v>509</v>
      </c>
      <c r="L35" s="10">
        <v>4.5</v>
      </c>
      <c r="M35" s="176">
        <v>1800</v>
      </c>
      <c r="N35" s="62">
        <v>0</v>
      </c>
      <c r="O35" s="176">
        <v>1800</v>
      </c>
      <c r="P35" s="63">
        <v>1800</v>
      </c>
      <c r="Q35" s="62">
        <v>0</v>
      </c>
      <c r="R35" s="176">
        <v>1800</v>
      </c>
    </row>
    <row r="36" spans="1:18" ht="25.5" thickBot="1" x14ac:dyDescent="0.25">
      <c r="A36" s="10" t="s">
        <v>577</v>
      </c>
      <c r="B36" s="56" t="s">
        <v>626</v>
      </c>
      <c r="C36" s="10" t="s">
        <v>506</v>
      </c>
      <c r="D36" s="10" t="s">
        <v>641</v>
      </c>
      <c r="E36" s="10">
        <v>3</v>
      </c>
      <c r="F36" s="10" t="s">
        <v>12</v>
      </c>
      <c r="G36" s="10" t="s">
        <v>105</v>
      </c>
      <c r="H36" s="213" t="s">
        <v>1549</v>
      </c>
      <c r="I36" s="10">
        <v>60878681</v>
      </c>
      <c r="J36" s="10" t="s">
        <v>509</v>
      </c>
      <c r="K36" s="10" t="s">
        <v>509</v>
      </c>
      <c r="L36" s="10">
        <v>4.5</v>
      </c>
      <c r="M36" s="176">
        <v>2100</v>
      </c>
      <c r="N36" s="62">
        <v>0</v>
      </c>
      <c r="O36" s="176">
        <v>2100</v>
      </c>
      <c r="P36" s="63">
        <v>2100</v>
      </c>
      <c r="Q36" s="62">
        <v>0</v>
      </c>
      <c r="R36" s="176">
        <v>2100</v>
      </c>
    </row>
    <row r="37" spans="1:18" ht="25.5" thickBot="1" x14ac:dyDescent="0.25">
      <c r="A37" s="10" t="s">
        <v>580</v>
      </c>
      <c r="B37" s="56" t="s">
        <v>626</v>
      </c>
      <c r="C37" s="10" t="s">
        <v>506</v>
      </c>
      <c r="D37" s="10" t="s">
        <v>641</v>
      </c>
      <c r="E37" s="10">
        <v>3</v>
      </c>
      <c r="F37" s="10" t="s">
        <v>12</v>
      </c>
      <c r="G37" s="10" t="s">
        <v>105</v>
      </c>
      <c r="H37" s="213" t="s">
        <v>1550</v>
      </c>
      <c r="I37" s="10">
        <v>80592654</v>
      </c>
      <c r="J37" s="10" t="s">
        <v>509</v>
      </c>
      <c r="K37" s="10" t="s">
        <v>509</v>
      </c>
      <c r="L37" s="10">
        <v>4.5</v>
      </c>
      <c r="M37" s="176">
        <v>2100</v>
      </c>
      <c r="N37" s="62">
        <v>0</v>
      </c>
      <c r="O37" s="176">
        <v>2100</v>
      </c>
      <c r="P37" s="63">
        <v>2100</v>
      </c>
      <c r="Q37" s="62">
        <v>0</v>
      </c>
      <c r="R37" s="176">
        <v>2100</v>
      </c>
    </row>
    <row r="38" spans="1:18" ht="25.5" thickBot="1" x14ac:dyDescent="0.25">
      <c r="A38" s="10" t="s">
        <v>582</v>
      </c>
      <c r="B38" s="56" t="s">
        <v>626</v>
      </c>
      <c r="C38" s="10" t="s">
        <v>506</v>
      </c>
      <c r="D38" s="10" t="s">
        <v>641</v>
      </c>
      <c r="E38" s="10">
        <v>3</v>
      </c>
      <c r="F38" s="10" t="s">
        <v>12</v>
      </c>
      <c r="G38" s="10" t="s">
        <v>105</v>
      </c>
      <c r="H38" s="213" t="s">
        <v>1551</v>
      </c>
      <c r="I38" s="10">
        <v>60878718</v>
      </c>
      <c r="J38" s="10" t="s">
        <v>509</v>
      </c>
      <c r="K38" s="10" t="s">
        <v>509</v>
      </c>
      <c r="L38" s="10">
        <v>4.5</v>
      </c>
      <c r="M38" s="176">
        <v>1700</v>
      </c>
      <c r="N38" s="62">
        <v>0</v>
      </c>
      <c r="O38" s="176">
        <v>1700</v>
      </c>
      <c r="P38" s="63">
        <v>1700</v>
      </c>
      <c r="Q38" s="62">
        <v>0</v>
      </c>
      <c r="R38" s="176">
        <v>1700</v>
      </c>
    </row>
    <row r="39" spans="1:18" ht="25.5" thickBot="1" x14ac:dyDescent="0.25">
      <c r="A39" s="10" t="s">
        <v>584</v>
      </c>
      <c r="B39" s="56" t="s">
        <v>626</v>
      </c>
      <c r="C39" s="10" t="s">
        <v>506</v>
      </c>
      <c r="D39" s="10" t="s">
        <v>537</v>
      </c>
      <c r="E39" s="10">
        <v>5</v>
      </c>
      <c r="F39" s="10" t="s">
        <v>12</v>
      </c>
      <c r="G39" s="10" t="s">
        <v>105</v>
      </c>
      <c r="H39" s="213" t="s">
        <v>1552</v>
      </c>
      <c r="I39" s="10">
        <v>70134863</v>
      </c>
      <c r="J39" s="10" t="s">
        <v>509</v>
      </c>
      <c r="K39" s="10" t="s">
        <v>509</v>
      </c>
      <c r="L39" s="10">
        <v>13</v>
      </c>
      <c r="M39" s="176">
        <v>1750</v>
      </c>
      <c r="N39" s="62">
        <v>0</v>
      </c>
      <c r="O39" s="176">
        <v>1750</v>
      </c>
      <c r="P39" s="63">
        <v>1750</v>
      </c>
      <c r="Q39" s="62">
        <v>0</v>
      </c>
      <c r="R39" s="176">
        <v>1750</v>
      </c>
    </row>
    <row r="40" spans="1:18" ht="25.5" thickBot="1" x14ac:dyDescent="0.25">
      <c r="A40" s="10" t="s">
        <v>586</v>
      </c>
      <c r="B40" s="56" t="s">
        <v>626</v>
      </c>
      <c r="C40" s="10" t="s">
        <v>506</v>
      </c>
      <c r="D40" s="10" t="s">
        <v>537</v>
      </c>
      <c r="E40" s="10">
        <v>5</v>
      </c>
      <c r="F40" s="10" t="s">
        <v>12</v>
      </c>
      <c r="G40" s="10" t="s">
        <v>105</v>
      </c>
      <c r="H40" s="213" t="s">
        <v>1553</v>
      </c>
      <c r="I40" s="10">
        <v>70134840</v>
      </c>
      <c r="J40" s="10" t="s">
        <v>509</v>
      </c>
      <c r="K40" s="10" t="s">
        <v>509</v>
      </c>
      <c r="L40" s="10">
        <v>13</v>
      </c>
      <c r="M40" s="176">
        <v>1960</v>
      </c>
      <c r="N40" s="62">
        <v>0</v>
      </c>
      <c r="O40" s="176">
        <v>1960</v>
      </c>
      <c r="P40" s="63">
        <v>1960</v>
      </c>
      <c r="Q40" s="62">
        <v>0</v>
      </c>
      <c r="R40" s="176">
        <v>1960</v>
      </c>
    </row>
    <row r="41" spans="1:18" ht="25.5" thickBot="1" x14ac:dyDescent="0.25">
      <c r="A41" s="10" t="s">
        <v>587</v>
      </c>
      <c r="B41" s="56" t="s">
        <v>626</v>
      </c>
      <c r="C41" s="10" t="s">
        <v>506</v>
      </c>
      <c r="D41" s="10" t="s">
        <v>537</v>
      </c>
      <c r="E41" s="10">
        <v>5</v>
      </c>
      <c r="F41" s="10" t="s">
        <v>12</v>
      </c>
      <c r="G41" s="10" t="s">
        <v>105</v>
      </c>
      <c r="H41" s="213" t="s">
        <v>1554</v>
      </c>
      <c r="I41" s="10">
        <v>70134880</v>
      </c>
      <c r="J41" s="10" t="s">
        <v>509</v>
      </c>
      <c r="K41" s="10" t="s">
        <v>509</v>
      </c>
      <c r="L41" s="10">
        <v>13</v>
      </c>
      <c r="M41" s="176">
        <v>1840</v>
      </c>
      <c r="N41" s="62">
        <v>0</v>
      </c>
      <c r="O41" s="176">
        <v>1840</v>
      </c>
      <c r="P41" s="63">
        <v>1840</v>
      </c>
      <c r="Q41" s="62">
        <v>0</v>
      </c>
      <c r="R41" s="176">
        <v>1840</v>
      </c>
    </row>
    <row r="42" spans="1:18" ht="25.5" thickBot="1" x14ac:dyDescent="0.25">
      <c r="A42" s="10" t="s">
        <v>589</v>
      </c>
      <c r="B42" s="56" t="s">
        <v>626</v>
      </c>
      <c r="C42" s="10" t="s">
        <v>506</v>
      </c>
      <c r="D42" s="10" t="s">
        <v>537</v>
      </c>
      <c r="E42" s="10">
        <v>5</v>
      </c>
      <c r="F42" s="10" t="s">
        <v>12</v>
      </c>
      <c r="G42" s="10" t="s">
        <v>105</v>
      </c>
      <c r="H42" s="213" t="s">
        <v>1555</v>
      </c>
      <c r="I42" s="10">
        <v>4023120</v>
      </c>
      <c r="J42" s="10" t="s">
        <v>509</v>
      </c>
      <c r="K42" s="10" t="s">
        <v>509</v>
      </c>
      <c r="L42" s="10">
        <v>13</v>
      </c>
      <c r="M42" s="176">
        <v>1830</v>
      </c>
      <c r="N42" s="62">
        <v>0</v>
      </c>
      <c r="O42" s="176">
        <v>1830</v>
      </c>
      <c r="P42" s="63">
        <v>1830</v>
      </c>
      <c r="Q42" s="62">
        <v>0</v>
      </c>
      <c r="R42" s="176">
        <v>1830</v>
      </c>
    </row>
    <row r="43" spans="1:18" ht="25.5" thickBot="1" x14ac:dyDescent="0.25">
      <c r="A43" s="10" t="s">
        <v>592</v>
      </c>
      <c r="B43" s="56" t="s">
        <v>626</v>
      </c>
      <c r="C43" s="10" t="s">
        <v>506</v>
      </c>
      <c r="D43" s="10" t="s">
        <v>629</v>
      </c>
      <c r="E43" s="10">
        <v>15</v>
      </c>
      <c r="F43" s="10" t="s">
        <v>12</v>
      </c>
      <c r="G43" s="10" t="s">
        <v>105</v>
      </c>
      <c r="H43" s="213" t="s">
        <v>1556</v>
      </c>
      <c r="I43" s="10">
        <v>70136446</v>
      </c>
      <c r="J43" s="10" t="s">
        <v>509</v>
      </c>
      <c r="K43" s="10" t="s">
        <v>509</v>
      </c>
      <c r="L43" s="10">
        <v>13</v>
      </c>
      <c r="M43" s="176">
        <v>1930</v>
      </c>
      <c r="N43" s="62">
        <v>0</v>
      </c>
      <c r="O43" s="176">
        <v>1930</v>
      </c>
      <c r="P43" s="63">
        <v>1930</v>
      </c>
      <c r="Q43" s="62">
        <v>0</v>
      </c>
      <c r="R43" s="176">
        <v>1930</v>
      </c>
    </row>
    <row r="44" spans="1:18" ht="25.5" thickBot="1" x14ac:dyDescent="0.25">
      <c r="A44" s="10" t="s">
        <v>594</v>
      </c>
      <c r="B44" s="56" t="s">
        <v>626</v>
      </c>
      <c r="C44" s="10" t="s">
        <v>506</v>
      </c>
      <c r="D44" s="10" t="s">
        <v>639</v>
      </c>
      <c r="E44" s="10">
        <v>15</v>
      </c>
      <c r="F44" s="10" t="s">
        <v>12</v>
      </c>
      <c r="G44" s="10" t="s">
        <v>105</v>
      </c>
      <c r="H44" s="213" t="s">
        <v>1557</v>
      </c>
      <c r="I44" s="10">
        <v>71992885</v>
      </c>
      <c r="J44" s="10" t="s">
        <v>509</v>
      </c>
      <c r="K44" s="10" t="s">
        <v>509</v>
      </c>
      <c r="L44" s="10">
        <v>13</v>
      </c>
      <c r="M44" s="176">
        <v>1720</v>
      </c>
      <c r="N44" s="62">
        <v>0</v>
      </c>
      <c r="O44" s="176">
        <v>1720</v>
      </c>
      <c r="P44" s="63">
        <v>1720</v>
      </c>
      <c r="Q44" s="62">
        <v>0</v>
      </c>
      <c r="R44" s="176">
        <v>1720</v>
      </c>
    </row>
    <row r="45" spans="1:18" ht="25.5" thickBot="1" x14ac:dyDescent="0.25">
      <c r="A45" s="10" t="s">
        <v>597</v>
      </c>
      <c r="B45" s="56" t="s">
        <v>626</v>
      </c>
      <c r="C45" s="10" t="s">
        <v>506</v>
      </c>
      <c r="D45" s="10" t="s">
        <v>633</v>
      </c>
      <c r="E45" s="10">
        <v>16</v>
      </c>
      <c r="F45" s="10" t="s">
        <v>12</v>
      </c>
      <c r="G45" s="10" t="s">
        <v>105</v>
      </c>
      <c r="H45" s="213" t="s">
        <v>1558</v>
      </c>
      <c r="I45" s="10">
        <v>6924097</v>
      </c>
      <c r="J45" s="10" t="s">
        <v>509</v>
      </c>
      <c r="K45" s="10" t="s">
        <v>509</v>
      </c>
      <c r="L45" s="10">
        <v>4</v>
      </c>
      <c r="M45" s="176">
        <v>580</v>
      </c>
      <c r="N45" s="62">
        <v>0</v>
      </c>
      <c r="O45" s="176">
        <v>580</v>
      </c>
      <c r="P45" s="63">
        <v>580</v>
      </c>
      <c r="Q45" s="62">
        <v>0</v>
      </c>
      <c r="R45" s="176">
        <v>580</v>
      </c>
    </row>
    <row r="46" spans="1:18" ht="25.5" thickBot="1" x14ac:dyDescent="0.25">
      <c r="A46" s="10" t="s">
        <v>600</v>
      </c>
      <c r="B46" s="56" t="s">
        <v>626</v>
      </c>
      <c r="C46" s="10" t="s">
        <v>506</v>
      </c>
      <c r="D46" s="10" t="s">
        <v>633</v>
      </c>
      <c r="E46" s="10">
        <v>16</v>
      </c>
      <c r="F46" s="10" t="s">
        <v>12</v>
      </c>
      <c r="G46" s="10" t="s">
        <v>105</v>
      </c>
      <c r="H46" s="213" t="s">
        <v>1559</v>
      </c>
      <c r="I46" s="10">
        <v>9257860</v>
      </c>
      <c r="J46" s="10" t="s">
        <v>509</v>
      </c>
      <c r="K46" s="10" t="s">
        <v>509</v>
      </c>
      <c r="L46" s="10">
        <v>4</v>
      </c>
      <c r="M46" s="176">
        <v>570</v>
      </c>
      <c r="N46" s="62">
        <v>0</v>
      </c>
      <c r="O46" s="176">
        <v>570</v>
      </c>
      <c r="P46" s="63">
        <v>570</v>
      </c>
      <c r="Q46" s="62">
        <v>0</v>
      </c>
      <c r="R46" s="176">
        <v>570</v>
      </c>
    </row>
    <row r="47" spans="1:18" ht="25.5" thickBot="1" x14ac:dyDescent="0.25">
      <c r="A47" s="10" t="s">
        <v>602</v>
      </c>
      <c r="B47" s="56" t="s">
        <v>626</v>
      </c>
      <c r="C47" s="10" t="s">
        <v>506</v>
      </c>
      <c r="D47" s="10" t="s">
        <v>633</v>
      </c>
      <c r="E47" s="10">
        <v>16</v>
      </c>
      <c r="F47" s="10" t="s">
        <v>12</v>
      </c>
      <c r="G47" s="10" t="s">
        <v>105</v>
      </c>
      <c r="H47" s="213" t="s">
        <v>1560</v>
      </c>
      <c r="I47" s="10">
        <v>6925626</v>
      </c>
      <c r="J47" s="10" t="s">
        <v>509</v>
      </c>
      <c r="K47" s="10" t="s">
        <v>509</v>
      </c>
      <c r="L47" s="10">
        <v>4</v>
      </c>
      <c r="M47" s="176">
        <v>670</v>
      </c>
      <c r="N47" s="62">
        <v>0</v>
      </c>
      <c r="O47" s="176">
        <v>670</v>
      </c>
      <c r="P47" s="63">
        <v>670</v>
      </c>
      <c r="Q47" s="62">
        <v>0</v>
      </c>
      <c r="R47" s="176">
        <v>670</v>
      </c>
    </row>
    <row r="48" spans="1:18" ht="25.5" thickBot="1" x14ac:dyDescent="0.25">
      <c r="A48" s="10" t="s">
        <v>603</v>
      </c>
      <c r="B48" s="56" t="s">
        <v>626</v>
      </c>
      <c r="C48" s="10" t="s">
        <v>506</v>
      </c>
      <c r="D48" s="10" t="s">
        <v>633</v>
      </c>
      <c r="E48" s="10">
        <v>16</v>
      </c>
      <c r="F48" s="10" t="s">
        <v>12</v>
      </c>
      <c r="G48" s="10" t="s">
        <v>105</v>
      </c>
      <c r="H48" s="213" t="s">
        <v>1561</v>
      </c>
      <c r="I48" s="10">
        <v>7160581</v>
      </c>
      <c r="J48" s="10" t="s">
        <v>509</v>
      </c>
      <c r="K48" s="10" t="s">
        <v>509</v>
      </c>
      <c r="L48" s="10">
        <v>4</v>
      </c>
      <c r="M48" s="176">
        <v>680</v>
      </c>
      <c r="N48" s="62">
        <v>0</v>
      </c>
      <c r="O48" s="176">
        <v>680</v>
      </c>
      <c r="P48" s="63">
        <v>680</v>
      </c>
      <c r="Q48" s="62">
        <v>0</v>
      </c>
      <c r="R48" s="176">
        <v>680</v>
      </c>
    </row>
    <row r="49" spans="1:18" ht="25.5" thickBot="1" x14ac:dyDescent="0.25">
      <c r="A49" s="10" t="s">
        <v>604</v>
      </c>
      <c r="B49" s="56" t="s">
        <v>626</v>
      </c>
      <c r="C49" s="10" t="s">
        <v>506</v>
      </c>
      <c r="D49" s="10" t="s">
        <v>633</v>
      </c>
      <c r="E49" s="10">
        <v>16</v>
      </c>
      <c r="F49" s="10" t="s">
        <v>12</v>
      </c>
      <c r="G49" s="10" t="s">
        <v>105</v>
      </c>
      <c r="H49" s="213" t="s">
        <v>1562</v>
      </c>
      <c r="I49" s="10">
        <v>7166328</v>
      </c>
      <c r="J49" s="10" t="s">
        <v>509</v>
      </c>
      <c r="K49" s="10" t="s">
        <v>509</v>
      </c>
      <c r="L49" s="10">
        <v>4</v>
      </c>
      <c r="M49" s="176">
        <v>690</v>
      </c>
      <c r="N49" s="62">
        <v>0</v>
      </c>
      <c r="O49" s="176">
        <v>690</v>
      </c>
      <c r="P49" s="63">
        <v>690</v>
      </c>
      <c r="Q49" s="62">
        <v>0</v>
      </c>
      <c r="R49" s="176">
        <v>690</v>
      </c>
    </row>
    <row r="50" spans="1:18" ht="25.5" thickBot="1" x14ac:dyDescent="0.25">
      <c r="A50" s="59" t="s">
        <v>607</v>
      </c>
      <c r="B50" s="58" t="s">
        <v>626</v>
      </c>
      <c r="C50" s="59" t="s">
        <v>506</v>
      </c>
      <c r="D50" s="59" t="s">
        <v>633</v>
      </c>
      <c r="E50" s="59">
        <v>16</v>
      </c>
      <c r="F50" s="59" t="s">
        <v>12</v>
      </c>
      <c r="G50" s="59" t="s">
        <v>105</v>
      </c>
      <c r="H50" s="214" t="s">
        <v>1563</v>
      </c>
      <c r="I50" s="59">
        <v>6667556</v>
      </c>
      <c r="J50" s="59" t="s">
        <v>509</v>
      </c>
      <c r="K50" s="59" t="s">
        <v>509</v>
      </c>
      <c r="L50" s="59">
        <v>4</v>
      </c>
      <c r="M50" s="64">
        <v>530</v>
      </c>
      <c r="N50" s="65">
        <v>0</v>
      </c>
      <c r="O50" s="64">
        <v>530</v>
      </c>
      <c r="P50" s="66">
        <v>530</v>
      </c>
      <c r="Q50" s="65">
        <v>0</v>
      </c>
      <c r="R50" s="64">
        <v>530</v>
      </c>
    </row>
    <row r="51" spans="1:18" ht="25.5" thickBot="1" x14ac:dyDescent="0.25">
      <c r="A51" s="52" t="s">
        <v>609</v>
      </c>
      <c r="B51" s="60" t="s">
        <v>626</v>
      </c>
      <c r="C51" s="53" t="s">
        <v>642</v>
      </c>
      <c r="D51" s="53" t="s">
        <v>643</v>
      </c>
      <c r="E51" s="53">
        <v>16</v>
      </c>
      <c r="F51" s="53" t="s">
        <v>12</v>
      </c>
      <c r="G51" s="53" t="s">
        <v>105</v>
      </c>
      <c r="H51" s="215" t="s">
        <v>1564</v>
      </c>
      <c r="I51" s="53">
        <v>9875310</v>
      </c>
      <c r="J51" s="53" t="s">
        <v>509</v>
      </c>
      <c r="K51" s="53" t="s">
        <v>509</v>
      </c>
      <c r="L51" s="53">
        <v>5</v>
      </c>
      <c r="M51" s="54">
        <v>112</v>
      </c>
      <c r="N51" s="54">
        <v>0</v>
      </c>
      <c r="O51" s="54">
        <v>112</v>
      </c>
      <c r="P51" s="54">
        <v>112</v>
      </c>
      <c r="Q51" s="54">
        <v>0</v>
      </c>
      <c r="R51" s="54">
        <v>112</v>
      </c>
    </row>
    <row r="52" spans="1:18" ht="25.5" thickBot="1" x14ac:dyDescent="0.25">
      <c r="A52" s="10" t="s">
        <v>611</v>
      </c>
      <c r="B52" s="56" t="s">
        <v>626</v>
      </c>
      <c r="C52" s="10" t="s">
        <v>642</v>
      </c>
      <c r="D52" s="10" t="s">
        <v>643</v>
      </c>
      <c r="E52" s="10">
        <v>16</v>
      </c>
      <c r="F52" s="10" t="s">
        <v>12</v>
      </c>
      <c r="G52" s="10" t="s">
        <v>105</v>
      </c>
      <c r="H52" s="213" t="s">
        <v>1565</v>
      </c>
      <c r="I52" s="10">
        <v>10916093</v>
      </c>
      <c r="J52" s="10" t="s">
        <v>509</v>
      </c>
      <c r="K52" s="10" t="s">
        <v>509</v>
      </c>
      <c r="L52" s="10" t="s">
        <v>644</v>
      </c>
      <c r="M52" s="176">
        <v>112</v>
      </c>
      <c r="N52" s="62">
        <v>0</v>
      </c>
      <c r="O52" s="176">
        <v>112</v>
      </c>
      <c r="P52" s="63">
        <v>112</v>
      </c>
      <c r="Q52" s="62">
        <v>0</v>
      </c>
      <c r="R52" s="176">
        <v>112</v>
      </c>
    </row>
    <row r="53" spans="1:18" ht="25.5" thickBot="1" x14ac:dyDescent="0.25">
      <c r="A53" s="10" t="s">
        <v>613</v>
      </c>
      <c r="B53" s="56" t="s">
        <v>626</v>
      </c>
      <c r="C53" s="10" t="s">
        <v>506</v>
      </c>
      <c r="D53" s="10" t="s">
        <v>643</v>
      </c>
      <c r="E53" s="10">
        <v>18</v>
      </c>
      <c r="F53" s="10" t="s">
        <v>12</v>
      </c>
      <c r="G53" s="10" t="s">
        <v>105</v>
      </c>
      <c r="H53" s="213" t="s">
        <v>1566</v>
      </c>
      <c r="I53" s="10">
        <v>70431575</v>
      </c>
      <c r="J53" s="10" t="s">
        <v>509</v>
      </c>
      <c r="K53" s="10" t="s">
        <v>509</v>
      </c>
      <c r="L53" s="10">
        <v>2</v>
      </c>
      <c r="M53" s="176">
        <v>390</v>
      </c>
      <c r="N53" s="62">
        <v>0</v>
      </c>
      <c r="O53" s="176">
        <v>390</v>
      </c>
      <c r="P53" s="63">
        <v>390</v>
      </c>
      <c r="Q53" s="62">
        <v>0</v>
      </c>
      <c r="R53" s="176">
        <v>390</v>
      </c>
    </row>
    <row r="54" spans="1:18" ht="25.5" thickBot="1" x14ac:dyDescent="0.25">
      <c r="A54" s="10" t="s">
        <v>645</v>
      </c>
      <c r="B54" s="56" t="s">
        <v>626</v>
      </c>
      <c r="C54" s="10" t="s">
        <v>506</v>
      </c>
      <c r="D54" s="10" t="s">
        <v>643</v>
      </c>
      <c r="E54" s="10">
        <v>18</v>
      </c>
      <c r="F54" s="10" t="s">
        <v>12</v>
      </c>
      <c r="G54" s="10" t="s">
        <v>105</v>
      </c>
      <c r="H54" s="213" t="s">
        <v>1567</v>
      </c>
      <c r="I54" s="10">
        <v>70870788</v>
      </c>
      <c r="J54" s="10" t="s">
        <v>509</v>
      </c>
      <c r="K54" s="10" t="s">
        <v>509</v>
      </c>
      <c r="L54" s="10">
        <v>2</v>
      </c>
      <c r="M54" s="176">
        <v>380</v>
      </c>
      <c r="N54" s="62">
        <v>0</v>
      </c>
      <c r="O54" s="176">
        <v>380</v>
      </c>
      <c r="P54" s="63">
        <v>380</v>
      </c>
      <c r="Q54" s="62">
        <v>0</v>
      </c>
      <c r="R54" s="176">
        <v>380</v>
      </c>
    </row>
    <row r="55" spans="1:18" ht="25.5" thickBot="1" x14ac:dyDescent="0.25">
      <c r="A55" s="10" t="s">
        <v>646</v>
      </c>
      <c r="B55" s="56" t="s">
        <v>626</v>
      </c>
      <c r="C55" s="10" t="s">
        <v>647</v>
      </c>
      <c r="D55" s="10" t="s">
        <v>643</v>
      </c>
      <c r="E55" s="10">
        <v>18</v>
      </c>
      <c r="F55" s="10" t="s">
        <v>12</v>
      </c>
      <c r="G55" s="10" t="s">
        <v>105</v>
      </c>
      <c r="H55" s="213" t="s">
        <v>1568</v>
      </c>
      <c r="I55" s="10">
        <v>71248713</v>
      </c>
      <c r="J55" s="10" t="s">
        <v>509</v>
      </c>
      <c r="K55" s="10" t="s">
        <v>509</v>
      </c>
      <c r="L55" s="10">
        <v>2</v>
      </c>
      <c r="M55" s="176">
        <v>320</v>
      </c>
      <c r="N55" s="62">
        <v>0</v>
      </c>
      <c r="O55" s="176">
        <v>320</v>
      </c>
      <c r="P55" s="63">
        <v>320</v>
      </c>
      <c r="Q55" s="62">
        <v>0</v>
      </c>
      <c r="R55" s="176">
        <v>320</v>
      </c>
    </row>
    <row r="56" spans="1:18" ht="25.5" thickBot="1" x14ac:dyDescent="0.25">
      <c r="A56" s="177" t="s">
        <v>648</v>
      </c>
      <c r="B56" s="61" t="s">
        <v>626</v>
      </c>
      <c r="C56" s="55" t="s">
        <v>506</v>
      </c>
      <c r="D56" s="55" t="s">
        <v>643</v>
      </c>
      <c r="E56" s="55">
        <v>18</v>
      </c>
      <c r="F56" s="55" t="s">
        <v>12</v>
      </c>
      <c r="G56" s="55" t="s">
        <v>105</v>
      </c>
      <c r="H56" s="216" t="s">
        <v>1569</v>
      </c>
      <c r="I56" s="55">
        <v>70649839</v>
      </c>
      <c r="J56" s="55" t="s">
        <v>509</v>
      </c>
      <c r="K56" s="55" t="s">
        <v>509</v>
      </c>
      <c r="L56" s="55">
        <v>2</v>
      </c>
      <c r="M56" s="63">
        <v>395</v>
      </c>
      <c r="N56" s="63">
        <v>0</v>
      </c>
      <c r="O56" s="63">
        <v>395</v>
      </c>
      <c r="P56" s="63">
        <v>395</v>
      </c>
      <c r="Q56" s="63">
        <v>0</v>
      </c>
      <c r="R56" s="63">
        <v>395</v>
      </c>
    </row>
    <row r="57" spans="1:18" ht="25.5" thickBot="1" x14ac:dyDescent="0.25">
      <c r="A57" s="10" t="s">
        <v>649</v>
      </c>
      <c r="B57" s="56" t="s">
        <v>626</v>
      </c>
      <c r="C57" s="10" t="s">
        <v>650</v>
      </c>
      <c r="D57" s="10" t="s">
        <v>643</v>
      </c>
      <c r="E57" s="10">
        <v>18</v>
      </c>
      <c r="F57" s="10" t="s">
        <v>12</v>
      </c>
      <c r="G57" s="10" t="s">
        <v>105</v>
      </c>
      <c r="H57" s="213" t="s">
        <v>1570</v>
      </c>
      <c r="I57" s="10">
        <v>70801803</v>
      </c>
      <c r="J57" s="10" t="s">
        <v>509</v>
      </c>
      <c r="K57" s="10" t="s">
        <v>509</v>
      </c>
      <c r="L57" s="10">
        <v>2</v>
      </c>
      <c r="M57" s="176">
        <v>340</v>
      </c>
      <c r="N57" s="62">
        <v>0</v>
      </c>
      <c r="O57" s="176">
        <v>340</v>
      </c>
      <c r="P57" s="63">
        <v>340</v>
      </c>
      <c r="Q57" s="62">
        <v>0</v>
      </c>
      <c r="R57" s="176">
        <v>340</v>
      </c>
    </row>
    <row r="58" spans="1:18" ht="25.5" thickBot="1" x14ac:dyDescent="0.25">
      <c r="A58" s="10" t="s">
        <v>651</v>
      </c>
      <c r="B58" s="56" t="s">
        <v>626</v>
      </c>
      <c r="C58" s="10" t="s">
        <v>650</v>
      </c>
      <c r="D58" s="10" t="s">
        <v>643</v>
      </c>
      <c r="E58" s="10">
        <v>18</v>
      </c>
      <c r="F58" s="10" t="s">
        <v>12</v>
      </c>
      <c r="G58" s="10" t="s">
        <v>105</v>
      </c>
      <c r="H58" s="213" t="s">
        <v>1571</v>
      </c>
      <c r="I58" s="10">
        <v>70767237</v>
      </c>
      <c r="J58" s="10" t="s">
        <v>509</v>
      </c>
      <c r="K58" s="10" t="s">
        <v>509</v>
      </c>
      <c r="L58" s="10">
        <v>2</v>
      </c>
      <c r="M58" s="176">
        <v>330</v>
      </c>
      <c r="N58" s="62">
        <v>0</v>
      </c>
      <c r="O58" s="176">
        <v>330</v>
      </c>
      <c r="P58" s="63">
        <v>330</v>
      </c>
      <c r="Q58" s="62">
        <v>0</v>
      </c>
      <c r="R58" s="176">
        <v>330</v>
      </c>
    </row>
    <row r="59" spans="1:18" ht="25.5" thickBot="1" x14ac:dyDescent="0.25">
      <c r="A59" s="10" t="s">
        <v>652</v>
      </c>
      <c r="B59" s="56" t="s">
        <v>626</v>
      </c>
      <c r="C59" s="10" t="s">
        <v>653</v>
      </c>
      <c r="D59" s="10" t="s">
        <v>643</v>
      </c>
      <c r="E59" s="10">
        <v>18</v>
      </c>
      <c r="F59" s="10" t="s">
        <v>12</v>
      </c>
      <c r="G59" s="10" t="s">
        <v>105</v>
      </c>
      <c r="H59" s="213" t="s">
        <v>1572</v>
      </c>
      <c r="I59" s="10">
        <v>71246230</v>
      </c>
      <c r="J59" s="10" t="s">
        <v>509</v>
      </c>
      <c r="K59" s="10" t="s">
        <v>509</v>
      </c>
      <c r="L59" s="10">
        <v>2</v>
      </c>
      <c r="M59" s="176">
        <v>315</v>
      </c>
      <c r="N59" s="62">
        <v>0</v>
      </c>
      <c r="O59" s="176">
        <v>315</v>
      </c>
      <c r="P59" s="63">
        <v>315</v>
      </c>
      <c r="Q59" s="62">
        <v>0</v>
      </c>
      <c r="R59" s="176">
        <v>315</v>
      </c>
    </row>
    <row r="60" spans="1:18" ht="25.5" thickBot="1" x14ac:dyDescent="0.25">
      <c r="A60" s="10" t="s">
        <v>654</v>
      </c>
      <c r="B60" s="56" t="s">
        <v>626</v>
      </c>
      <c r="C60" s="10" t="s">
        <v>650</v>
      </c>
      <c r="D60" s="10" t="s">
        <v>643</v>
      </c>
      <c r="E60" s="10">
        <v>18</v>
      </c>
      <c r="F60" s="10" t="s">
        <v>12</v>
      </c>
      <c r="G60" s="10" t="s">
        <v>105</v>
      </c>
      <c r="H60" s="213" t="s">
        <v>1573</v>
      </c>
      <c r="I60" s="10">
        <v>70801819</v>
      </c>
      <c r="J60" s="10" t="s">
        <v>509</v>
      </c>
      <c r="K60" s="10" t="s">
        <v>509</v>
      </c>
      <c r="L60" s="10">
        <v>2</v>
      </c>
      <c r="M60" s="176">
        <v>345</v>
      </c>
      <c r="N60" s="62">
        <v>0</v>
      </c>
      <c r="O60" s="176">
        <v>345</v>
      </c>
      <c r="P60" s="63">
        <v>345</v>
      </c>
      <c r="Q60" s="62">
        <v>0</v>
      </c>
      <c r="R60" s="176">
        <v>345</v>
      </c>
    </row>
    <row r="61" spans="1:18" ht="25.5" thickBot="1" x14ac:dyDescent="0.25">
      <c r="A61" s="10" t="s">
        <v>655</v>
      </c>
      <c r="B61" s="56" t="s">
        <v>626</v>
      </c>
      <c r="C61" s="10" t="s">
        <v>650</v>
      </c>
      <c r="D61" s="10" t="s">
        <v>656</v>
      </c>
      <c r="E61" s="10" t="s">
        <v>657</v>
      </c>
      <c r="F61" s="10" t="s">
        <v>658</v>
      </c>
      <c r="G61" s="10" t="s">
        <v>659</v>
      </c>
      <c r="H61" s="213" t="s">
        <v>1574</v>
      </c>
      <c r="I61" s="10">
        <v>14444972</v>
      </c>
      <c r="J61" s="10" t="s">
        <v>509</v>
      </c>
      <c r="K61" s="10" t="s">
        <v>509</v>
      </c>
      <c r="L61" s="10">
        <v>4</v>
      </c>
      <c r="M61" s="176">
        <v>3210</v>
      </c>
      <c r="N61" s="62">
        <v>0</v>
      </c>
      <c r="O61" s="176">
        <v>3210</v>
      </c>
      <c r="P61" s="63">
        <v>3210</v>
      </c>
      <c r="Q61" s="62">
        <v>0</v>
      </c>
      <c r="R61" s="176">
        <v>3210</v>
      </c>
    </row>
    <row r="62" spans="1:18" ht="25.5" thickBot="1" x14ac:dyDescent="0.25">
      <c r="A62" s="10" t="s">
        <v>660</v>
      </c>
      <c r="B62" s="56" t="s">
        <v>626</v>
      </c>
      <c r="C62" s="10" t="s">
        <v>1575</v>
      </c>
      <c r="D62" s="10" t="s">
        <v>656</v>
      </c>
      <c r="E62" s="10" t="s">
        <v>657</v>
      </c>
      <c r="F62" s="10" t="s">
        <v>658</v>
      </c>
      <c r="G62" s="10" t="s">
        <v>659</v>
      </c>
      <c r="H62" s="213" t="s">
        <v>1576</v>
      </c>
      <c r="I62" s="10">
        <v>14416863</v>
      </c>
      <c r="J62" s="10" t="s">
        <v>509</v>
      </c>
      <c r="K62" s="10" t="s">
        <v>509</v>
      </c>
      <c r="L62" s="10">
        <v>3</v>
      </c>
      <c r="M62" s="176">
        <v>3120</v>
      </c>
      <c r="N62" s="62">
        <v>0</v>
      </c>
      <c r="O62" s="176">
        <v>3120</v>
      </c>
      <c r="P62" s="63">
        <v>3120</v>
      </c>
      <c r="Q62" s="62">
        <v>0</v>
      </c>
      <c r="R62" s="176">
        <v>3120</v>
      </c>
    </row>
    <row r="63" spans="1:18" ht="25.5" thickBot="1" x14ac:dyDescent="0.25">
      <c r="A63" s="10" t="s">
        <v>661</v>
      </c>
      <c r="B63" s="56" t="s">
        <v>626</v>
      </c>
      <c r="C63" s="10" t="s">
        <v>650</v>
      </c>
      <c r="D63" s="10" t="s">
        <v>662</v>
      </c>
      <c r="E63" s="10">
        <v>3</v>
      </c>
      <c r="F63" s="10" t="s">
        <v>12</v>
      </c>
      <c r="G63" s="10" t="s">
        <v>105</v>
      </c>
      <c r="H63" s="213" t="s">
        <v>1577</v>
      </c>
      <c r="I63" s="10">
        <v>210027</v>
      </c>
      <c r="J63" s="10" t="s">
        <v>509</v>
      </c>
      <c r="K63" s="10" t="s">
        <v>509</v>
      </c>
      <c r="L63" s="10">
        <v>4</v>
      </c>
      <c r="M63" s="176">
        <v>250</v>
      </c>
      <c r="N63" s="62">
        <v>0</v>
      </c>
      <c r="O63" s="176">
        <v>250</v>
      </c>
      <c r="P63" s="63">
        <v>250</v>
      </c>
      <c r="Q63" s="62">
        <v>0</v>
      </c>
      <c r="R63" s="176">
        <v>250</v>
      </c>
    </row>
    <row r="64" spans="1:18" ht="25.5" thickBot="1" x14ac:dyDescent="0.25">
      <c r="A64" s="10" t="s">
        <v>663</v>
      </c>
      <c r="B64" s="56" t="s">
        <v>626</v>
      </c>
      <c r="C64" s="10" t="s">
        <v>664</v>
      </c>
      <c r="D64" s="10" t="s">
        <v>662</v>
      </c>
      <c r="E64" s="10">
        <v>3</v>
      </c>
      <c r="F64" s="10" t="s">
        <v>12</v>
      </c>
      <c r="G64" s="10" t="s">
        <v>105</v>
      </c>
      <c r="H64" s="213" t="s">
        <v>1578</v>
      </c>
      <c r="I64" s="10">
        <v>80554236</v>
      </c>
      <c r="J64" s="10" t="s">
        <v>509</v>
      </c>
      <c r="K64" s="10" t="s">
        <v>509</v>
      </c>
      <c r="L64" s="10">
        <v>4</v>
      </c>
      <c r="M64" s="176">
        <v>270</v>
      </c>
      <c r="N64" s="62">
        <v>0</v>
      </c>
      <c r="O64" s="176">
        <v>270</v>
      </c>
      <c r="P64" s="63">
        <v>270</v>
      </c>
      <c r="Q64" s="62">
        <v>0</v>
      </c>
      <c r="R64" s="176">
        <v>270</v>
      </c>
    </row>
    <row r="65" spans="1:18" ht="25.5" thickBot="1" x14ac:dyDescent="0.25">
      <c r="A65" s="10" t="s">
        <v>665</v>
      </c>
      <c r="B65" s="56" t="s">
        <v>626</v>
      </c>
      <c r="C65" s="10" t="s">
        <v>650</v>
      </c>
      <c r="D65" s="10" t="s">
        <v>662</v>
      </c>
      <c r="E65" s="10">
        <v>3</v>
      </c>
      <c r="F65" s="10" t="s">
        <v>12</v>
      </c>
      <c r="G65" s="10" t="s">
        <v>105</v>
      </c>
      <c r="H65" s="213" t="s">
        <v>1579</v>
      </c>
      <c r="I65" s="10">
        <v>80554152</v>
      </c>
      <c r="J65" s="10" t="s">
        <v>509</v>
      </c>
      <c r="K65" s="10" t="s">
        <v>509</v>
      </c>
      <c r="L65" s="10">
        <v>4</v>
      </c>
      <c r="M65" s="176">
        <v>280</v>
      </c>
      <c r="N65" s="62">
        <v>0</v>
      </c>
      <c r="O65" s="176">
        <v>280</v>
      </c>
      <c r="P65" s="63">
        <v>280</v>
      </c>
      <c r="Q65" s="62">
        <v>0</v>
      </c>
      <c r="R65" s="176">
        <v>280</v>
      </c>
    </row>
    <row r="66" spans="1:18" ht="25.5" thickBot="1" x14ac:dyDescent="0.25">
      <c r="A66" s="10" t="s">
        <v>666</v>
      </c>
      <c r="B66" s="56" t="s">
        <v>626</v>
      </c>
      <c r="C66" s="10" t="s">
        <v>667</v>
      </c>
      <c r="D66" s="10" t="s">
        <v>643</v>
      </c>
      <c r="E66" s="10">
        <v>18</v>
      </c>
      <c r="F66" s="10" t="s">
        <v>12</v>
      </c>
      <c r="G66" s="10" t="s">
        <v>105</v>
      </c>
      <c r="H66" s="213" t="s">
        <v>1580</v>
      </c>
      <c r="I66" s="10">
        <v>71245889</v>
      </c>
      <c r="J66" s="10" t="s">
        <v>14</v>
      </c>
      <c r="K66" s="10" t="s">
        <v>14</v>
      </c>
      <c r="L66" s="10">
        <v>2</v>
      </c>
      <c r="M66" s="176">
        <v>2850</v>
      </c>
      <c r="N66" s="62">
        <v>0</v>
      </c>
      <c r="O66" s="176">
        <v>2850</v>
      </c>
      <c r="P66" s="63">
        <v>2850</v>
      </c>
      <c r="Q66" s="62">
        <v>0</v>
      </c>
      <c r="R66" s="176">
        <v>2850</v>
      </c>
    </row>
    <row r="67" spans="1:18" ht="25.5" thickBot="1" x14ac:dyDescent="0.25">
      <c r="A67" s="10" t="s">
        <v>668</v>
      </c>
      <c r="B67" s="56" t="s">
        <v>626</v>
      </c>
      <c r="C67" s="10" t="s">
        <v>669</v>
      </c>
      <c r="D67" s="10" t="s">
        <v>670</v>
      </c>
      <c r="E67" s="10">
        <v>3</v>
      </c>
      <c r="F67" s="10" t="s">
        <v>12</v>
      </c>
      <c r="G67" s="10" t="s">
        <v>105</v>
      </c>
      <c r="H67" s="213" t="s">
        <v>1581</v>
      </c>
      <c r="I67" s="10">
        <v>80554261</v>
      </c>
      <c r="J67" s="10" t="s">
        <v>14</v>
      </c>
      <c r="K67" s="10" t="s">
        <v>14</v>
      </c>
      <c r="L67" s="10">
        <v>4</v>
      </c>
      <c r="M67" s="176">
        <v>2760</v>
      </c>
      <c r="N67" s="62">
        <v>0</v>
      </c>
      <c r="O67" s="176">
        <v>2760</v>
      </c>
      <c r="P67" s="63">
        <v>2760</v>
      </c>
      <c r="Q67" s="62">
        <v>0</v>
      </c>
      <c r="R67" s="176">
        <v>2760</v>
      </c>
    </row>
    <row r="68" spans="1:18" ht="22.5" customHeight="1" thickBot="1" x14ac:dyDescent="0.25">
      <c r="A68" s="10" t="s">
        <v>671</v>
      </c>
      <c r="B68" s="56" t="s">
        <v>626</v>
      </c>
      <c r="C68" s="10" t="s">
        <v>672</v>
      </c>
      <c r="D68" s="10" t="s">
        <v>643</v>
      </c>
      <c r="E68" s="10">
        <v>16</v>
      </c>
      <c r="F68" s="10" t="s">
        <v>12</v>
      </c>
      <c r="G68" s="10" t="s">
        <v>105</v>
      </c>
      <c r="H68" s="213" t="s">
        <v>1582</v>
      </c>
      <c r="I68" s="10">
        <v>8854416</v>
      </c>
      <c r="J68" s="10" t="s">
        <v>14</v>
      </c>
      <c r="K68" s="10" t="s">
        <v>14</v>
      </c>
      <c r="L68" s="10">
        <v>4</v>
      </c>
      <c r="M68" s="176">
        <v>4560</v>
      </c>
      <c r="N68" s="62">
        <v>0</v>
      </c>
      <c r="O68" s="176">
        <v>4560</v>
      </c>
      <c r="P68" s="63">
        <v>4560</v>
      </c>
      <c r="Q68" s="62">
        <v>0</v>
      </c>
      <c r="R68" s="176">
        <v>4560</v>
      </c>
    </row>
    <row r="69" spans="1:18" ht="17.25" thickBot="1" x14ac:dyDescent="0.25">
      <c r="A69" s="10" t="s">
        <v>673</v>
      </c>
      <c r="B69" s="8" t="s">
        <v>674</v>
      </c>
      <c r="C69" s="10" t="s">
        <v>675</v>
      </c>
      <c r="D69" s="10" t="s">
        <v>598</v>
      </c>
      <c r="E69" s="10">
        <v>14</v>
      </c>
      <c r="F69" s="10" t="s">
        <v>12</v>
      </c>
      <c r="G69" s="10" t="s">
        <v>105</v>
      </c>
      <c r="H69" s="213" t="s">
        <v>1583</v>
      </c>
      <c r="I69" s="10">
        <v>8854416</v>
      </c>
      <c r="J69" s="10" t="s">
        <v>14</v>
      </c>
      <c r="K69" s="10" t="s">
        <v>14</v>
      </c>
      <c r="L69" s="10">
        <v>10</v>
      </c>
      <c r="M69" s="176">
        <v>2500</v>
      </c>
      <c r="N69" s="62">
        <v>0</v>
      </c>
      <c r="O69" s="176">
        <v>2500</v>
      </c>
      <c r="P69" s="63">
        <v>2500</v>
      </c>
      <c r="Q69" s="62">
        <v>0</v>
      </c>
      <c r="R69" s="176">
        <v>2500</v>
      </c>
    </row>
    <row r="70" spans="1:18" ht="17.25" thickBot="1" x14ac:dyDescent="0.25">
      <c r="A70" s="10" t="s">
        <v>676</v>
      </c>
      <c r="B70" s="8" t="s">
        <v>674</v>
      </c>
      <c r="C70" s="10" t="s">
        <v>675</v>
      </c>
      <c r="D70" s="10" t="s">
        <v>677</v>
      </c>
      <c r="E70" s="10">
        <v>10</v>
      </c>
      <c r="F70" s="10" t="s">
        <v>12</v>
      </c>
      <c r="G70" s="10" t="s">
        <v>105</v>
      </c>
      <c r="H70" s="213" t="s">
        <v>1584</v>
      </c>
      <c r="I70" s="10">
        <v>14444671</v>
      </c>
      <c r="J70" s="10" t="s">
        <v>14</v>
      </c>
      <c r="K70" s="10" t="s">
        <v>14</v>
      </c>
      <c r="L70" s="10">
        <v>10</v>
      </c>
      <c r="M70" s="176">
        <v>3770</v>
      </c>
      <c r="N70" s="62">
        <v>0</v>
      </c>
      <c r="O70" s="176">
        <v>3770</v>
      </c>
      <c r="P70" s="63">
        <v>3770</v>
      </c>
      <c r="Q70" s="62">
        <v>0</v>
      </c>
      <c r="R70" s="176">
        <v>3770</v>
      </c>
    </row>
    <row r="71" spans="1:18" ht="21.75" customHeight="1" thickBot="1" x14ac:dyDescent="0.25">
      <c r="A71" s="10" t="s">
        <v>678</v>
      </c>
      <c r="B71" s="8" t="s">
        <v>674</v>
      </c>
      <c r="C71" s="8" t="s">
        <v>1585</v>
      </c>
      <c r="D71" s="8" t="s">
        <v>18</v>
      </c>
      <c r="E71" s="8" t="s">
        <v>680</v>
      </c>
      <c r="F71" s="8" t="s">
        <v>12</v>
      </c>
      <c r="G71" s="8" t="s">
        <v>13</v>
      </c>
      <c r="H71" s="213" t="s">
        <v>1586</v>
      </c>
      <c r="I71" s="8">
        <v>4512006</v>
      </c>
      <c r="J71" s="8" t="s">
        <v>14</v>
      </c>
      <c r="K71" s="8" t="s">
        <v>14</v>
      </c>
      <c r="L71" s="8">
        <v>10</v>
      </c>
      <c r="M71" s="118">
        <v>18</v>
      </c>
      <c r="N71" s="67">
        <v>0</v>
      </c>
      <c r="O71" s="118">
        <v>18</v>
      </c>
      <c r="P71" s="68">
        <v>18</v>
      </c>
      <c r="Q71" s="67">
        <v>0</v>
      </c>
      <c r="R71" s="118">
        <v>18</v>
      </c>
    </row>
    <row r="72" spans="1:18" ht="21.75" customHeight="1" thickBot="1" x14ac:dyDescent="0.25">
      <c r="A72" s="10" t="s">
        <v>679</v>
      </c>
      <c r="B72" s="8" t="s">
        <v>674</v>
      </c>
      <c r="C72" s="8" t="s">
        <v>1587</v>
      </c>
      <c r="D72" s="8" t="s">
        <v>18</v>
      </c>
      <c r="E72" s="8" t="s">
        <v>682</v>
      </c>
      <c r="F72" s="8" t="s">
        <v>12</v>
      </c>
      <c r="G72" s="8" t="s">
        <v>13</v>
      </c>
      <c r="H72" s="213" t="s">
        <v>1588</v>
      </c>
      <c r="I72" s="8">
        <v>4512057</v>
      </c>
      <c r="J72" s="8" t="s">
        <v>14</v>
      </c>
      <c r="K72" s="8" t="s">
        <v>14</v>
      </c>
      <c r="L72" s="8">
        <v>12.5</v>
      </c>
      <c r="M72" s="118">
        <v>21</v>
      </c>
      <c r="N72" s="67">
        <v>0</v>
      </c>
      <c r="O72" s="118">
        <v>21</v>
      </c>
      <c r="P72" s="68">
        <v>21</v>
      </c>
      <c r="Q72" s="67">
        <v>0</v>
      </c>
      <c r="R72" s="118">
        <v>21</v>
      </c>
    </row>
    <row r="73" spans="1:18" ht="22.5" customHeight="1" thickBot="1" x14ac:dyDescent="0.25">
      <c r="A73" s="10" t="s">
        <v>681</v>
      </c>
      <c r="B73" s="8" t="s">
        <v>674</v>
      </c>
      <c r="C73" s="8" t="s">
        <v>684</v>
      </c>
      <c r="D73" s="8" t="s">
        <v>18</v>
      </c>
      <c r="E73" s="8" t="s">
        <v>682</v>
      </c>
      <c r="F73" s="8" t="s">
        <v>12</v>
      </c>
      <c r="G73" s="8" t="s">
        <v>13</v>
      </c>
      <c r="H73" s="213" t="s">
        <v>1589</v>
      </c>
      <c r="I73" s="8">
        <v>4512163</v>
      </c>
      <c r="J73" s="8" t="s">
        <v>14</v>
      </c>
      <c r="K73" s="8" t="s">
        <v>14</v>
      </c>
      <c r="L73" s="8">
        <v>10</v>
      </c>
      <c r="M73" s="118">
        <v>18</v>
      </c>
      <c r="N73" s="67">
        <v>0</v>
      </c>
      <c r="O73" s="118">
        <v>18</v>
      </c>
      <c r="P73" s="68">
        <v>18</v>
      </c>
      <c r="Q73" s="67">
        <v>0</v>
      </c>
      <c r="R73" s="118">
        <v>18</v>
      </c>
    </row>
    <row r="74" spans="1:18" ht="24.75" customHeight="1" thickBot="1" x14ac:dyDescent="0.25">
      <c r="A74" s="57" t="s">
        <v>683</v>
      </c>
      <c r="B74" s="56" t="s">
        <v>626</v>
      </c>
      <c r="C74" s="10" t="s">
        <v>675</v>
      </c>
      <c r="D74" s="8" t="s">
        <v>1590</v>
      </c>
      <c r="E74" s="8" t="s">
        <v>1591</v>
      </c>
      <c r="F74" s="8" t="s">
        <v>658</v>
      </c>
      <c r="G74" s="8" t="s">
        <v>659</v>
      </c>
      <c r="H74" s="213" t="s">
        <v>1592</v>
      </c>
      <c r="I74" s="8"/>
      <c r="J74" s="8" t="s">
        <v>509</v>
      </c>
      <c r="K74" s="8" t="s">
        <v>509</v>
      </c>
      <c r="L74" s="8">
        <v>12.5</v>
      </c>
      <c r="M74" s="13"/>
      <c r="N74" s="13">
        <v>0</v>
      </c>
      <c r="O74" s="13"/>
      <c r="P74" s="13">
        <v>2380</v>
      </c>
      <c r="Q74" s="13">
        <v>0</v>
      </c>
      <c r="R74" s="118">
        <v>2380</v>
      </c>
    </row>
    <row r="75" spans="1:18" ht="25.5" thickBot="1" x14ac:dyDescent="0.25">
      <c r="A75" s="57">
        <v>69</v>
      </c>
      <c r="B75" s="56" t="s">
        <v>626</v>
      </c>
      <c r="C75" s="10" t="s">
        <v>1593</v>
      </c>
      <c r="D75" s="8" t="s">
        <v>1590</v>
      </c>
      <c r="E75" s="8" t="s">
        <v>1591</v>
      </c>
      <c r="F75" s="8" t="s">
        <v>658</v>
      </c>
      <c r="G75" s="8" t="s">
        <v>659</v>
      </c>
      <c r="H75" s="213" t="s">
        <v>1594</v>
      </c>
      <c r="I75" s="8"/>
      <c r="J75" s="8" t="s">
        <v>509</v>
      </c>
      <c r="K75" s="8" t="s">
        <v>509</v>
      </c>
      <c r="L75" s="8">
        <v>6</v>
      </c>
      <c r="M75" s="13"/>
      <c r="N75" s="13">
        <v>0</v>
      </c>
      <c r="O75" s="13"/>
      <c r="P75" s="13">
        <v>750</v>
      </c>
      <c r="Q75" s="13">
        <v>0</v>
      </c>
      <c r="R75" s="118">
        <v>750</v>
      </c>
    </row>
    <row r="76" spans="1:18" ht="25.5" thickBot="1" x14ac:dyDescent="0.25">
      <c r="A76" s="57">
        <v>70</v>
      </c>
      <c r="B76" s="56" t="s">
        <v>626</v>
      </c>
      <c r="C76" s="10" t="s">
        <v>1595</v>
      </c>
      <c r="D76" s="8" t="s">
        <v>1596</v>
      </c>
      <c r="E76" s="8">
        <v>33</v>
      </c>
      <c r="F76" s="8" t="s">
        <v>12</v>
      </c>
      <c r="G76" s="8" t="s">
        <v>105</v>
      </c>
      <c r="H76" s="213" t="s">
        <v>1597</v>
      </c>
      <c r="I76" s="8"/>
      <c r="J76" s="8" t="s">
        <v>14</v>
      </c>
      <c r="K76" s="8" t="s">
        <v>14</v>
      </c>
      <c r="L76" s="8">
        <v>12.5</v>
      </c>
      <c r="M76" s="13"/>
      <c r="N76" s="13">
        <v>0</v>
      </c>
      <c r="O76" s="13"/>
      <c r="P76" s="13">
        <v>1655</v>
      </c>
      <c r="Q76" s="13">
        <v>0</v>
      </c>
      <c r="R76" s="118">
        <v>1655</v>
      </c>
    </row>
    <row r="77" spans="1:18" ht="25.5" thickBot="1" x14ac:dyDescent="0.25">
      <c r="A77" s="57">
        <v>71</v>
      </c>
      <c r="B77" s="56" t="s">
        <v>626</v>
      </c>
      <c r="C77" s="10" t="s">
        <v>1598</v>
      </c>
      <c r="D77" s="8" t="s">
        <v>1596</v>
      </c>
      <c r="E77" s="8">
        <v>33</v>
      </c>
      <c r="F77" s="8" t="s">
        <v>12</v>
      </c>
      <c r="G77" s="8" t="s">
        <v>105</v>
      </c>
      <c r="H77" s="213" t="s">
        <v>1599</v>
      </c>
      <c r="I77" s="8"/>
      <c r="J77" s="8" t="s">
        <v>14</v>
      </c>
      <c r="K77" s="8" t="s">
        <v>14</v>
      </c>
      <c r="L77" s="8"/>
      <c r="M77" s="13"/>
      <c r="N77" s="13">
        <v>0</v>
      </c>
      <c r="O77" s="13"/>
      <c r="P77" s="13">
        <v>459</v>
      </c>
      <c r="Q77" s="13">
        <v>0</v>
      </c>
      <c r="R77" s="118">
        <v>459</v>
      </c>
    </row>
    <row r="87" spans="15:16" x14ac:dyDescent="0.2">
      <c r="O87" t="s">
        <v>14</v>
      </c>
      <c r="P87" s="21">
        <f>32867+R76+R77</f>
        <v>34981</v>
      </c>
    </row>
    <row r="88" spans="15:16" x14ac:dyDescent="0.2">
      <c r="O88" s="130" t="s">
        <v>509</v>
      </c>
      <c r="P88" s="209">
        <v>47010</v>
      </c>
    </row>
    <row r="89" spans="15:16" x14ac:dyDescent="0.2">
      <c r="P89" s="21">
        <f>SUM(P87:P88)</f>
        <v>81991</v>
      </c>
    </row>
  </sheetData>
  <mergeCells count="18">
    <mergeCell ref="A4:R4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Q10:Q11"/>
    <mergeCell ref="R10:R11"/>
    <mergeCell ref="K10:K11"/>
    <mergeCell ref="L10:L11"/>
    <mergeCell ref="M10:M11"/>
    <mergeCell ref="N10:N11"/>
    <mergeCell ref="O10:O11"/>
    <mergeCell ref="P10:P11"/>
  </mergeCells>
  <pageMargins left="0.7" right="0.7" top="0.75" bottom="0.75" header="0.3" footer="0.3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140" zoomScaleNormal="140" workbookViewId="0">
      <selection activeCell="J21" sqref="J21"/>
    </sheetView>
  </sheetViews>
  <sheetFormatPr defaultRowHeight="12.75" x14ac:dyDescent="0.2"/>
  <cols>
    <col min="2" max="2" width="11.85546875" customWidth="1"/>
    <col min="3" max="3" width="12" customWidth="1"/>
    <col min="8" max="8" width="14.5703125" customWidth="1"/>
    <col min="9" max="9" width="11.28515625" customWidth="1"/>
  </cols>
  <sheetData>
    <row r="1" spans="1:13" x14ac:dyDescent="0.2">
      <c r="A1" s="1"/>
    </row>
    <row r="2" spans="1:13" ht="13.5" thickBot="1" x14ac:dyDescent="0.25">
      <c r="A2" s="1"/>
    </row>
    <row r="3" spans="1:13" x14ac:dyDescent="0.2">
      <c r="A3" s="299" t="s">
        <v>1261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1"/>
    </row>
    <row r="4" spans="1:13" ht="13.5" thickBot="1" x14ac:dyDescent="0.25">
      <c r="A4" s="302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4"/>
    </row>
    <row r="5" spans="1:13" ht="58.5" thickBot="1" x14ac:dyDescent="0.25">
      <c r="A5" s="22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  <c r="J5" s="22" t="s">
        <v>9</v>
      </c>
      <c r="K5" s="22" t="s">
        <v>10</v>
      </c>
      <c r="L5" s="22" t="s">
        <v>1264</v>
      </c>
      <c r="M5" s="153" t="s">
        <v>1888</v>
      </c>
    </row>
    <row r="6" spans="1:13" ht="33.75" thickBot="1" x14ac:dyDescent="0.25">
      <c r="A6" s="24">
        <v>1</v>
      </c>
      <c r="B6" s="154" t="s">
        <v>1179</v>
      </c>
      <c r="C6" s="155" t="s">
        <v>685</v>
      </c>
      <c r="D6" s="156" t="s">
        <v>686</v>
      </c>
      <c r="E6" s="156" t="s">
        <v>687</v>
      </c>
      <c r="F6" s="156" t="s">
        <v>12</v>
      </c>
      <c r="G6" s="156" t="s">
        <v>13</v>
      </c>
      <c r="H6" s="157" t="s">
        <v>688</v>
      </c>
      <c r="I6" s="156">
        <v>50644498</v>
      </c>
      <c r="J6" s="156" t="s">
        <v>14</v>
      </c>
      <c r="K6" s="156">
        <v>16.5</v>
      </c>
      <c r="L6" s="158">
        <v>10800</v>
      </c>
      <c r="M6" s="159">
        <v>10800</v>
      </c>
    </row>
    <row r="7" spans="1:13" ht="13.5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 t="s">
        <v>29</v>
      </c>
      <c r="L7" s="13">
        <v>10800</v>
      </c>
      <c r="M7" s="14">
        <v>10800</v>
      </c>
    </row>
    <row r="8" spans="1:13" x14ac:dyDescent="0.2">
      <c r="A8" s="1"/>
    </row>
    <row r="9" spans="1:13" x14ac:dyDescent="0.2">
      <c r="A9" s="5"/>
    </row>
    <row r="10" spans="1:13" x14ac:dyDescent="0.2">
      <c r="L10" t="s">
        <v>14</v>
      </c>
      <c r="M10" s="128">
        <v>10800</v>
      </c>
    </row>
  </sheetData>
  <mergeCells count="1">
    <mergeCell ref="A3:M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140" zoomScaleNormal="140" workbookViewId="0">
      <selection activeCell="I15" sqref="I15"/>
    </sheetView>
  </sheetViews>
  <sheetFormatPr defaultRowHeight="12.75" x14ac:dyDescent="0.2"/>
  <cols>
    <col min="1" max="1" width="5.7109375" customWidth="1"/>
    <col min="2" max="2" width="13" customWidth="1"/>
    <col min="3" max="3" width="12.42578125" customWidth="1"/>
    <col min="4" max="4" width="12.5703125" customWidth="1"/>
    <col min="5" max="5" width="7.140625" customWidth="1"/>
    <col min="8" max="8" width="17.140625" customWidth="1"/>
  </cols>
  <sheetData>
    <row r="1" spans="1:13" ht="14.25" x14ac:dyDescent="0.2">
      <c r="A1" s="7"/>
    </row>
    <row r="2" spans="1:13" ht="15" x14ac:dyDescent="0.2">
      <c r="A2" s="4"/>
    </row>
    <row r="3" spans="1:13" ht="13.5" thickBot="1" x14ac:dyDescent="0.25">
      <c r="A3" s="6"/>
    </row>
    <row r="4" spans="1:13" ht="13.5" thickBot="1" x14ac:dyDescent="0.25">
      <c r="A4" s="285" t="s">
        <v>1253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1:13" ht="58.5" thickBo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1264</v>
      </c>
      <c r="M5" s="16" t="s">
        <v>1888</v>
      </c>
    </row>
    <row r="6" spans="1:13" ht="17.25" thickBot="1" x14ac:dyDescent="0.25">
      <c r="A6" s="10">
        <v>1</v>
      </c>
      <c r="B6" s="10" t="s">
        <v>689</v>
      </c>
      <c r="C6" s="10" t="s">
        <v>690</v>
      </c>
      <c r="D6" s="10" t="s">
        <v>691</v>
      </c>
      <c r="E6" s="10" t="s">
        <v>692</v>
      </c>
      <c r="F6" s="10" t="s">
        <v>12</v>
      </c>
      <c r="G6" s="10" t="s">
        <v>105</v>
      </c>
      <c r="H6" s="10" t="s">
        <v>705</v>
      </c>
      <c r="I6" s="10">
        <v>70928211</v>
      </c>
      <c r="J6" s="10" t="s">
        <v>14</v>
      </c>
      <c r="K6" s="10">
        <v>20</v>
      </c>
      <c r="L6" s="11">
        <v>13320</v>
      </c>
      <c r="M6" s="12">
        <v>13320</v>
      </c>
    </row>
    <row r="7" spans="1:13" ht="17.25" thickBot="1" x14ac:dyDescent="0.25">
      <c r="A7" s="10">
        <v>2</v>
      </c>
      <c r="B7" s="10" t="s">
        <v>689</v>
      </c>
      <c r="C7" s="10" t="s">
        <v>693</v>
      </c>
      <c r="D7" s="10" t="s">
        <v>694</v>
      </c>
      <c r="E7" s="10" t="s">
        <v>1006</v>
      </c>
      <c r="F7" s="10" t="s">
        <v>12</v>
      </c>
      <c r="G7" s="10" t="s">
        <v>105</v>
      </c>
      <c r="H7" s="10" t="s">
        <v>706</v>
      </c>
      <c r="I7" s="10" t="s">
        <v>695</v>
      </c>
      <c r="J7" s="10" t="s">
        <v>14</v>
      </c>
      <c r="K7" s="10">
        <v>1</v>
      </c>
      <c r="L7" s="10">
        <v>660</v>
      </c>
      <c r="M7" s="16">
        <v>660</v>
      </c>
    </row>
    <row r="8" spans="1:13" ht="17.25" thickBot="1" x14ac:dyDescent="0.25">
      <c r="A8" s="10">
        <v>3</v>
      </c>
      <c r="B8" s="10" t="s">
        <v>689</v>
      </c>
      <c r="C8" s="10" t="s">
        <v>693</v>
      </c>
      <c r="D8" s="10" t="s">
        <v>696</v>
      </c>
      <c r="E8" s="10" t="s">
        <v>1006</v>
      </c>
      <c r="F8" s="10" t="s">
        <v>12</v>
      </c>
      <c r="G8" s="10" t="s">
        <v>105</v>
      </c>
      <c r="H8" s="10" t="s">
        <v>707</v>
      </c>
      <c r="I8" s="10" t="s">
        <v>697</v>
      </c>
      <c r="J8" s="10" t="s">
        <v>14</v>
      </c>
      <c r="K8" s="10">
        <v>1</v>
      </c>
      <c r="L8" s="10">
        <v>660</v>
      </c>
      <c r="M8" s="16">
        <v>660</v>
      </c>
    </row>
    <row r="9" spans="1:13" ht="17.25" thickBot="1" x14ac:dyDescent="0.25">
      <c r="A9" s="10">
        <v>4</v>
      </c>
      <c r="B9" s="10" t="s">
        <v>689</v>
      </c>
      <c r="C9" s="10" t="s">
        <v>698</v>
      </c>
      <c r="D9" s="10" t="s">
        <v>699</v>
      </c>
      <c r="E9" s="10" t="s">
        <v>1006</v>
      </c>
      <c r="F9" s="10" t="s">
        <v>12</v>
      </c>
      <c r="G9" s="10" t="s">
        <v>105</v>
      </c>
      <c r="H9" s="10" t="s">
        <v>708</v>
      </c>
      <c r="I9" s="10" t="s">
        <v>700</v>
      </c>
      <c r="J9" s="10" t="s">
        <v>14</v>
      </c>
      <c r="K9" s="10">
        <v>1</v>
      </c>
      <c r="L9" s="10">
        <v>660</v>
      </c>
      <c r="M9" s="16">
        <v>660</v>
      </c>
    </row>
    <row r="10" spans="1:13" ht="17.25" thickBot="1" x14ac:dyDescent="0.25">
      <c r="A10" s="10">
        <v>5</v>
      </c>
      <c r="B10" s="10" t="s">
        <v>689</v>
      </c>
      <c r="C10" s="10" t="s">
        <v>693</v>
      </c>
      <c r="D10" s="10" t="s">
        <v>701</v>
      </c>
      <c r="E10" s="10" t="s">
        <v>1006</v>
      </c>
      <c r="F10" s="10" t="s">
        <v>12</v>
      </c>
      <c r="G10" s="10" t="s">
        <v>105</v>
      </c>
      <c r="H10" s="10" t="s">
        <v>709</v>
      </c>
      <c r="I10" s="10">
        <v>65776</v>
      </c>
      <c r="J10" s="10" t="s">
        <v>14</v>
      </c>
      <c r="K10" s="10">
        <v>1</v>
      </c>
      <c r="L10" s="10">
        <v>420</v>
      </c>
      <c r="M10" s="16">
        <v>420</v>
      </c>
    </row>
    <row r="11" spans="1:13" ht="17.25" thickBot="1" x14ac:dyDescent="0.25">
      <c r="A11" s="10">
        <v>6</v>
      </c>
      <c r="B11" s="10" t="s">
        <v>689</v>
      </c>
      <c r="C11" s="10" t="s">
        <v>698</v>
      </c>
      <c r="D11" s="10" t="s">
        <v>702</v>
      </c>
      <c r="E11" s="10" t="s">
        <v>1006</v>
      </c>
      <c r="F11" s="10" t="s">
        <v>12</v>
      </c>
      <c r="G11" s="10" t="s">
        <v>105</v>
      </c>
      <c r="H11" s="10" t="s">
        <v>703</v>
      </c>
      <c r="I11" s="10">
        <v>95656523</v>
      </c>
      <c r="J11" s="10" t="s">
        <v>14</v>
      </c>
      <c r="K11" s="10">
        <v>0.5</v>
      </c>
      <c r="L11" s="10">
        <v>420</v>
      </c>
      <c r="M11" s="16">
        <v>420</v>
      </c>
    </row>
    <row r="12" spans="1:13" ht="13.5" thickBo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29</v>
      </c>
      <c r="L12" s="10" t="s">
        <v>704</v>
      </c>
      <c r="M12" s="93">
        <f>SUM(M6:M11)</f>
        <v>16140</v>
      </c>
    </row>
    <row r="13" spans="1:13" ht="15" x14ac:dyDescent="0.2">
      <c r="A13" s="69"/>
    </row>
    <row r="15" spans="1:13" x14ac:dyDescent="0.2">
      <c r="L15" t="s">
        <v>14</v>
      </c>
      <c r="M15" s="128">
        <v>16140</v>
      </c>
    </row>
  </sheetData>
  <mergeCells count="1">
    <mergeCell ref="A4:M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="150" zoomScaleNormal="150" workbookViewId="0">
      <selection activeCell="I17" sqref="I17"/>
    </sheetView>
  </sheetViews>
  <sheetFormatPr defaultRowHeight="12.75" x14ac:dyDescent="0.2"/>
  <cols>
    <col min="1" max="1" width="4.140625" customWidth="1"/>
    <col min="2" max="2" width="11.7109375" customWidth="1"/>
    <col min="3" max="3" width="13.5703125" customWidth="1"/>
    <col min="5" max="5" width="4.42578125" customWidth="1"/>
    <col min="6" max="6" width="6.7109375" customWidth="1"/>
    <col min="8" max="8" width="13.5703125" customWidth="1"/>
  </cols>
  <sheetData>
    <row r="1" spans="1:19" ht="15.75" thickBot="1" x14ac:dyDescent="0.25">
      <c r="A1" s="69"/>
    </row>
    <row r="2" spans="1:19" ht="13.5" thickBot="1" x14ac:dyDescent="0.25">
      <c r="A2" s="305" t="s">
        <v>1262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7"/>
    </row>
    <row r="3" spans="1:19" ht="58.5" thickBo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1891</v>
      </c>
      <c r="M3" s="10" t="s">
        <v>1892</v>
      </c>
      <c r="N3" s="10" t="s">
        <v>1893</v>
      </c>
      <c r="O3" s="10" t="s">
        <v>1894</v>
      </c>
      <c r="P3" s="10" t="s">
        <v>1895</v>
      </c>
      <c r="Q3" s="10" t="s">
        <v>1896</v>
      </c>
      <c r="R3" s="166" t="s">
        <v>1885</v>
      </c>
      <c r="S3" s="172" t="s">
        <v>1888</v>
      </c>
    </row>
    <row r="4" spans="1:19" ht="13.5" thickBot="1" x14ac:dyDescent="0.25">
      <c r="A4" s="10">
        <v>1</v>
      </c>
      <c r="B4" s="10"/>
      <c r="C4" s="10"/>
      <c r="D4" s="10"/>
      <c r="E4" s="10"/>
      <c r="F4" s="10"/>
      <c r="G4" s="10"/>
      <c r="H4" s="56"/>
      <c r="I4" s="10"/>
      <c r="J4" s="10"/>
      <c r="K4" s="10"/>
      <c r="L4" s="167"/>
      <c r="M4" s="167"/>
      <c r="N4" s="167"/>
      <c r="O4" s="167"/>
      <c r="P4" s="167"/>
      <c r="Q4" s="167"/>
      <c r="R4" s="168"/>
      <c r="S4" s="168"/>
    </row>
    <row r="5" spans="1:19" ht="13.5" thickBot="1" x14ac:dyDescent="0.25">
      <c r="A5" s="10">
        <v>2</v>
      </c>
      <c r="B5" s="10"/>
      <c r="C5" s="10"/>
      <c r="D5" s="10"/>
      <c r="E5" s="10"/>
      <c r="F5" s="10"/>
      <c r="G5" s="10"/>
      <c r="H5" s="56"/>
      <c r="I5" s="10"/>
      <c r="J5" s="10"/>
      <c r="K5" s="10"/>
      <c r="L5" s="167"/>
      <c r="M5" s="167"/>
      <c r="N5" s="167"/>
      <c r="O5" s="168"/>
      <c r="P5" s="167"/>
      <c r="Q5" s="167"/>
      <c r="R5" s="168"/>
      <c r="S5" s="168"/>
    </row>
    <row r="6" spans="1:19" ht="17.25" thickBot="1" x14ac:dyDescent="0.25">
      <c r="A6" s="10">
        <v>3</v>
      </c>
      <c r="B6" s="10" t="s">
        <v>710</v>
      </c>
      <c r="C6" s="10" t="s">
        <v>711</v>
      </c>
      <c r="D6" s="10" t="s">
        <v>712</v>
      </c>
      <c r="E6" s="10">
        <v>54</v>
      </c>
      <c r="F6" s="10" t="s">
        <v>12</v>
      </c>
      <c r="G6" s="10" t="s">
        <v>105</v>
      </c>
      <c r="H6" s="56" t="s">
        <v>713</v>
      </c>
      <c r="I6" s="10">
        <v>70182967</v>
      </c>
      <c r="J6" s="10" t="s">
        <v>14</v>
      </c>
      <c r="K6" s="10">
        <v>40</v>
      </c>
      <c r="L6" s="169">
        <v>39166</v>
      </c>
      <c r="M6" s="169">
        <v>0</v>
      </c>
      <c r="N6" s="169">
        <v>0</v>
      </c>
      <c r="O6" s="169">
        <v>39166</v>
      </c>
      <c r="P6" s="170">
        <v>0</v>
      </c>
      <c r="Q6" s="171">
        <v>0</v>
      </c>
      <c r="R6" s="170">
        <v>39166</v>
      </c>
      <c r="S6" s="170">
        <v>39166</v>
      </c>
    </row>
    <row r="7" spans="1:19" ht="13.5" thickBo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 t="s">
        <v>29</v>
      </c>
      <c r="L7" s="167">
        <v>39166</v>
      </c>
      <c r="M7" s="167">
        <v>0</v>
      </c>
      <c r="N7" s="167">
        <v>0</v>
      </c>
      <c r="O7" s="167">
        <v>39166</v>
      </c>
      <c r="P7" s="167">
        <v>0</v>
      </c>
      <c r="Q7" s="167">
        <v>0</v>
      </c>
      <c r="R7" s="168">
        <v>39166</v>
      </c>
      <c r="S7" s="168">
        <v>39166</v>
      </c>
    </row>
    <row r="8" spans="1:19" x14ac:dyDescent="0.2">
      <c r="A8" s="1"/>
    </row>
    <row r="9" spans="1:19" x14ac:dyDescent="0.2">
      <c r="A9" s="6"/>
    </row>
    <row r="10" spans="1:19" x14ac:dyDescent="0.2">
      <c r="Q10" t="s">
        <v>57</v>
      </c>
      <c r="R10" s="21">
        <f>R4</f>
        <v>0</v>
      </c>
    </row>
    <row r="11" spans="1:19" ht="13.5" thickBot="1" x14ac:dyDescent="0.25">
      <c r="Q11" t="s">
        <v>14</v>
      </c>
      <c r="R11" s="126">
        <f>SUM(R5:R6)</f>
        <v>39166</v>
      </c>
    </row>
    <row r="12" spans="1:19" x14ac:dyDescent="0.2">
      <c r="R12" s="127">
        <f>SUM(R10:R11)</f>
        <v>39166</v>
      </c>
    </row>
    <row r="15" spans="1:19" ht="13.5" customHeight="1" x14ac:dyDescent="0.2"/>
  </sheetData>
  <mergeCells count="1">
    <mergeCell ref="A2:S2"/>
  </mergeCells>
  <pageMargins left="0.7" right="0.7" top="0.75" bottom="0.75" header="0.3" footer="0.3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9"/>
  <sheetViews>
    <sheetView zoomScale="120" zoomScaleNormal="120" workbookViewId="0">
      <selection activeCell="O11" sqref="O11"/>
    </sheetView>
  </sheetViews>
  <sheetFormatPr defaultRowHeight="12.75" x14ac:dyDescent="0.2"/>
  <cols>
    <col min="1" max="1" width="7.28515625" customWidth="1"/>
    <col min="2" max="2" width="12.5703125" customWidth="1"/>
    <col min="3" max="3" width="14.140625" customWidth="1"/>
    <col min="4" max="4" width="11.85546875" customWidth="1"/>
    <col min="5" max="5" width="12" customWidth="1"/>
    <col min="6" max="6" width="15.42578125" customWidth="1"/>
    <col min="7" max="7" width="9.7109375" customWidth="1"/>
    <col min="8" max="8" width="22" bestFit="1" customWidth="1"/>
    <col min="9" max="9" width="13.85546875" customWidth="1"/>
    <col min="10" max="10" width="11.28515625" customWidth="1"/>
    <col min="11" max="11" width="10.28515625" customWidth="1"/>
    <col min="12" max="12" width="11.85546875" customWidth="1"/>
    <col min="13" max="13" width="11.42578125" customWidth="1"/>
    <col min="14" max="14" width="9.140625" customWidth="1"/>
    <col min="15" max="15" width="50" customWidth="1"/>
    <col min="16" max="16" width="22.85546875" customWidth="1"/>
    <col min="20" max="20" width="12.5703125" customWidth="1"/>
    <col min="21" max="21" width="13.140625" customWidth="1"/>
    <col min="22" max="22" width="12.85546875" customWidth="1"/>
    <col min="23" max="23" width="26.7109375" customWidth="1"/>
    <col min="24" max="24" width="13" customWidth="1"/>
    <col min="25" max="25" width="11.5703125" customWidth="1"/>
    <col min="26" max="26" width="11.7109375" customWidth="1"/>
    <col min="28" max="28" width="13.85546875" customWidth="1"/>
    <col min="29" max="29" width="11.7109375" customWidth="1"/>
    <col min="32" max="32" width="13.140625" customWidth="1"/>
    <col min="33" max="33" width="14.140625" customWidth="1"/>
    <col min="36" max="36" width="12.85546875" customWidth="1"/>
    <col min="37" max="37" width="12.42578125" customWidth="1"/>
    <col min="40" max="40" width="13.7109375" customWidth="1"/>
    <col min="41" max="41" width="11.42578125" customWidth="1"/>
    <col min="42" max="42" width="10.5703125" customWidth="1"/>
    <col min="257" max="257" width="7.28515625" customWidth="1"/>
    <col min="258" max="258" width="12.5703125" customWidth="1"/>
    <col min="259" max="259" width="14.140625" customWidth="1"/>
    <col min="260" max="260" width="11.85546875" customWidth="1"/>
    <col min="261" max="261" width="12" customWidth="1"/>
    <col min="262" max="262" width="15.42578125" customWidth="1"/>
    <col min="263" max="263" width="9.7109375" customWidth="1"/>
    <col min="264" max="264" width="22" bestFit="1" customWidth="1"/>
    <col min="265" max="265" width="13.85546875" customWidth="1"/>
    <col min="266" max="266" width="11.28515625" customWidth="1"/>
    <col min="267" max="267" width="10.28515625" customWidth="1"/>
    <col min="268" max="268" width="11.85546875" customWidth="1"/>
    <col min="269" max="269" width="11.42578125" customWidth="1"/>
    <col min="270" max="270" width="9.140625" customWidth="1"/>
    <col min="271" max="271" width="50" customWidth="1"/>
    <col min="272" max="272" width="22.85546875" customWidth="1"/>
    <col min="276" max="276" width="12.5703125" customWidth="1"/>
    <col min="277" max="277" width="13.140625" customWidth="1"/>
    <col min="278" max="278" width="12.85546875" customWidth="1"/>
    <col min="279" max="279" width="26.7109375" customWidth="1"/>
    <col min="280" max="280" width="13" customWidth="1"/>
    <col min="281" max="281" width="11.5703125" customWidth="1"/>
    <col min="282" max="282" width="11.7109375" customWidth="1"/>
    <col min="284" max="284" width="13.85546875" customWidth="1"/>
    <col min="285" max="285" width="11.7109375" customWidth="1"/>
    <col min="288" max="288" width="13.140625" customWidth="1"/>
    <col min="289" max="289" width="14.140625" customWidth="1"/>
    <col min="292" max="292" width="12.85546875" customWidth="1"/>
    <col min="293" max="293" width="12.42578125" customWidth="1"/>
    <col min="296" max="296" width="13.7109375" customWidth="1"/>
    <col min="297" max="297" width="11.42578125" customWidth="1"/>
    <col min="298" max="298" width="10.5703125" customWidth="1"/>
    <col min="513" max="513" width="7.28515625" customWidth="1"/>
    <col min="514" max="514" width="12.5703125" customWidth="1"/>
    <col min="515" max="515" width="14.140625" customWidth="1"/>
    <col min="516" max="516" width="11.85546875" customWidth="1"/>
    <col min="517" max="517" width="12" customWidth="1"/>
    <col min="518" max="518" width="15.42578125" customWidth="1"/>
    <col min="519" max="519" width="9.7109375" customWidth="1"/>
    <col min="520" max="520" width="22" bestFit="1" customWidth="1"/>
    <col min="521" max="521" width="13.85546875" customWidth="1"/>
    <col min="522" max="522" width="11.28515625" customWidth="1"/>
    <col min="523" max="523" width="10.28515625" customWidth="1"/>
    <col min="524" max="524" width="11.85546875" customWidth="1"/>
    <col min="525" max="525" width="11.42578125" customWidth="1"/>
    <col min="526" max="526" width="9.140625" customWidth="1"/>
    <col min="527" max="527" width="50" customWidth="1"/>
    <col min="528" max="528" width="22.85546875" customWidth="1"/>
    <col min="532" max="532" width="12.5703125" customWidth="1"/>
    <col min="533" max="533" width="13.140625" customWidth="1"/>
    <col min="534" max="534" width="12.85546875" customWidth="1"/>
    <col min="535" max="535" width="26.7109375" customWidth="1"/>
    <col min="536" max="536" width="13" customWidth="1"/>
    <col min="537" max="537" width="11.5703125" customWidth="1"/>
    <col min="538" max="538" width="11.7109375" customWidth="1"/>
    <col min="540" max="540" width="13.85546875" customWidth="1"/>
    <col min="541" max="541" width="11.7109375" customWidth="1"/>
    <col min="544" max="544" width="13.140625" customWidth="1"/>
    <col min="545" max="545" width="14.140625" customWidth="1"/>
    <col min="548" max="548" width="12.85546875" customWidth="1"/>
    <col min="549" max="549" width="12.42578125" customWidth="1"/>
    <col min="552" max="552" width="13.7109375" customWidth="1"/>
    <col min="553" max="553" width="11.42578125" customWidth="1"/>
    <col min="554" max="554" width="10.5703125" customWidth="1"/>
    <col min="769" max="769" width="7.28515625" customWidth="1"/>
    <col min="770" max="770" width="12.5703125" customWidth="1"/>
    <col min="771" max="771" width="14.140625" customWidth="1"/>
    <col min="772" max="772" width="11.85546875" customWidth="1"/>
    <col min="773" max="773" width="12" customWidth="1"/>
    <col min="774" max="774" width="15.42578125" customWidth="1"/>
    <col min="775" max="775" width="9.7109375" customWidth="1"/>
    <col min="776" max="776" width="22" bestFit="1" customWidth="1"/>
    <col min="777" max="777" width="13.85546875" customWidth="1"/>
    <col min="778" max="778" width="11.28515625" customWidth="1"/>
    <col min="779" max="779" width="10.28515625" customWidth="1"/>
    <col min="780" max="780" width="11.85546875" customWidth="1"/>
    <col min="781" max="781" width="11.42578125" customWidth="1"/>
    <col min="782" max="782" width="9.140625" customWidth="1"/>
    <col min="783" max="783" width="50" customWidth="1"/>
    <col min="784" max="784" width="22.85546875" customWidth="1"/>
    <col min="788" max="788" width="12.5703125" customWidth="1"/>
    <col min="789" max="789" width="13.140625" customWidth="1"/>
    <col min="790" max="790" width="12.85546875" customWidth="1"/>
    <col min="791" max="791" width="26.7109375" customWidth="1"/>
    <col min="792" max="792" width="13" customWidth="1"/>
    <col min="793" max="793" width="11.5703125" customWidth="1"/>
    <col min="794" max="794" width="11.7109375" customWidth="1"/>
    <col min="796" max="796" width="13.85546875" customWidth="1"/>
    <col min="797" max="797" width="11.7109375" customWidth="1"/>
    <col min="800" max="800" width="13.140625" customWidth="1"/>
    <col min="801" max="801" width="14.140625" customWidth="1"/>
    <col min="804" max="804" width="12.85546875" customWidth="1"/>
    <col min="805" max="805" width="12.42578125" customWidth="1"/>
    <col min="808" max="808" width="13.7109375" customWidth="1"/>
    <col min="809" max="809" width="11.42578125" customWidth="1"/>
    <col min="810" max="810" width="10.5703125" customWidth="1"/>
    <col min="1025" max="1025" width="7.28515625" customWidth="1"/>
    <col min="1026" max="1026" width="12.5703125" customWidth="1"/>
    <col min="1027" max="1027" width="14.140625" customWidth="1"/>
    <col min="1028" max="1028" width="11.85546875" customWidth="1"/>
    <col min="1029" max="1029" width="12" customWidth="1"/>
    <col min="1030" max="1030" width="15.42578125" customWidth="1"/>
    <col min="1031" max="1031" width="9.7109375" customWidth="1"/>
    <col min="1032" max="1032" width="22" bestFit="1" customWidth="1"/>
    <col min="1033" max="1033" width="13.85546875" customWidth="1"/>
    <col min="1034" max="1034" width="11.28515625" customWidth="1"/>
    <col min="1035" max="1035" width="10.28515625" customWidth="1"/>
    <col min="1036" max="1036" width="11.85546875" customWidth="1"/>
    <col min="1037" max="1037" width="11.42578125" customWidth="1"/>
    <col min="1038" max="1038" width="9.140625" customWidth="1"/>
    <col min="1039" max="1039" width="50" customWidth="1"/>
    <col min="1040" max="1040" width="22.85546875" customWidth="1"/>
    <col min="1044" max="1044" width="12.5703125" customWidth="1"/>
    <col min="1045" max="1045" width="13.140625" customWidth="1"/>
    <col min="1046" max="1046" width="12.85546875" customWidth="1"/>
    <col min="1047" max="1047" width="26.7109375" customWidth="1"/>
    <col min="1048" max="1048" width="13" customWidth="1"/>
    <col min="1049" max="1049" width="11.5703125" customWidth="1"/>
    <col min="1050" max="1050" width="11.7109375" customWidth="1"/>
    <col min="1052" max="1052" width="13.85546875" customWidth="1"/>
    <col min="1053" max="1053" width="11.7109375" customWidth="1"/>
    <col min="1056" max="1056" width="13.140625" customWidth="1"/>
    <col min="1057" max="1057" width="14.140625" customWidth="1"/>
    <col min="1060" max="1060" width="12.85546875" customWidth="1"/>
    <col min="1061" max="1061" width="12.42578125" customWidth="1"/>
    <col min="1064" max="1064" width="13.7109375" customWidth="1"/>
    <col min="1065" max="1065" width="11.42578125" customWidth="1"/>
    <col min="1066" max="1066" width="10.5703125" customWidth="1"/>
    <col min="1281" max="1281" width="7.28515625" customWidth="1"/>
    <col min="1282" max="1282" width="12.5703125" customWidth="1"/>
    <col min="1283" max="1283" width="14.140625" customWidth="1"/>
    <col min="1284" max="1284" width="11.85546875" customWidth="1"/>
    <col min="1285" max="1285" width="12" customWidth="1"/>
    <col min="1286" max="1286" width="15.42578125" customWidth="1"/>
    <col min="1287" max="1287" width="9.7109375" customWidth="1"/>
    <col min="1288" max="1288" width="22" bestFit="1" customWidth="1"/>
    <col min="1289" max="1289" width="13.85546875" customWidth="1"/>
    <col min="1290" max="1290" width="11.28515625" customWidth="1"/>
    <col min="1291" max="1291" width="10.28515625" customWidth="1"/>
    <col min="1292" max="1292" width="11.85546875" customWidth="1"/>
    <col min="1293" max="1293" width="11.42578125" customWidth="1"/>
    <col min="1294" max="1294" width="9.140625" customWidth="1"/>
    <col min="1295" max="1295" width="50" customWidth="1"/>
    <col min="1296" max="1296" width="22.85546875" customWidth="1"/>
    <col min="1300" max="1300" width="12.5703125" customWidth="1"/>
    <col min="1301" max="1301" width="13.140625" customWidth="1"/>
    <col min="1302" max="1302" width="12.85546875" customWidth="1"/>
    <col min="1303" max="1303" width="26.7109375" customWidth="1"/>
    <col min="1304" max="1304" width="13" customWidth="1"/>
    <col min="1305" max="1305" width="11.5703125" customWidth="1"/>
    <col min="1306" max="1306" width="11.7109375" customWidth="1"/>
    <col min="1308" max="1308" width="13.85546875" customWidth="1"/>
    <col min="1309" max="1309" width="11.7109375" customWidth="1"/>
    <col min="1312" max="1312" width="13.140625" customWidth="1"/>
    <col min="1313" max="1313" width="14.140625" customWidth="1"/>
    <col min="1316" max="1316" width="12.85546875" customWidth="1"/>
    <col min="1317" max="1317" width="12.42578125" customWidth="1"/>
    <col min="1320" max="1320" width="13.7109375" customWidth="1"/>
    <col min="1321" max="1321" width="11.42578125" customWidth="1"/>
    <col min="1322" max="1322" width="10.5703125" customWidth="1"/>
    <col min="1537" max="1537" width="7.28515625" customWidth="1"/>
    <col min="1538" max="1538" width="12.5703125" customWidth="1"/>
    <col min="1539" max="1539" width="14.140625" customWidth="1"/>
    <col min="1540" max="1540" width="11.85546875" customWidth="1"/>
    <col min="1541" max="1541" width="12" customWidth="1"/>
    <col min="1542" max="1542" width="15.42578125" customWidth="1"/>
    <col min="1543" max="1543" width="9.7109375" customWidth="1"/>
    <col min="1544" max="1544" width="22" bestFit="1" customWidth="1"/>
    <col min="1545" max="1545" width="13.85546875" customWidth="1"/>
    <col min="1546" max="1546" width="11.28515625" customWidth="1"/>
    <col min="1547" max="1547" width="10.28515625" customWidth="1"/>
    <col min="1548" max="1548" width="11.85546875" customWidth="1"/>
    <col min="1549" max="1549" width="11.42578125" customWidth="1"/>
    <col min="1550" max="1550" width="9.140625" customWidth="1"/>
    <col min="1551" max="1551" width="50" customWidth="1"/>
    <col min="1552" max="1552" width="22.85546875" customWidth="1"/>
    <col min="1556" max="1556" width="12.5703125" customWidth="1"/>
    <col min="1557" max="1557" width="13.140625" customWidth="1"/>
    <col min="1558" max="1558" width="12.85546875" customWidth="1"/>
    <col min="1559" max="1559" width="26.7109375" customWidth="1"/>
    <col min="1560" max="1560" width="13" customWidth="1"/>
    <col min="1561" max="1561" width="11.5703125" customWidth="1"/>
    <col min="1562" max="1562" width="11.7109375" customWidth="1"/>
    <col min="1564" max="1564" width="13.85546875" customWidth="1"/>
    <col min="1565" max="1565" width="11.7109375" customWidth="1"/>
    <col min="1568" max="1568" width="13.140625" customWidth="1"/>
    <col min="1569" max="1569" width="14.140625" customWidth="1"/>
    <col min="1572" max="1572" width="12.85546875" customWidth="1"/>
    <col min="1573" max="1573" width="12.42578125" customWidth="1"/>
    <col min="1576" max="1576" width="13.7109375" customWidth="1"/>
    <col min="1577" max="1577" width="11.42578125" customWidth="1"/>
    <col min="1578" max="1578" width="10.5703125" customWidth="1"/>
    <col min="1793" max="1793" width="7.28515625" customWidth="1"/>
    <col min="1794" max="1794" width="12.5703125" customWidth="1"/>
    <col min="1795" max="1795" width="14.140625" customWidth="1"/>
    <col min="1796" max="1796" width="11.85546875" customWidth="1"/>
    <col min="1797" max="1797" width="12" customWidth="1"/>
    <col min="1798" max="1798" width="15.42578125" customWidth="1"/>
    <col min="1799" max="1799" width="9.7109375" customWidth="1"/>
    <col min="1800" max="1800" width="22" bestFit="1" customWidth="1"/>
    <col min="1801" max="1801" width="13.85546875" customWidth="1"/>
    <col min="1802" max="1802" width="11.28515625" customWidth="1"/>
    <col min="1803" max="1803" width="10.28515625" customWidth="1"/>
    <col min="1804" max="1804" width="11.85546875" customWidth="1"/>
    <col min="1805" max="1805" width="11.42578125" customWidth="1"/>
    <col min="1806" max="1806" width="9.140625" customWidth="1"/>
    <col min="1807" max="1807" width="50" customWidth="1"/>
    <col min="1808" max="1808" width="22.85546875" customWidth="1"/>
    <col min="1812" max="1812" width="12.5703125" customWidth="1"/>
    <col min="1813" max="1813" width="13.140625" customWidth="1"/>
    <col min="1814" max="1814" width="12.85546875" customWidth="1"/>
    <col min="1815" max="1815" width="26.7109375" customWidth="1"/>
    <col min="1816" max="1816" width="13" customWidth="1"/>
    <col min="1817" max="1817" width="11.5703125" customWidth="1"/>
    <col min="1818" max="1818" width="11.7109375" customWidth="1"/>
    <col min="1820" max="1820" width="13.85546875" customWidth="1"/>
    <col min="1821" max="1821" width="11.7109375" customWidth="1"/>
    <col min="1824" max="1824" width="13.140625" customWidth="1"/>
    <col min="1825" max="1825" width="14.140625" customWidth="1"/>
    <col min="1828" max="1828" width="12.85546875" customWidth="1"/>
    <col min="1829" max="1829" width="12.42578125" customWidth="1"/>
    <col min="1832" max="1832" width="13.7109375" customWidth="1"/>
    <col min="1833" max="1833" width="11.42578125" customWidth="1"/>
    <col min="1834" max="1834" width="10.5703125" customWidth="1"/>
    <col min="2049" max="2049" width="7.28515625" customWidth="1"/>
    <col min="2050" max="2050" width="12.5703125" customWidth="1"/>
    <col min="2051" max="2051" width="14.140625" customWidth="1"/>
    <col min="2052" max="2052" width="11.85546875" customWidth="1"/>
    <col min="2053" max="2053" width="12" customWidth="1"/>
    <col min="2054" max="2054" width="15.42578125" customWidth="1"/>
    <col min="2055" max="2055" width="9.7109375" customWidth="1"/>
    <col min="2056" max="2056" width="22" bestFit="1" customWidth="1"/>
    <col min="2057" max="2057" width="13.85546875" customWidth="1"/>
    <col min="2058" max="2058" width="11.28515625" customWidth="1"/>
    <col min="2059" max="2059" width="10.28515625" customWidth="1"/>
    <col min="2060" max="2060" width="11.85546875" customWidth="1"/>
    <col min="2061" max="2061" width="11.42578125" customWidth="1"/>
    <col min="2062" max="2062" width="9.140625" customWidth="1"/>
    <col min="2063" max="2063" width="50" customWidth="1"/>
    <col min="2064" max="2064" width="22.85546875" customWidth="1"/>
    <col min="2068" max="2068" width="12.5703125" customWidth="1"/>
    <col min="2069" max="2069" width="13.140625" customWidth="1"/>
    <col min="2070" max="2070" width="12.85546875" customWidth="1"/>
    <col min="2071" max="2071" width="26.7109375" customWidth="1"/>
    <col min="2072" max="2072" width="13" customWidth="1"/>
    <col min="2073" max="2073" width="11.5703125" customWidth="1"/>
    <col min="2074" max="2074" width="11.7109375" customWidth="1"/>
    <col min="2076" max="2076" width="13.85546875" customWidth="1"/>
    <col min="2077" max="2077" width="11.7109375" customWidth="1"/>
    <col min="2080" max="2080" width="13.140625" customWidth="1"/>
    <col min="2081" max="2081" width="14.140625" customWidth="1"/>
    <col min="2084" max="2084" width="12.85546875" customWidth="1"/>
    <col min="2085" max="2085" width="12.42578125" customWidth="1"/>
    <col min="2088" max="2088" width="13.7109375" customWidth="1"/>
    <col min="2089" max="2089" width="11.42578125" customWidth="1"/>
    <col min="2090" max="2090" width="10.5703125" customWidth="1"/>
    <col min="2305" max="2305" width="7.28515625" customWidth="1"/>
    <col min="2306" max="2306" width="12.5703125" customWidth="1"/>
    <col min="2307" max="2307" width="14.140625" customWidth="1"/>
    <col min="2308" max="2308" width="11.85546875" customWidth="1"/>
    <col min="2309" max="2309" width="12" customWidth="1"/>
    <col min="2310" max="2310" width="15.42578125" customWidth="1"/>
    <col min="2311" max="2311" width="9.7109375" customWidth="1"/>
    <col min="2312" max="2312" width="22" bestFit="1" customWidth="1"/>
    <col min="2313" max="2313" width="13.85546875" customWidth="1"/>
    <col min="2314" max="2314" width="11.28515625" customWidth="1"/>
    <col min="2315" max="2315" width="10.28515625" customWidth="1"/>
    <col min="2316" max="2316" width="11.85546875" customWidth="1"/>
    <col min="2317" max="2317" width="11.42578125" customWidth="1"/>
    <col min="2318" max="2318" width="9.140625" customWidth="1"/>
    <col min="2319" max="2319" width="50" customWidth="1"/>
    <col min="2320" max="2320" width="22.85546875" customWidth="1"/>
    <col min="2324" max="2324" width="12.5703125" customWidth="1"/>
    <col min="2325" max="2325" width="13.140625" customWidth="1"/>
    <col min="2326" max="2326" width="12.85546875" customWidth="1"/>
    <col min="2327" max="2327" width="26.7109375" customWidth="1"/>
    <col min="2328" max="2328" width="13" customWidth="1"/>
    <col min="2329" max="2329" width="11.5703125" customWidth="1"/>
    <col min="2330" max="2330" width="11.7109375" customWidth="1"/>
    <col min="2332" max="2332" width="13.85546875" customWidth="1"/>
    <col min="2333" max="2333" width="11.7109375" customWidth="1"/>
    <col min="2336" max="2336" width="13.140625" customWidth="1"/>
    <col min="2337" max="2337" width="14.140625" customWidth="1"/>
    <col min="2340" max="2340" width="12.85546875" customWidth="1"/>
    <col min="2341" max="2341" width="12.42578125" customWidth="1"/>
    <col min="2344" max="2344" width="13.7109375" customWidth="1"/>
    <col min="2345" max="2345" width="11.42578125" customWidth="1"/>
    <col min="2346" max="2346" width="10.5703125" customWidth="1"/>
    <col min="2561" max="2561" width="7.28515625" customWidth="1"/>
    <col min="2562" max="2562" width="12.5703125" customWidth="1"/>
    <col min="2563" max="2563" width="14.140625" customWidth="1"/>
    <col min="2564" max="2564" width="11.85546875" customWidth="1"/>
    <col min="2565" max="2565" width="12" customWidth="1"/>
    <col min="2566" max="2566" width="15.42578125" customWidth="1"/>
    <col min="2567" max="2567" width="9.7109375" customWidth="1"/>
    <col min="2568" max="2568" width="22" bestFit="1" customWidth="1"/>
    <col min="2569" max="2569" width="13.85546875" customWidth="1"/>
    <col min="2570" max="2570" width="11.28515625" customWidth="1"/>
    <col min="2571" max="2571" width="10.28515625" customWidth="1"/>
    <col min="2572" max="2572" width="11.85546875" customWidth="1"/>
    <col min="2573" max="2573" width="11.42578125" customWidth="1"/>
    <col min="2574" max="2574" width="9.140625" customWidth="1"/>
    <col min="2575" max="2575" width="50" customWidth="1"/>
    <col min="2576" max="2576" width="22.85546875" customWidth="1"/>
    <col min="2580" max="2580" width="12.5703125" customWidth="1"/>
    <col min="2581" max="2581" width="13.140625" customWidth="1"/>
    <col min="2582" max="2582" width="12.85546875" customWidth="1"/>
    <col min="2583" max="2583" width="26.7109375" customWidth="1"/>
    <col min="2584" max="2584" width="13" customWidth="1"/>
    <col min="2585" max="2585" width="11.5703125" customWidth="1"/>
    <col min="2586" max="2586" width="11.7109375" customWidth="1"/>
    <col min="2588" max="2588" width="13.85546875" customWidth="1"/>
    <col min="2589" max="2589" width="11.7109375" customWidth="1"/>
    <col min="2592" max="2592" width="13.140625" customWidth="1"/>
    <col min="2593" max="2593" width="14.140625" customWidth="1"/>
    <col min="2596" max="2596" width="12.85546875" customWidth="1"/>
    <col min="2597" max="2597" width="12.42578125" customWidth="1"/>
    <col min="2600" max="2600" width="13.7109375" customWidth="1"/>
    <col min="2601" max="2601" width="11.42578125" customWidth="1"/>
    <col min="2602" max="2602" width="10.5703125" customWidth="1"/>
    <col min="2817" max="2817" width="7.28515625" customWidth="1"/>
    <col min="2818" max="2818" width="12.5703125" customWidth="1"/>
    <col min="2819" max="2819" width="14.140625" customWidth="1"/>
    <col min="2820" max="2820" width="11.85546875" customWidth="1"/>
    <col min="2821" max="2821" width="12" customWidth="1"/>
    <col min="2822" max="2822" width="15.42578125" customWidth="1"/>
    <col min="2823" max="2823" width="9.7109375" customWidth="1"/>
    <col min="2824" max="2824" width="22" bestFit="1" customWidth="1"/>
    <col min="2825" max="2825" width="13.85546875" customWidth="1"/>
    <col min="2826" max="2826" width="11.28515625" customWidth="1"/>
    <col min="2827" max="2827" width="10.28515625" customWidth="1"/>
    <col min="2828" max="2828" width="11.85546875" customWidth="1"/>
    <col min="2829" max="2829" width="11.42578125" customWidth="1"/>
    <col min="2830" max="2830" width="9.140625" customWidth="1"/>
    <col min="2831" max="2831" width="50" customWidth="1"/>
    <col min="2832" max="2832" width="22.85546875" customWidth="1"/>
    <col min="2836" max="2836" width="12.5703125" customWidth="1"/>
    <col min="2837" max="2837" width="13.140625" customWidth="1"/>
    <col min="2838" max="2838" width="12.85546875" customWidth="1"/>
    <col min="2839" max="2839" width="26.7109375" customWidth="1"/>
    <col min="2840" max="2840" width="13" customWidth="1"/>
    <col min="2841" max="2841" width="11.5703125" customWidth="1"/>
    <col min="2842" max="2842" width="11.7109375" customWidth="1"/>
    <col min="2844" max="2844" width="13.85546875" customWidth="1"/>
    <col min="2845" max="2845" width="11.7109375" customWidth="1"/>
    <col min="2848" max="2848" width="13.140625" customWidth="1"/>
    <col min="2849" max="2849" width="14.140625" customWidth="1"/>
    <col min="2852" max="2852" width="12.85546875" customWidth="1"/>
    <col min="2853" max="2853" width="12.42578125" customWidth="1"/>
    <col min="2856" max="2856" width="13.7109375" customWidth="1"/>
    <col min="2857" max="2857" width="11.42578125" customWidth="1"/>
    <col min="2858" max="2858" width="10.5703125" customWidth="1"/>
    <col min="3073" max="3073" width="7.28515625" customWidth="1"/>
    <col min="3074" max="3074" width="12.5703125" customWidth="1"/>
    <col min="3075" max="3075" width="14.140625" customWidth="1"/>
    <col min="3076" max="3076" width="11.85546875" customWidth="1"/>
    <col min="3077" max="3077" width="12" customWidth="1"/>
    <col min="3078" max="3078" width="15.42578125" customWidth="1"/>
    <col min="3079" max="3079" width="9.7109375" customWidth="1"/>
    <col min="3080" max="3080" width="22" bestFit="1" customWidth="1"/>
    <col min="3081" max="3081" width="13.85546875" customWidth="1"/>
    <col min="3082" max="3082" width="11.28515625" customWidth="1"/>
    <col min="3083" max="3083" width="10.28515625" customWidth="1"/>
    <col min="3084" max="3084" width="11.85546875" customWidth="1"/>
    <col min="3085" max="3085" width="11.42578125" customWidth="1"/>
    <col min="3086" max="3086" width="9.140625" customWidth="1"/>
    <col min="3087" max="3087" width="50" customWidth="1"/>
    <col min="3088" max="3088" width="22.85546875" customWidth="1"/>
    <col min="3092" max="3092" width="12.5703125" customWidth="1"/>
    <col min="3093" max="3093" width="13.140625" customWidth="1"/>
    <col min="3094" max="3094" width="12.85546875" customWidth="1"/>
    <col min="3095" max="3095" width="26.7109375" customWidth="1"/>
    <col min="3096" max="3096" width="13" customWidth="1"/>
    <col min="3097" max="3097" width="11.5703125" customWidth="1"/>
    <col min="3098" max="3098" width="11.7109375" customWidth="1"/>
    <col min="3100" max="3100" width="13.85546875" customWidth="1"/>
    <col min="3101" max="3101" width="11.7109375" customWidth="1"/>
    <col min="3104" max="3104" width="13.140625" customWidth="1"/>
    <col min="3105" max="3105" width="14.140625" customWidth="1"/>
    <col min="3108" max="3108" width="12.85546875" customWidth="1"/>
    <col min="3109" max="3109" width="12.42578125" customWidth="1"/>
    <col min="3112" max="3112" width="13.7109375" customWidth="1"/>
    <col min="3113" max="3113" width="11.42578125" customWidth="1"/>
    <col min="3114" max="3114" width="10.5703125" customWidth="1"/>
    <col min="3329" max="3329" width="7.28515625" customWidth="1"/>
    <col min="3330" max="3330" width="12.5703125" customWidth="1"/>
    <col min="3331" max="3331" width="14.140625" customWidth="1"/>
    <col min="3332" max="3332" width="11.85546875" customWidth="1"/>
    <col min="3333" max="3333" width="12" customWidth="1"/>
    <col min="3334" max="3334" width="15.42578125" customWidth="1"/>
    <col min="3335" max="3335" width="9.7109375" customWidth="1"/>
    <col min="3336" max="3336" width="22" bestFit="1" customWidth="1"/>
    <col min="3337" max="3337" width="13.85546875" customWidth="1"/>
    <col min="3338" max="3338" width="11.28515625" customWidth="1"/>
    <col min="3339" max="3339" width="10.28515625" customWidth="1"/>
    <col min="3340" max="3340" width="11.85546875" customWidth="1"/>
    <col min="3341" max="3341" width="11.42578125" customWidth="1"/>
    <col min="3342" max="3342" width="9.140625" customWidth="1"/>
    <col min="3343" max="3343" width="50" customWidth="1"/>
    <col min="3344" max="3344" width="22.85546875" customWidth="1"/>
    <col min="3348" max="3348" width="12.5703125" customWidth="1"/>
    <col min="3349" max="3349" width="13.140625" customWidth="1"/>
    <col min="3350" max="3350" width="12.85546875" customWidth="1"/>
    <col min="3351" max="3351" width="26.7109375" customWidth="1"/>
    <col min="3352" max="3352" width="13" customWidth="1"/>
    <col min="3353" max="3353" width="11.5703125" customWidth="1"/>
    <col min="3354" max="3354" width="11.7109375" customWidth="1"/>
    <col min="3356" max="3356" width="13.85546875" customWidth="1"/>
    <col min="3357" max="3357" width="11.7109375" customWidth="1"/>
    <col min="3360" max="3360" width="13.140625" customWidth="1"/>
    <col min="3361" max="3361" width="14.140625" customWidth="1"/>
    <col min="3364" max="3364" width="12.85546875" customWidth="1"/>
    <col min="3365" max="3365" width="12.42578125" customWidth="1"/>
    <col min="3368" max="3368" width="13.7109375" customWidth="1"/>
    <col min="3369" max="3369" width="11.42578125" customWidth="1"/>
    <col min="3370" max="3370" width="10.5703125" customWidth="1"/>
    <col min="3585" max="3585" width="7.28515625" customWidth="1"/>
    <col min="3586" max="3586" width="12.5703125" customWidth="1"/>
    <col min="3587" max="3587" width="14.140625" customWidth="1"/>
    <col min="3588" max="3588" width="11.85546875" customWidth="1"/>
    <col min="3589" max="3589" width="12" customWidth="1"/>
    <col min="3590" max="3590" width="15.42578125" customWidth="1"/>
    <col min="3591" max="3591" width="9.7109375" customWidth="1"/>
    <col min="3592" max="3592" width="22" bestFit="1" customWidth="1"/>
    <col min="3593" max="3593" width="13.85546875" customWidth="1"/>
    <col min="3594" max="3594" width="11.28515625" customWidth="1"/>
    <col min="3595" max="3595" width="10.28515625" customWidth="1"/>
    <col min="3596" max="3596" width="11.85546875" customWidth="1"/>
    <col min="3597" max="3597" width="11.42578125" customWidth="1"/>
    <col min="3598" max="3598" width="9.140625" customWidth="1"/>
    <col min="3599" max="3599" width="50" customWidth="1"/>
    <col min="3600" max="3600" width="22.85546875" customWidth="1"/>
    <col min="3604" max="3604" width="12.5703125" customWidth="1"/>
    <col min="3605" max="3605" width="13.140625" customWidth="1"/>
    <col min="3606" max="3606" width="12.85546875" customWidth="1"/>
    <col min="3607" max="3607" width="26.7109375" customWidth="1"/>
    <col min="3608" max="3608" width="13" customWidth="1"/>
    <col min="3609" max="3609" width="11.5703125" customWidth="1"/>
    <col min="3610" max="3610" width="11.7109375" customWidth="1"/>
    <col min="3612" max="3612" width="13.85546875" customWidth="1"/>
    <col min="3613" max="3613" width="11.7109375" customWidth="1"/>
    <col min="3616" max="3616" width="13.140625" customWidth="1"/>
    <col min="3617" max="3617" width="14.140625" customWidth="1"/>
    <col min="3620" max="3620" width="12.85546875" customWidth="1"/>
    <col min="3621" max="3621" width="12.42578125" customWidth="1"/>
    <col min="3624" max="3624" width="13.7109375" customWidth="1"/>
    <col min="3625" max="3625" width="11.42578125" customWidth="1"/>
    <col min="3626" max="3626" width="10.5703125" customWidth="1"/>
    <col min="3841" max="3841" width="7.28515625" customWidth="1"/>
    <col min="3842" max="3842" width="12.5703125" customWidth="1"/>
    <col min="3843" max="3843" width="14.140625" customWidth="1"/>
    <col min="3844" max="3844" width="11.85546875" customWidth="1"/>
    <col min="3845" max="3845" width="12" customWidth="1"/>
    <col min="3846" max="3846" width="15.42578125" customWidth="1"/>
    <col min="3847" max="3847" width="9.7109375" customWidth="1"/>
    <col min="3848" max="3848" width="22" bestFit="1" customWidth="1"/>
    <col min="3849" max="3849" width="13.85546875" customWidth="1"/>
    <col min="3850" max="3850" width="11.28515625" customWidth="1"/>
    <col min="3851" max="3851" width="10.28515625" customWidth="1"/>
    <col min="3852" max="3852" width="11.85546875" customWidth="1"/>
    <col min="3853" max="3853" width="11.42578125" customWidth="1"/>
    <col min="3854" max="3854" width="9.140625" customWidth="1"/>
    <col min="3855" max="3855" width="50" customWidth="1"/>
    <col min="3856" max="3856" width="22.85546875" customWidth="1"/>
    <col min="3860" max="3860" width="12.5703125" customWidth="1"/>
    <col min="3861" max="3861" width="13.140625" customWidth="1"/>
    <col min="3862" max="3862" width="12.85546875" customWidth="1"/>
    <col min="3863" max="3863" width="26.7109375" customWidth="1"/>
    <col min="3864" max="3864" width="13" customWidth="1"/>
    <col min="3865" max="3865" width="11.5703125" customWidth="1"/>
    <col min="3866" max="3866" width="11.7109375" customWidth="1"/>
    <col min="3868" max="3868" width="13.85546875" customWidth="1"/>
    <col min="3869" max="3869" width="11.7109375" customWidth="1"/>
    <col min="3872" max="3872" width="13.140625" customWidth="1"/>
    <col min="3873" max="3873" width="14.140625" customWidth="1"/>
    <col min="3876" max="3876" width="12.85546875" customWidth="1"/>
    <col min="3877" max="3877" width="12.42578125" customWidth="1"/>
    <col min="3880" max="3880" width="13.7109375" customWidth="1"/>
    <col min="3881" max="3881" width="11.42578125" customWidth="1"/>
    <col min="3882" max="3882" width="10.5703125" customWidth="1"/>
    <col min="4097" max="4097" width="7.28515625" customWidth="1"/>
    <col min="4098" max="4098" width="12.5703125" customWidth="1"/>
    <col min="4099" max="4099" width="14.140625" customWidth="1"/>
    <col min="4100" max="4100" width="11.85546875" customWidth="1"/>
    <col min="4101" max="4101" width="12" customWidth="1"/>
    <col min="4102" max="4102" width="15.42578125" customWidth="1"/>
    <col min="4103" max="4103" width="9.7109375" customWidth="1"/>
    <col min="4104" max="4104" width="22" bestFit="1" customWidth="1"/>
    <col min="4105" max="4105" width="13.85546875" customWidth="1"/>
    <col min="4106" max="4106" width="11.28515625" customWidth="1"/>
    <col min="4107" max="4107" width="10.28515625" customWidth="1"/>
    <col min="4108" max="4108" width="11.85546875" customWidth="1"/>
    <col min="4109" max="4109" width="11.42578125" customWidth="1"/>
    <col min="4110" max="4110" width="9.140625" customWidth="1"/>
    <col min="4111" max="4111" width="50" customWidth="1"/>
    <col min="4112" max="4112" width="22.85546875" customWidth="1"/>
    <col min="4116" max="4116" width="12.5703125" customWidth="1"/>
    <col min="4117" max="4117" width="13.140625" customWidth="1"/>
    <col min="4118" max="4118" width="12.85546875" customWidth="1"/>
    <col min="4119" max="4119" width="26.7109375" customWidth="1"/>
    <col min="4120" max="4120" width="13" customWidth="1"/>
    <col min="4121" max="4121" width="11.5703125" customWidth="1"/>
    <col min="4122" max="4122" width="11.7109375" customWidth="1"/>
    <col min="4124" max="4124" width="13.85546875" customWidth="1"/>
    <col min="4125" max="4125" width="11.7109375" customWidth="1"/>
    <col min="4128" max="4128" width="13.140625" customWidth="1"/>
    <col min="4129" max="4129" width="14.140625" customWidth="1"/>
    <col min="4132" max="4132" width="12.85546875" customWidth="1"/>
    <col min="4133" max="4133" width="12.42578125" customWidth="1"/>
    <col min="4136" max="4136" width="13.7109375" customWidth="1"/>
    <col min="4137" max="4137" width="11.42578125" customWidth="1"/>
    <col min="4138" max="4138" width="10.5703125" customWidth="1"/>
    <col min="4353" max="4353" width="7.28515625" customWidth="1"/>
    <col min="4354" max="4354" width="12.5703125" customWidth="1"/>
    <col min="4355" max="4355" width="14.140625" customWidth="1"/>
    <col min="4356" max="4356" width="11.85546875" customWidth="1"/>
    <col min="4357" max="4357" width="12" customWidth="1"/>
    <col min="4358" max="4358" width="15.42578125" customWidth="1"/>
    <col min="4359" max="4359" width="9.7109375" customWidth="1"/>
    <col min="4360" max="4360" width="22" bestFit="1" customWidth="1"/>
    <col min="4361" max="4361" width="13.85546875" customWidth="1"/>
    <col min="4362" max="4362" width="11.28515625" customWidth="1"/>
    <col min="4363" max="4363" width="10.28515625" customWidth="1"/>
    <col min="4364" max="4364" width="11.85546875" customWidth="1"/>
    <col min="4365" max="4365" width="11.42578125" customWidth="1"/>
    <col min="4366" max="4366" width="9.140625" customWidth="1"/>
    <col min="4367" max="4367" width="50" customWidth="1"/>
    <col min="4368" max="4368" width="22.85546875" customWidth="1"/>
    <col min="4372" max="4372" width="12.5703125" customWidth="1"/>
    <col min="4373" max="4373" width="13.140625" customWidth="1"/>
    <col min="4374" max="4374" width="12.85546875" customWidth="1"/>
    <col min="4375" max="4375" width="26.7109375" customWidth="1"/>
    <col min="4376" max="4376" width="13" customWidth="1"/>
    <col min="4377" max="4377" width="11.5703125" customWidth="1"/>
    <col min="4378" max="4378" width="11.7109375" customWidth="1"/>
    <col min="4380" max="4380" width="13.85546875" customWidth="1"/>
    <col min="4381" max="4381" width="11.7109375" customWidth="1"/>
    <col min="4384" max="4384" width="13.140625" customWidth="1"/>
    <col min="4385" max="4385" width="14.140625" customWidth="1"/>
    <col min="4388" max="4388" width="12.85546875" customWidth="1"/>
    <col min="4389" max="4389" width="12.42578125" customWidth="1"/>
    <col min="4392" max="4392" width="13.7109375" customWidth="1"/>
    <col min="4393" max="4393" width="11.42578125" customWidth="1"/>
    <col min="4394" max="4394" width="10.5703125" customWidth="1"/>
    <col min="4609" max="4609" width="7.28515625" customWidth="1"/>
    <col min="4610" max="4610" width="12.5703125" customWidth="1"/>
    <col min="4611" max="4611" width="14.140625" customWidth="1"/>
    <col min="4612" max="4612" width="11.85546875" customWidth="1"/>
    <col min="4613" max="4613" width="12" customWidth="1"/>
    <col min="4614" max="4614" width="15.42578125" customWidth="1"/>
    <col min="4615" max="4615" width="9.7109375" customWidth="1"/>
    <col min="4616" max="4616" width="22" bestFit="1" customWidth="1"/>
    <col min="4617" max="4617" width="13.85546875" customWidth="1"/>
    <col min="4618" max="4618" width="11.28515625" customWidth="1"/>
    <col min="4619" max="4619" width="10.28515625" customWidth="1"/>
    <col min="4620" max="4620" width="11.85546875" customWidth="1"/>
    <col min="4621" max="4621" width="11.42578125" customWidth="1"/>
    <col min="4622" max="4622" width="9.140625" customWidth="1"/>
    <col min="4623" max="4623" width="50" customWidth="1"/>
    <col min="4624" max="4624" width="22.85546875" customWidth="1"/>
    <col min="4628" max="4628" width="12.5703125" customWidth="1"/>
    <col min="4629" max="4629" width="13.140625" customWidth="1"/>
    <col min="4630" max="4630" width="12.85546875" customWidth="1"/>
    <col min="4631" max="4631" width="26.7109375" customWidth="1"/>
    <col min="4632" max="4632" width="13" customWidth="1"/>
    <col min="4633" max="4633" width="11.5703125" customWidth="1"/>
    <col min="4634" max="4634" width="11.7109375" customWidth="1"/>
    <col min="4636" max="4636" width="13.85546875" customWidth="1"/>
    <col min="4637" max="4637" width="11.7109375" customWidth="1"/>
    <col min="4640" max="4640" width="13.140625" customWidth="1"/>
    <col min="4641" max="4641" width="14.140625" customWidth="1"/>
    <col min="4644" max="4644" width="12.85546875" customWidth="1"/>
    <col min="4645" max="4645" width="12.42578125" customWidth="1"/>
    <col min="4648" max="4648" width="13.7109375" customWidth="1"/>
    <col min="4649" max="4649" width="11.42578125" customWidth="1"/>
    <col min="4650" max="4650" width="10.5703125" customWidth="1"/>
    <col min="4865" max="4865" width="7.28515625" customWidth="1"/>
    <col min="4866" max="4866" width="12.5703125" customWidth="1"/>
    <col min="4867" max="4867" width="14.140625" customWidth="1"/>
    <col min="4868" max="4868" width="11.85546875" customWidth="1"/>
    <col min="4869" max="4869" width="12" customWidth="1"/>
    <col min="4870" max="4870" width="15.42578125" customWidth="1"/>
    <col min="4871" max="4871" width="9.7109375" customWidth="1"/>
    <col min="4872" max="4872" width="22" bestFit="1" customWidth="1"/>
    <col min="4873" max="4873" width="13.85546875" customWidth="1"/>
    <col min="4874" max="4874" width="11.28515625" customWidth="1"/>
    <col min="4875" max="4875" width="10.28515625" customWidth="1"/>
    <col min="4876" max="4876" width="11.85546875" customWidth="1"/>
    <col min="4877" max="4877" width="11.42578125" customWidth="1"/>
    <col min="4878" max="4878" width="9.140625" customWidth="1"/>
    <col min="4879" max="4879" width="50" customWidth="1"/>
    <col min="4880" max="4880" width="22.85546875" customWidth="1"/>
    <col min="4884" max="4884" width="12.5703125" customWidth="1"/>
    <col min="4885" max="4885" width="13.140625" customWidth="1"/>
    <col min="4886" max="4886" width="12.85546875" customWidth="1"/>
    <col min="4887" max="4887" width="26.7109375" customWidth="1"/>
    <col min="4888" max="4888" width="13" customWidth="1"/>
    <col min="4889" max="4889" width="11.5703125" customWidth="1"/>
    <col min="4890" max="4890" width="11.7109375" customWidth="1"/>
    <col min="4892" max="4892" width="13.85546875" customWidth="1"/>
    <col min="4893" max="4893" width="11.7109375" customWidth="1"/>
    <col min="4896" max="4896" width="13.140625" customWidth="1"/>
    <col min="4897" max="4897" width="14.140625" customWidth="1"/>
    <col min="4900" max="4900" width="12.85546875" customWidth="1"/>
    <col min="4901" max="4901" width="12.42578125" customWidth="1"/>
    <col min="4904" max="4904" width="13.7109375" customWidth="1"/>
    <col min="4905" max="4905" width="11.42578125" customWidth="1"/>
    <col min="4906" max="4906" width="10.5703125" customWidth="1"/>
    <col min="5121" max="5121" width="7.28515625" customWidth="1"/>
    <col min="5122" max="5122" width="12.5703125" customWidth="1"/>
    <col min="5123" max="5123" width="14.140625" customWidth="1"/>
    <col min="5124" max="5124" width="11.85546875" customWidth="1"/>
    <col min="5125" max="5125" width="12" customWidth="1"/>
    <col min="5126" max="5126" width="15.42578125" customWidth="1"/>
    <col min="5127" max="5127" width="9.7109375" customWidth="1"/>
    <col min="5128" max="5128" width="22" bestFit="1" customWidth="1"/>
    <col min="5129" max="5129" width="13.85546875" customWidth="1"/>
    <col min="5130" max="5130" width="11.28515625" customWidth="1"/>
    <col min="5131" max="5131" width="10.28515625" customWidth="1"/>
    <col min="5132" max="5132" width="11.85546875" customWidth="1"/>
    <col min="5133" max="5133" width="11.42578125" customWidth="1"/>
    <col min="5134" max="5134" width="9.140625" customWidth="1"/>
    <col min="5135" max="5135" width="50" customWidth="1"/>
    <col min="5136" max="5136" width="22.85546875" customWidth="1"/>
    <col min="5140" max="5140" width="12.5703125" customWidth="1"/>
    <col min="5141" max="5141" width="13.140625" customWidth="1"/>
    <col min="5142" max="5142" width="12.85546875" customWidth="1"/>
    <col min="5143" max="5143" width="26.7109375" customWidth="1"/>
    <col min="5144" max="5144" width="13" customWidth="1"/>
    <col min="5145" max="5145" width="11.5703125" customWidth="1"/>
    <col min="5146" max="5146" width="11.7109375" customWidth="1"/>
    <col min="5148" max="5148" width="13.85546875" customWidth="1"/>
    <col min="5149" max="5149" width="11.7109375" customWidth="1"/>
    <col min="5152" max="5152" width="13.140625" customWidth="1"/>
    <col min="5153" max="5153" width="14.140625" customWidth="1"/>
    <col min="5156" max="5156" width="12.85546875" customWidth="1"/>
    <col min="5157" max="5157" width="12.42578125" customWidth="1"/>
    <col min="5160" max="5160" width="13.7109375" customWidth="1"/>
    <col min="5161" max="5161" width="11.42578125" customWidth="1"/>
    <col min="5162" max="5162" width="10.5703125" customWidth="1"/>
    <col min="5377" max="5377" width="7.28515625" customWidth="1"/>
    <col min="5378" max="5378" width="12.5703125" customWidth="1"/>
    <col min="5379" max="5379" width="14.140625" customWidth="1"/>
    <col min="5380" max="5380" width="11.85546875" customWidth="1"/>
    <col min="5381" max="5381" width="12" customWidth="1"/>
    <col min="5382" max="5382" width="15.42578125" customWidth="1"/>
    <col min="5383" max="5383" width="9.7109375" customWidth="1"/>
    <col min="5384" max="5384" width="22" bestFit="1" customWidth="1"/>
    <col min="5385" max="5385" width="13.85546875" customWidth="1"/>
    <col min="5386" max="5386" width="11.28515625" customWidth="1"/>
    <col min="5387" max="5387" width="10.28515625" customWidth="1"/>
    <col min="5388" max="5388" width="11.85546875" customWidth="1"/>
    <col min="5389" max="5389" width="11.42578125" customWidth="1"/>
    <col min="5390" max="5390" width="9.140625" customWidth="1"/>
    <col min="5391" max="5391" width="50" customWidth="1"/>
    <col min="5392" max="5392" width="22.85546875" customWidth="1"/>
    <col min="5396" max="5396" width="12.5703125" customWidth="1"/>
    <col min="5397" max="5397" width="13.140625" customWidth="1"/>
    <col min="5398" max="5398" width="12.85546875" customWidth="1"/>
    <col min="5399" max="5399" width="26.7109375" customWidth="1"/>
    <col min="5400" max="5400" width="13" customWidth="1"/>
    <col min="5401" max="5401" width="11.5703125" customWidth="1"/>
    <col min="5402" max="5402" width="11.7109375" customWidth="1"/>
    <col min="5404" max="5404" width="13.85546875" customWidth="1"/>
    <col min="5405" max="5405" width="11.7109375" customWidth="1"/>
    <col min="5408" max="5408" width="13.140625" customWidth="1"/>
    <col min="5409" max="5409" width="14.140625" customWidth="1"/>
    <col min="5412" max="5412" width="12.85546875" customWidth="1"/>
    <col min="5413" max="5413" width="12.42578125" customWidth="1"/>
    <col min="5416" max="5416" width="13.7109375" customWidth="1"/>
    <col min="5417" max="5417" width="11.42578125" customWidth="1"/>
    <col min="5418" max="5418" width="10.5703125" customWidth="1"/>
    <col min="5633" max="5633" width="7.28515625" customWidth="1"/>
    <col min="5634" max="5634" width="12.5703125" customWidth="1"/>
    <col min="5635" max="5635" width="14.140625" customWidth="1"/>
    <col min="5636" max="5636" width="11.85546875" customWidth="1"/>
    <col min="5637" max="5637" width="12" customWidth="1"/>
    <col min="5638" max="5638" width="15.42578125" customWidth="1"/>
    <col min="5639" max="5639" width="9.7109375" customWidth="1"/>
    <col min="5640" max="5640" width="22" bestFit="1" customWidth="1"/>
    <col min="5641" max="5641" width="13.85546875" customWidth="1"/>
    <col min="5642" max="5642" width="11.28515625" customWidth="1"/>
    <col min="5643" max="5643" width="10.28515625" customWidth="1"/>
    <col min="5644" max="5644" width="11.85546875" customWidth="1"/>
    <col min="5645" max="5645" width="11.42578125" customWidth="1"/>
    <col min="5646" max="5646" width="9.140625" customWidth="1"/>
    <col min="5647" max="5647" width="50" customWidth="1"/>
    <col min="5648" max="5648" width="22.85546875" customWidth="1"/>
    <col min="5652" max="5652" width="12.5703125" customWidth="1"/>
    <col min="5653" max="5653" width="13.140625" customWidth="1"/>
    <col min="5654" max="5654" width="12.85546875" customWidth="1"/>
    <col min="5655" max="5655" width="26.7109375" customWidth="1"/>
    <col min="5656" max="5656" width="13" customWidth="1"/>
    <col min="5657" max="5657" width="11.5703125" customWidth="1"/>
    <col min="5658" max="5658" width="11.7109375" customWidth="1"/>
    <col min="5660" max="5660" width="13.85546875" customWidth="1"/>
    <col min="5661" max="5661" width="11.7109375" customWidth="1"/>
    <col min="5664" max="5664" width="13.140625" customWidth="1"/>
    <col min="5665" max="5665" width="14.140625" customWidth="1"/>
    <col min="5668" max="5668" width="12.85546875" customWidth="1"/>
    <col min="5669" max="5669" width="12.42578125" customWidth="1"/>
    <col min="5672" max="5672" width="13.7109375" customWidth="1"/>
    <col min="5673" max="5673" width="11.42578125" customWidth="1"/>
    <col min="5674" max="5674" width="10.5703125" customWidth="1"/>
    <col min="5889" max="5889" width="7.28515625" customWidth="1"/>
    <col min="5890" max="5890" width="12.5703125" customWidth="1"/>
    <col min="5891" max="5891" width="14.140625" customWidth="1"/>
    <col min="5892" max="5892" width="11.85546875" customWidth="1"/>
    <col min="5893" max="5893" width="12" customWidth="1"/>
    <col min="5894" max="5894" width="15.42578125" customWidth="1"/>
    <col min="5895" max="5895" width="9.7109375" customWidth="1"/>
    <col min="5896" max="5896" width="22" bestFit="1" customWidth="1"/>
    <col min="5897" max="5897" width="13.85546875" customWidth="1"/>
    <col min="5898" max="5898" width="11.28515625" customWidth="1"/>
    <col min="5899" max="5899" width="10.28515625" customWidth="1"/>
    <col min="5900" max="5900" width="11.85546875" customWidth="1"/>
    <col min="5901" max="5901" width="11.42578125" customWidth="1"/>
    <col min="5902" max="5902" width="9.140625" customWidth="1"/>
    <col min="5903" max="5903" width="50" customWidth="1"/>
    <col min="5904" max="5904" width="22.85546875" customWidth="1"/>
    <col min="5908" max="5908" width="12.5703125" customWidth="1"/>
    <col min="5909" max="5909" width="13.140625" customWidth="1"/>
    <col min="5910" max="5910" width="12.85546875" customWidth="1"/>
    <col min="5911" max="5911" width="26.7109375" customWidth="1"/>
    <col min="5912" max="5912" width="13" customWidth="1"/>
    <col min="5913" max="5913" width="11.5703125" customWidth="1"/>
    <col min="5914" max="5914" width="11.7109375" customWidth="1"/>
    <col min="5916" max="5916" width="13.85546875" customWidth="1"/>
    <col min="5917" max="5917" width="11.7109375" customWidth="1"/>
    <col min="5920" max="5920" width="13.140625" customWidth="1"/>
    <col min="5921" max="5921" width="14.140625" customWidth="1"/>
    <col min="5924" max="5924" width="12.85546875" customWidth="1"/>
    <col min="5925" max="5925" width="12.42578125" customWidth="1"/>
    <col min="5928" max="5928" width="13.7109375" customWidth="1"/>
    <col min="5929" max="5929" width="11.42578125" customWidth="1"/>
    <col min="5930" max="5930" width="10.5703125" customWidth="1"/>
    <col min="6145" max="6145" width="7.28515625" customWidth="1"/>
    <col min="6146" max="6146" width="12.5703125" customWidth="1"/>
    <col min="6147" max="6147" width="14.140625" customWidth="1"/>
    <col min="6148" max="6148" width="11.85546875" customWidth="1"/>
    <col min="6149" max="6149" width="12" customWidth="1"/>
    <col min="6150" max="6150" width="15.42578125" customWidth="1"/>
    <col min="6151" max="6151" width="9.7109375" customWidth="1"/>
    <col min="6152" max="6152" width="22" bestFit="1" customWidth="1"/>
    <col min="6153" max="6153" width="13.85546875" customWidth="1"/>
    <col min="6154" max="6154" width="11.28515625" customWidth="1"/>
    <col min="6155" max="6155" width="10.28515625" customWidth="1"/>
    <col min="6156" max="6156" width="11.85546875" customWidth="1"/>
    <col min="6157" max="6157" width="11.42578125" customWidth="1"/>
    <col min="6158" max="6158" width="9.140625" customWidth="1"/>
    <col min="6159" max="6159" width="50" customWidth="1"/>
    <col min="6160" max="6160" width="22.85546875" customWidth="1"/>
    <col min="6164" max="6164" width="12.5703125" customWidth="1"/>
    <col min="6165" max="6165" width="13.140625" customWidth="1"/>
    <col min="6166" max="6166" width="12.85546875" customWidth="1"/>
    <col min="6167" max="6167" width="26.7109375" customWidth="1"/>
    <col min="6168" max="6168" width="13" customWidth="1"/>
    <col min="6169" max="6169" width="11.5703125" customWidth="1"/>
    <col min="6170" max="6170" width="11.7109375" customWidth="1"/>
    <col min="6172" max="6172" width="13.85546875" customWidth="1"/>
    <col min="6173" max="6173" width="11.7109375" customWidth="1"/>
    <col min="6176" max="6176" width="13.140625" customWidth="1"/>
    <col min="6177" max="6177" width="14.140625" customWidth="1"/>
    <col min="6180" max="6180" width="12.85546875" customWidth="1"/>
    <col min="6181" max="6181" width="12.42578125" customWidth="1"/>
    <col min="6184" max="6184" width="13.7109375" customWidth="1"/>
    <col min="6185" max="6185" width="11.42578125" customWidth="1"/>
    <col min="6186" max="6186" width="10.5703125" customWidth="1"/>
    <col min="6401" max="6401" width="7.28515625" customWidth="1"/>
    <col min="6402" max="6402" width="12.5703125" customWidth="1"/>
    <col min="6403" max="6403" width="14.140625" customWidth="1"/>
    <col min="6404" max="6404" width="11.85546875" customWidth="1"/>
    <col min="6405" max="6405" width="12" customWidth="1"/>
    <col min="6406" max="6406" width="15.42578125" customWidth="1"/>
    <col min="6407" max="6407" width="9.7109375" customWidth="1"/>
    <col min="6408" max="6408" width="22" bestFit="1" customWidth="1"/>
    <col min="6409" max="6409" width="13.85546875" customWidth="1"/>
    <col min="6410" max="6410" width="11.28515625" customWidth="1"/>
    <col min="6411" max="6411" width="10.28515625" customWidth="1"/>
    <col min="6412" max="6412" width="11.85546875" customWidth="1"/>
    <col min="6413" max="6413" width="11.42578125" customWidth="1"/>
    <col min="6414" max="6414" width="9.140625" customWidth="1"/>
    <col min="6415" max="6415" width="50" customWidth="1"/>
    <col min="6416" max="6416" width="22.85546875" customWidth="1"/>
    <col min="6420" max="6420" width="12.5703125" customWidth="1"/>
    <col min="6421" max="6421" width="13.140625" customWidth="1"/>
    <col min="6422" max="6422" width="12.85546875" customWidth="1"/>
    <col min="6423" max="6423" width="26.7109375" customWidth="1"/>
    <col min="6424" max="6424" width="13" customWidth="1"/>
    <col min="6425" max="6425" width="11.5703125" customWidth="1"/>
    <col min="6426" max="6426" width="11.7109375" customWidth="1"/>
    <col min="6428" max="6428" width="13.85546875" customWidth="1"/>
    <col min="6429" max="6429" width="11.7109375" customWidth="1"/>
    <col min="6432" max="6432" width="13.140625" customWidth="1"/>
    <col min="6433" max="6433" width="14.140625" customWidth="1"/>
    <col min="6436" max="6436" width="12.85546875" customWidth="1"/>
    <col min="6437" max="6437" width="12.42578125" customWidth="1"/>
    <col min="6440" max="6440" width="13.7109375" customWidth="1"/>
    <col min="6441" max="6441" width="11.42578125" customWidth="1"/>
    <col min="6442" max="6442" width="10.5703125" customWidth="1"/>
    <col min="6657" max="6657" width="7.28515625" customWidth="1"/>
    <col min="6658" max="6658" width="12.5703125" customWidth="1"/>
    <col min="6659" max="6659" width="14.140625" customWidth="1"/>
    <col min="6660" max="6660" width="11.85546875" customWidth="1"/>
    <col min="6661" max="6661" width="12" customWidth="1"/>
    <col min="6662" max="6662" width="15.42578125" customWidth="1"/>
    <col min="6663" max="6663" width="9.7109375" customWidth="1"/>
    <col min="6664" max="6664" width="22" bestFit="1" customWidth="1"/>
    <col min="6665" max="6665" width="13.85546875" customWidth="1"/>
    <col min="6666" max="6666" width="11.28515625" customWidth="1"/>
    <col min="6667" max="6667" width="10.28515625" customWidth="1"/>
    <col min="6668" max="6668" width="11.85546875" customWidth="1"/>
    <col min="6669" max="6669" width="11.42578125" customWidth="1"/>
    <col min="6670" max="6670" width="9.140625" customWidth="1"/>
    <col min="6671" max="6671" width="50" customWidth="1"/>
    <col min="6672" max="6672" width="22.85546875" customWidth="1"/>
    <col min="6676" max="6676" width="12.5703125" customWidth="1"/>
    <col min="6677" max="6677" width="13.140625" customWidth="1"/>
    <col min="6678" max="6678" width="12.85546875" customWidth="1"/>
    <col min="6679" max="6679" width="26.7109375" customWidth="1"/>
    <col min="6680" max="6680" width="13" customWidth="1"/>
    <col min="6681" max="6681" width="11.5703125" customWidth="1"/>
    <col min="6682" max="6682" width="11.7109375" customWidth="1"/>
    <col min="6684" max="6684" width="13.85546875" customWidth="1"/>
    <col min="6685" max="6685" width="11.7109375" customWidth="1"/>
    <col min="6688" max="6688" width="13.140625" customWidth="1"/>
    <col min="6689" max="6689" width="14.140625" customWidth="1"/>
    <col min="6692" max="6692" width="12.85546875" customWidth="1"/>
    <col min="6693" max="6693" width="12.42578125" customWidth="1"/>
    <col min="6696" max="6696" width="13.7109375" customWidth="1"/>
    <col min="6697" max="6697" width="11.42578125" customWidth="1"/>
    <col min="6698" max="6698" width="10.5703125" customWidth="1"/>
    <col min="6913" max="6913" width="7.28515625" customWidth="1"/>
    <col min="6914" max="6914" width="12.5703125" customWidth="1"/>
    <col min="6915" max="6915" width="14.140625" customWidth="1"/>
    <col min="6916" max="6916" width="11.85546875" customWidth="1"/>
    <col min="6917" max="6917" width="12" customWidth="1"/>
    <col min="6918" max="6918" width="15.42578125" customWidth="1"/>
    <col min="6919" max="6919" width="9.7109375" customWidth="1"/>
    <col min="6920" max="6920" width="22" bestFit="1" customWidth="1"/>
    <col min="6921" max="6921" width="13.85546875" customWidth="1"/>
    <col min="6922" max="6922" width="11.28515625" customWidth="1"/>
    <col min="6923" max="6923" width="10.28515625" customWidth="1"/>
    <col min="6924" max="6924" width="11.85546875" customWidth="1"/>
    <col min="6925" max="6925" width="11.42578125" customWidth="1"/>
    <col min="6926" max="6926" width="9.140625" customWidth="1"/>
    <col min="6927" max="6927" width="50" customWidth="1"/>
    <col min="6928" max="6928" width="22.85546875" customWidth="1"/>
    <col min="6932" max="6932" width="12.5703125" customWidth="1"/>
    <col min="6933" max="6933" width="13.140625" customWidth="1"/>
    <col min="6934" max="6934" width="12.85546875" customWidth="1"/>
    <col min="6935" max="6935" width="26.7109375" customWidth="1"/>
    <col min="6936" max="6936" width="13" customWidth="1"/>
    <col min="6937" max="6937" width="11.5703125" customWidth="1"/>
    <col min="6938" max="6938" width="11.7109375" customWidth="1"/>
    <col min="6940" max="6940" width="13.85546875" customWidth="1"/>
    <col min="6941" max="6941" width="11.7109375" customWidth="1"/>
    <col min="6944" max="6944" width="13.140625" customWidth="1"/>
    <col min="6945" max="6945" width="14.140625" customWidth="1"/>
    <col min="6948" max="6948" width="12.85546875" customWidth="1"/>
    <col min="6949" max="6949" width="12.42578125" customWidth="1"/>
    <col min="6952" max="6952" width="13.7109375" customWidth="1"/>
    <col min="6953" max="6953" width="11.42578125" customWidth="1"/>
    <col min="6954" max="6954" width="10.5703125" customWidth="1"/>
    <col min="7169" max="7169" width="7.28515625" customWidth="1"/>
    <col min="7170" max="7170" width="12.5703125" customWidth="1"/>
    <col min="7171" max="7171" width="14.140625" customWidth="1"/>
    <col min="7172" max="7172" width="11.85546875" customWidth="1"/>
    <col min="7173" max="7173" width="12" customWidth="1"/>
    <col min="7174" max="7174" width="15.42578125" customWidth="1"/>
    <col min="7175" max="7175" width="9.7109375" customWidth="1"/>
    <col min="7176" max="7176" width="22" bestFit="1" customWidth="1"/>
    <col min="7177" max="7177" width="13.85546875" customWidth="1"/>
    <col min="7178" max="7178" width="11.28515625" customWidth="1"/>
    <col min="7179" max="7179" width="10.28515625" customWidth="1"/>
    <col min="7180" max="7180" width="11.85546875" customWidth="1"/>
    <col min="7181" max="7181" width="11.42578125" customWidth="1"/>
    <col min="7182" max="7182" width="9.140625" customWidth="1"/>
    <col min="7183" max="7183" width="50" customWidth="1"/>
    <col min="7184" max="7184" width="22.85546875" customWidth="1"/>
    <col min="7188" max="7188" width="12.5703125" customWidth="1"/>
    <col min="7189" max="7189" width="13.140625" customWidth="1"/>
    <col min="7190" max="7190" width="12.85546875" customWidth="1"/>
    <col min="7191" max="7191" width="26.7109375" customWidth="1"/>
    <col min="7192" max="7192" width="13" customWidth="1"/>
    <col min="7193" max="7193" width="11.5703125" customWidth="1"/>
    <col min="7194" max="7194" width="11.7109375" customWidth="1"/>
    <col min="7196" max="7196" width="13.85546875" customWidth="1"/>
    <col min="7197" max="7197" width="11.7109375" customWidth="1"/>
    <col min="7200" max="7200" width="13.140625" customWidth="1"/>
    <col min="7201" max="7201" width="14.140625" customWidth="1"/>
    <col min="7204" max="7204" width="12.85546875" customWidth="1"/>
    <col min="7205" max="7205" width="12.42578125" customWidth="1"/>
    <col min="7208" max="7208" width="13.7109375" customWidth="1"/>
    <col min="7209" max="7209" width="11.42578125" customWidth="1"/>
    <col min="7210" max="7210" width="10.5703125" customWidth="1"/>
    <col min="7425" max="7425" width="7.28515625" customWidth="1"/>
    <col min="7426" max="7426" width="12.5703125" customWidth="1"/>
    <col min="7427" max="7427" width="14.140625" customWidth="1"/>
    <col min="7428" max="7428" width="11.85546875" customWidth="1"/>
    <col min="7429" max="7429" width="12" customWidth="1"/>
    <col min="7430" max="7430" width="15.42578125" customWidth="1"/>
    <col min="7431" max="7431" width="9.7109375" customWidth="1"/>
    <col min="7432" max="7432" width="22" bestFit="1" customWidth="1"/>
    <col min="7433" max="7433" width="13.85546875" customWidth="1"/>
    <col min="7434" max="7434" width="11.28515625" customWidth="1"/>
    <col min="7435" max="7435" width="10.28515625" customWidth="1"/>
    <col min="7436" max="7436" width="11.85546875" customWidth="1"/>
    <col min="7437" max="7437" width="11.42578125" customWidth="1"/>
    <col min="7438" max="7438" width="9.140625" customWidth="1"/>
    <col min="7439" max="7439" width="50" customWidth="1"/>
    <col min="7440" max="7440" width="22.85546875" customWidth="1"/>
    <col min="7444" max="7444" width="12.5703125" customWidth="1"/>
    <col min="7445" max="7445" width="13.140625" customWidth="1"/>
    <col min="7446" max="7446" width="12.85546875" customWidth="1"/>
    <col min="7447" max="7447" width="26.7109375" customWidth="1"/>
    <col min="7448" max="7448" width="13" customWidth="1"/>
    <col min="7449" max="7449" width="11.5703125" customWidth="1"/>
    <col min="7450" max="7450" width="11.7109375" customWidth="1"/>
    <col min="7452" max="7452" width="13.85546875" customWidth="1"/>
    <col min="7453" max="7453" width="11.7109375" customWidth="1"/>
    <col min="7456" max="7456" width="13.140625" customWidth="1"/>
    <col min="7457" max="7457" width="14.140625" customWidth="1"/>
    <col min="7460" max="7460" width="12.85546875" customWidth="1"/>
    <col min="7461" max="7461" width="12.42578125" customWidth="1"/>
    <col min="7464" max="7464" width="13.7109375" customWidth="1"/>
    <col min="7465" max="7465" width="11.42578125" customWidth="1"/>
    <col min="7466" max="7466" width="10.5703125" customWidth="1"/>
    <col min="7681" max="7681" width="7.28515625" customWidth="1"/>
    <col min="7682" max="7682" width="12.5703125" customWidth="1"/>
    <col min="7683" max="7683" width="14.140625" customWidth="1"/>
    <col min="7684" max="7684" width="11.85546875" customWidth="1"/>
    <col min="7685" max="7685" width="12" customWidth="1"/>
    <col min="7686" max="7686" width="15.42578125" customWidth="1"/>
    <col min="7687" max="7687" width="9.7109375" customWidth="1"/>
    <col min="7688" max="7688" width="22" bestFit="1" customWidth="1"/>
    <col min="7689" max="7689" width="13.85546875" customWidth="1"/>
    <col min="7690" max="7690" width="11.28515625" customWidth="1"/>
    <col min="7691" max="7691" width="10.28515625" customWidth="1"/>
    <col min="7692" max="7692" width="11.85546875" customWidth="1"/>
    <col min="7693" max="7693" width="11.42578125" customWidth="1"/>
    <col min="7694" max="7694" width="9.140625" customWidth="1"/>
    <col min="7695" max="7695" width="50" customWidth="1"/>
    <col min="7696" max="7696" width="22.85546875" customWidth="1"/>
    <col min="7700" max="7700" width="12.5703125" customWidth="1"/>
    <col min="7701" max="7701" width="13.140625" customWidth="1"/>
    <col min="7702" max="7702" width="12.85546875" customWidth="1"/>
    <col min="7703" max="7703" width="26.7109375" customWidth="1"/>
    <col min="7704" max="7704" width="13" customWidth="1"/>
    <col min="7705" max="7705" width="11.5703125" customWidth="1"/>
    <col min="7706" max="7706" width="11.7109375" customWidth="1"/>
    <col min="7708" max="7708" width="13.85546875" customWidth="1"/>
    <col min="7709" max="7709" width="11.7109375" customWidth="1"/>
    <col min="7712" max="7712" width="13.140625" customWidth="1"/>
    <col min="7713" max="7713" width="14.140625" customWidth="1"/>
    <col min="7716" max="7716" width="12.85546875" customWidth="1"/>
    <col min="7717" max="7717" width="12.42578125" customWidth="1"/>
    <col min="7720" max="7720" width="13.7109375" customWidth="1"/>
    <col min="7721" max="7721" width="11.42578125" customWidth="1"/>
    <col min="7722" max="7722" width="10.5703125" customWidth="1"/>
    <col min="7937" max="7937" width="7.28515625" customWidth="1"/>
    <col min="7938" max="7938" width="12.5703125" customWidth="1"/>
    <col min="7939" max="7939" width="14.140625" customWidth="1"/>
    <col min="7940" max="7940" width="11.85546875" customWidth="1"/>
    <col min="7941" max="7941" width="12" customWidth="1"/>
    <col min="7942" max="7942" width="15.42578125" customWidth="1"/>
    <col min="7943" max="7943" width="9.7109375" customWidth="1"/>
    <col min="7944" max="7944" width="22" bestFit="1" customWidth="1"/>
    <col min="7945" max="7945" width="13.85546875" customWidth="1"/>
    <col min="7946" max="7946" width="11.28515625" customWidth="1"/>
    <col min="7947" max="7947" width="10.28515625" customWidth="1"/>
    <col min="7948" max="7948" width="11.85546875" customWidth="1"/>
    <col min="7949" max="7949" width="11.42578125" customWidth="1"/>
    <col min="7950" max="7950" width="9.140625" customWidth="1"/>
    <col min="7951" max="7951" width="50" customWidth="1"/>
    <col min="7952" max="7952" width="22.85546875" customWidth="1"/>
    <col min="7956" max="7956" width="12.5703125" customWidth="1"/>
    <col min="7957" max="7957" width="13.140625" customWidth="1"/>
    <col min="7958" max="7958" width="12.85546875" customWidth="1"/>
    <col min="7959" max="7959" width="26.7109375" customWidth="1"/>
    <col min="7960" max="7960" width="13" customWidth="1"/>
    <col min="7961" max="7961" width="11.5703125" customWidth="1"/>
    <col min="7962" max="7962" width="11.7109375" customWidth="1"/>
    <col min="7964" max="7964" width="13.85546875" customWidth="1"/>
    <col min="7965" max="7965" width="11.7109375" customWidth="1"/>
    <col min="7968" max="7968" width="13.140625" customWidth="1"/>
    <col min="7969" max="7969" width="14.140625" customWidth="1"/>
    <col min="7972" max="7972" width="12.85546875" customWidth="1"/>
    <col min="7973" max="7973" width="12.42578125" customWidth="1"/>
    <col min="7976" max="7976" width="13.7109375" customWidth="1"/>
    <col min="7977" max="7977" width="11.42578125" customWidth="1"/>
    <col min="7978" max="7978" width="10.5703125" customWidth="1"/>
    <col min="8193" max="8193" width="7.28515625" customWidth="1"/>
    <col min="8194" max="8194" width="12.5703125" customWidth="1"/>
    <col min="8195" max="8195" width="14.140625" customWidth="1"/>
    <col min="8196" max="8196" width="11.85546875" customWidth="1"/>
    <col min="8197" max="8197" width="12" customWidth="1"/>
    <col min="8198" max="8198" width="15.42578125" customWidth="1"/>
    <col min="8199" max="8199" width="9.7109375" customWidth="1"/>
    <col min="8200" max="8200" width="22" bestFit="1" customWidth="1"/>
    <col min="8201" max="8201" width="13.85546875" customWidth="1"/>
    <col min="8202" max="8202" width="11.28515625" customWidth="1"/>
    <col min="8203" max="8203" width="10.28515625" customWidth="1"/>
    <col min="8204" max="8204" width="11.85546875" customWidth="1"/>
    <col min="8205" max="8205" width="11.42578125" customWidth="1"/>
    <col min="8206" max="8206" width="9.140625" customWidth="1"/>
    <col min="8207" max="8207" width="50" customWidth="1"/>
    <col min="8208" max="8208" width="22.85546875" customWidth="1"/>
    <col min="8212" max="8212" width="12.5703125" customWidth="1"/>
    <col min="8213" max="8213" width="13.140625" customWidth="1"/>
    <col min="8214" max="8214" width="12.85546875" customWidth="1"/>
    <col min="8215" max="8215" width="26.7109375" customWidth="1"/>
    <col min="8216" max="8216" width="13" customWidth="1"/>
    <col min="8217" max="8217" width="11.5703125" customWidth="1"/>
    <col min="8218" max="8218" width="11.7109375" customWidth="1"/>
    <col min="8220" max="8220" width="13.85546875" customWidth="1"/>
    <col min="8221" max="8221" width="11.7109375" customWidth="1"/>
    <col min="8224" max="8224" width="13.140625" customWidth="1"/>
    <col min="8225" max="8225" width="14.140625" customWidth="1"/>
    <col min="8228" max="8228" width="12.85546875" customWidth="1"/>
    <col min="8229" max="8229" width="12.42578125" customWidth="1"/>
    <col min="8232" max="8232" width="13.7109375" customWidth="1"/>
    <col min="8233" max="8233" width="11.42578125" customWidth="1"/>
    <col min="8234" max="8234" width="10.5703125" customWidth="1"/>
    <col min="8449" max="8449" width="7.28515625" customWidth="1"/>
    <col min="8450" max="8450" width="12.5703125" customWidth="1"/>
    <col min="8451" max="8451" width="14.140625" customWidth="1"/>
    <col min="8452" max="8452" width="11.85546875" customWidth="1"/>
    <col min="8453" max="8453" width="12" customWidth="1"/>
    <col min="8454" max="8454" width="15.42578125" customWidth="1"/>
    <col min="8455" max="8455" width="9.7109375" customWidth="1"/>
    <col min="8456" max="8456" width="22" bestFit="1" customWidth="1"/>
    <col min="8457" max="8457" width="13.85546875" customWidth="1"/>
    <col min="8458" max="8458" width="11.28515625" customWidth="1"/>
    <col min="8459" max="8459" width="10.28515625" customWidth="1"/>
    <col min="8460" max="8460" width="11.85546875" customWidth="1"/>
    <col min="8461" max="8461" width="11.42578125" customWidth="1"/>
    <col min="8462" max="8462" width="9.140625" customWidth="1"/>
    <col min="8463" max="8463" width="50" customWidth="1"/>
    <col min="8464" max="8464" width="22.85546875" customWidth="1"/>
    <col min="8468" max="8468" width="12.5703125" customWidth="1"/>
    <col min="8469" max="8469" width="13.140625" customWidth="1"/>
    <col min="8470" max="8470" width="12.85546875" customWidth="1"/>
    <col min="8471" max="8471" width="26.7109375" customWidth="1"/>
    <col min="8472" max="8472" width="13" customWidth="1"/>
    <col min="8473" max="8473" width="11.5703125" customWidth="1"/>
    <col min="8474" max="8474" width="11.7109375" customWidth="1"/>
    <col min="8476" max="8476" width="13.85546875" customWidth="1"/>
    <col min="8477" max="8477" width="11.7109375" customWidth="1"/>
    <col min="8480" max="8480" width="13.140625" customWidth="1"/>
    <col min="8481" max="8481" width="14.140625" customWidth="1"/>
    <col min="8484" max="8484" width="12.85546875" customWidth="1"/>
    <col min="8485" max="8485" width="12.42578125" customWidth="1"/>
    <col min="8488" max="8488" width="13.7109375" customWidth="1"/>
    <col min="8489" max="8489" width="11.42578125" customWidth="1"/>
    <col min="8490" max="8490" width="10.5703125" customWidth="1"/>
    <col min="8705" max="8705" width="7.28515625" customWidth="1"/>
    <col min="8706" max="8706" width="12.5703125" customWidth="1"/>
    <col min="8707" max="8707" width="14.140625" customWidth="1"/>
    <col min="8708" max="8708" width="11.85546875" customWidth="1"/>
    <col min="8709" max="8709" width="12" customWidth="1"/>
    <col min="8710" max="8710" width="15.42578125" customWidth="1"/>
    <col min="8711" max="8711" width="9.7109375" customWidth="1"/>
    <col min="8712" max="8712" width="22" bestFit="1" customWidth="1"/>
    <col min="8713" max="8713" width="13.85546875" customWidth="1"/>
    <col min="8714" max="8714" width="11.28515625" customWidth="1"/>
    <col min="8715" max="8715" width="10.28515625" customWidth="1"/>
    <col min="8716" max="8716" width="11.85546875" customWidth="1"/>
    <col min="8717" max="8717" width="11.42578125" customWidth="1"/>
    <col min="8718" max="8718" width="9.140625" customWidth="1"/>
    <col min="8719" max="8719" width="50" customWidth="1"/>
    <col min="8720" max="8720" width="22.85546875" customWidth="1"/>
    <col min="8724" max="8724" width="12.5703125" customWidth="1"/>
    <col min="8725" max="8725" width="13.140625" customWidth="1"/>
    <col min="8726" max="8726" width="12.85546875" customWidth="1"/>
    <col min="8727" max="8727" width="26.7109375" customWidth="1"/>
    <col min="8728" max="8728" width="13" customWidth="1"/>
    <col min="8729" max="8729" width="11.5703125" customWidth="1"/>
    <col min="8730" max="8730" width="11.7109375" customWidth="1"/>
    <col min="8732" max="8732" width="13.85546875" customWidth="1"/>
    <col min="8733" max="8733" width="11.7109375" customWidth="1"/>
    <col min="8736" max="8736" width="13.140625" customWidth="1"/>
    <col min="8737" max="8737" width="14.140625" customWidth="1"/>
    <col min="8740" max="8740" width="12.85546875" customWidth="1"/>
    <col min="8741" max="8741" width="12.42578125" customWidth="1"/>
    <col min="8744" max="8744" width="13.7109375" customWidth="1"/>
    <col min="8745" max="8745" width="11.42578125" customWidth="1"/>
    <col min="8746" max="8746" width="10.5703125" customWidth="1"/>
    <col min="8961" max="8961" width="7.28515625" customWidth="1"/>
    <col min="8962" max="8962" width="12.5703125" customWidth="1"/>
    <col min="8963" max="8963" width="14.140625" customWidth="1"/>
    <col min="8964" max="8964" width="11.85546875" customWidth="1"/>
    <col min="8965" max="8965" width="12" customWidth="1"/>
    <col min="8966" max="8966" width="15.42578125" customWidth="1"/>
    <col min="8967" max="8967" width="9.7109375" customWidth="1"/>
    <col min="8968" max="8968" width="22" bestFit="1" customWidth="1"/>
    <col min="8969" max="8969" width="13.85546875" customWidth="1"/>
    <col min="8970" max="8970" width="11.28515625" customWidth="1"/>
    <col min="8971" max="8971" width="10.28515625" customWidth="1"/>
    <col min="8972" max="8972" width="11.85546875" customWidth="1"/>
    <col min="8973" max="8973" width="11.42578125" customWidth="1"/>
    <col min="8974" max="8974" width="9.140625" customWidth="1"/>
    <col min="8975" max="8975" width="50" customWidth="1"/>
    <col min="8976" max="8976" width="22.85546875" customWidth="1"/>
    <col min="8980" max="8980" width="12.5703125" customWidth="1"/>
    <col min="8981" max="8981" width="13.140625" customWidth="1"/>
    <col min="8982" max="8982" width="12.85546875" customWidth="1"/>
    <col min="8983" max="8983" width="26.7109375" customWidth="1"/>
    <col min="8984" max="8984" width="13" customWidth="1"/>
    <col min="8985" max="8985" width="11.5703125" customWidth="1"/>
    <col min="8986" max="8986" width="11.7109375" customWidth="1"/>
    <col min="8988" max="8988" width="13.85546875" customWidth="1"/>
    <col min="8989" max="8989" width="11.7109375" customWidth="1"/>
    <col min="8992" max="8992" width="13.140625" customWidth="1"/>
    <col min="8993" max="8993" width="14.140625" customWidth="1"/>
    <col min="8996" max="8996" width="12.85546875" customWidth="1"/>
    <col min="8997" max="8997" width="12.42578125" customWidth="1"/>
    <col min="9000" max="9000" width="13.7109375" customWidth="1"/>
    <col min="9001" max="9001" width="11.42578125" customWidth="1"/>
    <col min="9002" max="9002" width="10.5703125" customWidth="1"/>
    <col min="9217" max="9217" width="7.28515625" customWidth="1"/>
    <col min="9218" max="9218" width="12.5703125" customWidth="1"/>
    <col min="9219" max="9219" width="14.140625" customWidth="1"/>
    <col min="9220" max="9220" width="11.85546875" customWidth="1"/>
    <col min="9221" max="9221" width="12" customWidth="1"/>
    <col min="9222" max="9222" width="15.42578125" customWidth="1"/>
    <col min="9223" max="9223" width="9.7109375" customWidth="1"/>
    <col min="9224" max="9224" width="22" bestFit="1" customWidth="1"/>
    <col min="9225" max="9225" width="13.85546875" customWidth="1"/>
    <col min="9226" max="9226" width="11.28515625" customWidth="1"/>
    <col min="9227" max="9227" width="10.28515625" customWidth="1"/>
    <col min="9228" max="9228" width="11.85546875" customWidth="1"/>
    <col min="9229" max="9229" width="11.42578125" customWidth="1"/>
    <col min="9230" max="9230" width="9.140625" customWidth="1"/>
    <col min="9231" max="9231" width="50" customWidth="1"/>
    <col min="9232" max="9232" width="22.85546875" customWidth="1"/>
    <col min="9236" max="9236" width="12.5703125" customWidth="1"/>
    <col min="9237" max="9237" width="13.140625" customWidth="1"/>
    <col min="9238" max="9238" width="12.85546875" customWidth="1"/>
    <col min="9239" max="9239" width="26.7109375" customWidth="1"/>
    <col min="9240" max="9240" width="13" customWidth="1"/>
    <col min="9241" max="9241" width="11.5703125" customWidth="1"/>
    <col min="9242" max="9242" width="11.7109375" customWidth="1"/>
    <col min="9244" max="9244" width="13.85546875" customWidth="1"/>
    <col min="9245" max="9245" width="11.7109375" customWidth="1"/>
    <col min="9248" max="9248" width="13.140625" customWidth="1"/>
    <col min="9249" max="9249" width="14.140625" customWidth="1"/>
    <col min="9252" max="9252" width="12.85546875" customWidth="1"/>
    <col min="9253" max="9253" width="12.42578125" customWidth="1"/>
    <col min="9256" max="9256" width="13.7109375" customWidth="1"/>
    <col min="9257" max="9257" width="11.42578125" customWidth="1"/>
    <col min="9258" max="9258" width="10.5703125" customWidth="1"/>
    <col min="9473" max="9473" width="7.28515625" customWidth="1"/>
    <col min="9474" max="9474" width="12.5703125" customWidth="1"/>
    <col min="9475" max="9475" width="14.140625" customWidth="1"/>
    <col min="9476" max="9476" width="11.85546875" customWidth="1"/>
    <col min="9477" max="9477" width="12" customWidth="1"/>
    <col min="9478" max="9478" width="15.42578125" customWidth="1"/>
    <col min="9479" max="9479" width="9.7109375" customWidth="1"/>
    <col min="9480" max="9480" width="22" bestFit="1" customWidth="1"/>
    <col min="9481" max="9481" width="13.85546875" customWidth="1"/>
    <col min="9482" max="9482" width="11.28515625" customWidth="1"/>
    <col min="9483" max="9483" width="10.28515625" customWidth="1"/>
    <col min="9484" max="9484" width="11.85546875" customWidth="1"/>
    <col min="9485" max="9485" width="11.42578125" customWidth="1"/>
    <col min="9486" max="9486" width="9.140625" customWidth="1"/>
    <col min="9487" max="9487" width="50" customWidth="1"/>
    <col min="9488" max="9488" width="22.85546875" customWidth="1"/>
    <col min="9492" max="9492" width="12.5703125" customWidth="1"/>
    <col min="9493" max="9493" width="13.140625" customWidth="1"/>
    <col min="9494" max="9494" width="12.85546875" customWidth="1"/>
    <col min="9495" max="9495" width="26.7109375" customWidth="1"/>
    <col min="9496" max="9496" width="13" customWidth="1"/>
    <col min="9497" max="9497" width="11.5703125" customWidth="1"/>
    <col min="9498" max="9498" width="11.7109375" customWidth="1"/>
    <col min="9500" max="9500" width="13.85546875" customWidth="1"/>
    <col min="9501" max="9501" width="11.7109375" customWidth="1"/>
    <col min="9504" max="9504" width="13.140625" customWidth="1"/>
    <col min="9505" max="9505" width="14.140625" customWidth="1"/>
    <col min="9508" max="9508" width="12.85546875" customWidth="1"/>
    <col min="9509" max="9509" width="12.42578125" customWidth="1"/>
    <col min="9512" max="9512" width="13.7109375" customWidth="1"/>
    <col min="9513" max="9513" width="11.42578125" customWidth="1"/>
    <col min="9514" max="9514" width="10.5703125" customWidth="1"/>
    <col min="9729" max="9729" width="7.28515625" customWidth="1"/>
    <col min="9730" max="9730" width="12.5703125" customWidth="1"/>
    <col min="9731" max="9731" width="14.140625" customWidth="1"/>
    <col min="9732" max="9732" width="11.85546875" customWidth="1"/>
    <col min="9733" max="9733" width="12" customWidth="1"/>
    <col min="9734" max="9734" width="15.42578125" customWidth="1"/>
    <col min="9735" max="9735" width="9.7109375" customWidth="1"/>
    <col min="9736" max="9736" width="22" bestFit="1" customWidth="1"/>
    <col min="9737" max="9737" width="13.85546875" customWidth="1"/>
    <col min="9738" max="9738" width="11.28515625" customWidth="1"/>
    <col min="9739" max="9739" width="10.28515625" customWidth="1"/>
    <col min="9740" max="9740" width="11.85546875" customWidth="1"/>
    <col min="9741" max="9741" width="11.42578125" customWidth="1"/>
    <col min="9742" max="9742" width="9.140625" customWidth="1"/>
    <col min="9743" max="9743" width="50" customWidth="1"/>
    <col min="9744" max="9744" width="22.85546875" customWidth="1"/>
    <col min="9748" max="9748" width="12.5703125" customWidth="1"/>
    <col min="9749" max="9749" width="13.140625" customWidth="1"/>
    <col min="9750" max="9750" width="12.85546875" customWidth="1"/>
    <col min="9751" max="9751" width="26.7109375" customWidth="1"/>
    <col min="9752" max="9752" width="13" customWidth="1"/>
    <col min="9753" max="9753" width="11.5703125" customWidth="1"/>
    <col min="9754" max="9754" width="11.7109375" customWidth="1"/>
    <col min="9756" max="9756" width="13.85546875" customWidth="1"/>
    <col min="9757" max="9757" width="11.7109375" customWidth="1"/>
    <col min="9760" max="9760" width="13.140625" customWidth="1"/>
    <col min="9761" max="9761" width="14.140625" customWidth="1"/>
    <col min="9764" max="9764" width="12.85546875" customWidth="1"/>
    <col min="9765" max="9765" width="12.42578125" customWidth="1"/>
    <col min="9768" max="9768" width="13.7109375" customWidth="1"/>
    <col min="9769" max="9769" width="11.42578125" customWidth="1"/>
    <col min="9770" max="9770" width="10.5703125" customWidth="1"/>
    <col min="9985" max="9985" width="7.28515625" customWidth="1"/>
    <col min="9986" max="9986" width="12.5703125" customWidth="1"/>
    <col min="9987" max="9987" width="14.140625" customWidth="1"/>
    <col min="9988" max="9988" width="11.85546875" customWidth="1"/>
    <col min="9989" max="9989" width="12" customWidth="1"/>
    <col min="9990" max="9990" width="15.42578125" customWidth="1"/>
    <col min="9991" max="9991" width="9.7109375" customWidth="1"/>
    <col min="9992" max="9992" width="22" bestFit="1" customWidth="1"/>
    <col min="9993" max="9993" width="13.85546875" customWidth="1"/>
    <col min="9994" max="9994" width="11.28515625" customWidth="1"/>
    <col min="9995" max="9995" width="10.28515625" customWidth="1"/>
    <col min="9996" max="9996" width="11.85546875" customWidth="1"/>
    <col min="9997" max="9997" width="11.42578125" customWidth="1"/>
    <col min="9998" max="9998" width="9.140625" customWidth="1"/>
    <col min="9999" max="9999" width="50" customWidth="1"/>
    <col min="10000" max="10000" width="22.85546875" customWidth="1"/>
    <col min="10004" max="10004" width="12.5703125" customWidth="1"/>
    <col min="10005" max="10005" width="13.140625" customWidth="1"/>
    <col min="10006" max="10006" width="12.85546875" customWidth="1"/>
    <col min="10007" max="10007" width="26.7109375" customWidth="1"/>
    <col min="10008" max="10008" width="13" customWidth="1"/>
    <col min="10009" max="10009" width="11.5703125" customWidth="1"/>
    <col min="10010" max="10010" width="11.7109375" customWidth="1"/>
    <col min="10012" max="10012" width="13.85546875" customWidth="1"/>
    <col min="10013" max="10013" width="11.7109375" customWidth="1"/>
    <col min="10016" max="10016" width="13.140625" customWidth="1"/>
    <col min="10017" max="10017" width="14.140625" customWidth="1"/>
    <col min="10020" max="10020" width="12.85546875" customWidth="1"/>
    <col min="10021" max="10021" width="12.42578125" customWidth="1"/>
    <col min="10024" max="10024" width="13.7109375" customWidth="1"/>
    <col min="10025" max="10025" width="11.42578125" customWidth="1"/>
    <col min="10026" max="10026" width="10.5703125" customWidth="1"/>
    <col min="10241" max="10241" width="7.28515625" customWidth="1"/>
    <col min="10242" max="10242" width="12.5703125" customWidth="1"/>
    <col min="10243" max="10243" width="14.140625" customWidth="1"/>
    <col min="10244" max="10244" width="11.85546875" customWidth="1"/>
    <col min="10245" max="10245" width="12" customWidth="1"/>
    <col min="10246" max="10246" width="15.42578125" customWidth="1"/>
    <col min="10247" max="10247" width="9.7109375" customWidth="1"/>
    <col min="10248" max="10248" width="22" bestFit="1" customWidth="1"/>
    <col min="10249" max="10249" width="13.85546875" customWidth="1"/>
    <col min="10250" max="10250" width="11.28515625" customWidth="1"/>
    <col min="10251" max="10251" width="10.28515625" customWidth="1"/>
    <col min="10252" max="10252" width="11.85546875" customWidth="1"/>
    <col min="10253" max="10253" width="11.42578125" customWidth="1"/>
    <col min="10254" max="10254" width="9.140625" customWidth="1"/>
    <col min="10255" max="10255" width="50" customWidth="1"/>
    <col min="10256" max="10256" width="22.85546875" customWidth="1"/>
    <col min="10260" max="10260" width="12.5703125" customWidth="1"/>
    <col min="10261" max="10261" width="13.140625" customWidth="1"/>
    <col min="10262" max="10262" width="12.85546875" customWidth="1"/>
    <col min="10263" max="10263" width="26.7109375" customWidth="1"/>
    <col min="10264" max="10264" width="13" customWidth="1"/>
    <col min="10265" max="10265" width="11.5703125" customWidth="1"/>
    <col min="10266" max="10266" width="11.7109375" customWidth="1"/>
    <col min="10268" max="10268" width="13.85546875" customWidth="1"/>
    <col min="10269" max="10269" width="11.7109375" customWidth="1"/>
    <col min="10272" max="10272" width="13.140625" customWidth="1"/>
    <col min="10273" max="10273" width="14.140625" customWidth="1"/>
    <col min="10276" max="10276" width="12.85546875" customWidth="1"/>
    <col min="10277" max="10277" width="12.42578125" customWidth="1"/>
    <col min="10280" max="10280" width="13.7109375" customWidth="1"/>
    <col min="10281" max="10281" width="11.42578125" customWidth="1"/>
    <col min="10282" max="10282" width="10.5703125" customWidth="1"/>
    <col min="10497" max="10497" width="7.28515625" customWidth="1"/>
    <col min="10498" max="10498" width="12.5703125" customWidth="1"/>
    <col min="10499" max="10499" width="14.140625" customWidth="1"/>
    <col min="10500" max="10500" width="11.85546875" customWidth="1"/>
    <col min="10501" max="10501" width="12" customWidth="1"/>
    <col min="10502" max="10502" width="15.42578125" customWidth="1"/>
    <col min="10503" max="10503" width="9.7109375" customWidth="1"/>
    <col min="10504" max="10504" width="22" bestFit="1" customWidth="1"/>
    <col min="10505" max="10505" width="13.85546875" customWidth="1"/>
    <col min="10506" max="10506" width="11.28515625" customWidth="1"/>
    <col min="10507" max="10507" width="10.28515625" customWidth="1"/>
    <col min="10508" max="10508" width="11.85546875" customWidth="1"/>
    <col min="10509" max="10509" width="11.42578125" customWidth="1"/>
    <col min="10510" max="10510" width="9.140625" customWidth="1"/>
    <col min="10511" max="10511" width="50" customWidth="1"/>
    <col min="10512" max="10512" width="22.85546875" customWidth="1"/>
    <col min="10516" max="10516" width="12.5703125" customWidth="1"/>
    <col min="10517" max="10517" width="13.140625" customWidth="1"/>
    <col min="10518" max="10518" width="12.85546875" customWidth="1"/>
    <col min="10519" max="10519" width="26.7109375" customWidth="1"/>
    <col min="10520" max="10520" width="13" customWidth="1"/>
    <col min="10521" max="10521" width="11.5703125" customWidth="1"/>
    <col min="10522" max="10522" width="11.7109375" customWidth="1"/>
    <col min="10524" max="10524" width="13.85546875" customWidth="1"/>
    <col min="10525" max="10525" width="11.7109375" customWidth="1"/>
    <col min="10528" max="10528" width="13.140625" customWidth="1"/>
    <col min="10529" max="10529" width="14.140625" customWidth="1"/>
    <col min="10532" max="10532" width="12.85546875" customWidth="1"/>
    <col min="10533" max="10533" width="12.42578125" customWidth="1"/>
    <col min="10536" max="10536" width="13.7109375" customWidth="1"/>
    <col min="10537" max="10537" width="11.42578125" customWidth="1"/>
    <col min="10538" max="10538" width="10.5703125" customWidth="1"/>
    <col min="10753" max="10753" width="7.28515625" customWidth="1"/>
    <col min="10754" max="10754" width="12.5703125" customWidth="1"/>
    <col min="10755" max="10755" width="14.140625" customWidth="1"/>
    <col min="10756" max="10756" width="11.85546875" customWidth="1"/>
    <col min="10757" max="10757" width="12" customWidth="1"/>
    <col min="10758" max="10758" width="15.42578125" customWidth="1"/>
    <col min="10759" max="10759" width="9.7109375" customWidth="1"/>
    <col min="10760" max="10760" width="22" bestFit="1" customWidth="1"/>
    <col min="10761" max="10761" width="13.85546875" customWidth="1"/>
    <col min="10762" max="10762" width="11.28515625" customWidth="1"/>
    <col min="10763" max="10763" width="10.28515625" customWidth="1"/>
    <col min="10764" max="10764" width="11.85546875" customWidth="1"/>
    <col min="10765" max="10765" width="11.42578125" customWidth="1"/>
    <col min="10766" max="10766" width="9.140625" customWidth="1"/>
    <col min="10767" max="10767" width="50" customWidth="1"/>
    <col min="10768" max="10768" width="22.85546875" customWidth="1"/>
    <col min="10772" max="10772" width="12.5703125" customWidth="1"/>
    <col min="10773" max="10773" width="13.140625" customWidth="1"/>
    <col min="10774" max="10774" width="12.85546875" customWidth="1"/>
    <col min="10775" max="10775" width="26.7109375" customWidth="1"/>
    <col min="10776" max="10776" width="13" customWidth="1"/>
    <col min="10777" max="10777" width="11.5703125" customWidth="1"/>
    <col min="10778" max="10778" width="11.7109375" customWidth="1"/>
    <col min="10780" max="10780" width="13.85546875" customWidth="1"/>
    <col min="10781" max="10781" width="11.7109375" customWidth="1"/>
    <col min="10784" max="10784" width="13.140625" customWidth="1"/>
    <col min="10785" max="10785" width="14.140625" customWidth="1"/>
    <col min="10788" max="10788" width="12.85546875" customWidth="1"/>
    <col min="10789" max="10789" width="12.42578125" customWidth="1"/>
    <col min="10792" max="10792" width="13.7109375" customWidth="1"/>
    <col min="10793" max="10793" width="11.42578125" customWidth="1"/>
    <col min="10794" max="10794" width="10.5703125" customWidth="1"/>
    <col min="11009" max="11009" width="7.28515625" customWidth="1"/>
    <col min="11010" max="11010" width="12.5703125" customWidth="1"/>
    <col min="11011" max="11011" width="14.140625" customWidth="1"/>
    <col min="11012" max="11012" width="11.85546875" customWidth="1"/>
    <col min="11013" max="11013" width="12" customWidth="1"/>
    <col min="11014" max="11014" width="15.42578125" customWidth="1"/>
    <col min="11015" max="11015" width="9.7109375" customWidth="1"/>
    <col min="11016" max="11016" width="22" bestFit="1" customWidth="1"/>
    <col min="11017" max="11017" width="13.85546875" customWidth="1"/>
    <col min="11018" max="11018" width="11.28515625" customWidth="1"/>
    <col min="11019" max="11019" width="10.28515625" customWidth="1"/>
    <col min="11020" max="11020" width="11.85546875" customWidth="1"/>
    <col min="11021" max="11021" width="11.42578125" customWidth="1"/>
    <col min="11022" max="11022" width="9.140625" customWidth="1"/>
    <col min="11023" max="11023" width="50" customWidth="1"/>
    <col min="11024" max="11024" width="22.85546875" customWidth="1"/>
    <col min="11028" max="11028" width="12.5703125" customWidth="1"/>
    <col min="11029" max="11029" width="13.140625" customWidth="1"/>
    <col min="11030" max="11030" width="12.85546875" customWidth="1"/>
    <col min="11031" max="11031" width="26.7109375" customWidth="1"/>
    <col min="11032" max="11032" width="13" customWidth="1"/>
    <col min="11033" max="11033" width="11.5703125" customWidth="1"/>
    <col min="11034" max="11034" width="11.7109375" customWidth="1"/>
    <col min="11036" max="11036" width="13.85546875" customWidth="1"/>
    <col min="11037" max="11037" width="11.7109375" customWidth="1"/>
    <col min="11040" max="11040" width="13.140625" customWidth="1"/>
    <col min="11041" max="11041" width="14.140625" customWidth="1"/>
    <col min="11044" max="11044" width="12.85546875" customWidth="1"/>
    <col min="11045" max="11045" width="12.42578125" customWidth="1"/>
    <col min="11048" max="11048" width="13.7109375" customWidth="1"/>
    <col min="11049" max="11049" width="11.42578125" customWidth="1"/>
    <col min="11050" max="11050" width="10.5703125" customWidth="1"/>
    <col min="11265" max="11265" width="7.28515625" customWidth="1"/>
    <col min="11266" max="11266" width="12.5703125" customWidth="1"/>
    <col min="11267" max="11267" width="14.140625" customWidth="1"/>
    <col min="11268" max="11268" width="11.85546875" customWidth="1"/>
    <col min="11269" max="11269" width="12" customWidth="1"/>
    <col min="11270" max="11270" width="15.42578125" customWidth="1"/>
    <col min="11271" max="11271" width="9.7109375" customWidth="1"/>
    <col min="11272" max="11272" width="22" bestFit="1" customWidth="1"/>
    <col min="11273" max="11273" width="13.85546875" customWidth="1"/>
    <col min="11274" max="11274" width="11.28515625" customWidth="1"/>
    <col min="11275" max="11275" width="10.28515625" customWidth="1"/>
    <col min="11276" max="11276" width="11.85546875" customWidth="1"/>
    <col min="11277" max="11277" width="11.42578125" customWidth="1"/>
    <col min="11278" max="11278" width="9.140625" customWidth="1"/>
    <col min="11279" max="11279" width="50" customWidth="1"/>
    <col min="11280" max="11280" width="22.85546875" customWidth="1"/>
    <col min="11284" max="11284" width="12.5703125" customWidth="1"/>
    <col min="11285" max="11285" width="13.140625" customWidth="1"/>
    <col min="11286" max="11286" width="12.85546875" customWidth="1"/>
    <col min="11287" max="11287" width="26.7109375" customWidth="1"/>
    <col min="11288" max="11288" width="13" customWidth="1"/>
    <col min="11289" max="11289" width="11.5703125" customWidth="1"/>
    <col min="11290" max="11290" width="11.7109375" customWidth="1"/>
    <col min="11292" max="11292" width="13.85546875" customWidth="1"/>
    <col min="11293" max="11293" width="11.7109375" customWidth="1"/>
    <col min="11296" max="11296" width="13.140625" customWidth="1"/>
    <col min="11297" max="11297" width="14.140625" customWidth="1"/>
    <col min="11300" max="11300" width="12.85546875" customWidth="1"/>
    <col min="11301" max="11301" width="12.42578125" customWidth="1"/>
    <col min="11304" max="11304" width="13.7109375" customWidth="1"/>
    <col min="11305" max="11305" width="11.42578125" customWidth="1"/>
    <col min="11306" max="11306" width="10.5703125" customWidth="1"/>
    <col min="11521" max="11521" width="7.28515625" customWidth="1"/>
    <col min="11522" max="11522" width="12.5703125" customWidth="1"/>
    <col min="11523" max="11523" width="14.140625" customWidth="1"/>
    <col min="11524" max="11524" width="11.85546875" customWidth="1"/>
    <col min="11525" max="11525" width="12" customWidth="1"/>
    <col min="11526" max="11526" width="15.42578125" customWidth="1"/>
    <col min="11527" max="11527" width="9.7109375" customWidth="1"/>
    <col min="11528" max="11528" width="22" bestFit="1" customWidth="1"/>
    <col min="11529" max="11529" width="13.85546875" customWidth="1"/>
    <col min="11530" max="11530" width="11.28515625" customWidth="1"/>
    <col min="11531" max="11531" width="10.28515625" customWidth="1"/>
    <col min="11532" max="11532" width="11.85546875" customWidth="1"/>
    <col min="11533" max="11533" width="11.42578125" customWidth="1"/>
    <col min="11534" max="11534" width="9.140625" customWidth="1"/>
    <col min="11535" max="11535" width="50" customWidth="1"/>
    <col min="11536" max="11536" width="22.85546875" customWidth="1"/>
    <col min="11540" max="11540" width="12.5703125" customWidth="1"/>
    <col min="11541" max="11541" width="13.140625" customWidth="1"/>
    <col min="11542" max="11542" width="12.85546875" customWidth="1"/>
    <col min="11543" max="11543" width="26.7109375" customWidth="1"/>
    <col min="11544" max="11544" width="13" customWidth="1"/>
    <col min="11545" max="11545" width="11.5703125" customWidth="1"/>
    <col min="11546" max="11546" width="11.7109375" customWidth="1"/>
    <col min="11548" max="11548" width="13.85546875" customWidth="1"/>
    <col min="11549" max="11549" width="11.7109375" customWidth="1"/>
    <col min="11552" max="11552" width="13.140625" customWidth="1"/>
    <col min="11553" max="11553" width="14.140625" customWidth="1"/>
    <col min="11556" max="11556" width="12.85546875" customWidth="1"/>
    <col min="11557" max="11557" width="12.42578125" customWidth="1"/>
    <col min="11560" max="11560" width="13.7109375" customWidth="1"/>
    <col min="11561" max="11561" width="11.42578125" customWidth="1"/>
    <col min="11562" max="11562" width="10.5703125" customWidth="1"/>
    <col min="11777" max="11777" width="7.28515625" customWidth="1"/>
    <col min="11778" max="11778" width="12.5703125" customWidth="1"/>
    <col min="11779" max="11779" width="14.140625" customWidth="1"/>
    <col min="11780" max="11780" width="11.85546875" customWidth="1"/>
    <col min="11781" max="11781" width="12" customWidth="1"/>
    <col min="11782" max="11782" width="15.42578125" customWidth="1"/>
    <col min="11783" max="11783" width="9.7109375" customWidth="1"/>
    <col min="11784" max="11784" width="22" bestFit="1" customWidth="1"/>
    <col min="11785" max="11785" width="13.85546875" customWidth="1"/>
    <col min="11786" max="11786" width="11.28515625" customWidth="1"/>
    <col min="11787" max="11787" width="10.28515625" customWidth="1"/>
    <col min="11788" max="11788" width="11.85546875" customWidth="1"/>
    <col min="11789" max="11789" width="11.42578125" customWidth="1"/>
    <col min="11790" max="11790" width="9.140625" customWidth="1"/>
    <col min="11791" max="11791" width="50" customWidth="1"/>
    <col min="11792" max="11792" width="22.85546875" customWidth="1"/>
    <col min="11796" max="11796" width="12.5703125" customWidth="1"/>
    <col min="11797" max="11797" width="13.140625" customWidth="1"/>
    <col min="11798" max="11798" width="12.85546875" customWidth="1"/>
    <col min="11799" max="11799" width="26.7109375" customWidth="1"/>
    <col min="11800" max="11800" width="13" customWidth="1"/>
    <col min="11801" max="11801" width="11.5703125" customWidth="1"/>
    <col min="11802" max="11802" width="11.7109375" customWidth="1"/>
    <col min="11804" max="11804" width="13.85546875" customWidth="1"/>
    <col min="11805" max="11805" width="11.7109375" customWidth="1"/>
    <col min="11808" max="11808" width="13.140625" customWidth="1"/>
    <col min="11809" max="11809" width="14.140625" customWidth="1"/>
    <col min="11812" max="11812" width="12.85546875" customWidth="1"/>
    <col min="11813" max="11813" width="12.42578125" customWidth="1"/>
    <col min="11816" max="11816" width="13.7109375" customWidth="1"/>
    <col min="11817" max="11817" width="11.42578125" customWidth="1"/>
    <col min="11818" max="11818" width="10.5703125" customWidth="1"/>
    <col min="12033" max="12033" width="7.28515625" customWidth="1"/>
    <col min="12034" max="12034" width="12.5703125" customWidth="1"/>
    <col min="12035" max="12035" width="14.140625" customWidth="1"/>
    <col min="12036" max="12036" width="11.85546875" customWidth="1"/>
    <col min="12037" max="12037" width="12" customWidth="1"/>
    <col min="12038" max="12038" width="15.42578125" customWidth="1"/>
    <col min="12039" max="12039" width="9.7109375" customWidth="1"/>
    <col min="12040" max="12040" width="22" bestFit="1" customWidth="1"/>
    <col min="12041" max="12041" width="13.85546875" customWidth="1"/>
    <col min="12042" max="12042" width="11.28515625" customWidth="1"/>
    <col min="12043" max="12043" width="10.28515625" customWidth="1"/>
    <col min="12044" max="12044" width="11.85546875" customWidth="1"/>
    <col min="12045" max="12045" width="11.42578125" customWidth="1"/>
    <col min="12046" max="12046" width="9.140625" customWidth="1"/>
    <col min="12047" max="12047" width="50" customWidth="1"/>
    <col min="12048" max="12048" width="22.85546875" customWidth="1"/>
    <col min="12052" max="12052" width="12.5703125" customWidth="1"/>
    <col min="12053" max="12053" width="13.140625" customWidth="1"/>
    <col min="12054" max="12054" width="12.85546875" customWidth="1"/>
    <col min="12055" max="12055" width="26.7109375" customWidth="1"/>
    <col min="12056" max="12056" width="13" customWidth="1"/>
    <col min="12057" max="12057" width="11.5703125" customWidth="1"/>
    <col min="12058" max="12058" width="11.7109375" customWidth="1"/>
    <col min="12060" max="12060" width="13.85546875" customWidth="1"/>
    <col min="12061" max="12061" width="11.7109375" customWidth="1"/>
    <col min="12064" max="12064" width="13.140625" customWidth="1"/>
    <col min="12065" max="12065" width="14.140625" customWidth="1"/>
    <col min="12068" max="12068" width="12.85546875" customWidth="1"/>
    <col min="12069" max="12069" width="12.42578125" customWidth="1"/>
    <col min="12072" max="12072" width="13.7109375" customWidth="1"/>
    <col min="12073" max="12073" width="11.42578125" customWidth="1"/>
    <col min="12074" max="12074" width="10.5703125" customWidth="1"/>
    <col min="12289" max="12289" width="7.28515625" customWidth="1"/>
    <col min="12290" max="12290" width="12.5703125" customWidth="1"/>
    <col min="12291" max="12291" width="14.140625" customWidth="1"/>
    <col min="12292" max="12292" width="11.85546875" customWidth="1"/>
    <col min="12293" max="12293" width="12" customWidth="1"/>
    <col min="12294" max="12294" width="15.42578125" customWidth="1"/>
    <col min="12295" max="12295" width="9.7109375" customWidth="1"/>
    <col min="12296" max="12296" width="22" bestFit="1" customWidth="1"/>
    <col min="12297" max="12297" width="13.85546875" customWidth="1"/>
    <col min="12298" max="12298" width="11.28515625" customWidth="1"/>
    <col min="12299" max="12299" width="10.28515625" customWidth="1"/>
    <col min="12300" max="12300" width="11.85546875" customWidth="1"/>
    <col min="12301" max="12301" width="11.42578125" customWidth="1"/>
    <col min="12302" max="12302" width="9.140625" customWidth="1"/>
    <col min="12303" max="12303" width="50" customWidth="1"/>
    <col min="12304" max="12304" width="22.85546875" customWidth="1"/>
    <col min="12308" max="12308" width="12.5703125" customWidth="1"/>
    <col min="12309" max="12309" width="13.140625" customWidth="1"/>
    <col min="12310" max="12310" width="12.85546875" customWidth="1"/>
    <col min="12311" max="12311" width="26.7109375" customWidth="1"/>
    <col min="12312" max="12312" width="13" customWidth="1"/>
    <col min="12313" max="12313" width="11.5703125" customWidth="1"/>
    <col min="12314" max="12314" width="11.7109375" customWidth="1"/>
    <col min="12316" max="12316" width="13.85546875" customWidth="1"/>
    <col min="12317" max="12317" width="11.7109375" customWidth="1"/>
    <col min="12320" max="12320" width="13.140625" customWidth="1"/>
    <col min="12321" max="12321" width="14.140625" customWidth="1"/>
    <col min="12324" max="12324" width="12.85546875" customWidth="1"/>
    <col min="12325" max="12325" width="12.42578125" customWidth="1"/>
    <col min="12328" max="12328" width="13.7109375" customWidth="1"/>
    <col min="12329" max="12329" width="11.42578125" customWidth="1"/>
    <col min="12330" max="12330" width="10.5703125" customWidth="1"/>
    <col min="12545" max="12545" width="7.28515625" customWidth="1"/>
    <col min="12546" max="12546" width="12.5703125" customWidth="1"/>
    <col min="12547" max="12547" width="14.140625" customWidth="1"/>
    <col min="12548" max="12548" width="11.85546875" customWidth="1"/>
    <col min="12549" max="12549" width="12" customWidth="1"/>
    <col min="12550" max="12550" width="15.42578125" customWidth="1"/>
    <col min="12551" max="12551" width="9.7109375" customWidth="1"/>
    <col min="12552" max="12552" width="22" bestFit="1" customWidth="1"/>
    <col min="12553" max="12553" width="13.85546875" customWidth="1"/>
    <col min="12554" max="12554" width="11.28515625" customWidth="1"/>
    <col min="12555" max="12555" width="10.28515625" customWidth="1"/>
    <col min="12556" max="12556" width="11.85546875" customWidth="1"/>
    <col min="12557" max="12557" width="11.42578125" customWidth="1"/>
    <col min="12558" max="12558" width="9.140625" customWidth="1"/>
    <col min="12559" max="12559" width="50" customWidth="1"/>
    <col min="12560" max="12560" width="22.85546875" customWidth="1"/>
    <col min="12564" max="12564" width="12.5703125" customWidth="1"/>
    <col min="12565" max="12565" width="13.140625" customWidth="1"/>
    <col min="12566" max="12566" width="12.85546875" customWidth="1"/>
    <col min="12567" max="12567" width="26.7109375" customWidth="1"/>
    <col min="12568" max="12568" width="13" customWidth="1"/>
    <col min="12569" max="12569" width="11.5703125" customWidth="1"/>
    <col min="12570" max="12570" width="11.7109375" customWidth="1"/>
    <col min="12572" max="12572" width="13.85546875" customWidth="1"/>
    <col min="12573" max="12573" width="11.7109375" customWidth="1"/>
    <col min="12576" max="12576" width="13.140625" customWidth="1"/>
    <col min="12577" max="12577" width="14.140625" customWidth="1"/>
    <col min="12580" max="12580" width="12.85546875" customWidth="1"/>
    <col min="12581" max="12581" width="12.42578125" customWidth="1"/>
    <col min="12584" max="12584" width="13.7109375" customWidth="1"/>
    <col min="12585" max="12585" width="11.42578125" customWidth="1"/>
    <col min="12586" max="12586" width="10.5703125" customWidth="1"/>
    <col min="12801" max="12801" width="7.28515625" customWidth="1"/>
    <col min="12802" max="12802" width="12.5703125" customWidth="1"/>
    <col min="12803" max="12803" width="14.140625" customWidth="1"/>
    <col min="12804" max="12804" width="11.85546875" customWidth="1"/>
    <col min="12805" max="12805" width="12" customWidth="1"/>
    <col min="12806" max="12806" width="15.42578125" customWidth="1"/>
    <col min="12807" max="12807" width="9.7109375" customWidth="1"/>
    <col min="12808" max="12808" width="22" bestFit="1" customWidth="1"/>
    <col min="12809" max="12809" width="13.85546875" customWidth="1"/>
    <col min="12810" max="12810" width="11.28515625" customWidth="1"/>
    <col min="12811" max="12811" width="10.28515625" customWidth="1"/>
    <col min="12812" max="12812" width="11.85546875" customWidth="1"/>
    <col min="12813" max="12813" width="11.42578125" customWidth="1"/>
    <col min="12814" max="12814" width="9.140625" customWidth="1"/>
    <col min="12815" max="12815" width="50" customWidth="1"/>
    <col min="12816" max="12816" width="22.85546875" customWidth="1"/>
    <col min="12820" max="12820" width="12.5703125" customWidth="1"/>
    <col min="12821" max="12821" width="13.140625" customWidth="1"/>
    <col min="12822" max="12822" width="12.85546875" customWidth="1"/>
    <col min="12823" max="12823" width="26.7109375" customWidth="1"/>
    <col min="12824" max="12824" width="13" customWidth="1"/>
    <col min="12825" max="12825" width="11.5703125" customWidth="1"/>
    <col min="12826" max="12826" width="11.7109375" customWidth="1"/>
    <col min="12828" max="12828" width="13.85546875" customWidth="1"/>
    <col min="12829" max="12829" width="11.7109375" customWidth="1"/>
    <col min="12832" max="12832" width="13.140625" customWidth="1"/>
    <col min="12833" max="12833" width="14.140625" customWidth="1"/>
    <col min="12836" max="12836" width="12.85546875" customWidth="1"/>
    <col min="12837" max="12837" width="12.42578125" customWidth="1"/>
    <col min="12840" max="12840" width="13.7109375" customWidth="1"/>
    <col min="12841" max="12841" width="11.42578125" customWidth="1"/>
    <col min="12842" max="12842" width="10.5703125" customWidth="1"/>
    <col min="13057" max="13057" width="7.28515625" customWidth="1"/>
    <col min="13058" max="13058" width="12.5703125" customWidth="1"/>
    <col min="13059" max="13059" width="14.140625" customWidth="1"/>
    <col min="13060" max="13060" width="11.85546875" customWidth="1"/>
    <col min="13061" max="13061" width="12" customWidth="1"/>
    <col min="13062" max="13062" width="15.42578125" customWidth="1"/>
    <col min="13063" max="13063" width="9.7109375" customWidth="1"/>
    <col min="13064" max="13064" width="22" bestFit="1" customWidth="1"/>
    <col min="13065" max="13065" width="13.85546875" customWidth="1"/>
    <col min="13066" max="13066" width="11.28515625" customWidth="1"/>
    <col min="13067" max="13067" width="10.28515625" customWidth="1"/>
    <col min="13068" max="13068" width="11.85546875" customWidth="1"/>
    <col min="13069" max="13069" width="11.42578125" customWidth="1"/>
    <col min="13070" max="13070" width="9.140625" customWidth="1"/>
    <col min="13071" max="13071" width="50" customWidth="1"/>
    <col min="13072" max="13072" width="22.85546875" customWidth="1"/>
    <col min="13076" max="13076" width="12.5703125" customWidth="1"/>
    <col min="13077" max="13077" width="13.140625" customWidth="1"/>
    <col min="13078" max="13078" width="12.85546875" customWidth="1"/>
    <col min="13079" max="13079" width="26.7109375" customWidth="1"/>
    <col min="13080" max="13080" width="13" customWidth="1"/>
    <col min="13081" max="13081" width="11.5703125" customWidth="1"/>
    <col min="13082" max="13082" width="11.7109375" customWidth="1"/>
    <col min="13084" max="13084" width="13.85546875" customWidth="1"/>
    <col min="13085" max="13085" width="11.7109375" customWidth="1"/>
    <col min="13088" max="13088" width="13.140625" customWidth="1"/>
    <col min="13089" max="13089" width="14.140625" customWidth="1"/>
    <col min="13092" max="13092" width="12.85546875" customWidth="1"/>
    <col min="13093" max="13093" width="12.42578125" customWidth="1"/>
    <col min="13096" max="13096" width="13.7109375" customWidth="1"/>
    <col min="13097" max="13097" width="11.42578125" customWidth="1"/>
    <col min="13098" max="13098" width="10.5703125" customWidth="1"/>
    <col min="13313" max="13313" width="7.28515625" customWidth="1"/>
    <col min="13314" max="13314" width="12.5703125" customWidth="1"/>
    <col min="13315" max="13315" width="14.140625" customWidth="1"/>
    <col min="13316" max="13316" width="11.85546875" customWidth="1"/>
    <col min="13317" max="13317" width="12" customWidth="1"/>
    <col min="13318" max="13318" width="15.42578125" customWidth="1"/>
    <col min="13319" max="13319" width="9.7109375" customWidth="1"/>
    <col min="13320" max="13320" width="22" bestFit="1" customWidth="1"/>
    <col min="13321" max="13321" width="13.85546875" customWidth="1"/>
    <col min="13322" max="13322" width="11.28515625" customWidth="1"/>
    <col min="13323" max="13323" width="10.28515625" customWidth="1"/>
    <col min="13324" max="13324" width="11.85546875" customWidth="1"/>
    <col min="13325" max="13325" width="11.42578125" customWidth="1"/>
    <col min="13326" max="13326" width="9.140625" customWidth="1"/>
    <col min="13327" max="13327" width="50" customWidth="1"/>
    <col min="13328" max="13328" width="22.85546875" customWidth="1"/>
    <col min="13332" max="13332" width="12.5703125" customWidth="1"/>
    <col min="13333" max="13333" width="13.140625" customWidth="1"/>
    <col min="13334" max="13334" width="12.85546875" customWidth="1"/>
    <col min="13335" max="13335" width="26.7109375" customWidth="1"/>
    <col min="13336" max="13336" width="13" customWidth="1"/>
    <col min="13337" max="13337" width="11.5703125" customWidth="1"/>
    <col min="13338" max="13338" width="11.7109375" customWidth="1"/>
    <col min="13340" max="13340" width="13.85546875" customWidth="1"/>
    <col min="13341" max="13341" width="11.7109375" customWidth="1"/>
    <col min="13344" max="13344" width="13.140625" customWidth="1"/>
    <col min="13345" max="13345" width="14.140625" customWidth="1"/>
    <col min="13348" max="13348" width="12.85546875" customWidth="1"/>
    <col min="13349" max="13349" width="12.42578125" customWidth="1"/>
    <col min="13352" max="13352" width="13.7109375" customWidth="1"/>
    <col min="13353" max="13353" width="11.42578125" customWidth="1"/>
    <col min="13354" max="13354" width="10.5703125" customWidth="1"/>
    <col min="13569" max="13569" width="7.28515625" customWidth="1"/>
    <col min="13570" max="13570" width="12.5703125" customWidth="1"/>
    <col min="13571" max="13571" width="14.140625" customWidth="1"/>
    <col min="13572" max="13572" width="11.85546875" customWidth="1"/>
    <col min="13573" max="13573" width="12" customWidth="1"/>
    <col min="13574" max="13574" width="15.42578125" customWidth="1"/>
    <col min="13575" max="13575" width="9.7109375" customWidth="1"/>
    <col min="13576" max="13576" width="22" bestFit="1" customWidth="1"/>
    <col min="13577" max="13577" width="13.85546875" customWidth="1"/>
    <col min="13578" max="13578" width="11.28515625" customWidth="1"/>
    <col min="13579" max="13579" width="10.28515625" customWidth="1"/>
    <col min="13580" max="13580" width="11.85546875" customWidth="1"/>
    <col min="13581" max="13581" width="11.42578125" customWidth="1"/>
    <col min="13582" max="13582" width="9.140625" customWidth="1"/>
    <col min="13583" max="13583" width="50" customWidth="1"/>
    <col min="13584" max="13584" width="22.85546875" customWidth="1"/>
    <col min="13588" max="13588" width="12.5703125" customWidth="1"/>
    <col min="13589" max="13589" width="13.140625" customWidth="1"/>
    <col min="13590" max="13590" width="12.85546875" customWidth="1"/>
    <col min="13591" max="13591" width="26.7109375" customWidth="1"/>
    <col min="13592" max="13592" width="13" customWidth="1"/>
    <col min="13593" max="13593" width="11.5703125" customWidth="1"/>
    <col min="13594" max="13594" width="11.7109375" customWidth="1"/>
    <col min="13596" max="13596" width="13.85546875" customWidth="1"/>
    <col min="13597" max="13597" width="11.7109375" customWidth="1"/>
    <col min="13600" max="13600" width="13.140625" customWidth="1"/>
    <col min="13601" max="13601" width="14.140625" customWidth="1"/>
    <col min="13604" max="13604" width="12.85546875" customWidth="1"/>
    <col min="13605" max="13605" width="12.42578125" customWidth="1"/>
    <col min="13608" max="13608" width="13.7109375" customWidth="1"/>
    <col min="13609" max="13609" width="11.42578125" customWidth="1"/>
    <col min="13610" max="13610" width="10.5703125" customWidth="1"/>
    <col min="13825" max="13825" width="7.28515625" customWidth="1"/>
    <col min="13826" max="13826" width="12.5703125" customWidth="1"/>
    <col min="13827" max="13827" width="14.140625" customWidth="1"/>
    <col min="13828" max="13828" width="11.85546875" customWidth="1"/>
    <col min="13829" max="13829" width="12" customWidth="1"/>
    <col min="13830" max="13830" width="15.42578125" customWidth="1"/>
    <col min="13831" max="13831" width="9.7109375" customWidth="1"/>
    <col min="13832" max="13832" width="22" bestFit="1" customWidth="1"/>
    <col min="13833" max="13833" width="13.85546875" customWidth="1"/>
    <col min="13834" max="13834" width="11.28515625" customWidth="1"/>
    <col min="13835" max="13835" width="10.28515625" customWidth="1"/>
    <col min="13836" max="13836" width="11.85546875" customWidth="1"/>
    <col min="13837" max="13837" width="11.42578125" customWidth="1"/>
    <col min="13838" max="13838" width="9.140625" customWidth="1"/>
    <col min="13839" max="13839" width="50" customWidth="1"/>
    <col min="13840" max="13840" width="22.85546875" customWidth="1"/>
    <col min="13844" max="13844" width="12.5703125" customWidth="1"/>
    <col min="13845" max="13845" width="13.140625" customWidth="1"/>
    <col min="13846" max="13846" width="12.85546875" customWidth="1"/>
    <col min="13847" max="13847" width="26.7109375" customWidth="1"/>
    <col min="13848" max="13848" width="13" customWidth="1"/>
    <col min="13849" max="13849" width="11.5703125" customWidth="1"/>
    <col min="13850" max="13850" width="11.7109375" customWidth="1"/>
    <col min="13852" max="13852" width="13.85546875" customWidth="1"/>
    <col min="13853" max="13853" width="11.7109375" customWidth="1"/>
    <col min="13856" max="13856" width="13.140625" customWidth="1"/>
    <col min="13857" max="13857" width="14.140625" customWidth="1"/>
    <col min="13860" max="13860" width="12.85546875" customWidth="1"/>
    <col min="13861" max="13861" width="12.42578125" customWidth="1"/>
    <col min="13864" max="13864" width="13.7109375" customWidth="1"/>
    <col min="13865" max="13865" width="11.42578125" customWidth="1"/>
    <col min="13866" max="13866" width="10.5703125" customWidth="1"/>
    <col min="14081" max="14081" width="7.28515625" customWidth="1"/>
    <col min="14082" max="14082" width="12.5703125" customWidth="1"/>
    <col min="14083" max="14083" width="14.140625" customWidth="1"/>
    <col min="14084" max="14084" width="11.85546875" customWidth="1"/>
    <col min="14085" max="14085" width="12" customWidth="1"/>
    <col min="14086" max="14086" width="15.42578125" customWidth="1"/>
    <col min="14087" max="14087" width="9.7109375" customWidth="1"/>
    <col min="14088" max="14088" width="22" bestFit="1" customWidth="1"/>
    <col min="14089" max="14089" width="13.85546875" customWidth="1"/>
    <col min="14090" max="14090" width="11.28515625" customWidth="1"/>
    <col min="14091" max="14091" width="10.28515625" customWidth="1"/>
    <col min="14092" max="14092" width="11.85546875" customWidth="1"/>
    <col min="14093" max="14093" width="11.42578125" customWidth="1"/>
    <col min="14094" max="14094" width="9.140625" customWidth="1"/>
    <col min="14095" max="14095" width="50" customWidth="1"/>
    <col min="14096" max="14096" width="22.85546875" customWidth="1"/>
    <col min="14100" max="14100" width="12.5703125" customWidth="1"/>
    <col min="14101" max="14101" width="13.140625" customWidth="1"/>
    <col min="14102" max="14102" width="12.85546875" customWidth="1"/>
    <col min="14103" max="14103" width="26.7109375" customWidth="1"/>
    <col min="14104" max="14104" width="13" customWidth="1"/>
    <col min="14105" max="14105" width="11.5703125" customWidth="1"/>
    <col min="14106" max="14106" width="11.7109375" customWidth="1"/>
    <col min="14108" max="14108" width="13.85546875" customWidth="1"/>
    <col min="14109" max="14109" width="11.7109375" customWidth="1"/>
    <col min="14112" max="14112" width="13.140625" customWidth="1"/>
    <col min="14113" max="14113" width="14.140625" customWidth="1"/>
    <col min="14116" max="14116" width="12.85546875" customWidth="1"/>
    <col min="14117" max="14117" width="12.42578125" customWidth="1"/>
    <col min="14120" max="14120" width="13.7109375" customWidth="1"/>
    <col min="14121" max="14121" width="11.42578125" customWidth="1"/>
    <col min="14122" max="14122" width="10.5703125" customWidth="1"/>
    <col min="14337" max="14337" width="7.28515625" customWidth="1"/>
    <col min="14338" max="14338" width="12.5703125" customWidth="1"/>
    <col min="14339" max="14339" width="14.140625" customWidth="1"/>
    <col min="14340" max="14340" width="11.85546875" customWidth="1"/>
    <col min="14341" max="14341" width="12" customWidth="1"/>
    <col min="14342" max="14342" width="15.42578125" customWidth="1"/>
    <col min="14343" max="14343" width="9.7109375" customWidth="1"/>
    <col min="14344" max="14344" width="22" bestFit="1" customWidth="1"/>
    <col min="14345" max="14345" width="13.85546875" customWidth="1"/>
    <col min="14346" max="14346" width="11.28515625" customWidth="1"/>
    <col min="14347" max="14347" width="10.28515625" customWidth="1"/>
    <col min="14348" max="14348" width="11.85546875" customWidth="1"/>
    <col min="14349" max="14349" width="11.42578125" customWidth="1"/>
    <col min="14350" max="14350" width="9.140625" customWidth="1"/>
    <col min="14351" max="14351" width="50" customWidth="1"/>
    <col min="14352" max="14352" width="22.85546875" customWidth="1"/>
    <col min="14356" max="14356" width="12.5703125" customWidth="1"/>
    <col min="14357" max="14357" width="13.140625" customWidth="1"/>
    <col min="14358" max="14358" width="12.85546875" customWidth="1"/>
    <col min="14359" max="14359" width="26.7109375" customWidth="1"/>
    <col min="14360" max="14360" width="13" customWidth="1"/>
    <col min="14361" max="14361" width="11.5703125" customWidth="1"/>
    <col min="14362" max="14362" width="11.7109375" customWidth="1"/>
    <col min="14364" max="14364" width="13.85546875" customWidth="1"/>
    <col min="14365" max="14365" width="11.7109375" customWidth="1"/>
    <col min="14368" max="14368" width="13.140625" customWidth="1"/>
    <col min="14369" max="14369" width="14.140625" customWidth="1"/>
    <col min="14372" max="14372" width="12.85546875" customWidth="1"/>
    <col min="14373" max="14373" width="12.42578125" customWidth="1"/>
    <col min="14376" max="14376" width="13.7109375" customWidth="1"/>
    <col min="14377" max="14377" width="11.42578125" customWidth="1"/>
    <col min="14378" max="14378" width="10.5703125" customWidth="1"/>
    <col min="14593" max="14593" width="7.28515625" customWidth="1"/>
    <col min="14594" max="14594" width="12.5703125" customWidth="1"/>
    <col min="14595" max="14595" width="14.140625" customWidth="1"/>
    <col min="14596" max="14596" width="11.85546875" customWidth="1"/>
    <col min="14597" max="14597" width="12" customWidth="1"/>
    <col min="14598" max="14598" width="15.42578125" customWidth="1"/>
    <col min="14599" max="14599" width="9.7109375" customWidth="1"/>
    <col min="14600" max="14600" width="22" bestFit="1" customWidth="1"/>
    <col min="14601" max="14601" width="13.85546875" customWidth="1"/>
    <col min="14602" max="14602" width="11.28515625" customWidth="1"/>
    <col min="14603" max="14603" width="10.28515625" customWidth="1"/>
    <col min="14604" max="14604" width="11.85546875" customWidth="1"/>
    <col min="14605" max="14605" width="11.42578125" customWidth="1"/>
    <col min="14606" max="14606" width="9.140625" customWidth="1"/>
    <col min="14607" max="14607" width="50" customWidth="1"/>
    <col min="14608" max="14608" width="22.85546875" customWidth="1"/>
    <col min="14612" max="14612" width="12.5703125" customWidth="1"/>
    <col min="14613" max="14613" width="13.140625" customWidth="1"/>
    <col min="14614" max="14614" width="12.85546875" customWidth="1"/>
    <col min="14615" max="14615" width="26.7109375" customWidth="1"/>
    <col min="14616" max="14616" width="13" customWidth="1"/>
    <col min="14617" max="14617" width="11.5703125" customWidth="1"/>
    <col min="14618" max="14618" width="11.7109375" customWidth="1"/>
    <col min="14620" max="14620" width="13.85546875" customWidth="1"/>
    <col min="14621" max="14621" width="11.7109375" customWidth="1"/>
    <col min="14624" max="14624" width="13.140625" customWidth="1"/>
    <col min="14625" max="14625" width="14.140625" customWidth="1"/>
    <col min="14628" max="14628" width="12.85546875" customWidth="1"/>
    <col min="14629" max="14629" width="12.42578125" customWidth="1"/>
    <col min="14632" max="14632" width="13.7109375" customWidth="1"/>
    <col min="14633" max="14633" width="11.42578125" customWidth="1"/>
    <col min="14634" max="14634" width="10.5703125" customWidth="1"/>
    <col min="14849" max="14849" width="7.28515625" customWidth="1"/>
    <col min="14850" max="14850" width="12.5703125" customWidth="1"/>
    <col min="14851" max="14851" width="14.140625" customWidth="1"/>
    <col min="14852" max="14852" width="11.85546875" customWidth="1"/>
    <col min="14853" max="14853" width="12" customWidth="1"/>
    <col min="14854" max="14854" width="15.42578125" customWidth="1"/>
    <col min="14855" max="14855" width="9.7109375" customWidth="1"/>
    <col min="14856" max="14856" width="22" bestFit="1" customWidth="1"/>
    <col min="14857" max="14857" width="13.85546875" customWidth="1"/>
    <col min="14858" max="14858" width="11.28515625" customWidth="1"/>
    <col min="14859" max="14859" width="10.28515625" customWidth="1"/>
    <col min="14860" max="14860" width="11.85546875" customWidth="1"/>
    <col min="14861" max="14861" width="11.42578125" customWidth="1"/>
    <col min="14862" max="14862" width="9.140625" customWidth="1"/>
    <col min="14863" max="14863" width="50" customWidth="1"/>
    <col min="14864" max="14864" width="22.85546875" customWidth="1"/>
    <col min="14868" max="14868" width="12.5703125" customWidth="1"/>
    <col min="14869" max="14869" width="13.140625" customWidth="1"/>
    <col min="14870" max="14870" width="12.85546875" customWidth="1"/>
    <col min="14871" max="14871" width="26.7109375" customWidth="1"/>
    <col min="14872" max="14872" width="13" customWidth="1"/>
    <col min="14873" max="14873" width="11.5703125" customWidth="1"/>
    <col min="14874" max="14874" width="11.7109375" customWidth="1"/>
    <col min="14876" max="14876" width="13.85546875" customWidth="1"/>
    <col min="14877" max="14877" width="11.7109375" customWidth="1"/>
    <col min="14880" max="14880" width="13.140625" customWidth="1"/>
    <col min="14881" max="14881" width="14.140625" customWidth="1"/>
    <col min="14884" max="14884" width="12.85546875" customWidth="1"/>
    <col min="14885" max="14885" width="12.42578125" customWidth="1"/>
    <col min="14888" max="14888" width="13.7109375" customWidth="1"/>
    <col min="14889" max="14889" width="11.42578125" customWidth="1"/>
    <col min="14890" max="14890" width="10.5703125" customWidth="1"/>
    <col min="15105" max="15105" width="7.28515625" customWidth="1"/>
    <col min="15106" max="15106" width="12.5703125" customWidth="1"/>
    <col min="15107" max="15107" width="14.140625" customWidth="1"/>
    <col min="15108" max="15108" width="11.85546875" customWidth="1"/>
    <col min="15109" max="15109" width="12" customWidth="1"/>
    <col min="15110" max="15110" width="15.42578125" customWidth="1"/>
    <col min="15111" max="15111" width="9.7109375" customWidth="1"/>
    <col min="15112" max="15112" width="22" bestFit="1" customWidth="1"/>
    <col min="15113" max="15113" width="13.85546875" customWidth="1"/>
    <col min="15114" max="15114" width="11.28515625" customWidth="1"/>
    <col min="15115" max="15115" width="10.28515625" customWidth="1"/>
    <col min="15116" max="15116" width="11.85546875" customWidth="1"/>
    <col min="15117" max="15117" width="11.42578125" customWidth="1"/>
    <col min="15118" max="15118" width="9.140625" customWidth="1"/>
    <col min="15119" max="15119" width="50" customWidth="1"/>
    <col min="15120" max="15120" width="22.85546875" customWidth="1"/>
    <col min="15124" max="15124" width="12.5703125" customWidth="1"/>
    <col min="15125" max="15125" width="13.140625" customWidth="1"/>
    <col min="15126" max="15126" width="12.85546875" customWidth="1"/>
    <col min="15127" max="15127" width="26.7109375" customWidth="1"/>
    <col min="15128" max="15128" width="13" customWidth="1"/>
    <col min="15129" max="15129" width="11.5703125" customWidth="1"/>
    <col min="15130" max="15130" width="11.7109375" customWidth="1"/>
    <col min="15132" max="15132" width="13.85546875" customWidth="1"/>
    <col min="15133" max="15133" width="11.7109375" customWidth="1"/>
    <col min="15136" max="15136" width="13.140625" customWidth="1"/>
    <col min="15137" max="15137" width="14.140625" customWidth="1"/>
    <col min="15140" max="15140" width="12.85546875" customWidth="1"/>
    <col min="15141" max="15141" width="12.42578125" customWidth="1"/>
    <col min="15144" max="15144" width="13.7109375" customWidth="1"/>
    <col min="15145" max="15145" width="11.42578125" customWidth="1"/>
    <col min="15146" max="15146" width="10.5703125" customWidth="1"/>
    <col min="15361" max="15361" width="7.28515625" customWidth="1"/>
    <col min="15362" max="15362" width="12.5703125" customWidth="1"/>
    <col min="15363" max="15363" width="14.140625" customWidth="1"/>
    <col min="15364" max="15364" width="11.85546875" customWidth="1"/>
    <col min="15365" max="15365" width="12" customWidth="1"/>
    <col min="15366" max="15366" width="15.42578125" customWidth="1"/>
    <col min="15367" max="15367" width="9.7109375" customWidth="1"/>
    <col min="15368" max="15368" width="22" bestFit="1" customWidth="1"/>
    <col min="15369" max="15369" width="13.85546875" customWidth="1"/>
    <col min="15370" max="15370" width="11.28515625" customWidth="1"/>
    <col min="15371" max="15371" width="10.28515625" customWidth="1"/>
    <col min="15372" max="15372" width="11.85546875" customWidth="1"/>
    <col min="15373" max="15373" width="11.42578125" customWidth="1"/>
    <col min="15374" max="15374" width="9.140625" customWidth="1"/>
    <col min="15375" max="15375" width="50" customWidth="1"/>
    <col min="15376" max="15376" width="22.85546875" customWidth="1"/>
    <col min="15380" max="15380" width="12.5703125" customWidth="1"/>
    <col min="15381" max="15381" width="13.140625" customWidth="1"/>
    <col min="15382" max="15382" width="12.85546875" customWidth="1"/>
    <col min="15383" max="15383" width="26.7109375" customWidth="1"/>
    <col min="15384" max="15384" width="13" customWidth="1"/>
    <col min="15385" max="15385" width="11.5703125" customWidth="1"/>
    <col min="15386" max="15386" width="11.7109375" customWidth="1"/>
    <col min="15388" max="15388" width="13.85546875" customWidth="1"/>
    <col min="15389" max="15389" width="11.7109375" customWidth="1"/>
    <col min="15392" max="15392" width="13.140625" customWidth="1"/>
    <col min="15393" max="15393" width="14.140625" customWidth="1"/>
    <col min="15396" max="15396" width="12.85546875" customWidth="1"/>
    <col min="15397" max="15397" width="12.42578125" customWidth="1"/>
    <col min="15400" max="15400" width="13.7109375" customWidth="1"/>
    <col min="15401" max="15401" width="11.42578125" customWidth="1"/>
    <col min="15402" max="15402" width="10.5703125" customWidth="1"/>
    <col min="15617" max="15617" width="7.28515625" customWidth="1"/>
    <col min="15618" max="15618" width="12.5703125" customWidth="1"/>
    <col min="15619" max="15619" width="14.140625" customWidth="1"/>
    <col min="15620" max="15620" width="11.85546875" customWidth="1"/>
    <col min="15621" max="15621" width="12" customWidth="1"/>
    <col min="15622" max="15622" width="15.42578125" customWidth="1"/>
    <col min="15623" max="15623" width="9.7109375" customWidth="1"/>
    <col min="15624" max="15624" width="22" bestFit="1" customWidth="1"/>
    <col min="15625" max="15625" width="13.85546875" customWidth="1"/>
    <col min="15626" max="15626" width="11.28515625" customWidth="1"/>
    <col min="15627" max="15627" width="10.28515625" customWidth="1"/>
    <col min="15628" max="15628" width="11.85546875" customWidth="1"/>
    <col min="15629" max="15629" width="11.42578125" customWidth="1"/>
    <col min="15630" max="15630" width="9.140625" customWidth="1"/>
    <col min="15631" max="15631" width="50" customWidth="1"/>
    <col min="15632" max="15632" width="22.85546875" customWidth="1"/>
    <col min="15636" max="15636" width="12.5703125" customWidth="1"/>
    <col min="15637" max="15637" width="13.140625" customWidth="1"/>
    <col min="15638" max="15638" width="12.85546875" customWidth="1"/>
    <col min="15639" max="15639" width="26.7109375" customWidth="1"/>
    <col min="15640" max="15640" width="13" customWidth="1"/>
    <col min="15641" max="15641" width="11.5703125" customWidth="1"/>
    <col min="15642" max="15642" width="11.7109375" customWidth="1"/>
    <col min="15644" max="15644" width="13.85546875" customWidth="1"/>
    <col min="15645" max="15645" width="11.7109375" customWidth="1"/>
    <col min="15648" max="15648" width="13.140625" customWidth="1"/>
    <col min="15649" max="15649" width="14.140625" customWidth="1"/>
    <col min="15652" max="15652" width="12.85546875" customWidth="1"/>
    <col min="15653" max="15653" width="12.42578125" customWidth="1"/>
    <col min="15656" max="15656" width="13.7109375" customWidth="1"/>
    <col min="15657" max="15657" width="11.42578125" customWidth="1"/>
    <col min="15658" max="15658" width="10.5703125" customWidth="1"/>
    <col min="15873" max="15873" width="7.28515625" customWidth="1"/>
    <col min="15874" max="15874" width="12.5703125" customWidth="1"/>
    <col min="15875" max="15875" width="14.140625" customWidth="1"/>
    <col min="15876" max="15876" width="11.85546875" customWidth="1"/>
    <col min="15877" max="15877" width="12" customWidth="1"/>
    <col min="15878" max="15878" width="15.42578125" customWidth="1"/>
    <col min="15879" max="15879" width="9.7109375" customWidth="1"/>
    <col min="15880" max="15880" width="22" bestFit="1" customWidth="1"/>
    <col min="15881" max="15881" width="13.85546875" customWidth="1"/>
    <col min="15882" max="15882" width="11.28515625" customWidth="1"/>
    <col min="15883" max="15883" width="10.28515625" customWidth="1"/>
    <col min="15884" max="15884" width="11.85546875" customWidth="1"/>
    <col min="15885" max="15885" width="11.42578125" customWidth="1"/>
    <col min="15886" max="15886" width="9.140625" customWidth="1"/>
    <col min="15887" max="15887" width="50" customWidth="1"/>
    <col min="15888" max="15888" width="22.85546875" customWidth="1"/>
    <col min="15892" max="15892" width="12.5703125" customWidth="1"/>
    <col min="15893" max="15893" width="13.140625" customWidth="1"/>
    <col min="15894" max="15894" width="12.85546875" customWidth="1"/>
    <col min="15895" max="15895" width="26.7109375" customWidth="1"/>
    <col min="15896" max="15896" width="13" customWidth="1"/>
    <col min="15897" max="15897" width="11.5703125" customWidth="1"/>
    <col min="15898" max="15898" width="11.7109375" customWidth="1"/>
    <col min="15900" max="15900" width="13.85546875" customWidth="1"/>
    <col min="15901" max="15901" width="11.7109375" customWidth="1"/>
    <col min="15904" max="15904" width="13.140625" customWidth="1"/>
    <col min="15905" max="15905" width="14.140625" customWidth="1"/>
    <col min="15908" max="15908" width="12.85546875" customWidth="1"/>
    <col min="15909" max="15909" width="12.42578125" customWidth="1"/>
    <col min="15912" max="15912" width="13.7109375" customWidth="1"/>
    <col min="15913" max="15913" width="11.42578125" customWidth="1"/>
    <col min="15914" max="15914" width="10.5703125" customWidth="1"/>
    <col min="16129" max="16129" width="7.28515625" customWidth="1"/>
    <col min="16130" max="16130" width="12.5703125" customWidth="1"/>
    <col min="16131" max="16131" width="14.140625" customWidth="1"/>
    <col min="16132" max="16132" width="11.85546875" customWidth="1"/>
    <col min="16133" max="16133" width="12" customWidth="1"/>
    <col min="16134" max="16134" width="15.42578125" customWidth="1"/>
    <col min="16135" max="16135" width="9.7109375" customWidth="1"/>
    <col min="16136" max="16136" width="22" bestFit="1" customWidth="1"/>
    <col min="16137" max="16137" width="13.85546875" customWidth="1"/>
    <col min="16138" max="16138" width="11.28515625" customWidth="1"/>
    <col min="16139" max="16139" width="10.28515625" customWidth="1"/>
    <col min="16140" max="16140" width="11.85546875" customWidth="1"/>
    <col min="16141" max="16141" width="11.42578125" customWidth="1"/>
    <col min="16142" max="16142" width="9.140625" customWidth="1"/>
    <col min="16143" max="16143" width="50" customWidth="1"/>
    <col min="16144" max="16144" width="22.85546875" customWidth="1"/>
    <col min="16148" max="16148" width="12.5703125" customWidth="1"/>
    <col min="16149" max="16149" width="13.140625" customWidth="1"/>
    <col min="16150" max="16150" width="12.85546875" customWidth="1"/>
    <col min="16151" max="16151" width="26.7109375" customWidth="1"/>
    <col min="16152" max="16152" width="13" customWidth="1"/>
    <col min="16153" max="16153" width="11.5703125" customWidth="1"/>
    <col min="16154" max="16154" width="11.7109375" customWidth="1"/>
    <col min="16156" max="16156" width="13.85546875" customWidth="1"/>
    <col min="16157" max="16157" width="11.7109375" customWidth="1"/>
    <col min="16160" max="16160" width="13.140625" customWidth="1"/>
    <col min="16161" max="16161" width="14.140625" customWidth="1"/>
    <col min="16164" max="16164" width="12.85546875" customWidth="1"/>
    <col min="16165" max="16165" width="12.42578125" customWidth="1"/>
    <col min="16168" max="16168" width="13.7109375" customWidth="1"/>
    <col min="16169" max="16169" width="11.42578125" customWidth="1"/>
    <col min="16170" max="16170" width="10.5703125" customWidth="1"/>
  </cols>
  <sheetData>
    <row r="1" spans="1:13" ht="13.5" thickBot="1" x14ac:dyDescent="0.25">
      <c r="A1" s="314" t="s">
        <v>1600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6"/>
    </row>
    <row r="2" spans="1:13" ht="50.25" thickBot="1" x14ac:dyDescent="0.25">
      <c r="A2" s="317" t="s">
        <v>0</v>
      </c>
      <c r="B2" s="317" t="s">
        <v>1</v>
      </c>
      <c r="C2" s="317" t="s">
        <v>2</v>
      </c>
      <c r="D2" s="319" t="s">
        <v>714</v>
      </c>
      <c r="E2" s="320"/>
      <c r="F2" s="320"/>
      <c r="G2" s="311"/>
      <c r="H2" s="46" t="s">
        <v>7</v>
      </c>
      <c r="I2" s="46" t="s">
        <v>8</v>
      </c>
      <c r="J2" s="46" t="s">
        <v>9</v>
      </c>
      <c r="K2" s="45" t="s">
        <v>1264</v>
      </c>
      <c r="L2" s="90" t="s">
        <v>1888</v>
      </c>
    </row>
    <row r="3" spans="1:13" ht="13.5" thickBot="1" x14ac:dyDescent="0.25">
      <c r="A3" s="318"/>
      <c r="B3" s="318"/>
      <c r="C3" s="318"/>
      <c r="D3" s="46" t="s">
        <v>715</v>
      </c>
      <c r="E3" s="46" t="s">
        <v>6</v>
      </c>
      <c r="F3" s="86" t="s">
        <v>716</v>
      </c>
      <c r="G3" s="49" t="s">
        <v>717</v>
      </c>
      <c r="H3" s="49"/>
      <c r="I3" s="49"/>
      <c r="J3" s="46"/>
      <c r="K3" s="45"/>
      <c r="L3" s="45"/>
    </row>
    <row r="4" spans="1:13" ht="13.5" thickBot="1" x14ac:dyDescent="0.25">
      <c r="A4" s="178" t="s">
        <v>33</v>
      </c>
      <c r="B4" s="46" t="s">
        <v>718</v>
      </c>
      <c r="C4" s="46" t="s">
        <v>719</v>
      </c>
      <c r="D4" s="50" t="s">
        <v>12</v>
      </c>
      <c r="E4" s="50" t="s">
        <v>13</v>
      </c>
      <c r="F4" s="188" t="s">
        <v>720</v>
      </c>
      <c r="G4" s="49">
        <v>50</v>
      </c>
      <c r="H4" s="189" t="s">
        <v>1601</v>
      </c>
      <c r="I4" s="49">
        <v>81128</v>
      </c>
      <c r="J4" s="50" t="s">
        <v>57</v>
      </c>
      <c r="K4" s="133">
        <v>940</v>
      </c>
      <c r="L4" s="133">
        <v>940</v>
      </c>
    </row>
    <row r="5" spans="1:13" ht="13.5" thickBot="1" x14ac:dyDescent="0.25">
      <c r="A5" s="178" t="s">
        <v>106</v>
      </c>
      <c r="B5" s="46" t="s">
        <v>718</v>
      </c>
      <c r="C5" s="46" t="s">
        <v>719</v>
      </c>
      <c r="D5" s="50" t="s">
        <v>12</v>
      </c>
      <c r="E5" s="50" t="s">
        <v>13</v>
      </c>
      <c r="F5" s="188" t="s">
        <v>721</v>
      </c>
      <c r="G5" s="49">
        <v>3</v>
      </c>
      <c r="H5" s="189" t="s">
        <v>1602</v>
      </c>
      <c r="I5" s="49">
        <v>70915725</v>
      </c>
      <c r="J5" s="50" t="s">
        <v>57</v>
      </c>
      <c r="K5" s="133">
        <v>1400</v>
      </c>
      <c r="L5" s="133">
        <v>1400</v>
      </c>
    </row>
    <row r="6" spans="1:13" ht="13.5" thickBot="1" x14ac:dyDescent="0.25">
      <c r="A6" s="178" t="s">
        <v>108</v>
      </c>
      <c r="B6" s="46" t="s">
        <v>718</v>
      </c>
      <c r="C6" s="46" t="s">
        <v>719</v>
      </c>
      <c r="D6" s="50" t="s">
        <v>12</v>
      </c>
      <c r="E6" s="50" t="s">
        <v>13</v>
      </c>
      <c r="F6" s="188" t="s">
        <v>722</v>
      </c>
      <c r="G6" s="49">
        <v>6</v>
      </c>
      <c r="H6" s="189" t="s">
        <v>1603</v>
      </c>
      <c r="I6" s="49">
        <v>12218404</v>
      </c>
      <c r="J6" s="50" t="s">
        <v>57</v>
      </c>
      <c r="K6" s="133">
        <v>1150</v>
      </c>
      <c r="L6" s="133">
        <v>1150</v>
      </c>
    </row>
    <row r="7" spans="1:13" ht="13.5" thickBot="1" x14ac:dyDescent="0.25">
      <c r="A7" s="178" t="s">
        <v>110</v>
      </c>
      <c r="B7" s="46" t="s">
        <v>718</v>
      </c>
      <c r="C7" s="46" t="s">
        <v>719</v>
      </c>
      <c r="D7" s="50" t="s">
        <v>12</v>
      </c>
      <c r="E7" s="50" t="s">
        <v>13</v>
      </c>
      <c r="F7" s="188" t="s">
        <v>723</v>
      </c>
      <c r="G7" s="49">
        <v>27</v>
      </c>
      <c r="H7" s="189" t="s">
        <v>1604</v>
      </c>
      <c r="I7" s="49">
        <v>9101848</v>
      </c>
      <c r="J7" s="50" t="s">
        <v>57</v>
      </c>
      <c r="K7" s="133">
        <v>940</v>
      </c>
      <c r="L7" s="133">
        <v>940</v>
      </c>
    </row>
    <row r="8" spans="1:13" ht="13.5" thickBot="1" x14ac:dyDescent="0.25">
      <c r="A8" s="178" t="s">
        <v>112</v>
      </c>
      <c r="B8" s="46" t="s">
        <v>718</v>
      </c>
      <c r="C8" s="46" t="s">
        <v>719</v>
      </c>
      <c r="D8" s="50" t="s">
        <v>12</v>
      </c>
      <c r="E8" s="50" t="s">
        <v>13</v>
      </c>
      <c r="F8" s="188" t="s">
        <v>724</v>
      </c>
      <c r="G8" s="49">
        <v>6</v>
      </c>
      <c r="H8" s="189" t="s">
        <v>1605</v>
      </c>
      <c r="I8" s="49">
        <v>70931582</v>
      </c>
      <c r="J8" s="50" t="s">
        <v>57</v>
      </c>
      <c r="K8" s="133">
        <v>1700</v>
      </c>
      <c r="L8" s="133">
        <v>1700</v>
      </c>
    </row>
    <row r="9" spans="1:13" ht="13.5" thickBot="1" x14ac:dyDescent="0.25">
      <c r="A9" s="178" t="s">
        <v>114</v>
      </c>
      <c r="B9" s="46" t="s">
        <v>718</v>
      </c>
      <c r="C9" s="46" t="s">
        <v>719</v>
      </c>
      <c r="D9" s="50" t="s">
        <v>12</v>
      </c>
      <c r="E9" s="50" t="s">
        <v>13</v>
      </c>
      <c r="F9" s="188" t="s">
        <v>725</v>
      </c>
      <c r="G9" s="49">
        <v>5</v>
      </c>
      <c r="H9" s="189" t="s">
        <v>1606</v>
      </c>
      <c r="I9" s="49">
        <v>9945741</v>
      </c>
      <c r="J9" s="50" t="s">
        <v>57</v>
      </c>
      <c r="K9" s="133">
        <v>1200</v>
      </c>
      <c r="L9" s="133">
        <v>1200</v>
      </c>
    </row>
    <row r="10" spans="1:13" ht="13.5" thickBot="1" x14ac:dyDescent="0.25">
      <c r="A10" s="178" t="s">
        <v>116</v>
      </c>
      <c r="B10" s="46" t="s">
        <v>718</v>
      </c>
      <c r="C10" s="46" t="s">
        <v>719</v>
      </c>
      <c r="D10" s="50" t="s">
        <v>12</v>
      </c>
      <c r="E10" s="50" t="s">
        <v>13</v>
      </c>
      <c r="F10" s="188" t="s">
        <v>722</v>
      </c>
      <c r="G10" s="49">
        <v>4</v>
      </c>
      <c r="H10" s="189" t="s">
        <v>1607</v>
      </c>
      <c r="I10" s="49">
        <v>13176646</v>
      </c>
      <c r="J10" s="50" t="s">
        <v>57</v>
      </c>
      <c r="K10" s="133">
        <v>4300</v>
      </c>
      <c r="L10" s="133">
        <v>4300</v>
      </c>
    </row>
    <row r="11" spans="1:13" ht="13.5" thickBot="1" x14ac:dyDescent="0.25">
      <c r="A11" s="178" t="s">
        <v>119</v>
      </c>
      <c r="B11" s="46" t="s">
        <v>718</v>
      </c>
      <c r="C11" s="46" t="s">
        <v>719</v>
      </c>
      <c r="D11" s="50" t="s">
        <v>12</v>
      </c>
      <c r="E11" s="50" t="s">
        <v>13</v>
      </c>
      <c r="F11" s="188" t="s">
        <v>726</v>
      </c>
      <c r="G11" s="49">
        <v>1</v>
      </c>
      <c r="H11" s="189" t="s">
        <v>1608</v>
      </c>
      <c r="I11" s="49">
        <v>70432354</v>
      </c>
      <c r="J11" s="50" t="s">
        <v>57</v>
      </c>
      <c r="K11" s="133">
        <v>700</v>
      </c>
      <c r="L11" s="133">
        <v>700</v>
      </c>
    </row>
    <row r="12" spans="1:13" ht="13.5" thickBot="1" x14ac:dyDescent="0.25">
      <c r="A12" s="178" t="s">
        <v>121</v>
      </c>
      <c r="B12" s="46" t="s">
        <v>718</v>
      </c>
      <c r="C12" s="46" t="s">
        <v>719</v>
      </c>
      <c r="D12" s="50" t="s">
        <v>12</v>
      </c>
      <c r="E12" s="50" t="s">
        <v>13</v>
      </c>
      <c r="F12" s="188" t="s">
        <v>724</v>
      </c>
      <c r="G12" s="49" t="s">
        <v>727</v>
      </c>
      <c r="H12" s="189" t="s">
        <v>1609</v>
      </c>
      <c r="I12" s="49">
        <v>82892</v>
      </c>
      <c r="J12" s="50" t="s">
        <v>57</v>
      </c>
      <c r="K12" s="133">
        <v>3000</v>
      </c>
      <c r="L12" s="133">
        <v>3000</v>
      </c>
    </row>
    <row r="13" spans="1:13" ht="13.5" thickBot="1" x14ac:dyDescent="0.25">
      <c r="A13" s="178" t="s">
        <v>123</v>
      </c>
      <c r="B13" s="46" t="s">
        <v>718</v>
      </c>
      <c r="C13" s="46" t="s">
        <v>719</v>
      </c>
      <c r="D13" s="50" t="s">
        <v>12</v>
      </c>
      <c r="E13" s="50" t="s">
        <v>13</v>
      </c>
      <c r="F13" s="188" t="s">
        <v>728</v>
      </c>
      <c r="G13" s="49">
        <v>10</v>
      </c>
      <c r="H13" s="189" t="s">
        <v>1610</v>
      </c>
      <c r="I13" s="49">
        <v>70649774</v>
      </c>
      <c r="J13" s="50" t="s">
        <v>57</v>
      </c>
      <c r="K13" s="133">
        <v>700</v>
      </c>
      <c r="L13" s="133">
        <v>700</v>
      </c>
    </row>
    <row r="14" spans="1:13" ht="13.5" thickBot="1" x14ac:dyDescent="0.25">
      <c r="A14" s="178" t="s">
        <v>125</v>
      </c>
      <c r="B14" s="46" t="s">
        <v>718</v>
      </c>
      <c r="C14" s="46" t="s">
        <v>719</v>
      </c>
      <c r="D14" s="50" t="s">
        <v>12</v>
      </c>
      <c r="E14" s="50" t="s">
        <v>13</v>
      </c>
      <c r="F14" s="188" t="s">
        <v>720</v>
      </c>
      <c r="G14" s="49">
        <v>24</v>
      </c>
      <c r="H14" s="190" t="s">
        <v>1611</v>
      </c>
      <c r="I14" s="49">
        <v>3999903</v>
      </c>
      <c r="J14" s="50" t="s">
        <v>57</v>
      </c>
      <c r="K14" s="133">
        <v>5000</v>
      </c>
      <c r="L14" s="133">
        <v>5000</v>
      </c>
    </row>
    <row r="15" spans="1:13" ht="13.5" thickBot="1" x14ac:dyDescent="0.25">
      <c r="A15" s="178" t="s">
        <v>127</v>
      </c>
      <c r="B15" s="46" t="s">
        <v>718</v>
      </c>
      <c r="C15" s="46" t="s">
        <v>719</v>
      </c>
      <c r="D15" s="50" t="s">
        <v>12</v>
      </c>
      <c r="E15" s="50" t="s">
        <v>13</v>
      </c>
      <c r="F15" s="188" t="s">
        <v>1007</v>
      </c>
      <c r="G15" s="49" t="s">
        <v>566</v>
      </c>
      <c r="H15" s="189" t="s">
        <v>1612</v>
      </c>
      <c r="I15" s="49">
        <v>70243625</v>
      </c>
      <c r="J15" s="50" t="s">
        <v>57</v>
      </c>
      <c r="K15" s="133">
        <v>700</v>
      </c>
      <c r="L15" s="133">
        <v>700</v>
      </c>
    </row>
    <row r="16" spans="1:13" ht="13.5" thickBot="1" x14ac:dyDescent="0.25">
      <c r="A16" s="178" t="s">
        <v>130</v>
      </c>
      <c r="B16" s="46" t="s">
        <v>718</v>
      </c>
      <c r="C16" s="46" t="s">
        <v>719</v>
      </c>
      <c r="D16" s="50" t="s">
        <v>12</v>
      </c>
      <c r="E16" s="50" t="s">
        <v>13</v>
      </c>
      <c r="F16" s="188" t="s">
        <v>720</v>
      </c>
      <c r="G16" s="49">
        <v>56</v>
      </c>
      <c r="H16" s="189" t="s">
        <v>1613</v>
      </c>
      <c r="I16" s="49">
        <v>118085</v>
      </c>
      <c r="J16" s="50" t="s">
        <v>57</v>
      </c>
      <c r="K16" s="133">
        <v>500</v>
      </c>
      <c r="L16" s="133">
        <v>500</v>
      </c>
    </row>
    <row r="17" spans="1:13" ht="13.5" thickBot="1" x14ac:dyDescent="0.25">
      <c r="A17" s="178" t="s">
        <v>132</v>
      </c>
      <c r="B17" s="46" t="s">
        <v>718</v>
      </c>
      <c r="C17" s="46" t="s">
        <v>719</v>
      </c>
      <c r="D17" s="50" t="s">
        <v>12</v>
      </c>
      <c r="E17" s="50" t="s">
        <v>13</v>
      </c>
      <c r="F17" s="188" t="s">
        <v>724</v>
      </c>
      <c r="G17" s="49">
        <v>10</v>
      </c>
      <c r="H17" s="189" t="s">
        <v>1614</v>
      </c>
      <c r="I17" s="49">
        <v>94862</v>
      </c>
      <c r="J17" s="50" t="s">
        <v>57</v>
      </c>
      <c r="K17" s="133">
        <v>1500</v>
      </c>
      <c r="L17" s="133">
        <v>1500</v>
      </c>
    </row>
    <row r="18" spans="1:13" ht="13.5" thickBot="1" x14ac:dyDescent="0.25">
      <c r="A18" s="178" t="s">
        <v>134</v>
      </c>
      <c r="B18" s="46" t="s">
        <v>718</v>
      </c>
      <c r="C18" s="46" t="s">
        <v>719</v>
      </c>
      <c r="D18" s="50" t="s">
        <v>12</v>
      </c>
      <c r="E18" s="50" t="s">
        <v>13</v>
      </c>
      <c r="F18" s="188" t="s">
        <v>729</v>
      </c>
      <c r="G18" s="49">
        <v>15</v>
      </c>
      <c r="H18" s="189" t="s">
        <v>1615</v>
      </c>
      <c r="I18" s="49">
        <v>14405136</v>
      </c>
      <c r="J18" s="50" t="s">
        <v>57</v>
      </c>
      <c r="K18" s="133">
        <v>900</v>
      </c>
      <c r="L18" s="133">
        <v>900</v>
      </c>
    </row>
    <row r="19" spans="1:13" ht="13.5" thickBot="1" x14ac:dyDescent="0.25">
      <c r="A19" s="178" t="s">
        <v>136</v>
      </c>
      <c r="B19" s="46" t="s">
        <v>718</v>
      </c>
      <c r="C19" s="46" t="s">
        <v>719</v>
      </c>
      <c r="D19" s="50" t="s">
        <v>12</v>
      </c>
      <c r="E19" s="50" t="s">
        <v>13</v>
      </c>
      <c r="F19" s="188" t="s">
        <v>720</v>
      </c>
      <c r="G19" s="49">
        <v>54</v>
      </c>
      <c r="H19" s="189" t="s">
        <v>1616</v>
      </c>
      <c r="I19" s="49">
        <v>111687</v>
      </c>
      <c r="J19" s="50" t="s">
        <v>57</v>
      </c>
      <c r="K19" s="133">
        <v>700</v>
      </c>
      <c r="L19" s="133">
        <v>700</v>
      </c>
    </row>
    <row r="20" spans="1:13" ht="13.5" thickBot="1" x14ac:dyDescent="0.25">
      <c r="A20" s="178" t="s">
        <v>138</v>
      </c>
      <c r="B20" s="46" t="s">
        <v>718</v>
      </c>
      <c r="C20" s="46" t="s">
        <v>719</v>
      </c>
      <c r="D20" s="50" t="s">
        <v>12</v>
      </c>
      <c r="E20" s="50" t="s">
        <v>13</v>
      </c>
      <c r="F20" s="188" t="s">
        <v>730</v>
      </c>
      <c r="G20" s="49" t="s">
        <v>552</v>
      </c>
      <c r="H20" s="189" t="s">
        <v>1617</v>
      </c>
      <c r="I20" s="49">
        <v>113099</v>
      </c>
      <c r="J20" s="50" t="s">
        <v>57</v>
      </c>
      <c r="K20" s="133">
        <v>450</v>
      </c>
      <c r="L20" s="133">
        <v>450</v>
      </c>
    </row>
    <row r="21" spans="1:13" ht="13.5" thickBot="1" x14ac:dyDescent="0.25">
      <c r="A21" s="178" t="s">
        <v>140</v>
      </c>
      <c r="B21" s="46" t="s">
        <v>718</v>
      </c>
      <c r="C21" s="46" t="s">
        <v>719</v>
      </c>
      <c r="D21" s="50" t="s">
        <v>12</v>
      </c>
      <c r="E21" s="50" t="s">
        <v>13</v>
      </c>
      <c r="F21" s="188" t="s">
        <v>730</v>
      </c>
      <c r="G21" s="49" t="s">
        <v>40</v>
      </c>
      <c r="H21" s="189" t="s">
        <v>1618</v>
      </c>
      <c r="I21" s="49">
        <v>71248843</v>
      </c>
      <c r="J21" s="50" t="s">
        <v>57</v>
      </c>
      <c r="K21" s="133">
        <v>6000</v>
      </c>
      <c r="L21" s="133">
        <v>6000</v>
      </c>
    </row>
    <row r="22" spans="1:13" ht="13.5" thickBot="1" x14ac:dyDescent="0.25">
      <c r="A22" s="178" t="s">
        <v>142</v>
      </c>
      <c r="B22" s="46" t="s">
        <v>718</v>
      </c>
      <c r="C22" s="46" t="s">
        <v>719</v>
      </c>
      <c r="D22" s="50" t="s">
        <v>12</v>
      </c>
      <c r="E22" s="50" t="s">
        <v>13</v>
      </c>
      <c r="F22" s="188" t="s">
        <v>730</v>
      </c>
      <c r="G22" s="49">
        <v>21</v>
      </c>
      <c r="H22" s="189" t="s">
        <v>1619</v>
      </c>
      <c r="I22" s="49">
        <v>113100</v>
      </c>
      <c r="J22" s="50" t="s">
        <v>57</v>
      </c>
      <c r="K22" s="133">
        <v>2200</v>
      </c>
      <c r="L22" s="133">
        <v>2200</v>
      </c>
    </row>
    <row r="23" spans="1:13" ht="13.5" thickBot="1" x14ac:dyDescent="0.25">
      <c r="A23" s="178" t="s">
        <v>144</v>
      </c>
      <c r="B23" s="46" t="s">
        <v>718</v>
      </c>
      <c r="C23" s="46" t="s">
        <v>719</v>
      </c>
      <c r="D23" s="50" t="s">
        <v>12</v>
      </c>
      <c r="E23" s="50" t="s">
        <v>13</v>
      </c>
      <c r="F23" s="188" t="s">
        <v>720</v>
      </c>
      <c r="G23" s="49">
        <v>58</v>
      </c>
      <c r="H23" s="189" t="s">
        <v>1620</v>
      </c>
      <c r="I23" s="49">
        <v>118255</v>
      </c>
      <c r="J23" s="50" t="s">
        <v>57</v>
      </c>
      <c r="K23" s="133">
        <v>550</v>
      </c>
      <c r="L23" s="133">
        <v>550</v>
      </c>
    </row>
    <row r="24" spans="1:13" ht="13.5" thickBot="1" x14ac:dyDescent="0.25">
      <c r="A24" s="178" t="s">
        <v>146</v>
      </c>
      <c r="B24" s="46" t="s">
        <v>718</v>
      </c>
      <c r="C24" s="46" t="s">
        <v>719</v>
      </c>
      <c r="D24" s="50" t="s">
        <v>12</v>
      </c>
      <c r="E24" s="50" t="s">
        <v>13</v>
      </c>
      <c r="F24" s="188" t="s">
        <v>731</v>
      </c>
      <c r="G24" s="49">
        <v>5</v>
      </c>
      <c r="H24" s="189" t="s">
        <v>1621</v>
      </c>
      <c r="I24" s="49">
        <v>71340130</v>
      </c>
      <c r="J24" s="50" t="s">
        <v>57</v>
      </c>
      <c r="K24" s="133">
        <v>1200</v>
      </c>
      <c r="L24" s="133">
        <v>1200</v>
      </c>
    </row>
    <row r="25" spans="1:13" ht="13.5" thickBot="1" x14ac:dyDescent="0.25">
      <c r="A25" s="178" t="s">
        <v>148</v>
      </c>
      <c r="B25" s="122" t="s">
        <v>718</v>
      </c>
      <c r="C25" s="122" t="s">
        <v>719</v>
      </c>
      <c r="D25" s="70" t="s">
        <v>12</v>
      </c>
      <c r="E25" s="70" t="s">
        <v>13</v>
      </c>
      <c r="F25" s="191" t="s">
        <v>732</v>
      </c>
      <c r="G25" s="124">
        <v>1</v>
      </c>
      <c r="H25" s="192" t="s">
        <v>1622</v>
      </c>
      <c r="I25" s="124">
        <v>482138</v>
      </c>
      <c r="J25" s="70" t="s">
        <v>23</v>
      </c>
      <c r="K25" s="134">
        <v>3000</v>
      </c>
      <c r="L25" s="134">
        <v>3000</v>
      </c>
      <c r="M25" s="78" t="s">
        <v>1181</v>
      </c>
    </row>
    <row r="26" spans="1:13" ht="13.5" thickBot="1" x14ac:dyDescent="0.25">
      <c r="A26" s="178" t="s">
        <v>150</v>
      </c>
      <c r="B26" s="46" t="s">
        <v>718</v>
      </c>
      <c r="C26" s="46" t="s">
        <v>733</v>
      </c>
      <c r="D26" s="50" t="s">
        <v>12</v>
      </c>
      <c r="E26" s="50" t="s">
        <v>13</v>
      </c>
      <c r="F26" s="188" t="s">
        <v>734</v>
      </c>
      <c r="G26" s="49">
        <v>1</v>
      </c>
      <c r="H26" s="189" t="s">
        <v>1623</v>
      </c>
      <c r="I26" s="49">
        <v>1316699</v>
      </c>
      <c r="J26" s="70" t="s">
        <v>36</v>
      </c>
      <c r="K26" s="134">
        <v>52500</v>
      </c>
      <c r="L26" s="134">
        <v>52500</v>
      </c>
    </row>
    <row r="27" spans="1:13" ht="13.5" thickBot="1" x14ac:dyDescent="0.25">
      <c r="A27" s="178" t="s">
        <v>152</v>
      </c>
      <c r="B27" s="71" t="s">
        <v>718</v>
      </c>
      <c r="C27" s="71" t="s">
        <v>719</v>
      </c>
      <c r="D27" s="72" t="s">
        <v>12</v>
      </c>
      <c r="E27" s="72" t="s">
        <v>13</v>
      </c>
      <c r="F27" s="193" t="s">
        <v>735</v>
      </c>
      <c r="G27" s="49">
        <v>9</v>
      </c>
      <c r="H27" s="189" t="s">
        <v>1624</v>
      </c>
      <c r="I27" s="49">
        <v>71249463</v>
      </c>
      <c r="J27" s="72" t="s">
        <v>57</v>
      </c>
      <c r="K27" s="135">
        <v>900</v>
      </c>
      <c r="L27" s="135">
        <v>900</v>
      </c>
    </row>
    <row r="28" spans="1:13" ht="13.5" thickBot="1" x14ac:dyDescent="0.25">
      <c r="A28" s="178" t="s">
        <v>154</v>
      </c>
      <c r="B28" s="73" t="s">
        <v>718</v>
      </c>
      <c r="C28" s="73" t="s">
        <v>719</v>
      </c>
      <c r="D28" s="74" t="s">
        <v>12</v>
      </c>
      <c r="E28" s="74" t="s">
        <v>13</v>
      </c>
      <c r="F28" s="193" t="s">
        <v>736</v>
      </c>
      <c r="G28" s="49" t="s">
        <v>737</v>
      </c>
      <c r="H28" s="189" t="s">
        <v>1625</v>
      </c>
      <c r="I28" s="49">
        <v>71249354</v>
      </c>
      <c r="J28" s="74" t="s">
        <v>57</v>
      </c>
      <c r="K28" s="136">
        <v>700</v>
      </c>
      <c r="L28" s="136">
        <v>700</v>
      </c>
    </row>
    <row r="29" spans="1:13" ht="13.5" thickBot="1" x14ac:dyDescent="0.25">
      <c r="A29" s="178" t="s">
        <v>156</v>
      </c>
      <c r="B29" s="46" t="s">
        <v>718</v>
      </c>
      <c r="C29" s="46" t="s">
        <v>719</v>
      </c>
      <c r="D29" s="50" t="s">
        <v>12</v>
      </c>
      <c r="E29" s="50" t="s">
        <v>13</v>
      </c>
      <c r="F29" s="188" t="s">
        <v>736</v>
      </c>
      <c r="G29" s="49" t="s">
        <v>738</v>
      </c>
      <c r="H29" s="189" t="s">
        <v>1626</v>
      </c>
      <c r="I29" s="49">
        <v>71249407</v>
      </c>
      <c r="J29" s="50" t="s">
        <v>57</v>
      </c>
      <c r="K29" s="133">
        <v>500</v>
      </c>
      <c r="L29" s="133">
        <v>500</v>
      </c>
    </row>
    <row r="30" spans="1:13" ht="13.5" thickBot="1" x14ac:dyDescent="0.25">
      <c r="A30" s="178" t="s">
        <v>158</v>
      </c>
      <c r="B30" s="46" t="s">
        <v>718</v>
      </c>
      <c r="C30" s="46" t="s">
        <v>719</v>
      </c>
      <c r="D30" s="50" t="s">
        <v>12</v>
      </c>
      <c r="E30" s="50" t="s">
        <v>13</v>
      </c>
      <c r="F30" s="188" t="s">
        <v>735</v>
      </c>
      <c r="G30" s="49">
        <v>3</v>
      </c>
      <c r="H30" s="189" t="s">
        <v>1627</v>
      </c>
      <c r="I30" s="49">
        <v>71249356</v>
      </c>
      <c r="J30" s="50" t="s">
        <v>57</v>
      </c>
      <c r="K30" s="133">
        <v>700</v>
      </c>
      <c r="L30" s="133">
        <v>700</v>
      </c>
    </row>
    <row r="31" spans="1:13" ht="13.5" thickBot="1" x14ac:dyDescent="0.25">
      <c r="A31" s="178" t="s">
        <v>160</v>
      </c>
      <c r="B31" s="46" t="s">
        <v>718</v>
      </c>
      <c r="C31" s="46" t="s">
        <v>719</v>
      </c>
      <c r="D31" s="50" t="s">
        <v>12</v>
      </c>
      <c r="E31" s="50" t="s">
        <v>13</v>
      </c>
      <c r="F31" s="188" t="s">
        <v>735</v>
      </c>
      <c r="G31" s="49">
        <v>5</v>
      </c>
      <c r="H31" s="189" t="s">
        <v>1628</v>
      </c>
      <c r="I31" s="49">
        <v>71249422</v>
      </c>
      <c r="J31" s="50" t="s">
        <v>57</v>
      </c>
      <c r="K31" s="133">
        <v>950</v>
      </c>
      <c r="L31" s="133">
        <v>950</v>
      </c>
    </row>
    <row r="32" spans="1:13" ht="13.5" thickBot="1" x14ac:dyDescent="0.25">
      <c r="A32" s="178" t="s">
        <v>162</v>
      </c>
      <c r="B32" s="46" t="s">
        <v>718</v>
      </c>
      <c r="C32" s="46" t="s">
        <v>719</v>
      </c>
      <c r="D32" s="50" t="s">
        <v>12</v>
      </c>
      <c r="E32" s="50" t="s">
        <v>13</v>
      </c>
      <c r="F32" s="188" t="s">
        <v>739</v>
      </c>
      <c r="G32" s="49">
        <v>1</v>
      </c>
      <c r="H32" s="189" t="s">
        <v>1629</v>
      </c>
      <c r="I32" s="49">
        <v>71249435</v>
      </c>
      <c r="J32" s="50" t="s">
        <v>57</v>
      </c>
      <c r="K32" s="133">
        <v>1570</v>
      </c>
      <c r="L32" s="133">
        <v>1570</v>
      </c>
    </row>
    <row r="33" spans="1:12" ht="13.5" thickBot="1" x14ac:dyDescent="0.25">
      <c r="A33" s="178" t="s">
        <v>164</v>
      </c>
      <c r="B33" s="46" t="s">
        <v>718</v>
      </c>
      <c r="C33" s="46" t="s">
        <v>719</v>
      </c>
      <c r="D33" s="50" t="s">
        <v>12</v>
      </c>
      <c r="E33" s="50" t="s">
        <v>13</v>
      </c>
      <c r="F33" s="188" t="s">
        <v>740</v>
      </c>
      <c r="G33" s="49" t="s">
        <v>741</v>
      </c>
      <c r="H33" s="189" t="s">
        <v>1630</v>
      </c>
      <c r="I33" s="49">
        <v>209095</v>
      </c>
      <c r="J33" s="50" t="s">
        <v>57</v>
      </c>
      <c r="K33" s="133">
        <v>580</v>
      </c>
      <c r="L33" s="133">
        <v>580</v>
      </c>
    </row>
    <row r="34" spans="1:12" ht="13.5" thickBot="1" x14ac:dyDescent="0.25">
      <c r="A34" s="178" t="s">
        <v>166</v>
      </c>
      <c r="B34" s="46" t="s">
        <v>718</v>
      </c>
      <c r="C34" s="46" t="s">
        <v>719</v>
      </c>
      <c r="D34" s="50" t="s">
        <v>12</v>
      </c>
      <c r="E34" s="50" t="s">
        <v>13</v>
      </c>
      <c r="F34" s="188" t="s">
        <v>740</v>
      </c>
      <c r="G34" s="49" t="s">
        <v>742</v>
      </c>
      <c r="H34" s="189" t="s">
        <v>1631</v>
      </c>
      <c r="I34" s="49">
        <v>202762</v>
      </c>
      <c r="J34" s="50" t="s">
        <v>57</v>
      </c>
      <c r="K34" s="133">
        <v>639</v>
      </c>
      <c r="L34" s="133">
        <v>639</v>
      </c>
    </row>
    <row r="35" spans="1:12" ht="13.5" thickBot="1" x14ac:dyDescent="0.25">
      <c r="A35" s="178" t="s">
        <v>168</v>
      </c>
      <c r="B35" s="46" t="s">
        <v>718</v>
      </c>
      <c r="C35" s="46" t="s">
        <v>719</v>
      </c>
      <c r="D35" s="50" t="s">
        <v>12</v>
      </c>
      <c r="E35" s="50" t="s">
        <v>13</v>
      </c>
      <c r="F35" s="188" t="s">
        <v>726</v>
      </c>
      <c r="G35" s="49">
        <v>13</v>
      </c>
      <c r="H35" s="189" t="s">
        <v>1632</v>
      </c>
      <c r="I35" s="49">
        <v>71249362</v>
      </c>
      <c r="J35" s="50" t="s">
        <v>57</v>
      </c>
      <c r="K35" s="133">
        <v>426</v>
      </c>
      <c r="L35" s="133">
        <v>426</v>
      </c>
    </row>
    <row r="36" spans="1:12" ht="13.5" thickBot="1" x14ac:dyDescent="0.25">
      <c r="A36" s="178" t="s">
        <v>171</v>
      </c>
      <c r="B36" s="46" t="s">
        <v>718</v>
      </c>
      <c r="C36" s="46" t="s">
        <v>719</v>
      </c>
      <c r="D36" s="50" t="s">
        <v>12</v>
      </c>
      <c r="E36" s="50" t="s">
        <v>13</v>
      </c>
      <c r="F36" s="188" t="s">
        <v>743</v>
      </c>
      <c r="G36" s="49">
        <v>8</v>
      </c>
      <c r="H36" s="189" t="s">
        <v>1633</v>
      </c>
      <c r="I36" s="49">
        <v>215468</v>
      </c>
      <c r="J36" s="50" t="s">
        <v>57</v>
      </c>
      <c r="K36" s="133">
        <v>530</v>
      </c>
      <c r="L36" s="133">
        <v>530</v>
      </c>
    </row>
    <row r="37" spans="1:12" ht="13.5" thickBot="1" x14ac:dyDescent="0.25">
      <c r="A37" s="178" t="s">
        <v>173</v>
      </c>
      <c r="B37" s="46" t="s">
        <v>718</v>
      </c>
      <c r="C37" s="46" t="s">
        <v>719</v>
      </c>
      <c r="D37" s="50" t="s">
        <v>12</v>
      </c>
      <c r="E37" s="50" t="s">
        <v>13</v>
      </c>
      <c r="F37" s="188" t="s">
        <v>720</v>
      </c>
      <c r="G37" s="49">
        <v>10</v>
      </c>
      <c r="H37" s="189" t="s">
        <v>1634</v>
      </c>
      <c r="I37" s="49">
        <v>4000104</v>
      </c>
      <c r="J37" s="50" t="s">
        <v>57</v>
      </c>
      <c r="K37" s="133">
        <v>639</v>
      </c>
      <c r="L37" s="133">
        <v>639</v>
      </c>
    </row>
    <row r="38" spans="1:12" ht="13.5" thickBot="1" x14ac:dyDescent="0.25">
      <c r="A38" s="178" t="s">
        <v>175</v>
      </c>
      <c r="B38" s="46" t="s">
        <v>718</v>
      </c>
      <c r="C38" s="46" t="s">
        <v>719</v>
      </c>
      <c r="D38" s="50" t="s">
        <v>12</v>
      </c>
      <c r="E38" s="50" t="s">
        <v>13</v>
      </c>
      <c r="F38" s="188" t="s">
        <v>744</v>
      </c>
      <c r="G38" s="49">
        <v>13</v>
      </c>
      <c r="H38" s="189" t="s">
        <v>1635</v>
      </c>
      <c r="I38" s="49">
        <v>13899</v>
      </c>
      <c r="J38" s="50" t="s">
        <v>57</v>
      </c>
      <c r="K38" s="133">
        <v>8300</v>
      </c>
      <c r="L38" s="133">
        <v>8300</v>
      </c>
    </row>
    <row r="39" spans="1:12" ht="13.5" thickBot="1" x14ac:dyDescent="0.25">
      <c r="A39" s="178" t="s">
        <v>177</v>
      </c>
      <c r="B39" s="46" t="s">
        <v>718</v>
      </c>
      <c r="C39" s="46" t="s">
        <v>719</v>
      </c>
      <c r="D39" s="50" t="s">
        <v>12</v>
      </c>
      <c r="E39" s="50" t="s">
        <v>13</v>
      </c>
      <c r="F39" s="188" t="s">
        <v>745</v>
      </c>
      <c r="G39" s="49">
        <v>3</v>
      </c>
      <c r="H39" s="189" t="s">
        <v>1636</v>
      </c>
      <c r="I39" s="49">
        <v>70096505</v>
      </c>
      <c r="J39" s="50" t="s">
        <v>57</v>
      </c>
      <c r="K39" s="133">
        <v>670</v>
      </c>
      <c r="L39" s="133">
        <v>670</v>
      </c>
    </row>
    <row r="40" spans="1:12" ht="13.5" thickBot="1" x14ac:dyDescent="0.25">
      <c r="A40" s="178" t="s">
        <v>179</v>
      </c>
      <c r="B40" s="46" t="s">
        <v>718</v>
      </c>
      <c r="C40" s="46" t="s">
        <v>719</v>
      </c>
      <c r="D40" s="50" t="s">
        <v>12</v>
      </c>
      <c r="E40" s="50" t="s">
        <v>13</v>
      </c>
      <c r="F40" s="188" t="s">
        <v>743</v>
      </c>
      <c r="G40" s="49">
        <v>2</v>
      </c>
      <c r="H40" s="189" t="s">
        <v>1637</v>
      </c>
      <c r="I40" s="49">
        <v>71248464</v>
      </c>
      <c r="J40" s="50" t="s">
        <v>57</v>
      </c>
      <c r="K40" s="133">
        <v>670</v>
      </c>
      <c r="L40" s="133">
        <v>670</v>
      </c>
    </row>
    <row r="41" spans="1:12" ht="13.5" thickBot="1" x14ac:dyDescent="0.25">
      <c r="A41" s="178" t="s">
        <v>181</v>
      </c>
      <c r="B41" s="46" t="s">
        <v>718</v>
      </c>
      <c r="C41" s="46" t="s">
        <v>719</v>
      </c>
      <c r="D41" s="50" t="s">
        <v>12</v>
      </c>
      <c r="E41" s="50" t="s">
        <v>13</v>
      </c>
      <c r="F41" s="188" t="s">
        <v>743</v>
      </c>
      <c r="G41" s="49">
        <v>6</v>
      </c>
      <c r="H41" s="189" t="s">
        <v>1638</v>
      </c>
      <c r="I41" s="49">
        <v>215468</v>
      </c>
      <c r="J41" s="50" t="s">
        <v>57</v>
      </c>
      <c r="K41" s="133">
        <v>500</v>
      </c>
      <c r="L41" s="133">
        <v>500</v>
      </c>
    </row>
    <row r="42" spans="1:12" ht="13.5" thickBot="1" x14ac:dyDescent="0.25">
      <c r="A42" s="178" t="s">
        <v>183</v>
      </c>
      <c r="B42" s="46" t="s">
        <v>718</v>
      </c>
      <c r="C42" s="46" t="s">
        <v>719</v>
      </c>
      <c r="D42" s="50" t="s">
        <v>12</v>
      </c>
      <c r="E42" s="50" t="s">
        <v>13</v>
      </c>
      <c r="F42" s="188" t="s">
        <v>740</v>
      </c>
      <c r="G42" s="49" t="s">
        <v>746</v>
      </c>
      <c r="H42" s="189" t="s">
        <v>1639</v>
      </c>
      <c r="I42" s="49">
        <v>70432698</v>
      </c>
      <c r="J42" s="50" t="s">
        <v>57</v>
      </c>
      <c r="K42" s="133">
        <v>900</v>
      </c>
      <c r="L42" s="133">
        <v>900</v>
      </c>
    </row>
    <row r="43" spans="1:12" ht="13.5" thickBot="1" x14ac:dyDescent="0.25">
      <c r="A43" s="178" t="s">
        <v>185</v>
      </c>
      <c r="B43" s="46" t="s">
        <v>718</v>
      </c>
      <c r="C43" s="46" t="s">
        <v>719</v>
      </c>
      <c r="D43" s="50" t="s">
        <v>12</v>
      </c>
      <c r="E43" s="50" t="s">
        <v>13</v>
      </c>
      <c r="F43" s="188" t="s">
        <v>721</v>
      </c>
      <c r="G43" s="49">
        <v>4</v>
      </c>
      <c r="H43" s="189" t="s">
        <v>1640</v>
      </c>
      <c r="I43" s="49">
        <v>71249340</v>
      </c>
      <c r="J43" s="50" t="s">
        <v>57</v>
      </c>
      <c r="K43" s="133">
        <v>1000</v>
      </c>
      <c r="L43" s="133">
        <v>1000</v>
      </c>
    </row>
    <row r="44" spans="1:12" ht="13.5" thickBot="1" x14ac:dyDescent="0.25">
      <c r="A44" s="178" t="s">
        <v>187</v>
      </c>
      <c r="B44" s="46" t="s">
        <v>718</v>
      </c>
      <c r="C44" s="46" t="s">
        <v>719</v>
      </c>
      <c r="D44" s="50" t="s">
        <v>12</v>
      </c>
      <c r="E44" s="50" t="s">
        <v>13</v>
      </c>
      <c r="F44" s="188" t="s">
        <v>747</v>
      </c>
      <c r="G44" s="49">
        <v>17</v>
      </c>
      <c r="H44" s="189" t="s">
        <v>1641</v>
      </c>
      <c r="I44" s="49">
        <v>4023051</v>
      </c>
      <c r="J44" s="50" t="s">
        <v>57</v>
      </c>
      <c r="K44" s="133">
        <v>2300</v>
      </c>
      <c r="L44" s="133">
        <v>2300</v>
      </c>
    </row>
    <row r="45" spans="1:12" ht="13.5" thickBot="1" x14ac:dyDescent="0.25">
      <c r="A45" s="178" t="s">
        <v>189</v>
      </c>
      <c r="B45" s="46" t="s">
        <v>718</v>
      </c>
      <c r="C45" s="46" t="s">
        <v>719</v>
      </c>
      <c r="D45" s="50" t="s">
        <v>12</v>
      </c>
      <c r="E45" s="50" t="s">
        <v>13</v>
      </c>
      <c r="F45" s="188" t="s">
        <v>748</v>
      </c>
      <c r="G45" s="49">
        <v>1</v>
      </c>
      <c r="H45" s="189" t="s">
        <v>1642</v>
      </c>
      <c r="I45" s="49">
        <v>71249331</v>
      </c>
      <c r="J45" s="50" t="s">
        <v>57</v>
      </c>
      <c r="K45" s="133">
        <v>700</v>
      </c>
      <c r="L45" s="133">
        <v>700</v>
      </c>
    </row>
    <row r="46" spans="1:12" ht="13.5" thickBot="1" x14ac:dyDescent="0.25">
      <c r="A46" s="178" t="s">
        <v>191</v>
      </c>
      <c r="B46" s="46" t="s">
        <v>718</v>
      </c>
      <c r="C46" s="46" t="s">
        <v>719</v>
      </c>
      <c r="D46" s="50" t="s">
        <v>12</v>
      </c>
      <c r="E46" s="50" t="s">
        <v>13</v>
      </c>
      <c r="F46" s="188" t="s">
        <v>726</v>
      </c>
      <c r="G46" s="49">
        <v>9</v>
      </c>
      <c r="H46" s="189" t="s">
        <v>1643</v>
      </c>
      <c r="I46" s="49">
        <v>71248793</v>
      </c>
      <c r="J46" s="50" t="s">
        <v>57</v>
      </c>
      <c r="K46" s="133">
        <v>1800</v>
      </c>
      <c r="L46" s="133">
        <v>1800</v>
      </c>
    </row>
    <row r="47" spans="1:12" ht="13.5" thickBot="1" x14ac:dyDescent="0.25">
      <c r="A47" s="178" t="s">
        <v>192</v>
      </c>
      <c r="B47" s="46" t="s">
        <v>718</v>
      </c>
      <c r="C47" s="46" t="s">
        <v>719</v>
      </c>
      <c r="D47" s="50" t="s">
        <v>12</v>
      </c>
      <c r="E47" s="50" t="s">
        <v>13</v>
      </c>
      <c r="F47" s="188" t="s">
        <v>749</v>
      </c>
      <c r="G47" s="49">
        <v>6</v>
      </c>
      <c r="H47" s="189" t="s">
        <v>1644</v>
      </c>
      <c r="I47" s="49">
        <v>71250466</v>
      </c>
      <c r="J47" s="50" t="s">
        <v>57</v>
      </c>
      <c r="K47" s="133">
        <v>500</v>
      </c>
      <c r="L47" s="133">
        <v>500</v>
      </c>
    </row>
    <row r="48" spans="1:12" ht="13.5" thickBot="1" x14ac:dyDescent="0.25">
      <c r="A48" s="178" t="s">
        <v>194</v>
      </c>
      <c r="B48" s="46" t="s">
        <v>718</v>
      </c>
      <c r="C48" s="46" t="s">
        <v>719</v>
      </c>
      <c r="D48" s="50" t="s">
        <v>12</v>
      </c>
      <c r="E48" s="50" t="s">
        <v>13</v>
      </c>
      <c r="F48" s="188" t="s">
        <v>750</v>
      </c>
      <c r="G48" s="49">
        <v>7</v>
      </c>
      <c r="H48" s="189" t="s">
        <v>1645</v>
      </c>
      <c r="I48" s="49">
        <v>71249307</v>
      </c>
      <c r="J48" s="50" t="s">
        <v>57</v>
      </c>
      <c r="K48" s="133">
        <v>400</v>
      </c>
      <c r="L48" s="133">
        <v>400</v>
      </c>
    </row>
    <row r="49" spans="1:12" ht="13.5" thickBot="1" x14ac:dyDescent="0.25">
      <c r="A49" s="178" t="s">
        <v>196</v>
      </c>
      <c r="B49" s="46" t="s">
        <v>718</v>
      </c>
      <c r="C49" s="46" t="s">
        <v>719</v>
      </c>
      <c r="D49" s="50" t="s">
        <v>12</v>
      </c>
      <c r="E49" s="50" t="s">
        <v>13</v>
      </c>
      <c r="F49" s="188" t="s">
        <v>743</v>
      </c>
      <c r="G49" s="49">
        <v>4</v>
      </c>
      <c r="H49" s="189" t="s">
        <v>1646</v>
      </c>
      <c r="I49" s="49">
        <v>179148</v>
      </c>
      <c r="J49" s="50" t="s">
        <v>57</v>
      </c>
      <c r="K49" s="133">
        <v>600</v>
      </c>
      <c r="L49" s="133">
        <v>600</v>
      </c>
    </row>
    <row r="50" spans="1:12" ht="13.5" thickBot="1" x14ac:dyDescent="0.25">
      <c r="A50" s="178" t="s">
        <v>198</v>
      </c>
      <c r="B50" s="46" t="s">
        <v>718</v>
      </c>
      <c r="C50" s="46" t="s">
        <v>719</v>
      </c>
      <c r="D50" s="50" t="s">
        <v>12</v>
      </c>
      <c r="E50" s="50" t="s">
        <v>13</v>
      </c>
      <c r="F50" s="188" t="s">
        <v>743</v>
      </c>
      <c r="G50" s="49">
        <v>7</v>
      </c>
      <c r="H50" s="189" t="s">
        <v>1647</v>
      </c>
      <c r="I50" s="49">
        <v>71249194</v>
      </c>
      <c r="J50" s="50" t="s">
        <v>57</v>
      </c>
      <c r="K50" s="133">
        <v>1600</v>
      </c>
      <c r="L50" s="133">
        <v>1600</v>
      </c>
    </row>
    <row r="51" spans="1:12" ht="13.5" thickBot="1" x14ac:dyDescent="0.25">
      <c r="A51" s="178" t="s">
        <v>200</v>
      </c>
      <c r="B51" s="46" t="s">
        <v>718</v>
      </c>
      <c r="C51" s="46" t="s">
        <v>719</v>
      </c>
      <c r="D51" s="50" t="s">
        <v>12</v>
      </c>
      <c r="E51" s="50" t="s">
        <v>13</v>
      </c>
      <c r="F51" s="188" t="s">
        <v>1648</v>
      </c>
      <c r="G51" s="49" t="s">
        <v>738</v>
      </c>
      <c r="H51" s="189" t="s">
        <v>1649</v>
      </c>
      <c r="I51" s="49">
        <v>71248019</v>
      </c>
      <c r="J51" s="50" t="s">
        <v>57</v>
      </c>
      <c r="K51" s="133">
        <v>500</v>
      </c>
      <c r="L51" s="133">
        <v>500</v>
      </c>
    </row>
    <row r="52" spans="1:12" ht="13.5" thickBot="1" x14ac:dyDescent="0.25">
      <c r="A52" s="178" t="s">
        <v>203</v>
      </c>
      <c r="B52" s="46" t="s">
        <v>718</v>
      </c>
      <c r="C52" s="46" t="s">
        <v>719</v>
      </c>
      <c r="D52" s="50" t="s">
        <v>12</v>
      </c>
      <c r="E52" s="50" t="s">
        <v>13</v>
      </c>
      <c r="F52" s="188" t="s">
        <v>751</v>
      </c>
      <c r="G52" s="49">
        <v>1</v>
      </c>
      <c r="H52" s="189" t="s">
        <v>1650</v>
      </c>
      <c r="I52" s="49">
        <v>70242362</v>
      </c>
      <c r="J52" s="50" t="s">
        <v>57</v>
      </c>
      <c r="K52" s="133">
        <v>900</v>
      </c>
      <c r="L52" s="133">
        <v>900</v>
      </c>
    </row>
    <row r="53" spans="1:12" ht="13.5" thickBot="1" x14ac:dyDescent="0.25">
      <c r="A53" s="178" t="s">
        <v>205</v>
      </c>
      <c r="B53" s="46" t="s">
        <v>718</v>
      </c>
      <c r="C53" s="46" t="s">
        <v>719</v>
      </c>
      <c r="D53" s="50" t="s">
        <v>12</v>
      </c>
      <c r="E53" s="50" t="s">
        <v>13</v>
      </c>
      <c r="F53" s="188" t="s">
        <v>747</v>
      </c>
      <c r="G53" s="49">
        <v>15</v>
      </c>
      <c r="H53" s="189" t="s">
        <v>1651</v>
      </c>
      <c r="I53" s="49">
        <v>71249343</v>
      </c>
      <c r="J53" s="50" t="s">
        <v>57</v>
      </c>
      <c r="K53" s="133">
        <v>2500</v>
      </c>
      <c r="L53" s="133">
        <v>2500</v>
      </c>
    </row>
    <row r="54" spans="1:12" ht="13.5" thickBot="1" x14ac:dyDescent="0.25">
      <c r="A54" s="178" t="s">
        <v>207</v>
      </c>
      <c r="B54" s="46" t="s">
        <v>718</v>
      </c>
      <c r="C54" s="46" t="s">
        <v>719</v>
      </c>
      <c r="D54" s="50" t="s">
        <v>12</v>
      </c>
      <c r="E54" s="50" t="s">
        <v>13</v>
      </c>
      <c r="F54" s="188" t="s">
        <v>752</v>
      </c>
      <c r="G54" s="49">
        <v>14</v>
      </c>
      <c r="H54" s="189" t="s">
        <v>1652</v>
      </c>
      <c r="I54" s="49">
        <v>71249349</v>
      </c>
      <c r="J54" s="50" t="s">
        <v>57</v>
      </c>
      <c r="K54" s="133">
        <v>1000</v>
      </c>
      <c r="L54" s="133">
        <v>1000</v>
      </c>
    </row>
    <row r="55" spans="1:12" ht="13.5" thickBot="1" x14ac:dyDescent="0.25">
      <c r="A55" s="178" t="s">
        <v>209</v>
      </c>
      <c r="B55" s="46" t="s">
        <v>718</v>
      </c>
      <c r="C55" s="46" t="s">
        <v>719</v>
      </c>
      <c r="D55" s="50" t="s">
        <v>12</v>
      </c>
      <c r="E55" s="50" t="s">
        <v>13</v>
      </c>
      <c r="F55" s="188" t="s">
        <v>743</v>
      </c>
      <c r="G55" s="49">
        <v>3</v>
      </c>
      <c r="H55" s="189" t="s">
        <v>1653</v>
      </c>
      <c r="I55" s="49">
        <v>4182</v>
      </c>
      <c r="J55" s="50" t="s">
        <v>57</v>
      </c>
      <c r="K55" s="133">
        <v>800</v>
      </c>
      <c r="L55" s="133">
        <v>800</v>
      </c>
    </row>
    <row r="56" spans="1:12" ht="13.5" thickBot="1" x14ac:dyDescent="0.25">
      <c r="A56" s="178" t="s">
        <v>210</v>
      </c>
      <c r="B56" s="46" t="s">
        <v>718</v>
      </c>
      <c r="C56" s="46" t="s">
        <v>719</v>
      </c>
      <c r="D56" s="50" t="s">
        <v>12</v>
      </c>
      <c r="E56" s="50" t="s">
        <v>13</v>
      </c>
      <c r="F56" s="188" t="s">
        <v>740</v>
      </c>
      <c r="G56" s="49" t="s">
        <v>753</v>
      </c>
      <c r="H56" s="189" t="s">
        <v>1654</v>
      </c>
      <c r="I56" s="49">
        <v>202763</v>
      </c>
      <c r="J56" s="50" t="s">
        <v>57</v>
      </c>
      <c r="K56" s="133">
        <v>400</v>
      </c>
      <c r="L56" s="133">
        <v>400</v>
      </c>
    </row>
    <row r="57" spans="1:12" ht="13.5" thickBot="1" x14ac:dyDescent="0.25">
      <c r="A57" s="178" t="s">
        <v>212</v>
      </c>
      <c r="B57" s="46" t="s">
        <v>718</v>
      </c>
      <c r="C57" s="46" t="s">
        <v>719</v>
      </c>
      <c r="D57" s="50" t="s">
        <v>12</v>
      </c>
      <c r="E57" s="50" t="s">
        <v>13</v>
      </c>
      <c r="F57" s="188" t="s">
        <v>720</v>
      </c>
      <c r="G57" s="49" t="s">
        <v>754</v>
      </c>
      <c r="H57" s="189" t="s">
        <v>1655</v>
      </c>
      <c r="I57" s="49">
        <v>71249375</v>
      </c>
      <c r="J57" s="50" t="s">
        <v>57</v>
      </c>
      <c r="K57" s="133">
        <v>900</v>
      </c>
      <c r="L57" s="133">
        <v>900</v>
      </c>
    </row>
    <row r="58" spans="1:12" ht="13.5" thickBot="1" x14ac:dyDescent="0.25">
      <c r="A58" s="178" t="s">
        <v>214</v>
      </c>
      <c r="B58" s="46" t="s">
        <v>718</v>
      </c>
      <c r="C58" s="46" t="s">
        <v>719</v>
      </c>
      <c r="D58" s="50" t="s">
        <v>12</v>
      </c>
      <c r="E58" s="50" t="s">
        <v>13</v>
      </c>
      <c r="F58" s="188" t="s">
        <v>721</v>
      </c>
      <c r="G58" s="49">
        <v>2</v>
      </c>
      <c r="H58" s="189" t="s">
        <v>1656</v>
      </c>
      <c r="I58" s="49">
        <v>71282074</v>
      </c>
      <c r="J58" s="50" t="s">
        <v>57</v>
      </c>
      <c r="K58" s="133">
        <v>600</v>
      </c>
      <c r="L58" s="133">
        <v>600</v>
      </c>
    </row>
    <row r="59" spans="1:12" ht="13.5" thickBot="1" x14ac:dyDescent="0.25">
      <c r="A59" s="178" t="s">
        <v>216</v>
      </c>
      <c r="B59" s="46" t="s">
        <v>718</v>
      </c>
      <c r="C59" s="46" t="s">
        <v>719</v>
      </c>
      <c r="D59" s="50" t="s">
        <v>12</v>
      </c>
      <c r="E59" s="50" t="s">
        <v>13</v>
      </c>
      <c r="F59" s="188" t="s">
        <v>755</v>
      </c>
      <c r="G59" s="49">
        <v>4</v>
      </c>
      <c r="H59" s="189" t="s">
        <v>1657</v>
      </c>
      <c r="I59" s="49">
        <v>71248794</v>
      </c>
      <c r="J59" s="50" t="s">
        <v>57</v>
      </c>
      <c r="K59" s="133">
        <v>1300</v>
      </c>
      <c r="L59" s="133">
        <v>1300</v>
      </c>
    </row>
    <row r="60" spans="1:12" ht="13.5" thickBot="1" x14ac:dyDescent="0.25">
      <c r="A60" s="178" t="s">
        <v>218</v>
      </c>
      <c r="B60" s="46" t="s">
        <v>718</v>
      </c>
      <c r="C60" s="46" t="s">
        <v>719</v>
      </c>
      <c r="D60" s="50" t="s">
        <v>12</v>
      </c>
      <c r="E60" s="50" t="s">
        <v>13</v>
      </c>
      <c r="F60" s="188" t="s">
        <v>744</v>
      </c>
      <c r="G60" s="49">
        <v>49</v>
      </c>
      <c r="H60" s="189" t="s">
        <v>1658</v>
      </c>
      <c r="I60" s="49">
        <v>70432378</v>
      </c>
      <c r="J60" s="50" t="s">
        <v>57</v>
      </c>
      <c r="K60" s="133">
        <v>500</v>
      </c>
      <c r="L60" s="133">
        <v>500</v>
      </c>
    </row>
    <row r="61" spans="1:12" ht="13.5" thickBot="1" x14ac:dyDescent="0.25">
      <c r="A61" s="178" t="s">
        <v>220</v>
      </c>
      <c r="B61" s="71" t="s">
        <v>718</v>
      </c>
      <c r="C61" s="71" t="s">
        <v>719</v>
      </c>
      <c r="D61" s="72" t="s">
        <v>12</v>
      </c>
      <c r="E61" s="72" t="s">
        <v>13</v>
      </c>
      <c r="F61" s="193" t="s">
        <v>722</v>
      </c>
      <c r="G61" s="49">
        <v>11</v>
      </c>
      <c r="H61" s="189" t="s">
        <v>1659</v>
      </c>
      <c r="I61" s="49">
        <v>71248020</v>
      </c>
      <c r="J61" s="72" t="s">
        <v>57</v>
      </c>
      <c r="K61" s="135">
        <v>500</v>
      </c>
      <c r="L61" s="135">
        <v>500</v>
      </c>
    </row>
    <row r="62" spans="1:12" ht="13.5" thickBot="1" x14ac:dyDescent="0.25">
      <c r="A62" s="178" t="s">
        <v>222</v>
      </c>
      <c r="B62" s="73" t="s">
        <v>718</v>
      </c>
      <c r="C62" s="73" t="s">
        <v>719</v>
      </c>
      <c r="D62" s="74" t="s">
        <v>12</v>
      </c>
      <c r="E62" s="74" t="s">
        <v>13</v>
      </c>
      <c r="F62" s="193" t="s">
        <v>756</v>
      </c>
      <c r="G62" s="49">
        <v>2</v>
      </c>
      <c r="H62" s="189" t="s">
        <v>1660</v>
      </c>
      <c r="I62" s="49">
        <v>213922</v>
      </c>
      <c r="J62" s="74" t="s">
        <v>57</v>
      </c>
      <c r="K62" s="136">
        <v>200</v>
      </c>
      <c r="L62" s="136">
        <v>200</v>
      </c>
    </row>
    <row r="63" spans="1:12" ht="13.5" thickBot="1" x14ac:dyDescent="0.25">
      <c r="A63" s="178" t="s">
        <v>223</v>
      </c>
      <c r="B63" s="46" t="s">
        <v>718</v>
      </c>
      <c r="C63" s="46" t="s">
        <v>719</v>
      </c>
      <c r="D63" s="50" t="s">
        <v>12</v>
      </c>
      <c r="E63" s="50" t="s">
        <v>13</v>
      </c>
      <c r="F63" s="188" t="s">
        <v>757</v>
      </c>
      <c r="G63" s="49">
        <v>6</v>
      </c>
      <c r="H63" s="189" t="s">
        <v>1661</v>
      </c>
      <c r="I63" s="49">
        <v>71249341</v>
      </c>
      <c r="J63" s="50" t="s">
        <v>57</v>
      </c>
      <c r="K63" s="133">
        <v>600</v>
      </c>
      <c r="L63" s="133">
        <v>600</v>
      </c>
    </row>
    <row r="64" spans="1:12" ht="13.5" thickBot="1" x14ac:dyDescent="0.25">
      <c r="A64" s="178" t="s">
        <v>225</v>
      </c>
      <c r="B64" s="46" t="s">
        <v>718</v>
      </c>
      <c r="C64" s="46" t="s">
        <v>719</v>
      </c>
      <c r="D64" s="50" t="s">
        <v>12</v>
      </c>
      <c r="E64" s="50" t="s">
        <v>13</v>
      </c>
      <c r="F64" s="188" t="s">
        <v>757</v>
      </c>
      <c r="G64" s="49">
        <v>10</v>
      </c>
      <c r="H64" s="189" t="s">
        <v>1662</v>
      </c>
      <c r="I64" s="49">
        <v>71249308</v>
      </c>
      <c r="J64" s="50" t="s">
        <v>57</v>
      </c>
      <c r="K64" s="133">
        <v>800</v>
      </c>
      <c r="L64" s="133">
        <v>800</v>
      </c>
    </row>
    <row r="65" spans="1:12" ht="13.5" thickBot="1" x14ac:dyDescent="0.25">
      <c r="A65" s="178" t="s">
        <v>227</v>
      </c>
      <c r="B65" s="46" t="s">
        <v>718</v>
      </c>
      <c r="C65" s="46" t="s">
        <v>719</v>
      </c>
      <c r="D65" s="50" t="s">
        <v>12</v>
      </c>
      <c r="E65" s="50" t="s">
        <v>13</v>
      </c>
      <c r="F65" s="188" t="s">
        <v>757</v>
      </c>
      <c r="G65" s="49">
        <v>7</v>
      </c>
      <c r="H65" s="189" t="s">
        <v>1663</v>
      </c>
      <c r="I65" s="49">
        <v>71249421</v>
      </c>
      <c r="J65" s="50" t="s">
        <v>57</v>
      </c>
      <c r="K65" s="133">
        <v>250</v>
      </c>
      <c r="L65" s="133">
        <v>250</v>
      </c>
    </row>
    <row r="66" spans="1:12" ht="13.5" thickBot="1" x14ac:dyDescent="0.25">
      <c r="A66" s="178" t="s">
        <v>228</v>
      </c>
      <c r="B66" s="46" t="s">
        <v>718</v>
      </c>
      <c r="C66" s="46" t="s">
        <v>719</v>
      </c>
      <c r="D66" s="50" t="s">
        <v>12</v>
      </c>
      <c r="E66" s="50" t="s">
        <v>13</v>
      </c>
      <c r="F66" s="188" t="s">
        <v>751</v>
      </c>
      <c r="G66" s="49">
        <v>18</v>
      </c>
      <c r="H66" s="189" t="s">
        <v>1664</v>
      </c>
      <c r="I66" s="49">
        <v>71249429</v>
      </c>
      <c r="J66" s="50" t="s">
        <v>57</v>
      </c>
      <c r="K66" s="133">
        <v>1800</v>
      </c>
      <c r="L66" s="133">
        <v>1800</v>
      </c>
    </row>
    <row r="67" spans="1:12" ht="13.5" thickBot="1" x14ac:dyDescent="0.25">
      <c r="A67" s="178" t="s">
        <v>229</v>
      </c>
      <c r="B67" s="46" t="s">
        <v>718</v>
      </c>
      <c r="C67" s="46" t="s">
        <v>719</v>
      </c>
      <c r="D67" s="50" t="s">
        <v>12</v>
      </c>
      <c r="E67" s="50" t="s">
        <v>13</v>
      </c>
      <c r="F67" s="188" t="s">
        <v>721</v>
      </c>
      <c r="G67" s="49">
        <v>2</v>
      </c>
      <c r="H67" s="189" t="s">
        <v>1665</v>
      </c>
      <c r="I67" s="49">
        <v>72070830</v>
      </c>
      <c r="J67" s="50" t="s">
        <v>57</v>
      </c>
      <c r="K67" s="133">
        <v>600</v>
      </c>
      <c r="L67" s="133">
        <v>600</v>
      </c>
    </row>
    <row r="68" spans="1:12" ht="13.5" thickBot="1" x14ac:dyDescent="0.25">
      <c r="A68" s="178" t="s">
        <v>230</v>
      </c>
      <c r="B68" s="46" t="s">
        <v>718</v>
      </c>
      <c r="C68" s="46" t="s">
        <v>719</v>
      </c>
      <c r="D68" s="50" t="s">
        <v>12</v>
      </c>
      <c r="E68" s="50" t="s">
        <v>13</v>
      </c>
      <c r="F68" s="188" t="s">
        <v>751</v>
      </c>
      <c r="G68" s="49" t="s">
        <v>64</v>
      </c>
      <c r="H68" s="189" t="s">
        <v>1666</v>
      </c>
      <c r="I68" s="49">
        <v>71249348</v>
      </c>
      <c r="J68" s="50" t="s">
        <v>57</v>
      </c>
      <c r="K68" s="133">
        <v>900</v>
      </c>
      <c r="L68" s="133">
        <v>900</v>
      </c>
    </row>
    <row r="69" spans="1:12" ht="13.5" thickBot="1" x14ac:dyDescent="0.25">
      <c r="A69" s="178" t="s">
        <v>231</v>
      </c>
      <c r="B69" s="46" t="s">
        <v>718</v>
      </c>
      <c r="C69" s="46" t="s">
        <v>719</v>
      </c>
      <c r="D69" s="50" t="s">
        <v>12</v>
      </c>
      <c r="E69" s="50" t="s">
        <v>13</v>
      </c>
      <c r="F69" s="188" t="s">
        <v>726</v>
      </c>
      <c r="G69" s="49">
        <v>11</v>
      </c>
      <c r="H69" s="189" t="s">
        <v>1667</v>
      </c>
      <c r="I69" s="49">
        <v>4000196</v>
      </c>
      <c r="J69" s="50" t="s">
        <v>57</v>
      </c>
      <c r="K69" s="133">
        <v>800</v>
      </c>
      <c r="L69" s="133">
        <v>800</v>
      </c>
    </row>
    <row r="70" spans="1:12" ht="13.5" thickBot="1" x14ac:dyDescent="0.25">
      <c r="A70" s="178" t="s">
        <v>232</v>
      </c>
      <c r="B70" s="46" t="s">
        <v>718</v>
      </c>
      <c r="C70" s="46" t="s">
        <v>719</v>
      </c>
      <c r="D70" s="50" t="s">
        <v>12</v>
      </c>
      <c r="E70" s="50" t="s">
        <v>13</v>
      </c>
      <c r="F70" s="188" t="s">
        <v>758</v>
      </c>
      <c r="G70" s="49">
        <v>2</v>
      </c>
      <c r="H70" s="189" t="s">
        <v>1668</v>
      </c>
      <c r="I70" s="49">
        <v>3975763</v>
      </c>
      <c r="J70" s="50" t="s">
        <v>57</v>
      </c>
      <c r="K70" s="133">
        <v>1100</v>
      </c>
      <c r="L70" s="133">
        <v>1100</v>
      </c>
    </row>
    <row r="71" spans="1:12" ht="13.5" thickBot="1" x14ac:dyDescent="0.25">
      <c r="A71" s="178" t="s">
        <v>234</v>
      </c>
      <c r="B71" s="46" t="s">
        <v>718</v>
      </c>
      <c r="C71" s="46" t="s">
        <v>719</v>
      </c>
      <c r="D71" s="50" t="s">
        <v>12</v>
      </c>
      <c r="E71" s="50" t="s">
        <v>13</v>
      </c>
      <c r="F71" s="188" t="s">
        <v>752</v>
      </c>
      <c r="G71" s="49">
        <v>12</v>
      </c>
      <c r="H71" s="189" t="s">
        <v>1669</v>
      </c>
      <c r="I71" s="49">
        <v>71249406</v>
      </c>
      <c r="J71" s="50" t="s">
        <v>57</v>
      </c>
      <c r="K71" s="133">
        <v>950</v>
      </c>
      <c r="L71" s="133">
        <v>950</v>
      </c>
    </row>
    <row r="72" spans="1:12" ht="13.5" thickBot="1" x14ac:dyDescent="0.25">
      <c r="A72" s="178" t="s">
        <v>236</v>
      </c>
      <c r="B72" s="46" t="s">
        <v>718</v>
      </c>
      <c r="C72" s="46" t="s">
        <v>719</v>
      </c>
      <c r="D72" s="50" t="s">
        <v>12</v>
      </c>
      <c r="E72" s="50" t="s">
        <v>13</v>
      </c>
      <c r="F72" s="188" t="s">
        <v>757</v>
      </c>
      <c r="G72" s="49">
        <v>5</v>
      </c>
      <c r="H72" s="189" t="s">
        <v>1670</v>
      </c>
      <c r="I72" s="49">
        <v>71249401</v>
      </c>
      <c r="J72" s="50" t="s">
        <v>57</v>
      </c>
      <c r="K72" s="133">
        <v>950</v>
      </c>
      <c r="L72" s="133">
        <v>950</v>
      </c>
    </row>
    <row r="73" spans="1:12" ht="13.5" thickBot="1" x14ac:dyDescent="0.25">
      <c r="A73" s="178" t="s">
        <v>237</v>
      </c>
      <c r="B73" s="46" t="s">
        <v>718</v>
      </c>
      <c r="C73" s="46" t="s">
        <v>719</v>
      </c>
      <c r="D73" s="50" t="s">
        <v>12</v>
      </c>
      <c r="E73" s="50" t="s">
        <v>13</v>
      </c>
      <c r="F73" s="188" t="s">
        <v>721</v>
      </c>
      <c r="G73" s="49">
        <v>2</v>
      </c>
      <c r="H73" s="189" t="s">
        <v>1671</v>
      </c>
      <c r="I73" s="49">
        <v>70108589</v>
      </c>
      <c r="J73" s="50" t="s">
        <v>57</v>
      </c>
      <c r="K73" s="133">
        <v>600</v>
      </c>
      <c r="L73" s="133">
        <v>600</v>
      </c>
    </row>
    <row r="74" spans="1:12" ht="13.5" thickBot="1" x14ac:dyDescent="0.25">
      <c r="A74" s="178" t="s">
        <v>239</v>
      </c>
      <c r="B74" s="46" t="s">
        <v>718</v>
      </c>
      <c r="C74" s="46" t="s">
        <v>719</v>
      </c>
      <c r="D74" s="50" t="s">
        <v>12</v>
      </c>
      <c r="E74" s="50" t="s">
        <v>13</v>
      </c>
      <c r="F74" s="188" t="s">
        <v>740</v>
      </c>
      <c r="G74" s="49" t="s">
        <v>759</v>
      </c>
      <c r="H74" s="189" t="s">
        <v>1672</v>
      </c>
      <c r="I74" s="49">
        <v>137860</v>
      </c>
      <c r="J74" s="50" t="s">
        <v>57</v>
      </c>
      <c r="K74" s="133">
        <v>750</v>
      </c>
      <c r="L74" s="133">
        <v>750</v>
      </c>
    </row>
    <row r="75" spans="1:12" ht="13.5" thickBot="1" x14ac:dyDescent="0.25">
      <c r="A75" s="178" t="s">
        <v>240</v>
      </c>
      <c r="B75" s="46" t="s">
        <v>718</v>
      </c>
      <c r="C75" s="46" t="s">
        <v>719</v>
      </c>
      <c r="D75" s="50" t="s">
        <v>12</v>
      </c>
      <c r="E75" s="50" t="s">
        <v>13</v>
      </c>
      <c r="F75" s="188" t="s">
        <v>747</v>
      </c>
      <c r="G75" s="49">
        <v>5</v>
      </c>
      <c r="H75" s="189" t="s">
        <v>1673</v>
      </c>
      <c r="I75" s="49">
        <v>71249012</v>
      </c>
      <c r="J75" s="50" t="s">
        <v>57</v>
      </c>
      <c r="K75" s="133">
        <v>2800</v>
      </c>
      <c r="L75" s="133">
        <v>2800</v>
      </c>
    </row>
    <row r="76" spans="1:12" ht="13.5" thickBot="1" x14ac:dyDescent="0.25">
      <c r="A76" s="178" t="s">
        <v>241</v>
      </c>
      <c r="B76" s="46" t="s">
        <v>718</v>
      </c>
      <c r="C76" s="46" t="s">
        <v>719</v>
      </c>
      <c r="D76" s="50" t="s">
        <v>12</v>
      </c>
      <c r="E76" s="50" t="s">
        <v>13</v>
      </c>
      <c r="F76" s="188" t="s">
        <v>735</v>
      </c>
      <c r="G76" s="49">
        <v>4</v>
      </c>
      <c r="H76" s="189" t="s">
        <v>1674</v>
      </c>
      <c r="I76" s="49">
        <v>71250494</v>
      </c>
      <c r="J76" s="50" t="s">
        <v>57</v>
      </c>
      <c r="K76" s="133">
        <v>550</v>
      </c>
      <c r="L76" s="133">
        <v>550</v>
      </c>
    </row>
    <row r="77" spans="1:12" ht="13.5" thickBot="1" x14ac:dyDescent="0.25">
      <c r="A77" s="178" t="s">
        <v>242</v>
      </c>
      <c r="B77" s="46" t="s">
        <v>718</v>
      </c>
      <c r="C77" s="46" t="s">
        <v>719</v>
      </c>
      <c r="D77" s="50" t="s">
        <v>12</v>
      </c>
      <c r="E77" s="50" t="s">
        <v>13</v>
      </c>
      <c r="F77" s="188" t="s">
        <v>751</v>
      </c>
      <c r="G77" s="49">
        <v>17</v>
      </c>
      <c r="H77" s="189" t="s">
        <v>1675</v>
      </c>
      <c r="I77" s="49">
        <v>71248021</v>
      </c>
      <c r="J77" s="50" t="s">
        <v>57</v>
      </c>
      <c r="K77" s="133">
        <v>1400</v>
      </c>
      <c r="L77" s="133">
        <v>1400</v>
      </c>
    </row>
    <row r="78" spans="1:12" ht="13.5" thickBot="1" x14ac:dyDescent="0.25">
      <c r="A78" s="178" t="s">
        <v>244</v>
      </c>
      <c r="B78" s="46" t="s">
        <v>718</v>
      </c>
      <c r="C78" s="46" t="s">
        <v>719</v>
      </c>
      <c r="D78" s="50" t="s">
        <v>12</v>
      </c>
      <c r="E78" s="50" t="s">
        <v>13</v>
      </c>
      <c r="F78" s="188" t="s">
        <v>757</v>
      </c>
      <c r="G78" s="49">
        <v>8</v>
      </c>
      <c r="H78" s="189" t="s">
        <v>1676</v>
      </c>
      <c r="I78" s="49">
        <v>71250482</v>
      </c>
      <c r="J78" s="50" t="s">
        <v>57</v>
      </c>
      <c r="K78" s="133">
        <v>650</v>
      </c>
      <c r="L78" s="133">
        <v>650</v>
      </c>
    </row>
    <row r="79" spans="1:12" ht="13.5" thickBot="1" x14ac:dyDescent="0.25">
      <c r="A79" s="178" t="s">
        <v>245</v>
      </c>
      <c r="B79" s="46" t="s">
        <v>718</v>
      </c>
      <c r="C79" s="46" t="s">
        <v>719</v>
      </c>
      <c r="D79" s="50" t="s">
        <v>12</v>
      </c>
      <c r="E79" s="50" t="s">
        <v>13</v>
      </c>
      <c r="F79" s="188" t="s">
        <v>745</v>
      </c>
      <c r="G79" s="49">
        <v>1</v>
      </c>
      <c r="H79" s="189" t="s">
        <v>1677</v>
      </c>
      <c r="I79" s="49">
        <v>71249357</v>
      </c>
      <c r="J79" s="50" t="s">
        <v>57</v>
      </c>
      <c r="K79" s="133">
        <v>750</v>
      </c>
      <c r="L79" s="133">
        <v>750</v>
      </c>
    </row>
    <row r="80" spans="1:12" ht="13.5" thickBot="1" x14ac:dyDescent="0.25">
      <c r="A80" s="178" t="s">
        <v>247</v>
      </c>
      <c r="B80" s="46" t="s">
        <v>718</v>
      </c>
      <c r="C80" s="46" t="s">
        <v>719</v>
      </c>
      <c r="D80" s="50" t="s">
        <v>12</v>
      </c>
      <c r="E80" s="50" t="s">
        <v>13</v>
      </c>
      <c r="F80" s="188" t="s">
        <v>721</v>
      </c>
      <c r="G80" s="49">
        <v>2</v>
      </c>
      <c r="H80" s="189" t="s">
        <v>1678</v>
      </c>
      <c r="I80" s="49">
        <v>71282074</v>
      </c>
      <c r="J80" s="50" t="s">
        <v>57</v>
      </c>
      <c r="K80" s="133">
        <v>600</v>
      </c>
      <c r="L80" s="133">
        <v>600</v>
      </c>
    </row>
    <row r="81" spans="1:12" ht="13.5" thickBot="1" x14ac:dyDescent="0.25">
      <c r="A81" s="178" t="s">
        <v>249</v>
      </c>
      <c r="B81" s="46" t="s">
        <v>718</v>
      </c>
      <c r="C81" s="46" t="s">
        <v>719</v>
      </c>
      <c r="D81" s="50" t="s">
        <v>12</v>
      </c>
      <c r="E81" s="50" t="s">
        <v>13</v>
      </c>
      <c r="F81" s="188" t="s">
        <v>736</v>
      </c>
      <c r="G81" s="49" t="s">
        <v>738</v>
      </c>
      <c r="H81" s="189" t="s">
        <v>1679</v>
      </c>
      <c r="I81" s="49">
        <v>71249405</v>
      </c>
      <c r="J81" s="50" t="s">
        <v>57</v>
      </c>
      <c r="K81" s="133">
        <v>500</v>
      </c>
      <c r="L81" s="133">
        <v>500</v>
      </c>
    </row>
    <row r="82" spans="1:12" ht="13.5" thickBot="1" x14ac:dyDescent="0.25">
      <c r="A82" s="178" t="s">
        <v>251</v>
      </c>
      <c r="B82" s="46" t="s">
        <v>718</v>
      </c>
      <c r="C82" s="46" t="s">
        <v>719</v>
      </c>
      <c r="D82" s="50" t="s">
        <v>12</v>
      </c>
      <c r="E82" s="50" t="s">
        <v>13</v>
      </c>
      <c r="F82" s="188" t="s">
        <v>757</v>
      </c>
      <c r="G82" s="49">
        <v>1</v>
      </c>
      <c r="H82" s="189" t="s">
        <v>1680</v>
      </c>
      <c r="I82" s="49">
        <v>71249369</v>
      </c>
      <c r="J82" s="50" t="s">
        <v>57</v>
      </c>
      <c r="K82" s="133">
        <v>550</v>
      </c>
      <c r="L82" s="133">
        <v>550</v>
      </c>
    </row>
    <row r="83" spans="1:12" ht="13.5" thickBot="1" x14ac:dyDescent="0.25">
      <c r="A83" s="178" t="s">
        <v>254</v>
      </c>
      <c r="B83" s="46" t="s">
        <v>718</v>
      </c>
      <c r="C83" s="46" t="s">
        <v>719</v>
      </c>
      <c r="D83" s="50" t="s">
        <v>12</v>
      </c>
      <c r="E83" s="50" t="s">
        <v>13</v>
      </c>
      <c r="F83" s="188" t="s">
        <v>726</v>
      </c>
      <c r="G83" s="49">
        <v>14</v>
      </c>
      <c r="H83" s="189" t="s">
        <v>1681</v>
      </c>
      <c r="I83" s="49">
        <v>71250464</v>
      </c>
      <c r="J83" s="50" t="s">
        <v>57</v>
      </c>
      <c r="K83" s="133">
        <v>1600</v>
      </c>
      <c r="L83" s="133">
        <v>1600</v>
      </c>
    </row>
    <row r="84" spans="1:12" ht="13.5" thickBot="1" x14ac:dyDescent="0.25">
      <c r="A84" s="178" t="s">
        <v>257</v>
      </c>
      <c r="B84" s="46" t="s">
        <v>718</v>
      </c>
      <c r="C84" s="46" t="s">
        <v>719</v>
      </c>
      <c r="D84" s="50" t="s">
        <v>12</v>
      </c>
      <c r="E84" s="50" t="s">
        <v>13</v>
      </c>
      <c r="F84" s="188" t="s">
        <v>760</v>
      </c>
      <c r="G84" s="49">
        <v>7</v>
      </c>
      <c r="H84" s="189" t="s">
        <v>1682</v>
      </c>
      <c r="I84" s="49">
        <v>71249005</v>
      </c>
      <c r="J84" s="50" t="s">
        <v>57</v>
      </c>
      <c r="K84" s="133">
        <v>3600</v>
      </c>
      <c r="L84" s="133">
        <v>3600</v>
      </c>
    </row>
    <row r="85" spans="1:12" ht="13.5" thickBot="1" x14ac:dyDescent="0.25">
      <c r="A85" s="178" t="s">
        <v>259</v>
      </c>
      <c r="B85" s="46" t="s">
        <v>718</v>
      </c>
      <c r="C85" s="46" t="s">
        <v>719</v>
      </c>
      <c r="D85" s="50" t="s">
        <v>12</v>
      </c>
      <c r="E85" s="50" t="s">
        <v>13</v>
      </c>
      <c r="F85" s="188" t="s">
        <v>743</v>
      </c>
      <c r="G85" s="49">
        <v>1</v>
      </c>
      <c r="H85" s="189" t="s">
        <v>1683</v>
      </c>
      <c r="I85" s="49">
        <v>101246</v>
      </c>
      <c r="J85" s="50" t="s">
        <v>57</v>
      </c>
      <c r="K85" s="133">
        <v>550</v>
      </c>
      <c r="L85" s="133">
        <v>550</v>
      </c>
    </row>
    <row r="86" spans="1:12" ht="13.5" thickBot="1" x14ac:dyDescent="0.25">
      <c r="A86" s="178" t="s">
        <v>261</v>
      </c>
      <c r="B86" s="46" t="s">
        <v>718</v>
      </c>
      <c r="C86" s="46" t="s">
        <v>719</v>
      </c>
      <c r="D86" s="50" t="s">
        <v>12</v>
      </c>
      <c r="E86" s="50" t="s">
        <v>13</v>
      </c>
      <c r="F86" s="188" t="s">
        <v>743</v>
      </c>
      <c r="G86" s="49">
        <v>6</v>
      </c>
      <c r="H86" s="189" t="s">
        <v>1638</v>
      </c>
      <c r="I86" s="49">
        <v>215468</v>
      </c>
      <c r="J86" s="50" t="s">
        <v>57</v>
      </c>
      <c r="K86" s="133">
        <v>500</v>
      </c>
      <c r="L86" s="133">
        <v>500</v>
      </c>
    </row>
    <row r="87" spans="1:12" ht="13.5" thickBot="1" x14ac:dyDescent="0.25">
      <c r="A87" s="178" t="s">
        <v>262</v>
      </c>
      <c r="B87" s="46" t="s">
        <v>718</v>
      </c>
      <c r="C87" s="46" t="s">
        <v>719</v>
      </c>
      <c r="D87" s="50" t="s">
        <v>12</v>
      </c>
      <c r="E87" s="50" t="s">
        <v>13</v>
      </c>
      <c r="F87" s="188" t="s">
        <v>720</v>
      </c>
      <c r="G87" s="49">
        <v>22</v>
      </c>
      <c r="H87" s="189" t="s">
        <v>1684</v>
      </c>
      <c r="I87" s="49">
        <v>3999903</v>
      </c>
      <c r="J87" s="50" t="s">
        <v>57</v>
      </c>
      <c r="K87" s="133">
        <v>4500</v>
      </c>
      <c r="L87" s="133">
        <v>4500</v>
      </c>
    </row>
    <row r="88" spans="1:12" ht="13.5" thickBot="1" x14ac:dyDescent="0.25">
      <c r="A88" s="178" t="s">
        <v>264</v>
      </c>
      <c r="B88" s="46" t="s">
        <v>718</v>
      </c>
      <c r="C88" s="46" t="s">
        <v>719</v>
      </c>
      <c r="D88" s="50" t="s">
        <v>12</v>
      </c>
      <c r="E88" s="50" t="s">
        <v>13</v>
      </c>
      <c r="F88" s="188" t="s">
        <v>747</v>
      </c>
      <c r="G88" s="49">
        <v>13</v>
      </c>
      <c r="H88" s="189" t="s">
        <v>1685</v>
      </c>
      <c r="I88" s="49">
        <v>71249365</v>
      </c>
      <c r="J88" s="50" t="s">
        <v>57</v>
      </c>
      <c r="K88" s="133">
        <v>2700</v>
      </c>
      <c r="L88" s="133">
        <v>2700</v>
      </c>
    </row>
    <row r="89" spans="1:12" ht="13.5" thickBot="1" x14ac:dyDescent="0.25">
      <c r="A89" s="178" t="s">
        <v>266</v>
      </c>
      <c r="B89" s="46" t="s">
        <v>718</v>
      </c>
      <c r="C89" s="46" t="s">
        <v>719</v>
      </c>
      <c r="D89" s="50" t="s">
        <v>12</v>
      </c>
      <c r="E89" s="50" t="s">
        <v>13</v>
      </c>
      <c r="F89" s="188" t="s">
        <v>757</v>
      </c>
      <c r="G89" s="49">
        <v>4</v>
      </c>
      <c r="H89" s="189" t="s">
        <v>1686</v>
      </c>
      <c r="I89" s="49">
        <v>71249196</v>
      </c>
      <c r="J89" s="50" t="s">
        <v>57</v>
      </c>
      <c r="K89" s="133">
        <v>1800</v>
      </c>
      <c r="L89" s="133">
        <v>1800</v>
      </c>
    </row>
    <row r="90" spans="1:12" ht="13.5" thickBot="1" x14ac:dyDescent="0.25">
      <c r="A90" s="178" t="s">
        <v>267</v>
      </c>
      <c r="B90" s="46" t="s">
        <v>718</v>
      </c>
      <c r="C90" s="46" t="s">
        <v>719</v>
      </c>
      <c r="D90" s="50" t="s">
        <v>12</v>
      </c>
      <c r="E90" s="50" t="s">
        <v>13</v>
      </c>
      <c r="F90" s="188" t="s">
        <v>736</v>
      </c>
      <c r="G90" s="49" t="s">
        <v>737</v>
      </c>
      <c r="H90" s="189" t="s">
        <v>1687</v>
      </c>
      <c r="I90" s="49">
        <v>71249005</v>
      </c>
      <c r="J90" s="50" t="s">
        <v>57</v>
      </c>
      <c r="K90" s="133">
        <v>600</v>
      </c>
      <c r="L90" s="133">
        <v>600</v>
      </c>
    </row>
    <row r="91" spans="1:12" ht="13.5" thickBot="1" x14ac:dyDescent="0.25">
      <c r="A91" s="178" t="s">
        <v>269</v>
      </c>
      <c r="B91" s="46" t="s">
        <v>718</v>
      </c>
      <c r="C91" s="46" t="s">
        <v>719</v>
      </c>
      <c r="D91" s="50" t="s">
        <v>12</v>
      </c>
      <c r="E91" s="50" t="s">
        <v>13</v>
      </c>
      <c r="F91" s="188" t="s">
        <v>735</v>
      </c>
      <c r="G91" s="49">
        <v>7</v>
      </c>
      <c r="H91" s="189" t="s">
        <v>1688</v>
      </c>
      <c r="I91" s="49">
        <v>71249370</v>
      </c>
      <c r="J91" s="50" t="s">
        <v>57</v>
      </c>
      <c r="K91" s="133">
        <v>700</v>
      </c>
      <c r="L91" s="133">
        <v>700</v>
      </c>
    </row>
    <row r="92" spans="1:12" ht="13.5" thickBot="1" x14ac:dyDescent="0.25">
      <c r="A92" s="178" t="s">
        <v>271</v>
      </c>
      <c r="B92" s="46" t="s">
        <v>718</v>
      </c>
      <c r="C92" s="46" t="s">
        <v>719</v>
      </c>
      <c r="D92" s="50" t="s">
        <v>12</v>
      </c>
      <c r="E92" s="50" t="s">
        <v>13</v>
      </c>
      <c r="F92" s="188" t="s">
        <v>744</v>
      </c>
      <c r="G92" s="49">
        <v>45</v>
      </c>
      <c r="H92" s="189" t="s">
        <v>1689</v>
      </c>
      <c r="I92" s="49">
        <v>70432736</v>
      </c>
      <c r="J92" s="50" t="s">
        <v>57</v>
      </c>
      <c r="K92" s="133">
        <v>1150</v>
      </c>
      <c r="L92" s="133">
        <v>1150</v>
      </c>
    </row>
    <row r="93" spans="1:12" ht="13.5" thickBot="1" x14ac:dyDescent="0.25">
      <c r="A93" s="178" t="s">
        <v>273</v>
      </c>
      <c r="B93" s="46" t="s">
        <v>718</v>
      </c>
      <c r="C93" s="46" t="s">
        <v>719</v>
      </c>
      <c r="D93" s="50" t="s">
        <v>12</v>
      </c>
      <c r="E93" s="50" t="s">
        <v>13</v>
      </c>
      <c r="F93" s="188" t="s">
        <v>744</v>
      </c>
      <c r="G93" s="49">
        <v>47</v>
      </c>
      <c r="H93" s="189" t="s">
        <v>1690</v>
      </c>
      <c r="I93" s="49">
        <v>101248</v>
      </c>
      <c r="J93" s="50" t="s">
        <v>57</v>
      </c>
      <c r="K93" s="133">
        <v>2700</v>
      </c>
      <c r="L93" s="133">
        <v>2700</v>
      </c>
    </row>
    <row r="94" spans="1:12" ht="13.5" thickBot="1" x14ac:dyDescent="0.25">
      <c r="A94" s="178" t="s">
        <v>275</v>
      </c>
      <c r="B94" s="46" t="s">
        <v>718</v>
      </c>
      <c r="C94" s="46" t="s">
        <v>719</v>
      </c>
      <c r="D94" s="50" t="s">
        <v>12</v>
      </c>
      <c r="E94" s="50" t="s">
        <v>13</v>
      </c>
      <c r="F94" s="188" t="s">
        <v>744</v>
      </c>
      <c r="G94" s="49">
        <v>1</v>
      </c>
      <c r="H94" s="189" t="s">
        <v>1691</v>
      </c>
      <c r="I94" s="49">
        <v>3990</v>
      </c>
      <c r="J94" s="50" t="s">
        <v>57</v>
      </c>
      <c r="K94" s="133">
        <v>1100</v>
      </c>
      <c r="L94" s="133">
        <v>1100</v>
      </c>
    </row>
    <row r="95" spans="1:12" ht="13.5" thickBot="1" x14ac:dyDescent="0.25">
      <c r="A95" s="178" t="s">
        <v>277</v>
      </c>
      <c r="B95" s="71" t="s">
        <v>718</v>
      </c>
      <c r="C95" s="71" t="s">
        <v>719</v>
      </c>
      <c r="D95" s="72" t="s">
        <v>12</v>
      </c>
      <c r="E95" s="72" t="s">
        <v>13</v>
      </c>
      <c r="F95" s="193" t="s">
        <v>747</v>
      </c>
      <c r="G95" s="49">
        <v>3</v>
      </c>
      <c r="H95" s="189" t="s">
        <v>1692</v>
      </c>
      <c r="I95" s="49">
        <v>71340116</v>
      </c>
      <c r="J95" s="72" t="s">
        <v>57</v>
      </c>
      <c r="K95" s="135">
        <v>2700</v>
      </c>
      <c r="L95" s="135">
        <v>2700</v>
      </c>
    </row>
    <row r="96" spans="1:12" ht="13.5" thickBot="1" x14ac:dyDescent="0.25">
      <c r="A96" s="178" t="s">
        <v>280</v>
      </c>
      <c r="B96" s="73" t="s">
        <v>718</v>
      </c>
      <c r="C96" s="73" t="s">
        <v>719</v>
      </c>
      <c r="D96" s="74" t="s">
        <v>12</v>
      </c>
      <c r="E96" s="74" t="s">
        <v>13</v>
      </c>
      <c r="F96" s="193" t="s">
        <v>751</v>
      </c>
      <c r="G96" s="49">
        <v>15</v>
      </c>
      <c r="H96" s="189" t="s">
        <v>1693</v>
      </c>
      <c r="I96" s="49">
        <v>71250455</v>
      </c>
      <c r="J96" s="74" t="s">
        <v>57</v>
      </c>
      <c r="K96" s="136">
        <v>2600</v>
      </c>
      <c r="L96" s="136">
        <v>2600</v>
      </c>
    </row>
    <row r="97" spans="1:12" ht="13.5" thickBot="1" x14ac:dyDescent="0.25">
      <c r="A97" s="178" t="s">
        <v>282</v>
      </c>
      <c r="B97" s="46" t="s">
        <v>718</v>
      </c>
      <c r="C97" s="46" t="s">
        <v>719</v>
      </c>
      <c r="D97" s="50" t="s">
        <v>12</v>
      </c>
      <c r="E97" s="50" t="s">
        <v>13</v>
      </c>
      <c r="F97" s="188" t="s">
        <v>757</v>
      </c>
      <c r="G97" s="49">
        <v>3</v>
      </c>
      <c r="H97" s="189" t="s">
        <v>1694</v>
      </c>
      <c r="I97" s="49">
        <v>71280263</v>
      </c>
      <c r="J97" s="50" t="s">
        <v>57</v>
      </c>
      <c r="K97" s="133">
        <v>850</v>
      </c>
      <c r="L97" s="133">
        <v>850</v>
      </c>
    </row>
    <row r="98" spans="1:12" ht="13.5" thickBot="1" x14ac:dyDescent="0.25">
      <c r="A98" s="178" t="s">
        <v>285</v>
      </c>
      <c r="B98" s="46" t="s">
        <v>718</v>
      </c>
      <c r="C98" s="46" t="s">
        <v>719</v>
      </c>
      <c r="D98" s="50" t="s">
        <v>12</v>
      </c>
      <c r="E98" s="50" t="s">
        <v>13</v>
      </c>
      <c r="F98" s="188" t="s">
        <v>736</v>
      </c>
      <c r="G98" s="49" t="s">
        <v>737</v>
      </c>
      <c r="H98" s="189" t="s">
        <v>1695</v>
      </c>
      <c r="I98" s="49">
        <v>71248022</v>
      </c>
      <c r="J98" s="50" t="s">
        <v>57</v>
      </c>
      <c r="K98" s="133">
        <v>600</v>
      </c>
      <c r="L98" s="133">
        <v>600</v>
      </c>
    </row>
    <row r="99" spans="1:12" ht="13.5" thickBot="1" x14ac:dyDescent="0.25">
      <c r="A99" s="178" t="s">
        <v>287</v>
      </c>
      <c r="B99" s="46" t="s">
        <v>718</v>
      </c>
      <c r="C99" s="46" t="s">
        <v>719</v>
      </c>
      <c r="D99" s="50" t="s">
        <v>12</v>
      </c>
      <c r="E99" s="50" t="s">
        <v>13</v>
      </c>
      <c r="F99" s="188" t="s">
        <v>735</v>
      </c>
      <c r="G99" s="49">
        <v>8</v>
      </c>
      <c r="H99" s="189" t="s">
        <v>1696</v>
      </c>
      <c r="I99" s="49">
        <v>71249371</v>
      </c>
      <c r="J99" s="50" t="s">
        <v>57</v>
      </c>
      <c r="K99" s="133">
        <v>900</v>
      </c>
      <c r="L99" s="133">
        <v>900</v>
      </c>
    </row>
    <row r="100" spans="1:12" ht="13.5" thickBot="1" x14ac:dyDescent="0.25">
      <c r="A100" s="178" t="s">
        <v>288</v>
      </c>
      <c r="B100" s="46" t="s">
        <v>718</v>
      </c>
      <c r="C100" s="46" t="s">
        <v>719</v>
      </c>
      <c r="D100" s="50" t="s">
        <v>12</v>
      </c>
      <c r="E100" s="50" t="s">
        <v>13</v>
      </c>
      <c r="F100" s="188" t="s">
        <v>743</v>
      </c>
      <c r="G100" s="49">
        <v>5</v>
      </c>
      <c r="H100" s="189" t="s">
        <v>1697</v>
      </c>
      <c r="I100" s="49">
        <v>71249350</v>
      </c>
      <c r="J100" s="50" t="s">
        <v>57</v>
      </c>
      <c r="K100" s="133">
        <v>1700</v>
      </c>
      <c r="L100" s="133">
        <v>1700</v>
      </c>
    </row>
    <row r="101" spans="1:12" ht="13.5" thickBot="1" x14ac:dyDescent="0.25">
      <c r="A101" s="178" t="s">
        <v>289</v>
      </c>
      <c r="B101" s="46" t="s">
        <v>718</v>
      </c>
      <c r="C101" s="46" t="s">
        <v>719</v>
      </c>
      <c r="D101" s="50" t="s">
        <v>12</v>
      </c>
      <c r="E101" s="50" t="s">
        <v>13</v>
      </c>
      <c r="F101" s="188" t="s">
        <v>726</v>
      </c>
      <c r="G101" s="49">
        <v>14</v>
      </c>
      <c r="H101" s="189" t="s">
        <v>1698</v>
      </c>
      <c r="I101" s="49">
        <v>71247836</v>
      </c>
      <c r="J101" s="50" t="s">
        <v>57</v>
      </c>
      <c r="K101" s="133">
        <v>1600</v>
      </c>
      <c r="L101" s="133">
        <v>1600</v>
      </c>
    </row>
    <row r="102" spans="1:12" ht="13.5" thickBot="1" x14ac:dyDescent="0.25">
      <c r="A102" s="178" t="s">
        <v>290</v>
      </c>
      <c r="B102" s="46" t="s">
        <v>718</v>
      </c>
      <c r="C102" s="46" t="s">
        <v>719</v>
      </c>
      <c r="D102" s="50" t="s">
        <v>12</v>
      </c>
      <c r="E102" s="50" t="s">
        <v>13</v>
      </c>
      <c r="F102" s="188" t="s">
        <v>730</v>
      </c>
      <c r="G102" s="49" t="s">
        <v>761</v>
      </c>
      <c r="H102" s="189" t="s">
        <v>1699</v>
      </c>
      <c r="I102" s="49">
        <v>71248960</v>
      </c>
      <c r="J102" s="50" t="s">
        <v>57</v>
      </c>
      <c r="K102" s="133">
        <v>1400</v>
      </c>
      <c r="L102" s="133">
        <v>1400</v>
      </c>
    </row>
    <row r="103" spans="1:12" ht="13.5" thickBot="1" x14ac:dyDescent="0.25">
      <c r="A103" s="178" t="s">
        <v>292</v>
      </c>
      <c r="B103" s="46" t="s">
        <v>718</v>
      </c>
      <c r="C103" s="46" t="s">
        <v>719</v>
      </c>
      <c r="D103" s="50" t="s">
        <v>12</v>
      </c>
      <c r="E103" s="50" t="s">
        <v>13</v>
      </c>
      <c r="F103" s="188" t="s">
        <v>734</v>
      </c>
      <c r="G103" s="49">
        <v>2</v>
      </c>
      <c r="H103" s="189" t="s">
        <v>1700</v>
      </c>
      <c r="I103" s="49">
        <v>71249319</v>
      </c>
      <c r="J103" s="50" t="s">
        <v>57</v>
      </c>
      <c r="K103" s="133">
        <v>3100</v>
      </c>
      <c r="L103" s="133">
        <v>3100</v>
      </c>
    </row>
    <row r="104" spans="1:12" ht="13.5" thickBot="1" x14ac:dyDescent="0.25">
      <c r="A104" s="178" t="s">
        <v>294</v>
      </c>
      <c r="B104" s="46" t="s">
        <v>718</v>
      </c>
      <c r="C104" s="46" t="s">
        <v>719</v>
      </c>
      <c r="D104" s="50" t="s">
        <v>12</v>
      </c>
      <c r="E104" s="50" t="s">
        <v>13</v>
      </c>
      <c r="F104" s="188" t="s">
        <v>762</v>
      </c>
      <c r="G104" s="49">
        <v>4</v>
      </c>
      <c r="H104" s="189" t="s">
        <v>1701</v>
      </c>
      <c r="I104" s="49">
        <v>1535688</v>
      </c>
      <c r="J104" s="50" t="s">
        <v>57</v>
      </c>
      <c r="K104" s="133">
        <v>10000</v>
      </c>
      <c r="L104" s="133">
        <v>10000</v>
      </c>
    </row>
    <row r="105" spans="1:12" ht="13.5" thickBot="1" x14ac:dyDescent="0.25">
      <c r="A105" s="178" t="s">
        <v>297</v>
      </c>
      <c r="B105" s="46" t="s">
        <v>718</v>
      </c>
      <c r="C105" s="46" t="s">
        <v>719</v>
      </c>
      <c r="D105" s="50" t="s">
        <v>12</v>
      </c>
      <c r="E105" s="50" t="s">
        <v>13</v>
      </c>
      <c r="F105" s="188" t="s">
        <v>726</v>
      </c>
      <c r="G105" s="49">
        <v>10</v>
      </c>
      <c r="H105" s="189" t="s">
        <v>1702</v>
      </c>
      <c r="I105" s="49">
        <v>70432727</v>
      </c>
      <c r="J105" s="50" t="s">
        <v>57</v>
      </c>
      <c r="K105" s="133">
        <v>350</v>
      </c>
      <c r="L105" s="133">
        <v>350</v>
      </c>
    </row>
    <row r="106" spans="1:12" ht="13.5" thickBot="1" x14ac:dyDescent="0.25">
      <c r="A106" s="178" t="s">
        <v>299</v>
      </c>
      <c r="B106" s="46" t="s">
        <v>718</v>
      </c>
      <c r="C106" s="46" t="s">
        <v>719</v>
      </c>
      <c r="D106" s="50" t="s">
        <v>12</v>
      </c>
      <c r="E106" s="50" t="s">
        <v>13</v>
      </c>
      <c r="F106" s="188" t="s">
        <v>763</v>
      </c>
      <c r="G106" s="49">
        <v>34</v>
      </c>
      <c r="H106" s="189" t="s">
        <v>1703</v>
      </c>
      <c r="I106" s="49">
        <v>71249425</v>
      </c>
      <c r="J106" s="50" t="s">
        <v>57</v>
      </c>
      <c r="K106" s="133">
        <v>3000</v>
      </c>
      <c r="L106" s="133">
        <v>3000</v>
      </c>
    </row>
    <row r="107" spans="1:12" ht="13.5" thickBot="1" x14ac:dyDescent="0.25">
      <c r="A107" s="178" t="s">
        <v>302</v>
      </c>
      <c r="B107" s="46" t="s">
        <v>718</v>
      </c>
      <c r="C107" s="46" t="s">
        <v>719</v>
      </c>
      <c r="D107" s="50" t="s">
        <v>12</v>
      </c>
      <c r="E107" s="50" t="s">
        <v>13</v>
      </c>
      <c r="F107" s="188" t="s">
        <v>764</v>
      </c>
      <c r="G107" s="49">
        <v>12</v>
      </c>
      <c r="H107" s="189" t="s">
        <v>1704</v>
      </c>
      <c r="I107" s="49">
        <v>71249437</v>
      </c>
      <c r="J107" s="50" t="s">
        <v>57</v>
      </c>
      <c r="K107" s="133">
        <v>3100</v>
      </c>
      <c r="L107" s="133">
        <v>3100</v>
      </c>
    </row>
    <row r="108" spans="1:12" ht="13.5" thickBot="1" x14ac:dyDescent="0.25">
      <c r="A108" s="178" t="s">
        <v>304</v>
      </c>
      <c r="B108" s="46" t="s">
        <v>718</v>
      </c>
      <c r="C108" s="46" t="s">
        <v>719</v>
      </c>
      <c r="D108" s="50" t="s">
        <v>12</v>
      </c>
      <c r="E108" s="50" t="s">
        <v>13</v>
      </c>
      <c r="F108" s="188" t="s">
        <v>726</v>
      </c>
      <c r="G108" s="49">
        <v>1</v>
      </c>
      <c r="H108" s="189" t="s">
        <v>1705</v>
      </c>
      <c r="I108" s="49">
        <v>70432380</v>
      </c>
      <c r="J108" s="50" t="s">
        <v>57</v>
      </c>
      <c r="K108" s="133">
        <v>2800</v>
      </c>
      <c r="L108" s="133">
        <v>2800</v>
      </c>
    </row>
    <row r="109" spans="1:12" ht="13.5" thickBot="1" x14ac:dyDescent="0.25">
      <c r="A109" s="178" t="s">
        <v>306</v>
      </c>
      <c r="B109" s="46" t="s">
        <v>718</v>
      </c>
      <c r="C109" s="46" t="s">
        <v>719</v>
      </c>
      <c r="D109" s="50" t="s">
        <v>12</v>
      </c>
      <c r="E109" s="50" t="s">
        <v>13</v>
      </c>
      <c r="F109" s="188" t="s">
        <v>765</v>
      </c>
      <c r="G109" s="49">
        <v>6</v>
      </c>
      <c r="H109" s="189" t="s">
        <v>1706</v>
      </c>
      <c r="I109" s="49">
        <v>393191</v>
      </c>
      <c r="J109" s="50" t="s">
        <v>23</v>
      </c>
      <c r="K109" s="133">
        <v>8000</v>
      </c>
      <c r="L109" s="133">
        <v>8000</v>
      </c>
    </row>
    <row r="110" spans="1:12" ht="13.5" thickBot="1" x14ac:dyDescent="0.25">
      <c r="A110" s="178" t="s">
        <v>308</v>
      </c>
      <c r="B110" s="46" t="s">
        <v>718</v>
      </c>
      <c r="C110" s="46" t="s">
        <v>719</v>
      </c>
      <c r="D110" s="50" t="s">
        <v>12</v>
      </c>
      <c r="E110" s="50" t="s">
        <v>13</v>
      </c>
      <c r="F110" s="188" t="s">
        <v>726</v>
      </c>
      <c r="G110" s="49">
        <v>12</v>
      </c>
      <c r="H110" s="189" t="s">
        <v>1707</v>
      </c>
      <c r="I110" s="49">
        <v>70432375</v>
      </c>
      <c r="J110" s="50" t="s">
        <v>57</v>
      </c>
      <c r="K110" s="133">
        <v>600</v>
      </c>
      <c r="L110" s="133">
        <v>600</v>
      </c>
    </row>
    <row r="111" spans="1:12" ht="13.5" thickBot="1" x14ac:dyDescent="0.25">
      <c r="A111" s="178" t="s">
        <v>310</v>
      </c>
      <c r="B111" s="46" t="s">
        <v>718</v>
      </c>
      <c r="C111" s="46" t="s">
        <v>719</v>
      </c>
      <c r="D111" s="50" t="s">
        <v>12</v>
      </c>
      <c r="E111" s="50" t="s">
        <v>13</v>
      </c>
      <c r="F111" s="188" t="s">
        <v>766</v>
      </c>
      <c r="G111" s="49">
        <v>18</v>
      </c>
      <c r="H111" s="189" t="s">
        <v>1708</v>
      </c>
      <c r="I111" s="49">
        <v>1354145</v>
      </c>
      <c r="J111" s="50" t="s">
        <v>57</v>
      </c>
      <c r="K111" s="133">
        <v>1800</v>
      </c>
      <c r="L111" s="133">
        <v>1800</v>
      </c>
    </row>
    <row r="112" spans="1:12" ht="13.5" thickBot="1" x14ac:dyDescent="0.25">
      <c r="A112" s="178" t="s">
        <v>311</v>
      </c>
      <c r="B112" s="46" t="s">
        <v>718</v>
      </c>
      <c r="C112" s="46" t="s">
        <v>719</v>
      </c>
      <c r="D112" s="50" t="s">
        <v>12</v>
      </c>
      <c r="E112" s="50" t="s">
        <v>13</v>
      </c>
      <c r="F112" s="188" t="s">
        <v>726</v>
      </c>
      <c r="G112" s="49">
        <v>3</v>
      </c>
      <c r="H112" s="189" t="s">
        <v>1709</v>
      </c>
      <c r="I112" s="49">
        <v>101172</v>
      </c>
      <c r="J112" s="50" t="s">
        <v>57</v>
      </c>
      <c r="K112" s="133">
        <v>900</v>
      </c>
      <c r="L112" s="133">
        <v>900</v>
      </c>
    </row>
    <row r="113" spans="1:12" ht="13.5" thickBot="1" x14ac:dyDescent="0.25">
      <c r="A113" s="178" t="s">
        <v>312</v>
      </c>
      <c r="B113" s="46" t="s">
        <v>718</v>
      </c>
      <c r="C113" s="46" t="s">
        <v>719</v>
      </c>
      <c r="D113" s="50" t="s">
        <v>12</v>
      </c>
      <c r="E113" s="50" t="s">
        <v>13</v>
      </c>
      <c r="F113" s="188" t="s">
        <v>740</v>
      </c>
      <c r="G113" s="49" t="s">
        <v>64</v>
      </c>
      <c r="H113" s="189" t="s">
        <v>1710</v>
      </c>
      <c r="I113" s="49">
        <v>71250493</v>
      </c>
      <c r="J113" s="50" t="s">
        <v>57</v>
      </c>
      <c r="K113" s="133">
        <v>700</v>
      </c>
      <c r="L113" s="133">
        <v>700</v>
      </c>
    </row>
    <row r="114" spans="1:12" ht="13.5" thickBot="1" x14ac:dyDescent="0.25">
      <c r="A114" s="178" t="s">
        <v>313</v>
      </c>
      <c r="B114" s="46" t="s">
        <v>718</v>
      </c>
      <c r="C114" s="46" t="s">
        <v>719</v>
      </c>
      <c r="D114" s="50" t="s">
        <v>12</v>
      </c>
      <c r="E114" s="50" t="s">
        <v>13</v>
      </c>
      <c r="F114" s="188" t="s">
        <v>740</v>
      </c>
      <c r="G114" s="49" t="s">
        <v>64</v>
      </c>
      <c r="H114" s="189" t="s">
        <v>1711</v>
      </c>
      <c r="I114" s="49">
        <v>71249364</v>
      </c>
      <c r="J114" s="50" t="s">
        <v>57</v>
      </c>
      <c r="K114" s="133">
        <v>700</v>
      </c>
      <c r="L114" s="133">
        <v>700</v>
      </c>
    </row>
    <row r="115" spans="1:12" ht="13.5" thickBot="1" x14ac:dyDescent="0.25">
      <c r="A115" s="178" t="s">
        <v>315</v>
      </c>
      <c r="B115" s="46" t="s">
        <v>718</v>
      </c>
      <c r="C115" s="46" t="s">
        <v>719</v>
      </c>
      <c r="D115" s="50" t="s">
        <v>12</v>
      </c>
      <c r="E115" s="50" t="s">
        <v>13</v>
      </c>
      <c r="F115" s="188" t="s">
        <v>767</v>
      </c>
      <c r="G115" s="49">
        <v>1</v>
      </c>
      <c r="H115" s="189" t="s">
        <v>1712</v>
      </c>
      <c r="I115" s="49">
        <v>70643209</v>
      </c>
      <c r="J115" s="50" t="s">
        <v>57</v>
      </c>
      <c r="K115" s="133">
        <v>700</v>
      </c>
      <c r="L115" s="133">
        <v>700</v>
      </c>
    </row>
    <row r="116" spans="1:12" ht="13.5" thickBot="1" x14ac:dyDescent="0.25">
      <c r="A116" s="178" t="s">
        <v>318</v>
      </c>
      <c r="B116" s="46" t="s">
        <v>718</v>
      </c>
      <c r="C116" s="46" t="s">
        <v>719</v>
      </c>
      <c r="D116" s="50" t="s">
        <v>12</v>
      </c>
      <c r="E116" s="50" t="s">
        <v>13</v>
      </c>
      <c r="F116" s="188" t="s">
        <v>755</v>
      </c>
      <c r="G116" s="49">
        <v>3</v>
      </c>
      <c r="H116" s="189" t="s">
        <v>1713</v>
      </c>
      <c r="I116" s="49">
        <v>70025100</v>
      </c>
      <c r="J116" s="50" t="s">
        <v>57</v>
      </c>
      <c r="K116" s="133">
        <v>1200</v>
      </c>
      <c r="L116" s="133">
        <v>1200</v>
      </c>
    </row>
    <row r="117" spans="1:12" ht="13.5" thickBot="1" x14ac:dyDescent="0.25">
      <c r="A117" s="178" t="s">
        <v>321</v>
      </c>
      <c r="B117" s="46" t="s">
        <v>718</v>
      </c>
      <c r="C117" s="46" t="s">
        <v>719</v>
      </c>
      <c r="D117" s="50" t="s">
        <v>12</v>
      </c>
      <c r="E117" s="50" t="s">
        <v>13</v>
      </c>
      <c r="F117" s="188" t="s">
        <v>768</v>
      </c>
      <c r="G117" s="49">
        <v>33</v>
      </c>
      <c r="H117" s="189" t="s">
        <v>1714</v>
      </c>
      <c r="I117" s="49">
        <v>70727469</v>
      </c>
      <c r="J117" s="50" t="s">
        <v>57</v>
      </c>
      <c r="K117" s="133">
        <v>1700</v>
      </c>
      <c r="L117" s="133">
        <v>1700</v>
      </c>
    </row>
    <row r="118" spans="1:12" ht="13.5" thickBot="1" x14ac:dyDescent="0.25">
      <c r="A118" s="178" t="s">
        <v>322</v>
      </c>
      <c r="B118" s="46" t="s">
        <v>718</v>
      </c>
      <c r="C118" s="46" t="s">
        <v>719</v>
      </c>
      <c r="D118" s="50" t="s">
        <v>12</v>
      </c>
      <c r="E118" s="50" t="s">
        <v>13</v>
      </c>
      <c r="F118" s="188" t="s">
        <v>769</v>
      </c>
      <c r="G118" s="49">
        <v>75</v>
      </c>
      <c r="H118" s="189" t="s">
        <v>1715</v>
      </c>
      <c r="I118" s="49">
        <v>70734990</v>
      </c>
      <c r="J118" s="50" t="s">
        <v>57</v>
      </c>
      <c r="K118" s="133">
        <v>1600</v>
      </c>
      <c r="L118" s="133">
        <v>1600</v>
      </c>
    </row>
    <row r="119" spans="1:12" ht="13.5" thickBot="1" x14ac:dyDescent="0.25">
      <c r="A119" s="178" t="s">
        <v>324</v>
      </c>
      <c r="B119" s="46" t="s">
        <v>718</v>
      </c>
      <c r="C119" s="46" t="s">
        <v>719</v>
      </c>
      <c r="D119" s="50" t="s">
        <v>12</v>
      </c>
      <c r="E119" s="50" t="s">
        <v>13</v>
      </c>
      <c r="F119" s="188" t="s">
        <v>752</v>
      </c>
      <c r="G119" s="49">
        <v>30</v>
      </c>
      <c r="H119" s="189" t="s">
        <v>1716</v>
      </c>
      <c r="I119" s="49">
        <v>70768582</v>
      </c>
      <c r="J119" s="50" t="s">
        <v>57</v>
      </c>
      <c r="K119" s="133">
        <v>3100</v>
      </c>
      <c r="L119" s="133">
        <v>3100</v>
      </c>
    </row>
    <row r="120" spans="1:12" ht="13.5" thickBot="1" x14ac:dyDescent="0.25">
      <c r="A120" s="178" t="s">
        <v>326</v>
      </c>
      <c r="B120" s="46" t="s">
        <v>718</v>
      </c>
      <c r="C120" s="46" t="s">
        <v>719</v>
      </c>
      <c r="D120" s="50" t="s">
        <v>12</v>
      </c>
      <c r="E120" s="50" t="s">
        <v>13</v>
      </c>
      <c r="F120" s="188" t="s">
        <v>769</v>
      </c>
      <c r="G120" s="49" t="s">
        <v>770</v>
      </c>
      <c r="H120" s="189" t="s">
        <v>1717</v>
      </c>
      <c r="I120" s="49">
        <v>70767204</v>
      </c>
      <c r="J120" s="50" t="s">
        <v>57</v>
      </c>
      <c r="K120" s="133">
        <v>900</v>
      </c>
      <c r="L120" s="133">
        <v>900</v>
      </c>
    </row>
    <row r="121" spans="1:12" ht="13.5" thickBot="1" x14ac:dyDescent="0.25">
      <c r="A121" s="178" t="s">
        <v>328</v>
      </c>
      <c r="B121" s="46" t="s">
        <v>718</v>
      </c>
      <c r="C121" s="46" t="s">
        <v>719</v>
      </c>
      <c r="D121" s="50" t="s">
        <v>12</v>
      </c>
      <c r="E121" s="50" t="s">
        <v>13</v>
      </c>
      <c r="F121" s="188" t="s">
        <v>769</v>
      </c>
      <c r="G121" s="49">
        <v>77</v>
      </c>
      <c r="H121" s="189" t="s">
        <v>1718</v>
      </c>
      <c r="I121" s="49">
        <v>70734128</v>
      </c>
      <c r="J121" s="50" t="s">
        <v>57</v>
      </c>
      <c r="K121" s="133">
        <v>1600</v>
      </c>
      <c r="L121" s="133">
        <v>1600</v>
      </c>
    </row>
    <row r="122" spans="1:12" ht="13.5" thickBot="1" x14ac:dyDescent="0.25">
      <c r="A122" s="178" t="s">
        <v>330</v>
      </c>
      <c r="B122" s="46" t="s">
        <v>718</v>
      </c>
      <c r="C122" s="46" t="s">
        <v>719</v>
      </c>
      <c r="D122" s="50" t="s">
        <v>12</v>
      </c>
      <c r="E122" s="50" t="s">
        <v>13</v>
      </c>
      <c r="F122" s="188" t="s">
        <v>758</v>
      </c>
      <c r="G122" s="49">
        <v>5</v>
      </c>
      <c r="H122" s="189" t="s">
        <v>1719</v>
      </c>
      <c r="I122" s="49">
        <v>60965433</v>
      </c>
      <c r="J122" s="50" t="s">
        <v>57</v>
      </c>
      <c r="K122" s="133">
        <v>1300</v>
      </c>
      <c r="L122" s="133">
        <v>1300</v>
      </c>
    </row>
    <row r="123" spans="1:12" ht="13.5" thickBot="1" x14ac:dyDescent="0.25">
      <c r="A123" s="178" t="s">
        <v>332</v>
      </c>
      <c r="B123" s="46" t="s">
        <v>718</v>
      </c>
      <c r="C123" s="46" t="s">
        <v>719</v>
      </c>
      <c r="D123" s="50" t="s">
        <v>12</v>
      </c>
      <c r="E123" s="50" t="s">
        <v>13</v>
      </c>
      <c r="F123" s="188" t="s">
        <v>769</v>
      </c>
      <c r="G123" s="49" t="s">
        <v>771</v>
      </c>
      <c r="H123" s="189" t="s">
        <v>1720</v>
      </c>
      <c r="I123" s="49">
        <v>60971505</v>
      </c>
      <c r="J123" s="50" t="s">
        <v>57</v>
      </c>
      <c r="K123" s="133">
        <v>1700</v>
      </c>
      <c r="L123" s="133">
        <v>1700</v>
      </c>
    </row>
    <row r="124" spans="1:12" ht="13.5" thickBot="1" x14ac:dyDescent="0.25">
      <c r="A124" s="178" t="s">
        <v>334</v>
      </c>
      <c r="B124" s="46" t="s">
        <v>718</v>
      </c>
      <c r="C124" s="46" t="s">
        <v>719</v>
      </c>
      <c r="D124" s="50" t="s">
        <v>12</v>
      </c>
      <c r="E124" s="50" t="s">
        <v>13</v>
      </c>
      <c r="F124" s="188" t="s">
        <v>772</v>
      </c>
      <c r="G124" s="49">
        <v>19</v>
      </c>
      <c r="H124" s="189" t="s">
        <v>1721</v>
      </c>
      <c r="I124" s="49">
        <v>80554655</v>
      </c>
      <c r="J124" s="50" t="s">
        <v>57</v>
      </c>
      <c r="K124" s="133">
        <v>180</v>
      </c>
      <c r="L124" s="133">
        <v>180</v>
      </c>
    </row>
    <row r="125" spans="1:12" ht="13.5" thickBot="1" x14ac:dyDescent="0.25">
      <c r="A125" s="178" t="s">
        <v>336</v>
      </c>
      <c r="B125" s="46" t="s">
        <v>718</v>
      </c>
      <c r="C125" s="46" t="s">
        <v>719</v>
      </c>
      <c r="D125" s="50" t="s">
        <v>12</v>
      </c>
      <c r="E125" s="50" t="s">
        <v>13</v>
      </c>
      <c r="F125" s="86" t="s">
        <v>772</v>
      </c>
      <c r="G125" s="49">
        <v>21</v>
      </c>
      <c r="H125" s="189" t="s">
        <v>1722</v>
      </c>
      <c r="I125" s="49">
        <v>80553990</v>
      </c>
      <c r="J125" s="50" t="s">
        <v>57</v>
      </c>
      <c r="K125" s="133">
        <v>200</v>
      </c>
      <c r="L125" s="133">
        <v>200</v>
      </c>
    </row>
    <row r="126" spans="1:12" ht="13.5" thickBot="1" x14ac:dyDescent="0.25">
      <c r="A126" s="178" t="s">
        <v>338</v>
      </c>
      <c r="B126" s="46" t="s">
        <v>718</v>
      </c>
      <c r="C126" s="46" t="s">
        <v>719</v>
      </c>
      <c r="D126" s="50" t="s">
        <v>12</v>
      </c>
      <c r="E126" s="50" t="s">
        <v>13</v>
      </c>
      <c r="F126" s="86" t="s">
        <v>729</v>
      </c>
      <c r="G126" s="49">
        <v>5</v>
      </c>
      <c r="H126" s="189" t="s">
        <v>1723</v>
      </c>
      <c r="I126" s="49">
        <v>192509</v>
      </c>
      <c r="J126" s="50" t="s">
        <v>57</v>
      </c>
      <c r="K126" s="133">
        <v>450</v>
      </c>
      <c r="L126" s="133">
        <v>450</v>
      </c>
    </row>
    <row r="127" spans="1:12" ht="13.5" thickBot="1" x14ac:dyDescent="0.25">
      <c r="A127" s="178" t="s">
        <v>339</v>
      </c>
      <c r="B127" s="46" t="s">
        <v>718</v>
      </c>
      <c r="C127" s="46" t="s">
        <v>719</v>
      </c>
      <c r="D127" s="50" t="s">
        <v>12</v>
      </c>
      <c r="E127" s="50" t="s">
        <v>13</v>
      </c>
      <c r="F127" s="86" t="s">
        <v>772</v>
      </c>
      <c r="G127" s="49">
        <v>17</v>
      </c>
      <c r="H127" s="189" t="s">
        <v>1724</v>
      </c>
      <c r="I127" s="49">
        <v>60897512</v>
      </c>
      <c r="J127" s="50" t="s">
        <v>57</v>
      </c>
      <c r="K127" s="133">
        <v>250</v>
      </c>
      <c r="L127" s="133">
        <v>250</v>
      </c>
    </row>
    <row r="128" spans="1:12" ht="13.5" thickBot="1" x14ac:dyDescent="0.25">
      <c r="A128" s="178" t="s">
        <v>340</v>
      </c>
      <c r="B128" s="46" t="s">
        <v>718</v>
      </c>
      <c r="C128" s="46" t="s">
        <v>719</v>
      </c>
      <c r="D128" s="50" t="s">
        <v>12</v>
      </c>
      <c r="E128" s="50" t="s">
        <v>13</v>
      </c>
      <c r="F128" s="86" t="s">
        <v>773</v>
      </c>
      <c r="G128" s="49" t="s">
        <v>657</v>
      </c>
      <c r="H128" s="189" t="s">
        <v>1725</v>
      </c>
      <c r="I128" s="49">
        <v>71250432</v>
      </c>
      <c r="J128" s="50" t="s">
        <v>57</v>
      </c>
      <c r="K128" s="133">
        <v>450</v>
      </c>
      <c r="L128" s="133">
        <v>450</v>
      </c>
    </row>
    <row r="129" spans="1:13" ht="13.5" thickBot="1" x14ac:dyDescent="0.25">
      <c r="A129" s="178" t="s">
        <v>342</v>
      </c>
      <c r="B129" s="71" t="s">
        <v>718</v>
      </c>
      <c r="C129" s="71" t="s">
        <v>719</v>
      </c>
      <c r="D129" s="72" t="s">
        <v>12</v>
      </c>
      <c r="E129" s="72" t="s">
        <v>13</v>
      </c>
      <c r="F129" s="173" t="s">
        <v>744</v>
      </c>
      <c r="G129" s="49">
        <v>20</v>
      </c>
      <c r="H129" s="189" t="s">
        <v>1726</v>
      </c>
      <c r="I129" s="49">
        <v>60965671</v>
      </c>
      <c r="J129" s="72" t="s">
        <v>57</v>
      </c>
      <c r="K129" s="135">
        <v>550</v>
      </c>
      <c r="L129" s="135">
        <v>550</v>
      </c>
    </row>
    <row r="130" spans="1:13" ht="13.5" thickBot="1" x14ac:dyDescent="0.25">
      <c r="A130" s="178" t="s">
        <v>344</v>
      </c>
      <c r="B130" s="73" t="s">
        <v>718</v>
      </c>
      <c r="C130" s="73" t="s">
        <v>719</v>
      </c>
      <c r="D130" s="74" t="s">
        <v>12</v>
      </c>
      <c r="E130" s="74" t="s">
        <v>13</v>
      </c>
      <c r="F130" s="173" t="s">
        <v>774</v>
      </c>
      <c r="G130" s="49" t="s">
        <v>775</v>
      </c>
      <c r="H130" s="189" t="s">
        <v>1727</v>
      </c>
      <c r="I130" s="49">
        <v>14356444</v>
      </c>
      <c r="J130" s="74" t="s">
        <v>14</v>
      </c>
      <c r="K130" s="136">
        <v>600</v>
      </c>
      <c r="L130" s="136">
        <v>600</v>
      </c>
    </row>
    <row r="131" spans="1:13" ht="13.5" thickBot="1" x14ac:dyDescent="0.25">
      <c r="A131" s="178" t="s">
        <v>346</v>
      </c>
      <c r="B131" s="46" t="s">
        <v>718</v>
      </c>
      <c r="C131" s="46" t="s">
        <v>719</v>
      </c>
      <c r="D131" s="50" t="s">
        <v>12</v>
      </c>
      <c r="E131" s="50" t="s">
        <v>13</v>
      </c>
      <c r="F131" s="86" t="s">
        <v>767</v>
      </c>
      <c r="G131" s="49">
        <v>2</v>
      </c>
      <c r="H131" s="189" t="s">
        <v>1728</v>
      </c>
      <c r="I131" s="49">
        <v>71282623</v>
      </c>
      <c r="J131" s="50" t="s">
        <v>14</v>
      </c>
      <c r="K131" s="133">
        <v>1200</v>
      </c>
      <c r="L131" s="133">
        <v>1200</v>
      </c>
    </row>
    <row r="132" spans="1:13" s="78" customFormat="1" ht="13.5" thickBot="1" x14ac:dyDescent="0.25">
      <c r="A132" s="178" t="s">
        <v>348</v>
      </c>
      <c r="B132" s="122" t="s">
        <v>718</v>
      </c>
      <c r="C132" s="122" t="s">
        <v>719</v>
      </c>
      <c r="D132" s="70" t="s">
        <v>12</v>
      </c>
      <c r="E132" s="70" t="s">
        <v>13</v>
      </c>
      <c r="F132" s="123" t="s">
        <v>776</v>
      </c>
      <c r="G132" s="124">
        <v>23</v>
      </c>
      <c r="H132" s="194" t="s">
        <v>1729</v>
      </c>
      <c r="I132" s="124">
        <v>482140</v>
      </c>
      <c r="J132" s="195" t="s">
        <v>777</v>
      </c>
      <c r="K132" s="134">
        <v>3200</v>
      </c>
      <c r="L132" s="134">
        <v>3200</v>
      </c>
      <c r="M132" s="78" t="s">
        <v>1181</v>
      </c>
    </row>
    <row r="133" spans="1:13" ht="13.5" thickBot="1" x14ac:dyDescent="0.25">
      <c r="A133" s="178" t="s">
        <v>351</v>
      </c>
      <c r="B133" s="46" t="s">
        <v>718</v>
      </c>
      <c r="C133" s="46" t="s">
        <v>719</v>
      </c>
      <c r="D133" s="50" t="s">
        <v>12</v>
      </c>
      <c r="E133" s="50" t="s">
        <v>13</v>
      </c>
      <c r="F133" s="86" t="s">
        <v>778</v>
      </c>
      <c r="G133" s="49">
        <v>2</v>
      </c>
      <c r="H133" s="189" t="s">
        <v>1730</v>
      </c>
      <c r="I133" s="87">
        <v>83677824</v>
      </c>
      <c r="J133" s="196" t="s">
        <v>77</v>
      </c>
      <c r="K133" s="133">
        <v>450</v>
      </c>
      <c r="L133" s="133">
        <v>450</v>
      </c>
    </row>
    <row r="134" spans="1:13" ht="13.5" thickBot="1" x14ac:dyDescent="0.25">
      <c r="A134" s="178" t="s">
        <v>353</v>
      </c>
      <c r="B134" s="46" t="s">
        <v>718</v>
      </c>
      <c r="C134" s="46" t="s">
        <v>719</v>
      </c>
      <c r="D134" s="50" t="s">
        <v>12</v>
      </c>
      <c r="E134" s="50" t="s">
        <v>13</v>
      </c>
      <c r="F134" s="86" t="s">
        <v>778</v>
      </c>
      <c r="G134" s="49" t="s">
        <v>779</v>
      </c>
      <c r="H134" s="189" t="s">
        <v>1731</v>
      </c>
      <c r="I134" s="87">
        <v>83677947</v>
      </c>
      <c r="J134" s="196" t="s">
        <v>77</v>
      </c>
      <c r="K134" s="133">
        <v>450</v>
      </c>
      <c r="L134" s="133">
        <v>450</v>
      </c>
    </row>
    <row r="135" spans="1:13" ht="13.5" thickBot="1" x14ac:dyDescent="0.25">
      <c r="A135" s="178" t="s">
        <v>355</v>
      </c>
      <c r="B135" s="46" t="s">
        <v>718</v>
      </c>
      <c r="C135" s="46" t="s">
        <v>719</v>
      </c>
      <c r="D135" s="50" t="s">
        <v>12</v>
      </c>
      <c r="E135" s="50" t="s">
        <v>13</v>
      </c>
      <c r="F135" s="86" t="s">
        <v>778</v>
      </c>
      <c r="G135" s="49" t="s">
        <v>780</v>
      </c>
      <c r="H135" s="189" t="s">
        <v>1732</v>
      </c>
      <c r="I135" s="87">
        <v>83677963</v>
      </c>
      <c r="J135" s="196" t="s">
        <v>77</v>
      </c>
      <c r="K135" s="133">
        <v>450</v>
      </c>
      <c r="L135" s="133">
        <v>450</v>
      </c>
    </row>
    <row r="136" spans="1:13" ht="13.5" thickBot="1" x14ac:dyDescent="0.25">
      <c r="A136" s="178" t="s">
        <v>357</v>
      </c>
      <c r="B136" s="46" t="s">
        <v>718</v>
      </c>
      <c r="C136" s="46" t="s">
        <v>719</v>
      </c>
      <c r="D136" s="50" t="s">
        <v>12</v>
      </c>
      <c r="E136" s="50" t="s">
        <v>13</v>
      </c>
      <c r="F136" s="86" t="s">
        <v>778</v>
      </c>
      <c r="G136" s="49" t="s">
        <v>781</v>
      </c>
      <c r="H136" s="189" t="s">
        <v>1733</v>
      </c>
      <c r="I136" s="87">
        <v>83677960</v>
      </c>
      <c r="J136" s="196" t="s">
        <v>77</v>
      </c>
      <c r="K136" s="133">
        <v>450</v>
      </c>
      <c r="L136" s="133">
        <v>450</v>
      </c>
    </row>
    <row r="137" spans="1:13" ht="13.5" thickBot="1" x14ac:dyDescent="0.25">
      <c r="A137" s="178" t="s">
        <v>359</v>
      </c>
      <c r="B137" s="46" t="s">
        <v>718</v>
      </c>
      <c r="C137" s="46" t="s">
        <v>719</v>
      </c>
      <c r="D137" s="50" t="s">
        <v>12</v>
      </c>
      <c r="E137" s="50" t="s">
        <v>13</v>
      </c>
      <c r="F137" s="86" t="s">
        <v>778</v>
      </c>
      <c r="G137" s="49">
        <v>4</v>
      </c>
      <c r="H137" s="189" t="s">
        <v>1734</v>
      </c>
      <c r="I137" s="87">
        <v>83677972</v>
      </c>
      <c r="J137" s="196" t="s">
        <v>77</v>
      </c>
      <c r="K137" s="133">
        <v>450</v>
      </c>
      <c r="L137" s="133">
        <v>450</v>
      </c>
    </row>
    <row r="138" spans="1:13" ht="13.5" thickBot="1" x14ac:dyDescent="0.25">
      <c r="A138" s="178" t="s">
        <v>361</v>
      </c>
      <c r="B138" s="46" t="s">
        <v>718</v>
      </c>
      <c r="C138" s="46" t="s">
        <v>719</v>
      </c>
      <c r="D138" s="50" t="s">
        <v>12</v>
      </c>
      <c r="E138" s="50" t="s">
        <v>13</v>
      </c>
      <c r="F138" s="86" t="s">
        <v>778</v>
      </c>
      <c r="G138" s="49" t="s">
        <v>782</v>
      </c>
      <c r="H138" s="189" t="s">
        <v>1735</v>
      </c>
      <c r="I138" s="87">
        <v>83677822</v>
      </c>
      <c r="J138" s="196" t="s">
        <v>77</v>
      </c>
      <c r="K138" s="133">
        <v>450</v>
      </c>
      <c r="L138" s="133">
        <v>450</v>
      </c>
    </row>
    <row r="139" spans="1:13" ht="13.5" thickBot="1" x14ac:dyDescent="0.25">
      <c r="A139" s="178" t="s">
        <v>363</v>
      </c>
      <c r="B139" s="46" t="s">
        <v>718</v>
      </c>
      <c r="C139" s="46" t="s">
        <v>719</v>
      </c>
      <c r="D139" s="50" t="s">
        <v>12</v>
      </c>
      <c r="E139" s="50" t="s">
        <v>13</v>
      </c>
      <c r="F139" s="86" t="s">
        <v>778</v>
      </c>
      <c r="G139" s="49" t="s">
        <v>783</v>
      </c>
      <c r="H139" s="189" t="s">
        <v>1736</v>
      </c>
      <c r="I139" s="87">
        <v>83677961</v>
      </c>
      <c r="J139" s="196" t="s">
        <v>77</v>
      </c>
      <c r="K139" s="133">
        <v>450</v>
      </c>
      <c r="L139" s="133">
        <v>450</v>
      </c>
    </row>
    <row r="140" spans="1:13" ht="13.5" thickBot="1" x14ac:dyDescent="0.25">
      <c r="A140" s="178" t="s">
        <v>364</v>
      </c>
      <c r="B140" s="46" t="s">
        <v>718</v>
      </c>
      <c r="C140" s="46" t="s">
        <v>719</v>
      </c>
      <c r="D140" s="50" t="s">
        <v>12</v>
      </c>
      <c r="E140" s="50" t="s">
        <v>13</v>
      </c>
      <c r="F140" s="86" t="s">
        <v>784</v>
      </c>
      <c r="G140" s="49"/>
      <c r="H140" s="189" t="s">
        <v>1737</v>
      </c>
      <c r="I140" s="88" t="s">
        <v>1011</v>
      </c>
      <c r="J140" s="196" t="s">
        <v>77</v>
      </c>
      <c r="K140" s="133">
        <v>450</v>
      </c>
      <c r="L140" s="133">
        <v>450</v>
      </c>
    </row>
    <row r="141" spans="1:13" ht="13.5" thickBot="1" x14ac:dyDescent="0.25">
      <c r="A141" s="178" t="s">
        <v>367</v>
      </c>
      <c r="B141" s="46" t="s">
        <v>718</v>
      </c>
      <c r="C141" s="46" t="s">
        <v>719</v>
      </c>
      <c r="D141" s="50" t="s">
        <v>12</v>
      </c>
      <c r="E141" s="50" t="s">
        <v>13</v>
      </c>
      <c r="F141" s="86" t="s">
        <v>785</v>
      </c>
      <c r="G141" s="49">
        <v>38</v>
      </c>
      <c r="H141" s="189" t="s">
        <v>1738</v>
      </c>
      <c r="I141" s="49">
        <v>83709063</v>
      </c>
      <c r="J141" s="196" t="s">
        <v>77</v>
      </c>
      <c r="K141" s="133">
        <v>450</v>
      </c>
      <c r="L141" s="133">
        <v>450</v>
      </c>
    </row>
    <row r="142" spans="1:13" ht="13.5" thickBot="1" x14ac:dyDescent="0.25">
      <c r="A142" s="178" t="s">
        <v>369</v>
      </c>
      <c r="B142" s="46" t="s">
        <v>718</v>
      </c>
      <c r="C142" s="46" t="s">
        <v>719</v>
      </c>
      <c r="D142" s="50" t="s">
        <v>12</v>
      </c>
      <c r="E142" s="50" t="s">
        <v>13</v>
      </c>
      <c r="F142" s="86" t="s">
        <v>786</v>
      </c>
      <c r="G142" s="49">
        <v>24</v>
      </c>
      <c r="H142" s="190" t="s">
        <v>1739</v>
      </c>
      <c r="I142" s="87">
        <v>83708949</v>
      </c>
      <c r="J142" s="196" t="s">
        <v>77</v>
      </c>
      <c r="K142" s="133">
        <v>450</v>
      </c>
      <c r="L142" s="133">
        <v>450</v>
      </c>
    </row>
    <row r="143" spans="1:13" ht="13.5" thickBot="1" x14ac:dyDescent="0.25">
      <c r="A143" s="178" t="s">
        <v>370</v>
      </c>
      <c r="B143" s="46" t="s">
        <v>718</v>
      </c>
      <c r="C143" s="46" t="s">
        <v>719</v>
      </c>
      <c r="D143" s="50" t="s">
        <v>12</v>
      </c>
      <c r="E143" s="50" t="s">
        <v>13</v>
      </c>
      <c r="F143" s="86" t="s">
        <v>787</v>
      </c>
      <c r="G143" s="49">
        <v>2</v>
      </c>
      <c r="H143" s="189" t="s">
        <v>1740</v>
      </c>
      <c r="I143" s="87">
        <v>83709067</v>
      </c>
      <c r="J143" s="196" t="s">
        <v>77</v>
      </c>
      <c r="K143" s="133">
        <v>450</v>
      </c>
      <c r="L143" s="133">
        <v>450</v>
      </c>
    </row>
    <row r="144" spans="1:13" ht="13.5" thickBot="1" x14ac:dyDescent="0.25">
      <c r="A144" s="178" t="s">
        <v>371</v>
      </c>
      <c r="B144" s="46" t="s">
        <v>718</v>
      </c>
      <c r="C144" s="46" t="s">
        <v>719</v>
      </c>
      <c r="D144" s="50" t="s">
        <v>12</v>
      </c>
      <c r="E144" s="50" t="s">
        <v>13</v>
      </c>
      <c r="F144" s="86" t="s">
        <v>787</v>
      </c>
      <c r="G144" s="49">
        <v>5</v>
      </c>
      <c r="H144" s="189" t="s">
        <v>1741</v>
      </c>
      <c r="I144" s="88" t="s">
        <v>1012</v>
      </c>
      <c r="J144" s="196" t="s">
        <v>77</v>
      </c>
      <c r="K144" s="133">
        <v>450</v>
      </c>
      <c r="L144" s="133">
        <v>450</v>
      </c>
    </row>
    <row r="145" spans="1:12" ht="13.5" thickBot="1" x14ac:dyDescent="0.25">
      <c r="A145" s="178" t="s">
        <v>373</v>
      </c>
      <c r="B145" s="46" t="s">
        <v>718</v>
      </c>
      <c r="C145" s="46" t="s">
        <v>719</v>
      </c>
      <c r="D145" s="50" t="s">
        <v>12</v>
      </c>
      <c r="E145" s="50" t="s">
        <v>13</v>
      </c>
      <c r="F145" s="86" t="s">
        <v>788</v>
      </c>
      <c r="G145" s="49">
        <v>23</v>
      </c>
      <c r="H145" s="189" t="s">
        <v>1742</v>
      </c>
      <c r="I145" s="87">
        <v>83709025</v>
      </c>
      <c r="J145" s="196" t="s">
        <v>77</v>
      </c>
      <c r="K145" s="133">
        <v>450</v>
      </c>
      <c r="L145" s="133">
        <v>450</v>
      </c>
    </row>
    <row r="146" spans="1:12" ht="13.5" thickBot="1" x14ac:dyDescent="0.25">
      <c r="A146" s="178" t="s">
        <v>374</v>
      </c>
      <c r="B146" s="46" t="s">
        <v>718</v>
      </c>
      <c r="C146" s="46" t="s">
        <v>719</v>
      </c>
      <c r="D146" s="50" t="s">
        <v>12</v>
      </c>
      <c r="E146" s="50" t="s">
        <v>13</v>
      </c>
      <c r="F146" s="86" t="s">
        <v>625</v>
      </c>
      <c r="G146" s="49">
        <v>42</v>
      </c>
      <c r="H146" s="189" t="s">
        <v>1743</v>
      </c>
      <c r="I146" s="87">
        <v>83677840</v>
      </c>
      <c r="J146" s="196" t="s">
        <v>77</v>
      </c>
      <c r="K146" s="133">
        <v>450</v>
      </c>
      <c r="L146" s="133">
        <v>450</v>
      </c>
    </row>
    <row r="147" spans="1:12" ht="13.5" thickBot="1" x14ac:dyDescent="0.25">
      <c r="A147" s="178" t="s">
        <v>376</v>
      </c>
      <c r="B147" s="46" t="s">
        <v>718</v>
      </c>
      <c r="C147" s="46" t="s">
        <v>719</v>
      </c>
      <c r="D147" s="50" t="s">
        <v>12</v>
      </c>
      <c r="E147" s="50" t="s">
        <v>13</v>
      </c>
      <c r="F147" s="86" t="s">
        <v>789</v>
      </c>
      <c r="G147" s="49">
        <v>7</v>
      </c>
      <c r="H147" s="189" t="s">
        <v>1744</v>
      </c>
      <c r="I147" s="87">
        <v>83677853</v>
      </c>
      <c r="J147" s="196" t="s">
        <v>77</v>
      </c>
      <c r="K147" s="133">
        <v>450</v>
      </c>
      <c r="L147" s="133">
        <v>450</v>
      </c>
    </row>
    <row r="148" spans="1:12" ht="13.5" thickBot="1" x14ac:dyDescent="0.25">
      <c r="A148" s="178" t="s">
        <v>378</v>
      </c>
      <c r="B148" s="46" t="s">
        <v>718</v>
      </c>
      <c r="C148" s="46" t="s">
        <v>719</v>
      </c>
      <c r="D148" s="50" t="s">
        <v>12</v>
      </c>
      <c r="E148" s="50" t="s">
        <v>13</v>
      </c>
      <c r="F148" s="86" t="s">
        <v>616</v>
      </c>
      <c r="G148" s="49" t="s">
        <v>779</v>
      </c>
      <c r="H148" s="189" t="s">
        <v>1745</v>
      </c>
      <c r="I148" s="49">
        <v>83709001</v>
      </c>
      <c r="J148" s="196" t="s">
        <v>77</v>
      </c>
      <c r="K148" s="133">
        <v>450</v>
      </c>
      <c r="L148" s="133">
        <v>450</v>
      </c>
    </row>
    <row r="149" spans="1:12" ht="13.5" thickBot="1" x14ac:dyDescent="0.25">
      <c r="A149" s="178" t="s">
        <v>379</v>
      </c>
      <c r="B149" s="46" t="s">
        <v>718</v>
      </c>
      <c r="C149" s="46" t="s">
        <v>719</v>
      </c>
      <c r="D149" s="50" t="s">
        <v>12</v>
      </c>
      <c r="E149" s="50" t="s">
        <v>13</v>
      </c>
      <c r="F149" s="86" t="s">
        <v>616</v>
      </c>
      <c r="G149" s="49" t="s">
        <v>780</v>
      </c>
      <c r="H149" s="189" t="s">
        <v>1746</v>
      </c>
      <c r="I149" s="49">
        <v>83677862</v>
      </c>
      <c r="J149" s="196" t="s">
        <v>77</v>
      </c>
      <c r="K149" s="133">
        <v>450</v>
      </c>
      <c r="L149" s="133">
        <v>450</v>
      </c>
    </row>
    <row r="150" spans="1:12" ht="13.5" thickBot="1" x14ac:dyDescent="0.25">
      <c r="A150" s="178" t="s">
        <v>380</v>
      </c>
      <c r="B150" s="46" t="s">
        <v>718</v>
      </c>
      <c r="C150" s="46" t="s">
        <v>719</v>
      </c>
      <c r="D150" s="50" t="s">
        <v>12</v>
      </c>
      <c r="E150" s="50" t="s">
        <v>13</v>
      </c>
      <c r="F150" s="86" t="s">
        <v>616</v>
      </c>
      <c r="G150" s="49" t="s">
        <v>781</v>
      </c>
      <c r="H150" s="189" t="s">
        <v>1747</v>
      </c>
      <c r="I150" s="49">
        <v>83677860</v>
      </c>
      <c r="J150" s="196" t="s">
        <v>77</v>
      </c>
      <c r="K150" s="133">
        <v>450</v>
      </c>
      <c r="L150" s="133">
        <v>450</v>
      </c>
    </row>
    <row r="151" spans="1:12" ht="13.5" thickBot="1" x14ac:dyDescent="0.25">
      <c r="A151" s="178" t="s">
        <v>790</v>
      </c>
      <c r="B151" s="46" t="s">
        <v>718</v>
      </c>
      <c r="C151" s="46" t="s">
        <v>719</v>
      </c>
      <c r="D151" s="50" t="s">
        <v>12</v>
      </c>
      <c r="E151" s="50" t="s">
        <v>13</v>
      </c>
      <c r="F151" s="86" t="s">
        <v>616</v>
      </c>
      <c r="G151" s="49" t="s">
        <v>794</v>
      </c>
      <c r="H151" s="189" t="s">
        <v>1748</v>
      </c>
      <c r="I151" s="49">
        <v>83677862</v>
      </c>
      <c r="J151" s="196" t="s">
        <v>77</v>
      </c>
      <c r="K151" s="133">
        <v>450</v>
      </c>
      <c r="L151" s="133">
        <v>450</v>
      </c>
    </row>
    <row r="152" spans="1:12" ht="13.5" thickBot="1" x14ac:dyDescent="0.25">
      <c r="A152" s="178" t="s">
        <v>791</v>
      </c>
      <c r="B152" s="46" t="s">
        <v>718</v>
      </c>
      <c r="C152" s="46" t="s">
        <v>719</v>
      </c>
      <c r="D152" s="50" t="s">
        <v>12</v>
      </c>
      <c r="E152" s="50" t="s">
        <v>13</v>
      </c>
      <c r="F152" s="89" t="s">
        <v>796</v>
      </c>
      <c r="G152" s="90">
        <v>13</v>
      </c>
      <c r="H152" s="189" t="s">
        <v>1749</v>
      </c>
      <c r="I152" s="87">
        <v>80634509</v>
      </c>
      <c r="J152" s="196" t="s">
        <v>57</v>
      </c>
      <c r="K152" s="133">
        <v>450</v>
      </c>
      <c r="L152" s="133">
        <v>450</v>
      </c>
    </row>
    <row r="153" spans="1:12" ht="13.5" thickBot="1" x14ac:dyDescent="0.25">
      <c r="A153" s="178" t="s">
        <v>792</v>
      </c>
      <c r="B153" s="46" t="s">
        <v>718</v>
      </c>
      <c r="C153" s="46" t="s">
        <v>719</v>
      </c>
      <c r="D153" s="50" t="s">
        <v>12</v>
      </c>
      <c r="E153" s="50" t="s">
        <v>13</v>
      </c>
      <c r="F153" s="89" t="s">
        <v>796</v>
      </c>
      <c r="G153" s="90">
        <v>15</v>
      </c>
      <c r="H153" s="189" t="s">
        <v>1750</v>
      </c>
      <c r="I153" s="87">
        <v>80593901</v>
      </c>
      <c r="J153" s="196" t="s">
        <v>57</v>
      </c>
      <c r="K153" s="133">
        <v>450</v>
      </c>
      <c r="L153" s="133">
        <v>450</v>
      </c>
    </row>
    <row r="154" spans="1:12" ht="13.5" thickBot="1" x14ac:dyDescent="0.25">
      <c r="A154" s="178" t="s">
        <v>793</v>
      </c>
      <c r="B154" s="46" t="s">
        <v>718</v>
      </c>
      <c r="C154" s="46" t="s">
        <v>719</v>
      </c>
      <c r="D154" s="50" t="s">
        <v>12</v>
      </c>
      <c r="E154" s="50" t="s">
        <v>13</v>
      </c>
      <c r="F154" s="89" t="s">
        <v>796</v>
      </c>
      <c r="G154" s="90">
        <v>17</v>
      </c>
      <c r="H154" s="189" t="s">
        <v>1751</v>
      </c>
      <c r="I154" s="87">
        <v>80723583</v>
      </c>
      <c r="J154" s="196" t="s">
        <v>57</v>
      </c>
      <c r="K154" s="133">
        <v>450</v>
      </c>
      <c r="L154" s="133">
        <v>450</v>
      </c>
    </row>
    <row r="155" spans="1:12" ht="13.5" thickBot="1" x14ac:dyDescent="0.25">
      <c r="A155" s="178" t="s">
        <v>795</v>
      </c>
      <c r="B155" s="46" t="s">
        <v>718</v>
      </c>
      <c r="C155" s="46" t="s">
        <v>719</v>
      </c>
      <c r="D155" s="50" t="s">
        <v>12</v>
      </c>
      <c r="E155" s="50" t="s">
        <v>13</v>
      </c>
      <c r="F155" s="89" t="s">
        <v>796</v>
      </c>
      <c r="G155" s="90">
        <v>19</v>
      </c>
      <c r="H155" s="189" t="s">
        <v>1752</v>
      </c>
      <c r="I155" s="87">
        <v>60297737</v>
      </c>
      <c r="J155" s="196" t="s">
        <v>57</v>
      </c>
      <c r="K155" s="133">
        <v>450</v>
      </c>
      <c r="L155" s="133">
        <v>450</v>
      </c>
    </row>
    <row r="156" spans="1:12" ht="13.5" thickBot="1" x14ac:dyDescent="0.25">
      <c r="A156" s="178" t="s">
        <v>797</v>
      </c>
      <c r="B156" s="46" t="s">
        <v>718</v>
      </c>
      <c r="C156" s="46" t="s">
        <v>719</v>
      </c>
      <c r="D156" s="50" t="s">
        <v>12</v>
      </c>
      <c r="E156" s="50" t="s">
        <v>13</v>
      </c>
      <c r="F156" s="89" t="s">
        <v>798</v>
      </c>
      <c r="G156" s="90">
        <v>38</v>
      </c>
      <c r="H156" s="189" t="s">
        <v>1753</v>
      </c>
      <c r="I156" s="87">
        <v>83677987</v>
      </c>
      <c r="J156" s="196" t="s">
        <v>57</v>
      </c>
      <c r="K156" s="133">
        <v>450</v>
      </c>
      <c r="L156" s="133">
        <v>450</v>
      </c>
    </row>
    <row r="157" spans="1:12" ht="13.5" thickBot="1" x14ac:dyDescent="0.25">
      <c r="A157" s="178" t="s">
        <v>382</v>
      </c>
      <c r="B157" s="46" t="s">
        <v>718</v>
      </c>
      <c r="C157" s="46" t="s">
        <v>719</v>
      </c>
      <c r="D157" s="50" t="s">
        <v>12</v>
      </c>
      <c r="E157" s="50" t="s">
        <v>13</v>
      </c>
      <c r="F157" s="89" t="s">
        <v>798</v>
      </c>
      <c r="G157" s="90" t="s">
        <v>799</v>
      </c>
      <c r="H157" s="189" t="s">
        <v>1754</v>
      </c>
      <c r="I157" s="87">
        <v>61408252</v>
      </c>
      <c r="J157" s="196" t="s">
        <v>57</v>
      </c>
      <c r="K157" s="133">
        <v>450</v>
      </c>
      <c r="L157" s="133">
        <v>450</v>
      </c>
    </row>
    <row r="158" spans="1:12" ht="13.5" thickBot="1" x14ac:dyDescent="0.25">
      <c r="A158" s="178" t="s">
        <v>383</v>
      </c>
      <c r="B158" s="46" t="s">
        <v>718</v>
      </c>
      <c r="C158" s="46" t="s">
        <v>719</v>
      </c>
      <c r="D158" s="50" t="s">
        <v>12</v>
      </c>
      <c r="E158" s="50" t="s">
        <v>13</v>
      </c>
      <c r="F158" s="89" t="s">
        <v>798</v>
      </c>
      <c r="G158" s="90" t="s">
        <v>800</v>
      </c>
      <c r="H158" s="189" t="s">
        <v>1755</v>
      </c>
      <c r="I158" s="87">
        <v>80593904</v>
      </c>
      <c r="J158" s="196" t="s">
        <v>57</v>
      </c>
      <c r="K158" s="133">
        <v>450</v>
      </c>
      <c r="L158" s="133">
        <v>450</v>
      </c>
    </row>
    <row r="159" spans="1:12" ht="13.5" thickBot="1" x14ac:dyDescent="0.25">
      <c r="A159" s="178" t="s">
        <v>384</v>
      </c>
      <c r="B159" s="46" t="s">
        <v>718</v>
      </c>
      <c r="C159" s="46" t="s">
        <v>719</v>
      </c>
      <c r="D159" s="50" t="s">
        <v>12</v>
      </c>
      <c r="E159" s="50" t="s">
        <v>13</v>
      </c>
      <c r="F159" s="89" t="s">
        <v>801</v>
      </c>
      <c r="G159" s="90">
        <v>3</v>
      </c>
      <c r="H159" s="189" t="s">
        <v>1756</v>
      </c>
      <c r="I159" s="87">
        <v>83709087</v>
      </c>
      <c r="J159" s="196" t="s">
        <v>57</v>
      </c>
      <c r="K159" s="133">
        <v>450</v>
      </c>
      <c r="L159" s="133">
        <v>450</v>
      </c>
    </row>
    <row r="160" spans="1:12" ht="13.5" thickBot="1" x14ac:dyDescent="0.25">
      <c r="A160" s="178" t="s">
        <v>385</v>
      </c>
      <c r="B160" s="46" t="s">
        <v>718</v>
      </c>
      <c r="C160" s="46" t="s">
        <v>719</v>
      </c>
      <c r="D160" s="50" t="s">
        <v>12</v>
      </c>
      <c r="E160" s="50" t="s">
        <v>13</v>
      </c>
      <c r="F160" s="86" t="s">
        <v>802</v>
      </c>
      <c r="G160" s="197" t="s">
        <v>1013</v>
      </c>
      <c r="H160" s="189" t="s">
        <v>1757</v>
      </c>
      <c r="I160" s="87">
        <v>95094057</v>
      </c>
      <c r="J160" s="196" t="s">
        <v>57</v>
      </c>
      <c r="K160" s="133">
        <v>450</v>
      </c>
      <c r="L160" s="133">
        <v>450</v>
      </c>
    </row>
    <row r="161" spans="1:12" ht="13.5" thickBot="1" x14ac:dyDescent="0.25">
      <c r="A161" s="178" t="s">
        <v>386</v>
      </c>
      <c r="B161" s="46" t="s">
        <v>718</v>
      </c>
      <c r="C161" s="46" t="s">
        <v>719</v>
      </c>
      <c r="D161" s="50" t="s">
        <v>12</v>
      </c>
      <c r="E161" s="50" t="s">
        <v>13</v>
      </c>
      <c r="F161" s="86" t="s">
        <v>803</v>
      </c>
      <c r="G161" s="197" t="s">
        <v>1013</v>
      </c>
      <c r="H161" s="189" t="s">
        <v>1758</v>
      </c>
      <c r="I161" s="87">
        <v>95654189</v>
      </c>
      <c r="J161" s="196" t="s">
        <v>57</v>
      </c>
      <c r="K161" s="133">
        <v>450</v>
      </c>
      <c r="L161" s="133">
        <v>450</v>
      </c>
    </row>
    <row r="162" spans="1:12" ht="13.5" thickBot="1" x14ac:dyDescent="0.25">
      <c r="A162" s="178" t="s">
        <v>387</v>
      </c>
      <c r="B162" s="46" t="s">
        <v>718</v>
      </c>
      <c r="C162" s="46" t="s">
        <v>719</v>
      </c>
      <c r="D162" s="50" t="s">
        <v>12</v>
      </c>
      <c r="E162" s="50" t="s">
        <v>13</v>
      </c>
      <c r="F162" s="86" t="s">
        <v>804</v>
      </c>
      <c r="G162" s="197" t="s">
        <v>1013</v>
      </c>
      <c r="H162" s="189" t="s">
        <v>1759</v>
      </c>
      <c r="I162" s="87">
        <v>95094138</v>
      </c>
      <c r="J162" s="196" t="s">
        <v>57</v>
      </c>
      <c r="K162" s="133">
        <v>450</v>
      </c>
      <c r="L162" s="133">
        <v>450</v>
      </c>
    </row>
    <row r="163" spans="1:12" ht="13.5" thickBot="1" x14ac:dyDescent="0.25">
      <c r="A163" s="178" t="s">
        <v>390</v>
      </c>
      <c r="B163" s="46" t="s">
        <v>718</v>
      </c>
      <c r="C163" s="46" t="s">
        <v>719</v>
      </c>
      <c r="D163" s="50" t="s">
        <v>12</v>
      </c>
      <c r="E163" s="50" t="s">
        <v>13</v>
      </c>
      <c r="F163" s="86" t="s">
        <v>805</v>
      </c>
      <c r="G163" s="197" t="s">
        <v>1014</v>
      </c>
      <c r="H163" s="189" t="s">
        <v>1760</v>
      </c>
      <c r="I163" s="87">
        <v>89267604</v>
      </c>
      <c r="J163" s="196" t="s">
        <v>57</v>
      </c>
      <c r="K163" s="133">
        <v>450</v>
      </c>
      <c r="L163" s="133">
        <v>450</v>
      </c>
    </row>
    <row r="164" spans="1:12" ht="13.5" thickBot="1" x14ac:dyDescent="0.25">
      <c r="A164" s="178" t="s">
        <v>391</v>
      </c>
      <c r="B164" s="71" t="s">
        <v>718</v>
      </c>
      <c r="C164" s="71" t="s">
        <v>719</v>
      </c>
      <c r="D164" s="72" t="s">
        <v>12</v>
      </c>
      <c r="E164" s="72" t="s">
        <v>13</v>
      </c>
      <c r="F164" s="173" t="s">
        <v>806</v>
      </c>
      <c r="G164" s="197" t="s">
        <v>1014</v>
      </c>
      <c r="H164" s="189" t="s">
        <v>1761</v>
      </c>
      <c r="I164" s="87">
        <v>83708933</v>
      </c>
      <c r="J164" s="196" t="s">
        <v>57</v>
      </c>
      <c r="K164" s="135">
        <v>450</v>
      </c>
      <c r="L164" s="135">
        <v>450</v>
      </c>
    </row>
    <row r="165" spans="1:12" ht="13.5" thickBot="1" x14ac:dyDescent="0.25">
      <c r="A165" s="178" t="s">
        <v>392</v>
      </c>
      <c r="B165" s="73" t="s">
        <v>718</v>
      </c>
      <c r="C165" s="73" t="s">
        <v>719</v>
      </c>
      <c r="D165" s="74" t="s">
        <v>12</v>
      </c>
      <c r="E165" s="74" t="s">
        <v>13</v>
      </c>
      <c r="F165" s="173" t="s">
        <v>807</v>
      </c>
      <c r="G165" s="197" t="s">
        <v>1015</v>
      </c>
      <c r="H165" s="189" t="s">
        <v>1762</v>
      </c>
      <c r="I165" s="87">
        <v>95656487</v>
      </c>
      <c r="J165" s="196" t="s">
        <v>57</v>
      </c>
      <c r="K165" s="136">
        <v>450</v>
      </c>
      <c r="L165" s="136">
        <v>450</v>
      </c>
    </row>
    <row r="166" spans="1:12" ht="13.5" thickBot="1" x14ac:dyDescent="0.25">
      <c r="A166" s="178" t="s">
        <v>393</v>
      </c>
      <c r="B166" s="46" t="s">
        <v>718</v>
      </c>
      <c r="C166" s="46" t="s">
        <v>719</v>
      </c>
      <c r="D166" s="50" t="s">
        <v>12</v>
      </c>
      <c r="E166" s="50" t="s">
        <v>13</v>
      </c>
      <c r="F166" s="86" t="s">
        <v>808</v>
      </c>
      <c r="G166" s="197" t="s">
        <v>1016</v>
      </c>
      <c r="H166" s="189" t="s">
        <v>1763</v>
      </c>
      <c r="I166" s="87">
        <v>95656492</v>
      </c>
      <c r="J166" s="196" t="s">
        <v>57</v>
      </c>
      <c r="K166" s="133">
        <v>450</v>
      </c>
      <c r="L166" s="133">
        <v>450</v>
      </c>
    </row>
    <row r="167" spans="1:12" ht="13.5" thickBot="1" x14ac:dyDescent="0.25">
      <c r="A167" s="178" t="s">
        <v>394</v>
      </c>
      <c r="B167" s="46" t="s">
        <v>718</v>
      </c>
      <c r="C167" s="46" t="s">
        <v>719</v>
      </c>
      <c r="D167" s="50" t="s">
        <v>12</v>
      </c>
      <c r="E167" s="50" t="s">
        <v>13</v>
      </c>
      <c r="F167" s="86" t="s">
        <v>809</v>
      </c>
      <c r="G167" s="197" t="s">
        <v>1016</v>
      </c>
      <c r="H167" s="189" t="s">
        <v>1764</v>
      </c>
      <c r="I167" s="87">
        <v>95286965</v>
      </c>
      <c r="J167" s="196" t="s">
        <v>57</v>
      </c>
      <c r="K167" s="133">
        <v>450</v>
      </c>
      <c r="L167" s="133">
        <v>450</v>
      </c>
    </row>
    <row r="168" spans="1:12" ht="13.5" thickBot="1" x14ac:dyDescent="0.25">
      <c r="A168" s="178" t="s">
        <v>395</v>
      </c>
      <c r="B168" s="46" t="s">
        <v>718</v>
      </c>
      <c r="C168" s="46" t="s">
        <v>719</v>
      </c>
      <c r="D168" s="50" t="s">
        <v>12</v>
      </c>
      <c r="E168" s="50" t="s">
        <v>13</v>
      </c>
      <c r="F168" s="86" t="s">
        <v>810</v>
      </c>
      <c r="G168" s="197" t="s">
        <v>1017</v>
      </c>
      <c r="H168" s="189" t="s">
        <v>1765</v>
      </c>
      <c r="I168" s="87">
        <v>95656479</v>
      </c>
      <c r="J168" s="196" t="s">
        <v>57</v>
      </c>
      <c r="K168" s="133">
        <v>450</v>
      </c>
      <c r="L168" s="133">
        <v>450</v>
      </c>
    </row>
    <row r="169" spans="1:12" ht="13.5" thickBot="1" x14ac:dyDescent="0.25">
      <c r="A169" s="178" t="s">
        <v>396</v>
      </c>
      <c r="B169" s="46" t="s">
        <v>718</v>
      </c>
      <c r="C169" s="46" t="s">
        <v>719</v>
      </c>
      <c r="D169" s="50" t="s">
        <v>12</v>
      </c>
      <c r="E169" s="50" t="s">
        <v>13</v>
      </c>
      <c r="F169" s="86" t="s">
        <v>811</v>
      </c>
      <c r="G169" s="197" t="s">
        <v>1017</v>
      </c>
      <c r="H169" s="189" t="s">
        <v>1766</v>
      </c>
      <c r="I169" s="87">
        <v>95656489</v>
      </c>
      <c r="J169" s="196" t="s">
        <v>57</v>
      </c>
      <c r="K169" s="133">
        <v>450</v>
      </c>
      <c r="L169" s="133">
        <v>450</v>
      </c>
    </row>
    <row r="170" spans="1:12" ht="13.5" thickBot="1" x14ac:dyDescent="0.25">
      <c r="A170" s="178" t="s">
        <v>397</v>
      </c>
      <c r="B170" s="46" t="s">
        <v>718</v>
      </c>
      <c r="C170" s="46" t="s">
        <v>719</v>
      </c>
      <c r="D170" s="50" t="s">
        <v>12</v>
      </c>
      <c r="E170" s="50" t="s">
        <v>13</v>
      </c>
      <c r="F170" s="86" t="s">
        <v>812</v>
      </c>
      <c r="G170" s="197" t="s">
        <v>1017</v>
      </c>
      <c r="H170" s="189" t="s">
        <v>1765</v>
      </c>
      <c r="I170" s="87">
        <v>95656484</v>
      </c>
      <c r="J170" s="196" t="s">
        <v>57</v>
      </c>
      <c r="K170" s="133">
        <v>450</v>
      </c>
      <c r="L170" s="133">
        <v>450</v>
      </c>
    </row>
    <row r="171" spans="1:12" ht="13.5" thickBot="1" x14ac:dyDescent="0.25">
      <c r="A171" s="178" t="s">
        <v>398</v>
      </c>
      <c r="B171" s="46" t="s">
        <v>718</v>
      </c>
      <c r="C171" s="46" t="s">
        <v>719</v>
      </c>
      <c r="D171" s="50" t="s">
        <v>12</v>
      </c>
      <c r="E171" s="50" t="s">
        <v>13</v>
      </c>
      <c r="F171" s="86" t="s">
        <v>813</v>
      </c>
      <c r="G171" s="197" t="s">
        <v>1018</v>
      </c>
      <c r="H171" s="189" t="s">
        <v>1767</v>
      </c>
      <c r="I171" s="87">
        <v>60402278</v>
      </c>
      <c r="J171" s="196" t="s">
        <v>57</v>
      </c>
      <c r="K171" s="133">
        <v>450</v>
      </c>
      <c r="L171" s="133">
        <v>450</v>
      </c>
    </row>
    <row r="172" spans="1:12" ht="13.5" thickBot="1" x14ac:dyDescent="0.25">
      <c r="A172" s="178" t="s">
        <v>399</v>
      </c>
      <c r="B172" s="46" t="s">
        <v>718</v>
      </c>
      <c r="C172" s="46" t="s">
        <v>719</v>
      </c>
      <c r="D172" s="50" t="s">
        <v>12</v>
      </c>
      <c r="E172" s="50" t="s">
        <v>13</v>
      </c>
      <c r="F172" s="86" t="s">
        <v>814</v>
      </c>
      <c r="G172" s="197" t="s">
        <v>1019</v>
      </c>
      <c r="H172" s="189" t="s">
        <v>1768</v>
      </c>
      <c r="I172" s="87">
        <v>83417435</v>
      </c>
      <c r="J172" s="196" t="s">
        <v>57</v>
      </c>
      <c r="K172" s="133">
        <v>450</v>
      </c>
      <c r="L172" s="133">
        <v>450</v>
      </c>
    </row>
    <row r="173" spans="1:12" ht="13.5" thickBot="1" x14ac:dyDescent="0.25">
      <c r="A173" s="178" t="s">
        <v>400</v>
      </c>
      <c r="B173" s="46" t="s">
        <v>718</v>
      </c>
      <c r="C173" s="46" t="s">
        <v>719</v>
      </c>
      <c r="D173" s="50" t="s">
        <v>12</v>
      </c>
      <c r="E173" s="50" t="s">
        <v>13</v>
      </c>
      <c r="F173" s="86" t="s">
        <v>815</v>
      </c>
      <c r="G173" s="197" t="s">
        <v>1020</v>
      </c>
      <c r="H173" s="189" t="s">
        <v>1769</v>
      </c>
      <c r="I173" s="87">
        <v>83678001</v>
      </c>
      <c r="J173" s="196" t="s">
        <v>57</v>
      </c>
      <c r="K173" s="133">
        <v>450</v>
      </c>
      <c r="L173" s="133">
        <v>450</v>
      </c>
    </row>
    <row r="174" spans="1:12" ht="13.5" thickBot="1" x14ac:dyDescent="0.25">
      <c r="A174" s="178" t="s">
        <v>401</v>
      </c>
      <c r="B174" s="46" t="s">
        <v>718</v>
      </c>
      <c r="C174" s="46" t="s">
        <v>719</v>
      </c>
      <c r="D174" s="50" t="s">
        <v>12</v>
      </c>
      <c r="E174" s="50" t="s">
        <v>13</v>
      </c>
      <c r="F174" s="86" t="s">
        <v>816</v>
      </c>
      <c r="G174" s="197" t="s">
        <v>1021</v>
      </c>
      <c r="H174" s="189" t="s">
        <v>1770</v>
      </c>
      <c r="I174" s="87">
        <v>80495821</v>
      </c>
      <c r="J174" s="196" t="s">
        <v>57</v>
      </c>
      <c r="K174" s="133">
        <v>450</v>
      </c>
      <c r="L174" s="133">
        <v>450</v>
      </c>
    </row>
    <row r="175" spans="1:12" ht="13.5" thickBot="1" x14ac:dyDescent="0.25">
      <c r="A175" s="178" t="s">
        <v>402</v>
      </c>
      <c r="B175" s="46" t="s">
        <v>718</v>
      </c>
      <c r="C175" s="46" t="s">
        <v>719</v>
      </c>
      <c r="D175" s="50" t="s">
        <v>12</v>
      </c>
      <c r="E175" s="50" t="s">
        <v>13</v>
      </c>
      <c r="F175" s="86" t="s">
        <v>817</v>
      </c>
      <c r="G175" s="197" t="s">
        <v>1014</v>
      </c>
      <c r="H175" s="189" t="s">
        <v>1771</v>
      </c>
      <c r="I175" s="87">
        <v>80797235</v>
      </c>
      <c r="J175" s="196" t="s">
        <v>57</v>
      </c>
      <c r="K175" s="133">
        <v>450</v>
      </c>
      <c r="L175" s="133">
        <v>450</v>
      </c>
    </row>
    <row r="176" spans="1:12" ht="13.5" thickBot="1" x14ac:dyDescent="0.25">
      <c r="A176" s="178" t="s">
        <v>403</v>
      </c>
      <c r="B176" s="46" t="s">
        <v>718</v>
      </c>
      <c r="C176" s="46" t="s">
        <v>719</v>
      </c>
      <c r="D176" s="50" t="s">
        <v>12</v>
      </c>
      <c r="E176" s="50" t="s">
        <v>13</v>
      </c>
      <c r="F176" s="86" t="s">
        <v>818</v>
      </c>
      <c r="G176" s="197" t="s">
        <v>1022</v>
      </c>
      <c r="H176" s="189" t="s">
        <v>1772</v>
      </c>
      <c r="I176" s="87">
        <v>83677933</v>
      </c>
      <c r="J176" s="196" t="s">
        <v>57</v>
      </c>
      <c r="K176" s="133">
        <v>450</v>
      </c>
      <c r="L176" s="133">
        <v>450</v>
      </c>
    </row>
    <row r="177" spans="1:12" ht="13.5" thickBot="1" x14ac:dyDescent="0.25">
      <c r="A177" s="178" t="s">
        <v>405</v>
      </c>
      <c r="B177" s="46" t="s">
        <v>718</v>
      </c>
      <c r="C177" s="46" t="s">
        <v>719</v>
      </c>
      <c r="D177" s="50" t="s">
        <v>12</v>
      </c>
      <c r="E177" s="50" t="s">
        <v>13</v>
      </c>
      <c r="F177" s="86" t="s">
        <v>819</v>
      </c>
      <c r="G177" s="197" t="s">
        <v>1015</v>
      </c>
      <c r="H177" s="189" t="s">
        <v>1773</v>
      </c>
      <c r="I177" s="87">
        <v>83708934</v>
      </c>
      <c r="J177" s="196" t="s">
        <v>57</v>
      </c>
      <c r="K177" s="133">
        <v>450</v>
      </c>
      <c r="L177" s="133">
        <v>450</v>
      </c>
    </row>
    <row r="178" spans="1:12" ht="13.5" thickBot="1" x14ac:dyDescent="0.25">
      <c r="A178" s="178" t="s">
        <v>407</v>
      </c>
      <c r="B178" s="46" t="s">
        <v>718</v>
      </c>
      <c r="C178" s="46" t="s">
        <v>719</v>
      </c>
      <c r="D178" s="50" t="s">
        <v>12</v>
      </c>
      <c r="E178" s="50" t="s">
        <v>13</v>
      </c>
      <c r="F178" s="86" t="s">
        <v>820</v>
      </c>
      <c r="G178" s="197" t="s">
        <v>1014</v>
      </c>
      <c r="H178" s="189" t="s">
        <v>1774</v>
      </c>
      <c r="I178" s="87">
        <v>83678710</v>
      </c>
      <c r="J178" s="196" t="s">
        <v>57</v>
      </c>
      <c r="K178" s="133">
        <v>450</v>
      </c>
      <c r="L178" s="133">
        <v>450</v>
      </c>
    </row>
    <row r="179" spans="1:12" ht="13.5" thickBot="1" x14ac:dyDescent="0.25">
      <c r="A179" s="178" t="s">
        <v>409</v>
      </c>
      <c r="B179" s="46" t="s">
        <v>718</v>
      </c>
      <c r="C179" s="46" t="s">
        <v>719</v>
      </c>
      <c r="D179" s="50" t="s">
        <v>12</v>
      </c>
      <c r="E179" s="50" t="s">
        <v>13</v>
      </c>
      <c r="F179" s="86" t="s">
        <v>821</v>
      </c>
      <c r="G179" s="197" t="s">
        <v>1014</v>
      </c>
      <c r="H179" s="189" t="s">
        <v>1775</v>
      </c>
      <c r="I179" s="87">
        <v>80786980</v>
      </c>
      <c r="J179" s="196" t="s">
        <v>57</v>
      </c>
      <c r="K179" s="133">
        <v>450</v>
      </c>
      <c r="L179" s="133">
        <v>450</v>
      </c>
    </row>
    <row r="180" spans="1:12" ht="13.5" thickBot="1" x14ac:dyDescent="0.25">
      <c r="A180" s="178" t="s">
        <v>412</v>
      </c>
      <c r="B180" s="46" t="s">
        <v>718</v>
      </c>
      <c r="C180" s="46" t="s">
        <v>719</v>
      </c>
      <c r="D180" s="50" t="s">
        <v>12</v>
      </c>
      <c r="E180" s="50" t="s">
        <v>13</v>
      </c>
      <c r="F180" s="86" t="s">
        <v>822</v>
      </c>
      <c r="G180" s="197" t="s">
        <v>1023</v>
      </c>
      <c r="H180" s="189" t="s">
        <v>1776</v>
      </c>
      <c r="I180" s="87">
        <v>83678710</v>
      </c>
      <c r="J180" s="196" t="s">
        <v>57</v>
      </c>
      <c r="K180" s="133">
        <v>450</v>
      </c>
      <c r="L180" s="133">
        <v>450</v>
      </c>
    </row>
    <row r="181" spans="1:12" ht="13.5" thickBot="1" x14ac:dyDescent="0.25">
      <c r="A181" s="178" t="s">
        <v>414</v>
      </c>
      <c r="B181" s="46" t="s">
        <v>718</v>
      </c>
      <c r="C181" s="46" t="s">
        <v>719</v>
      </c>
      <c r="D181" s="50" t="s">
        <v>12</v>
      </c>
      <c r="E181" s="50" t="s">
        <v>13</v>
      </c>
      <c r="F181" s="86" t="s">
        <v>823</v>
      </c>
      <c r="G181" s="197" t="s">
        <v>1022</v>
      </c>
      <c r="H181" s="189" t="s">
        <v>1777</v>
      </c>
      <c r="I181" s="87">
        <v>80786980</v>
      </c>
      <c r="J181" s="196" t="s">
        <v>57</v>
      </c>
      <c r="K181" s="133">
        <v>450</v>
      </c>
      <c r="L181" s="133">
        <v>450</v>
      </c>
    </row>
    <row r="182" spans="1:12" ht="13.5" thickBot="1" x14ac:dyDescent="0.25">
      <c r="A182" s="178" t="s">
        <v>416</v>
      </c>
      <c r="B182" s="46" t="s">
        <v>718</v>
      </c>
      <c r="C182" s="46" t="s">
        <v>719</v>
      </c>
      <c r="D182" s="50" t="s">
        <v>12</v>
      </c>
      <c r="E182" s="50" t="s">
        <v>13</v>
      </c>
      <c r="F182" s="86" t="s">
        <v>824</v>
      </c>
      <c r="G182" s="197" t="s">
        <v>1022</v>
      </c>
      <c r="H182" s="189" t="s">
        <v>1778</v>
      </c>
      <c r="I182" s="87">
        <v>89265917</v>
      </c>
      <c r="J182" s="196" t="s">
        <v>57</v>
      </c>
      <c r="K182" s="133">
        <v>450</v>
      </c>
      <c r="L182" s="133">
        <v>450</v>
      </c>
    </row>
    <row r="183" spans="1:12" ht="13.5" thickBot="1" x14ac:dyDescent="0.25">
      <c r="A183" s="178" t="s">
        <v>418</v>
      </c>
      <c r="B183" s="46" t="s">
        <v>718</v>
      </c>
      <c r="C183" s="46" t="s">
        <v>719</v>
      </c>
      <c r="D183" s="50" t="s">
        <v>12</v>
      </c>
      <c r="E183" s="50" t="s">
        <v>13</v>
      </c>
      <c r="F183" s="86" t="s">
        <v>825</v>
      </c>
      <c r="G183" s="197" t="s">
        <v>1022</v>
      </c>
      <c r="H183" s="189" t="s">
        <v>1779</v>
      </c>
      <c r="I183" s="87">
        <v>83678620</v>
      </c>
      <c r="J183" s="196" t="s">
        <v>57</v>
      </c>
      <c r="K183" s="133">
        <v>450</v>
      </c>
      <c r="L183" s="133">
        <v>450</v>
      </c>
    </row>
    <row r="184" spans="1:12" ht="13.5" thickBot="1" x14ac:dyDescent="0.25">
      <c r="A184" s="178" t="s">
        <v>420</v>
      </c>
      <c r="B184" s="46" t="s">
        <v>718</v>
      </c>
      <c r="C184" s="46" t="s">
        <v>719</v>
      </c>
      <c r="D184" s="50" t="s">
        <v>12</v>
      </c>
      <c r="E184" s="50" t="s">
        <v>13</v>
      </c>
      <c r="F184" s="86" t="s">
        <v>826</v>
      </c>
      <c r="G184" s="197" t="s">
        <v>1024</v>
      </c>
      <c r="H184" s="189" t="s">
        <v>1780</v>
      </c>
      <c r="I184" s="87">
        <v>95656481</v>
      </c>
      <c r="J184" s="196" t="s">
        <v>57</v>
      </c>
      <c r="K184" s="133">
        <v>450</v>
      </c>
      <c r="L184" s="133">
        <v>450</v>
      </c>
    </row>
    <row r="185" spans="1:12" ht="13.5" thickBot="1" x14ac:dyDescent="0.25">
      <c r="A185" s="178" t="s">
        <v>422</v>
      </c>
      <c r="B185" s="46" t="s">
        <v>718</v>
      </c>
      <c r="C185" s="46" t="s">
        <v>719</v>
      </c>
      <c r="D185" s="50" t="s">
        <v>12</v>
      </c>
      <c r="E185" s="50" t="s">
        <v>13</v>
      </c>
      <c r="F185" s="86" t="s">
        <v>827</v>
      </c>
      <c r="G185" s="197" t="s">
        <v>1023</v>
      </c>
      <c r="H185" s="189" t="s">
        <v>1781</v>
      </c>
      <c r="I185" s="87">
        <v>95656485</v>
      </c>
      <c r="J185" s="196" t="s">
        <v>57</v>
      </c>
      <c r="K185" s="133">
        <v>450</v>
      </c>
      <c r="L185" s="133">
        <v>450</v>
      </c>
    </row>
    <row r="186" spans="1:12" ht="13.5" thickBot="1" x14ac:dyDescent="0.25">
      <c r="A186" s="178" t="s">
        <v>423</v>
      </c>
      <c r="B186" s="46" t="s">
        <v>718</v>
      </c>
      <c r="C186" s="46" t="s">
        <v>719</v>
      </c>
      <c r="D186" s="50" t="s">
        <v>12</v>
      </c>
      <c r="E186" s="50" t="s">
        <v>13</v>
      </c>
      <c r="F186" s="86" t="s">
        <v>828</v>
      </c>
      <c r="G186" s="197" t="s">
        <v>1024</v>
      </c>
      <c r="H186" s="189" t="s">
        <v>1782</v>
      </c>
      <c r="I186" s="87">
        <v>95656478</v>
      </c>
      <c r="J186" s="196" t="s">
        <v>57</v>
      </c>
      <c r="K186" s="133">
        <v>450</v>
      </c>
      <c r="L186" s="133">
        <v>450</v>
      </c>
    </row>
    <row r="187" spans="1:12" ht="13.5" thickBot="1" x14ac:dyDescent="0.25">
      <c r="A187" s="178" t="s">
        <v>425</v>
      </c>
      <c r="B187" s="46" t="s">
        <v>718</v>
      </c>
      <c r="C187" s="46" t="s">
        <v>719</v>
      </c>
      <c r="D187" s="50" t="s">
        <v>12</v>
      </c>
      <c r="E187" s="50" t="s">
        <v>13</v>
      </c>
      <c r="F187" s="86" t="s">
        <v>829</v>
      </c>
      <c r="G187" s="197" t="s">
        <v>1025</v>
      </c>
      <c r="H187" s="189" t="s">
        <v>1783</v>
      </c>
      <c r="I187" s="87">
        <v>95518531</v>
      </c>
      <c r="J187" s="196" t="s">
        <v>57</v>
      </c>
      <c r="K187" s="133">
        <v>450</v>
      </c>
      <c r="L187" s="133">
        <v>450</v>
      </c>
    </row>
    <row r="188" spans="1:12" ht="13.5" thickBot="1" x14ac:dyDescent="0.25">
      <c r="A188" s="178" t="s">
        <v>427</v>
      </c>
      <c r="B188" s="46" t="s">
        <v>718</v>
      </c>
      <c r="C188" s="46" t="s">
        <v>719</v>
      </c>
      <c r="D188" s="50" t="s">
        <v>12</v>
      </c>
      <c r="E188" s="50" t="s">
        <v>13</v>
      </c>
      <c r="F188" s="86" t="s">
        <v>830</v>
      </c>
      <c r="G188" s="197" t="s">
        <v>1026</v>
      </c>
      <c r="H188" s="189" t="s">
        <v>1784</v>
      </c>
      <c r="I188" s="87">
        <v>95518526</v>
      </c>
      <c r="J188" s="196" t="s">
        <v>57</v>
      </c>
      <c r="K188" s="133">
        <v>450</v>
      </c>
      <c r="L188" s="133">
        <v>450</v>
      </c>
    </row>
    <row r="189" spans="1:12" ht="13.5" thickBot="1" x14ac:dyDescent="0.25">
      <c r="A189" s="178" t="s">
        <v>429</v>
      </c>
      <c r="B189" s="46" t="s">
        <v>718</v>
      </c>
      <c r="C189" s="46" t="s">
        <v>719</v>
      </c>
      <c r="D189" s="50" t="s">
        <v>12</v>
      </c>
      <c r="E189" s="50" t="s">
        <v>13</v>
      </c>
      <c r="F189" s="86" t="s">
        <v>831</v>
      </c>
      <c r="G189" s="197" t="s">
        <v>1027</v>
      </c>
      <c r="H189" s="189" t="s">
        <v>1785</v>
      </c>
      <c r="I189" s="87">
        <v>95677617</v>
      </c>
      <c r="J189" s="196" t="s">
        <v>57</v>
      </c>
      <c r="K189" s="133">
        <v>450</v>
      </c>
      <c r="L189" s="133">
        <v>450</v>
      </c>
    </row>
    <row r="190" spans="1:12" ht="13.5" thickBot="1" x14ac:dyDescent="0.25">
      <c r="A190" s="178" t="s">
        <v>430</v>
      </c>
      <c r="B190" s="46" t="s">
        <v>718</v>
      </c>
      <c r="C190" s="46" t="s">
        <v>719</v>
      </c>
      <c r="D190" s="50" t="s">
        <v>12</v>
      </c>
      <c r="E190" s="50" t="s">
        <v>13</v>
      </c>
      <c r="F190" s="86" t="s">
        <v>832</v>
      </c>
      <c r="G190" s="197" t="s">
        <v>1028</v>
      </c>
      <c r="H190" s="189" t="s">
        <v>1786</v>
      </c>
      <c r="I190" s="87">
        <v>95677582</v>
      </c>
      <c r="J190" s="196" t="s">
        <v>57</v>
      </c>
      <c r="K190" s="133">
        <v>450</v>
      </c>
      <c r="L190" s="133">
        <v>450</v>
      </c>
    </row>
    <row r="191" spans="1:12" ht="13.5" thickBot="1" x14ac:dyDescent="0.25">
      <c r="A191" s="178" t="s">
        <v>432</v>
      </c>
      <c r="B191" s="46" t="s">
        <v>718</v>
      </c>
      <c r="C191" s="46" t="s">
        <v>719</v>
      </c>
      <c r="D191" s="50" t="s">
        <v>12</v>
      </c>
      <c r="E191" s="50" t="s">
        <v>13</v>
      </c>
      <c r="F191" s="86" t="s">
        <v>833</v>
      </c>
      <c r="G191" s="197" t="s">
        <v>1025</v>
      </c>
      <c r="H191" s="189" t="s">
        <v>1787</v>
      </c>
      <c r="I191" s="87">
        <v>95518515</v>
      </c>
      <c r="J191" s="196" t="s">
        <v>57</v>
      </c>
      <c r="K191" s="133">
        <v>450</v>
      </c>
      <c r="L191" s="133">
        <v>450</v>
      </c>
    </row>
    <row r="192" spans="1:12" ht="13.5" thickBot="1" x14ac:dyDescent="0.25">
      <c r="A192" s="178" t="s">
        <v>434</v>
      </c>
      <c r="B192" s="46" t="s">
        <v>718</v>
      </c>
      <c r="C192" s="46" t="s">
        <v>719</v>
      </c>
      <c r="D192" s="50" t="s">
        <v>12</v>
      </c>
      <c r="E192" s="50" t="s">
        <v>13</v>
      </c>
      <c r="F192" s="86" t="s">
        <v>834</v>
      </c>
      <c r="G192" s="197" t="s">
        <v>1029</v>
      </c>
      <c r="H192" s="189" t="s">
        <v>1788</v>
      </c>
      <c r="I192" s="87">
        <v>95518517</v>
      </c>
      <c r="J192" s="196" t="s">
        <v>57</v>
      </c>
      <c r="K192" s="133">
        <v>450</v>
      </c>
      <c r="L192" s="133">
        <v>450</v>
      </c>
    </row>
    <row r="193" spans="1:12" ht="13.5" thickBot="1" x14ac:dyDescent="0.25">
      <c r="A193" s="178" t="s">
        <v>436</v>
      </c>
      <c r="B193" s="46" t="s">
        <v>718</v>
      </c>
      <c r="C193" s="46" t="s">
        <v>719</v>
      </c>
      <c r="D193" s="50" t="s">
        <v>12</v>
      </c>
      <c r="E193" s="50" t="s">
        <v>13</v>
      </c>
      <c r="F193" s="86" t="s">
        <v>835</v>
      </c>
      <c r="G193" s="197" t="s">
        <v>1030</v>
      </c>
      <c r="H193" s="189" t="s">
        <v>1789</v>
      </c>
      <c r="I193" s="87">
        <v>95518525</v>
      </c>
      <c r="J193" s="196" t="s">
        <v>57</v>
      </c>
      <c r="K193" s="133">
        <v>450</v>
      </c>
      <c r="L193" s="133">
        <v>450</v>
      </c>
    </row>
    <row r="194" spans="1:12" ht="13.5" thickBot="1" x14ac:dyDescent="0.25">
      <c r="A194" s="178" t="s">
        <v>438</v>
      </c>
      <c r="B194" s="46" t="s">
        <v>718</v>
      </c>
      <c r="C194" s="46" t="s">
        <v>719</v>
      </c>
      <c r="D194" s="50" t="s">
        <v>12</v>
      </c>
      <c r="E194" s="50" t="s">
        <v>13</v>
      </c>
      <c r="F194" s="86" t="s">
        <v>836</v>
      </c>
      <c r="G194" s="197" t="s">
        <v>1031</v>
      </c>
      <c r="H194" s="189" t="s">
        <v>1790</v>
      </c>
      <c r="I194" s="87">
        <v>95518532</v>
      </c>
      <c r="J194" s="196" t="s">
        <v>57</v>
      </c>
      <c r="K194" s="133">
        <v>450</v>
      </c>
      <c r="L194" s="133">
        <v>450</v>
      </c>
    </row>
    <row r="195" spans="1:12" ht="13.5" thickBot="1" x14ac:dyDescent="0.25">
      <c r="A195" s="178" t="s">
        <v>439</v>
      </c>
      <c r="B195" s="46" t="s">
        <v>718</v>
      </c>
      <c r="C195" s="46" t="s">
        <v>719</v>
      </c>
      <c r="D195" s="50" t="s">
        <v>12</v>
      </c>
      <c r="E195" s="50" t="s">
        <v>13</v>
      </c>
      <c r="F195" s="86" t="s">
        <v>837</v>
      </c>
      <c r="G195" s="197" t="s">
        <v>1032</v>
      </c>
      <c r="H195" s="189" t="s">
        <v>1791</v>
      </c>
      <c r="I195" s="87">
        <v>95518527</v>
      </c>
      <c r="J195" s="196" t="s">
        <v>57</v>
      </c>
      <c r="K195" s="133">
        <v>450</v>
      </c>
      <c r="L195" s="133">
        <v>450</v>
      </c>
    </row>
    <row r="196" spans="1:12" ht="13.5" thickBot="1" x14ac:dyDescent="0.25">
      <c r="A196" s="178" t="s">
        <v>441</v>
      </c>
      <c r="B196" s="46" t="s">
        <v>718</v>
      </c>
      <c r="C196" s="46" t="s">
        <v>719</v>
      </c>
      <c r="D196" s="50" t="s">
        <v>12</v>
      </c>
      <c r="E196" s="50" t="s">
        <v>13</v>
      </c>
      <c r="F196" s="86" t="s">
        <v>838</v>
      </c>
      <c r="G196" s="197" t="s">
        <v>1033</v>
      </c>
      <c r="H196" s="189" t="s">
        <v>1792</v>
      </c>
      <c r="I196" s="87">
        <v>95518521</v>
      </c>
      <c r="J196" s="196" t="s">
        <v>57</v>
      </c>
      <c r="K196" s="133">
        <v>450</v>
      </c>
      <c r="L196" s="133">
        <v>450</v>
      </c>
    </row>
    <row r="197" spans="1:12" ht="13.5" thickBot="1" x14ac:dyDescent="0.25">
      <c r="A197" s="178" t="s">
        <v>443</v>
      </c>
      <c r="B197" s="46" t="s">
        <v>718</v>
      </c>
      <c r="C197" s="46" t="s">
        <v>719</v>
      </c>
      <c r="D197" s="50" t="s">
        <v>12</v>
      </c>
      <c r="E197" s="50" t="s">
        <v>13</v>
      </c>
      <c r="F197" s="86" t="s">
        <v>839</v>
      </c>
      <c r="G197" s="197" t="s">
        <v>1034</v>
      </c>
      <c r="H197" s="189" t="s">
        <v>1793</v>
      </c>
      <c r="I197" s="87">
        <v>95594952</v>
      </c>
      <c r="J197" s="196" t="s">
        <v>57</v>
      </c>
      <c r="K197" s="133">
        <v>450</v>
      </c>
      <c r="L197" s="133">
        <v>450</v>
      </c>
    </row>
    <row r="198" spans="1:12" ht="13.5" thickBot="1" x14ac:dyDescent="0.25">
      <c r="A198" s="178" t="s">
        <v>445</v>
      </c>
      <c r="B198" s="46" t="s">
        <v>718</v>
      </c>
      <c r="C198" s="46" t="s">
        <v>719</v>
      </c>
      <c r="D198" s="50" t="s">
        <v>12</v>
      </c>
      <c r="E198" s="50" t="s">
        <v>13</v>
      </c>
      <c r="F198" s="86" t="s">
        <v>840</v>
      </c>
      <c r="G198" s="197" t="s">
        <v>1035</v>
      </c>
      <c r="H198" s="189" t="s">
        <v>1794</v>
      </c>
      <c r="I198" s="87">
        <v>95094368</v>
      </c>
      <c r="J198" s="196" t="s">
        <v>57</v>
      </c>
      <c r="K198" s="133">
        <v>450</v>
      </c>
      <c r="L198" s="133">
        <v>450</v>
      </c>
    </row>
    <row r="199" spans="1:12" ht="13.5" thickBot="1" x14ac:dyDescent="0.25">
      <c r="A199" s="178" t="s">
        <v>447</v>
      </c>
      <c r="B199" s="71" t="s">
        <v>718</v>
      </c>
      <c r="C199" s="71" t="s">
        <v>719</v>
      </c>
      <c r="D199" s="72" t="s">
        <v>12</v>
      </c>
      <c r="E199" s="72" t="s">
        <v>13</v>
      </c>
      <c r="F199" s="173" t="s">
        <v>841</v>
      </c>
      <c r="G199" s="197" t="s">
        <v>1017</v>
      </c>
      <c r="H199" s="189" t="s">
        <v>1795</v>
      </c>
      <c r="I199" s="87">
        <v>95518522</v>
      </c>
      <c r="J199" s="196" t="s">
        <v>57</v>
      </c>
      <c r="K199" s="135">
        <v>450</v>
      </c>
      <c r="L199" s="135">
        <v>450</v>
      </c>
    </row>
    <row r="200" spans="1:12" ht="13.5" thickBot="1" x14ac:dyDescent="0.25">
      <c r="A200" s="178" t="s">
        <v>449</v>
      </c>
      <c r="B200" s="73" t="s">
        <v>718</v>
      </c>
      <c r="C200" s="73" t="s">
        <v>719</v>
      </c>
      <c r="D200" s="74" t="s">
        <v>12</v>
      </c>
      <c r="E200" s="74" t="s">
        <v>13</v>
      </c>
      <c r="F200" s="173" t="s">
        <v>842</v>
      </c>
      <c r="G200" s="197" t="s">
        <v>1016</v>
      </c>
      <c r="H200" s="189" t="s">
        <v>1796</v>
      </c>
      <c r="I200" s="87">
        <v>95677583</v>
      </c>
      <c r="J200" s="196" t="s">
        <v>57</v>
      </c>
      <c r="K200" s="136">
        <v>450</v>
      </c>
      <c r="L200" s="136">
        <v>450</v>
      </c>
    </row>
    <row r="201" spans="1:12" ht="13.5" thickBot="1" x14ac:dyDescent="0.25">
      <c r="A201" s="178" t="s">
        <v>452</v>
      </c>
      <c r="B201" s="46" t="s">
        <v>718</v>
      </c>
      <c r="C201" s="46" t="s">
        <v>719</v>
      </c>
      <c r="D201" s="50" t="s">
        <v>12</v>
      </c>
      <c r="E201" s="50" t="s">
        <v>13</v>
      </c>
      <c r="F201" s="86" t="s">
        <v>843</v>
      </c>
      <c r="G201" s="197" t="s">
        <v>1036</v>
      </c>
      <c r="H201" s="189" t="s">
        <v>1797</v>
      </c>
      <c r="I201" s="87">
        <v>80592851</v>
      </c>
      <c r="J201" s="196" t="s">
        <v>57</v>
      </c>
      <c r="K201" s="133">
        <v>450</v>
      </c>
      <c r="L201" s="133">
        <v>450</v>
      </c>
    </row>
    <row r="202" spans="1:12" ht="13.5" thickBot="1" x14ac:dyDescent="0.25">
      <c r="A202" s="178" t="s">
        <v>455</v>
      </c>
      <c r="B202" s="46" t="s">
        <v>718</v>
      </c>
      <c r="C202" s="46" t="s">
        <v>719</v>
      </c>
      <c r="D202" s="50" t="s">
        <v>12</v>
      </c>
      <c r="E202" s="50" t="s">
        <v>13</v>
      </c>
      <c r="F202" s="86" t="s">
        <v>844</v>
      </c>
      <c r="G202" s="197" t="s">
        <v>1037</v>
      </c>
      <c r="H202" s="189" t="s">
        <v>1798</v>
      </c>
      <c r="I202" s="87">
        <v>95677564</v>
      </c>
      <c r="J202" s="196" t="s">
        <v>57</v>
      </c>
      <c r="K202" s="133">
        <v>450</v>
      </c>
      <c r="L202" s="133">
        <v>450</v>
      </c>
    </row>
    <row r="203" spans="1:12" ht="13.5" thickBot="1" x14ac:dyDescent="0.25">
      <c r="A203" s="178" t="s">
        <v>457</v>
      </c>
      <c r="B203" s="46" t="s">
        <v>718</v>
      </c>
      <c r="C203" s="46" t="s">
        <v>719</v>
      </c>
      <c r="D203" s="50" t="s">
        <v>12</v>
      </c>
      <c r="E203" s="50" t="s">
        <v>13</v>
      </c>
      <c r="F203" s="86" t="s">
        <v>845</v>
      </c>
      <c r="G203" s="197" t="s">
        <v>1025</v>
      </c>
      <c r="H203" s="189" t="s">
        <v>1799</v>
      </c>
      <c r="I203" s="87">
        <v>95677575</v>
      </c>
      <c r="J203" s="196" t="s">
        <v>57</v>
      </c>
      <c r="K203" s="133">
        <v>450</v>
      </c>
      <c r="L203" s="133">
        <v>450</v>
      </c>
    </row>
    <row r="204" spans="1:12" ht="13.5" thickBot="1" x14ac:dyDescent="0.25">
      <c r="A204" s="178" t="s">
        <v>460</v>
      </c>
      <c r="B204" s="46" t="s">
        <v>718</v>
      </c>
      <c r="C204" s="46" t="s">
        <v>719</v>
      </c>
      <c r="D204" s="50" t="s">
        <v>12</v>
      </c>
      <c r="E204" s="50" t="s">
        <v>13</v>
      </c>
      <c r="F204" s="86" t="s">
        <v>846</v>
      </c>
      <c r="G204" s="197" t="s">
        <v>1015</v>
      </c>
      <c r="H204" s="189" t="s">
        <v>1800</v>
      </c>
      <c r="I204" s="87">
        <v>95677574</v>
      </c>
      <c r="J204" s="196" t="s">
        <v>57</v>
      </c>
      <c r="K204" s="133">
        <v>450</v>
      </c>
      <c r="L204" s="133">
        <v>450</v>
      </c>
    </row>
    <row r="205" spans="1:12" ht="13.5" thickBot="1" x14ac:dyDescent="0.25">
      <c r="A205" s="178" t="s">
        <v>463</v>
      </c>
      <c r="B205" s="46" t="s">
        <v>718</v>
      </c>
      <c r="C205" s="46" t="s">
        <v>719</v>
      </c>
      <c r="D205" s="50" t="s">
        <v>12</v>
      </c>
      <c r="E205" s="50" t="s">
        <v>13</v>
      </c>
      <c r="F205" s="86" t="s">
        <v>847</v>
      </c>
      <c r="G205" s="197" t="s">
        <v>1022</v>
      </c>
      <c r="H205" s="189" t="s">
        <v>1801</v>
      </c>
      <c r="I205" s="87">
        <v>95677607</v>
      </c>
      <c r="J205" s="196" t="s">
        <v>57</v>
      </c>
      <c r="K205" s="133">
        <v>450</v>
      </c>
      <c r="L205" s="133">
        <v>450</v>
      </c>
    </row>
    <row r="206" spans="1:12" ht="13.5" thickBot="1" x14ac:dyDescent="0.25">
      <c r="A206" s="178" t="s">
        <v>466</v>
      </c>
      <c r="B206" s="46" t="s">
        <v>718</v>
      </c>
      <c r="C206" s="46" t="s">
        <v>719</v>
      </c>
      <c r="D206" s="50" t="s">
        <v>12</v>
      </c>
      <c r="E206" s="50" t="s">
        <v>13</v>
      </c>
      <c r="F206" s="86" t="s">
        <v>848</v>
      </c>
      <c r="G206" s="197" t="s">
        <v>1014</v>
      </c>
      <c r="H206" s="189" t="s">
        <v>1802</v>
      </c>
      <c r="I206" s="87">
        <v>95677578</v>
      </c>
      <c r="J206" s="196" t="s">
        <v>57</v>
      </c>
      <c r="K206" s="133">
        <v>450</v>
      </c>
      <c r="L206" s="133">
        <v>450</v>
      </c>
    </row>
    <row r="207" spans="1:12" ht="13.5" thickBot="1" x14ac:dyDescent="0.25">
      <c r="A207" s="178" t="s">
        <v>469</v>
      </c>
      <c r="B207" s="46" t="s">
        <v>718</v>
      </c>
      <c r="C207" s="46" t="s">
        <v>719</v>
      </c>
      <c r="D207" s="50" t="s">
        <v>12</v>
      </c>
      <c r="E207" s="50" t="s">
        <v>13</v>
      </c>
      <c r="F207" s="86" t="s">
        <v>849</v>
      </c>
      <c r="G207" s="197" t="s">
        <v>1014</v>
      </c>
      <c r="H207" s="189" t="s">
        <v>1803</v>
      </c>
      <c r="I207" s="87">
        <v>80797362</v>
      </c>
      <c r="J207" s="196" t="s">
        <v>57</v>
      </c>
      <c r="K207" s="133">
        <v>450</v>
      </c>
      <c r="L207" s="133">
        <v>450</v>
      </c>
    </row>
    <row r="208" spans="1:12" ht="13.5" thickBot="1" x14ac:dyDescent="0.25">
      <c r="A208" s="178" t="s">
        <v>472</v>
      </c>
      <c r="B208" s="46" t="s">
        <v>718</v>
      </c>
      <c r="C208" s="46" t="s">
        <v>719</v>
      </c>
      <c r="D208" s="50" t="s">
        <v>12</v>
      </c>
      <c r="E208" s="50" t="s">
        <v>13</v>
      </c>
      <c r="F208" s="86" t="s">
        <v>850</v>
      </c>
      <c r="G208" s="197" t="s">
        <v>1023</v>
      </c>
      <c r="H208" s="189" t="s">
        <v>1804</v>
      </c>
      <c r="I208" s="87">
        <v>95677587</v>
      </c>
      <c r="J208" s="196" t="s">
        <v>57</v>
      </c>
      <c r="K208" s="133">
        <v>450</v>
      </c>
      <c r="L208" s="133">
        <v>450</v>
      </c>
    </row>
    <row r="209" spans="1:12" ht="13.5" thickBot="1" x14ac:dyDescent="0.25">
      <c r="A209" s="178" t="s">
        <v>475</v>
      </c>
      <c r="B209" s="46" t="s">
        <v>718</v>
      </c>
      <c r="C209" s="46" t="s">
        <v>719</v>
      </c>
      <c r="D209" s="50" t="s">
        <v>12</v>
      </c>
      <c r="E209" s="50" t="s">
        <v>13</v>
      </c>
      <c r="F209" s="86" t="s">
        <v>851</v>
      </c>
      <c r="G209" s="197" t="s">
        <v>1023</v>
      </c>
      <c r="H209" s="189" t="s">
        <v>1805</v>
      </c>
      <c r="I209" s="87">
        <v>80786137</v>
      </c>
      <c r="J209" s="196" t="s">
        <v>57</v>
      </c>
      <c r="K209" s="133">
        <v>450</v>
      </c>
      <c r="L209" s="133">
        <v>450</v>
      </c>
    </row>
    <row r="210" spans="1:12" ht="13.5" thickBot="1" x14ac:dyDescent="0.25">
      <c r="A210" s="178" t="s">
        <v>478</v>
      </c>
      <c r="B210" s="46" t="s">
        <v>718</v>
      </c>
      <c r="C210" s="46" t="s">
        <v>719</v>
      </c>
      <c r="D210" s="50" t="s">
        <v>12</v>
      </c>
      <c r="E210" s="50" t="s">
        <v>13</v>
      </c>
      <c r="F210" s="86" t="s">
        <v>852</v>
      </c>
      <c r="G210" s="197" t="s">
        <v>1013</v>
      </c>
      <c r="H210" s="189" t="s">
        <v>1806</v>
      </c>
      <c r="I210" s="87">
        <v>95677589</v>
      </c>
      <c r="J210" s="196" t="s">
        <v>57</v>
      </c>
      <c r="K210" s="133">
        <v>450</v>
      </c>
      <c r="L210" s="133">
        <v>450</v>
      </c>
    </row>
    <row r="211" spans="1:12" ht="13.5" thickBot="1" x14ac:dyDescent="0.25">
      <c r="A211" s="178" t="s">
        <v>481</v>
      </c>
      <c r="B211" s="46" t="s">
        <v>718</v>
      </c>
      <c r="C211" s="46" t="s">
        <v>719</v>
      </c>
      <c r="D211" s="50" t="s">
        <v>12</v>
      </c>
      <c r="E211" s="50" t="s">
        <v>13</v>
      </c>
      <c r="F211" s="86" t="s">
        <v>853</v>
      </c>
      <c r="G211" s="197" t="s">
        <v>1038</v>
      </c>
      <c r="H211" s="189" t="s">
        <v>1807</v>
      </c>
      <c r="I211" s="87">
        <v>95677616</v>
      </c>
      <c r="J211" s="196" t="s">
        <v>57</v>
      </c>
      <c r="K211" s="133">
        <v>450</v>
      </c>
      <c r="L211" s="133">
        <v>450</v>
      </c>
    </row>
    <row r="212" spans="1:12" ht="13.5" thickBot="1" x14ac:dyDescent="0.25">
      <c r="A212" s="178" t="s">
        <v>483</v>
      </c>
      <c r="B212" s="46" t="s">
        <v>718</v>
      </c>
      <c r="C212" s="46" t="s">
        <v>719</v>
      </c>
      <c r="D212" s="50" t="s">
        <v>12</v>
      </c>
      <c r="E212" s="50" t="s">
        <v>13</v>
      </c>
      <c r="F212" s="86" t="s">
        <v>854</v>
      </c>
      <c r="G212" s="197" t="s">
        <v>1039</v>
      </c>
      <c r="H212" s="189" t="s">
        <v>1808</v>
      </c>
      <c r="I212" s="87">
        <v>95199612</v>
      </c>
      <c r="J212" s="196" t="s">
        <v>57</v>
      </c>
      <c r="K212" s="133">
        <v>450</v>
      </c>
      <c r="L212" s="133">
        <v>450</v>
      </c>
    </row>
    <row r="213" spans="1:12" ht="13.5" thickBot="1" x14ac:dyDescent="0.25">
      <c r="A213" s="178" t="s">
        <v>486</v>
      </c>
      <c r="B213" s="46" t="s">
        <v>718</v>
      </c>
      <c r="C213" s="46" t="s">
        <v>719</v>
      </c>
      <c r="D213" s="50" t="s">
        <v>12</v>
      </c>
      <c r="E213" s="50" t="s">
        <v>13</v>
      </c>
      <c r="F213" s="86" t="s">
        <v>855</v>
      </c>
      <c r="G213" s="197" t="s">
        <v>1040</v>
      </c>
      <c r="H213" s="189" t="s">
        <v>1809</v>
      </c>
      <c r="I213" s="87">
        <v>95518548</v>
      </c>
      <c r="J213" s="196" t="s">
        <v>57</v>
      </c>
      <c r="K213" s="133">
        <v>450</v>
      </c>
      <c r="L213" s="133">
        <v>450</v>
      </c>
    </row>
    <row r="214" spans="1:12" ht="13.5" thickBot="1" x14ac:dyDescent="0.25">
      <c r="A214" s="178" t="s">
        <v>488</v>
      </c>
      <c r="B214" s="46" t="s">
        <v>718</v>
      </c>
      <c r="C214" s="46" t="s">
        <v>719</v>
      </c>
      <c r="D214" s="50" t="s">
        <v>12</v>
      </c>
      <c r="E214" s="50" t="s">
        <v>13</v>
      </c>
      <c r="F214" s="86" t="s">
        <v>856</v>
      </c>
      <c r="G214" s="197" t="s">
        <v>1038</v>
      </c>
      <c r="H214" s="189" t="s">
        <v>1810</v>
      </c>
      <c r="I214" s="87">
        <v>95677601</v>
      </c>
      <c r="J214" s="196" t="s">
        <v>57</v>
      </c>
      <c r="K214" s="133">
        <v>450</v>
      </c>
      <c r="L214" s="133">
        <v>450</v>
      </c>
    </row>
    <row r="215" spans="1:12" ht="13.5" thickBot="1" x14ac:dyDescent="0.25">
      <c r="A215" s="178" t="s">
        <v>489</v>
      </c>
      <c r="B215" s="46" t="s">
        <v>718</v>
      </c>
      <c r="C215" s="46" t="s">
        <v>719</v>
      </c>
      <c r="D215" s="50" t="s">
        <v>12</v>
      </c>
      <c r="E215" s="50" t="s">
        <v>13</v>
      </c>
      <c r="F215" s="86" t="s">
        <v>857</v>
      </c>
      <c r="G215" s="197" t="s">
        <v>1015</v>
      </c>
      <c r="H215" s="189" t="s">
        <v>1811</v>
      </c>
      <c r="I215" s="87">
        <v>95518520</v>
      </c>
      <c r="J215" s="196" t="s">
        <v>57</v>
      </c>
      <c r="K215" s="133">
        <v>450</v>
      </c>
      <c r="L215" s="133">
        <v>450</v>
      </c>
    </row>
    <row r="216" spans="1:12" ht="13.5" thickBot="1" x14ac:dyDescent="0.25">
      <c r="A216" s="178" t="s">
        <v>491</v>
      </c>
      <c r="B216" s="46" t="s">
        <v>718</v>
      </c>
      <c r="C216" s="46" t="s">
        <v>719</v>
      </c>
      <c r="D216" s="50" t="s">
        <v>12</v>
      </c>
      <c r="E216" s="50" t="s">
        <v>13</v>
      </c>
      <c r="F216" s="86" t="s">
        <v>858</v>
      </c>
      <c r="G216" s="197" t="s">
        <v>1022</v>
      </c>
      <c r="H216" s="189" t="s">
        <v>1812</v>
      </c>
      <c r="I216" s="87">
        <v>95518519</v>
      </c>
      <c r="J216" s="196" t="s">
        <v>57</v>
      </c>
      <c r="K216" s="133">
        <v>450</v>
      </c>
      <c r="L216" s="133">
        <v>450</v>
      </c>
    </row>
    <row r="217" spans="1:12" ht="13.5" thickBot="1" x14ac:dyDescent="0.25">
      <c r="A217" s="178" t="s">
        <v>492</v>
      </c>
      <c r="B217" s="46" t="s">
        <v>718</v>
      </c>
      <c r="C217" s="46" t="s">
        <v>719</v>
      </c>
      <c r="D217" s="50" t="s">
        <v>12</v>
      </c>
      <c r="E217" s="50" t="s">
        <v>13</v>
      </c>
      <c r="F217" s="86" t="s">
        <v>859</v>
      </c>
      <c r="G217" s="197" t="s">
        <v>1031</v>
      </c>
      <c r="H217" s="189" t="s">
        <v>1813</v>
      </c>
      <c r="I217" s="87">
        <v>95518505</v>
      </c>
      <c r="J217" s="196" t="s">
        <v>57</v>
      </c>
      <c r="K217" s="133">
        <v>450</v>
      </c>
      <c r="L217" s="133">
        <v>450</v>
      </c>
    </row>
    <row r="218" spans="1:12" ht="13.5" thickBot="1" x14ac:dyDescent="0.25">
      <c r="A218" s="178" t="s">
        <v>493</v>
      </c>
      <c r="B218" s="46" t="s">
        <v>718</v>
      </c>
      <c r="C218" s="46" t="s">
        <v>719</v>
      </c>
      <c r="D218" s="50" t="s">
        <v>12</v>
      </c>
      <c r="E218" s="50" t="s">
        <v>13</v>
      </c>
      <c r="F218" s="86" t="s">
        <v>861</v>
      </c>
      <c r="G218" s="197" t="s">
        <v>1038</v>
      </c>
      <c r="H218" s="189" t="s">
        <v>1814</v>
      </c>
      <c r="I218" s="87">
        <v>80723469</v>
      </c>
      <c r="J218" s="196" t="s">
        <v>57</v>
      </c>
      <c r="K218" s="133">
        <v>450</v>
      </c>
      <c r="L218" s="133">
        <v>450</v>
      </c>
    </row>
    <row r="219" spans="1:12" ht="13.5" thickBot="1" x14ac:dyDescent="0.25">
      <c r="A219" s="178" t="s">
        <v>494</v>
      </c>
      <c r="B219" s="46" t="s">
        <v>718</v>
      </c>
      <c r="C219" s="46" t="s">
        <v>719</v>
      </c>
      <c r="D219" s="50" t="s">
        <v>12</v>
      </c>
      <c r="E219" s="50" t="s">
        <v>13</v>
      </c>
      <c r="F219" s="86" t="s">
        <v>863</v>
      </c>
      <c r="G219" s="197" t="s">
        <v>754</v>
      </c>
      <c r="H219" s="189" t="s">
        <v>1815</v>
      </c>
      <c r="I219" s="87">
        <v>95518524</v>
      </c>
      <c r="J219" s="196" t="s">
        <v>57</v>
      </c>
      <c r="K219" s="133">
        <v>450</v>
      </c>
      <c r="L219" s="133">
        <v>450</v>
      </c>
    </row>
    <row r="220" spans="1:12" ht="13.5" thickBot="1" x14ac:dyDescent="0.25">
      <c r="A220" s="178" t="s">
        <v>496</v>
      </c>
      <c r="B220" s="46" t="s">
        <v>718</v>
      </c>
      <c r="C220" s="46" t="s">
        <v>719</v>
      </c>
      <c r="D220" s="50" t="s">
        <v>12</v>
      </c>
      <c r="E220" s="50" t="s">
        <v>13</v>
      </c>
      <c r="F220" s="86" t="s">
        <v>865</v>
      </c>
      <c r="G220" s="197" t="s">
        <v>1041</v>
      </c>
      <c r="H220" s="189" t="s">
        <v>1816</v>
      </c>
      <c r="I220" s="87">
        <v>95162310</v>
      </c>
      <c r="J220" s="196" t="s">
        <v>57</v>
      </c>
      <c r="K220" s="133">
        <v>450</v>
      </c>
      <c r="L220" s="133">
        <v>450</v>
      </c>
    </row>
    <row r="221" spans="1:12" ht="13.5" thickBot="1" x14ac:dyDescent="0.25">
      <c r="A221" s="178" t="s">
        <v>860</v>
      </c>
      <c r="B221" s="46" t="s">
        <v>718</v>
      </c>
      <c r="C221" s="46" t="s">
        <v>719</v>
      </c>
      <c r="D221" s="50" t="s">
        <v>12</v>
      </c>
      <c r="E221" s="50" t="s">
        <v>13</v>
      </c>
      <c r="F221" s="86" t="s">
        <v>867</v>
      </c>
      <c r="G221" s="197" t="s">
        <v>1042</v>
      </c>
      <c r="H221" s="189" t="s">
        <v>1817</v>
      </c>
      <c r="I221" s="87">
        <v>95094643</v>
      </c>
      <c r="J221" s="196" t="s">
        <v>57</v>
      </c>
      <c r="K221" s="133">
        <v>450</v>
      </c>
      <c r="L221" s="133">
        <v>450</v>
      </c>
    </row>
    <row r="222" spans="1:12" ht="13.5" thickBot="1" x14ac:dyDescent="0.25">
      <c r="A222" s="178" t="s">
        <v>862</v>
      </c>
      <c r="B222" s="46" t="s">
        <v>718</v>
      </c>
      <c r="C222" s="46" t="s">
        <v>719</v>
      </c>
      <c r="D222" s="50" t="s">
        <v>12</v>
      </c>
      <c r="E222" s="50" t="s">
        <v>13</v>
      </c>
      <c r="F222" s="86" t="s">
        <v>869</v>
      </c>
      <c r="G222" s="197" t="s">
        <v>1043</v>
      </c>
      <c r="H222" s="189" t="s">
        <v>1818</v>
      </c>
      <c r="I222" s="87">
        <v>95162012</v>
      </c>
      <c r="J222" s="196" t="s">
        <v>57</v>
      </c>
      <c r="K222" s="133">
        <v>450</v>
      </c>
      <c r="L222" s="133">
        <v>450</v>
      </c>
    </row>
    <row r="223" spans="1:12" ht="13.5" thickBot="1" x14ac:dyDescent="0.25">
      <c r="A223" s="178" t="s">
        <v>864</v>
      </c>
      <c r="B223" s="46" t="s">
        <v>718</v>
      </c>
      <c r="C223" s="46" t="s">
        <v>719</v>
      </c>
      <c r="D223" s="50" t="s">
        <v>12</v>
      </c>
      <c r="E223" s="50" t="s">
        <v>13</v>
      </c>
      <c r="F223" s="86" t="s">
        <v>869</v>
      </c>
      <c r="G223" s="197" t="s">
        <v>1043</v>
      </c>
      <c r="H223" s="189" t="s">
        <v>1819</v>
      </c>
      <c r="I223" s="87">
        <v>95162315</v>
      </c>
      <c r="J223" s="196" t="s">
        <v>57</v>
      </c>
      <c r="K223" s="133">
        <v>450</v>
      </c>
      <c r="L223" s="133">
        <v>450</v>
      </c>
    </row>
    <row r="224" spans="1:12" ht="13.5" thickBot="1" x14ac:dyDescent="0.25">
      <c r="A224" s="178" t="s">
        <v>866</v>
      </c>
      <c r="B224" s="46" t="s">
        <v>718</v>
      </c>
      <c r="C224" s="46" t="s">
        <v>719</v>
      </c>
      <c r="D224" s="50" t="s">
        <v>12</v>
      </c>
      <c r="E224" s="50" t="s">
        <v>13</v>
      </c>
      <c r="F224" s="86" t="s">
        <v>869</v>
      </c>
      <c r="G224" s="197" t="s">
        <v>1043</v>
      </c>
      <c r="H224" s="189" t="s">
        <v>1820</v>
      </c>
      <c r="I224" s="87">
        <v>95162307</v>
      </c>
      <c r="J224" s="196" t="s">
        <v>57</v>
      </c>
      <c r="K224" s="133">
        <v>450</v>
      </c>
      <c r="L224" s="133">
        <v>450</v>
      </c>
    </row>
    <row r="225" spans="1:12" ht="13.5" thickBot="1" x14ac:dyDescent="0.25">
      <c r="A225" s="178" t="s">
        <v>868</v>
      </c>
      <c r="B225" s="46" t="s">
        <v>718</v>
      </c>
      <c r="C225" s="46" t="s">
        <v>719</v>
      </c>
      <c r="D225" s="50" t="s">
        <v>12</v>
      </c>
      <c r="E225" s="50" t="s">
        <v>13</v>
      </c>
      <c r="F225" s="86" t="s">
        <v>873</v>
      </c>
      <c r="G225" s="197" t="s">
        <v>1044</v>
      </c>
      <c r="H225" s="189" t="s">
        <v>1821</v>
      </c>
      <c r="I225" s="87">
        <v>95162325</v>
      </c>
      <c r="J225" s="196" t="s">
        <v>57</v>
      </c>
      <c r="K225" s="133">
        <v>450</v>
      </c>
      <c r="L225" s="133">
        <v>450</v>
      </c>
    </row>
    <row r="226" spans="1:12" ht="13.5" thickBot="1" x14ac:dyDescent="0.25">
      <c r="A226" s="178" t="s">
        <v>870</v>
      </c>
      <c r="B226" s="46" t="s">
        <v>718</v>
      </c>
      <c r="C226" s="46" t="s">
        <v>719</v>
      </c>
      <c r="D226" s="50" t="s">
        <v>12</v>
      </c>
      <c r="E226" s="50" t="s">
        <v>13</v>
      </c>
      <c r="F226" s="86" t="s">
        <v>875</v>
      </c>
      <c r="G226" s="197" t="s">
        <v>1045</v>
      </c>
      <c r="H226" s="189" t="s">
        <v>1822</v>
      </c>
      <c r="I226" s="87">
        <v>95162308</v>
      </c>
      <c r="J226" s="196" t="s">
        <v>57</v>
      </c>
      <c r="K226" s="133">
        <v>450</v>
      </c>
      <c r="L226" s="133">
        <v>450</v>
      </c>
    </row>
    <row r="227" spans="1:12" ht="13.5" thickBot="1" x14ac:dyDescent="0.25">
      <c r="A227" s="178" t="s">
        <v>871</v>
      </c>
      <c r="B227" s="46" t="s">
        <v>718</v>
      </c>
      <c r="C227" s="46" t="s">
        <v>719</v>
      </c>
      <c r="D227" s="50" t="s">
        <v>12</v>
      </c>
      <c r="E227" s="50" t="s">
        <v>13</v>
      </c>
      <c r="F227" s="86" t="s">
        <v>877</v>
      </c>
      <c r="G227" s="197" t="s">
        <v>1046</v>
      </c>
      <c r="H227" s="189" t="s">
        <v>1823</v>
      </c>
      <c r="I227" s="87">
        <v>95094442</v>
      </c>
      <c r="J227" s="196" t="s">
        <v>57</v>
      </c>
      <c r="K227" s="133">
        <v>450</v>
      </c>
      <c r="L227" s="133">
        <v>450</v>
      </c>
    </row>
    <row r="228" spans="1:12" ht="13.5" thickBot="1" x14ac:dyDescent="0.25">
      <c r="A228" s="178" t="s">
        <v>872</v>
      </c>
      <c r="B228" s="46" t="s">
        <v>718</v>
      </c>
      <c r="C228" s="46" t="s">
        <v>719</v>
      </c>
      <c r="D228" s="50" t="s">
        <v>12</v>
      </c>
      <c r="E228" s="50" t="s">
        <v>13</v>
      </c>
      <c r="F228" s="86" t="s">
        <v>879</v>
      </c>
      <c r="G228" s="197" t="s">
        <v>1047</v>
      </c>
      <c r="H228" s="189" t="s">
        <v>1824</v>
      </c>
      <c r="I228" s="87">
        <v>95162312</v>
      </c>
      <c r="J228" s="196" t="s">
        <v>57</v>
      </c>
      <c r="K228" s="133">
        <v>450</v>
      </c>
      <c r="L228" s="133">
        <v>450</v>
      </c>
    </row>
    <row r="229" spans="1:12" ht="13.5" thickBot="1" x14ac:dyDescent="0.25">
      <c r="A229" s="178" t="s">
        <v>874</v>
      </c>
      <c r="B229" s="46" t="s">
        <v>718</v>
      </c>
      <c r="C229" s="46" t="s">
        <v>719</v>
      </c>
      <c r="D229" s="50" t="s">
        <v>12</v>
      </c>
      <c r="E229" s="50" t="s">
        <v>13</v>
      </c>
      <c r="F229" s="86" t="s">
        <v>881</v>
      </c>
      <c r="G229" s="197" t="s">
        <v>1035</v>
      </c>
      <c r="H229" s="189" t="s">
        <v>1825</v>
      </c>
      <c r="I229" s="87">
        <v>95199721</v>
      </c>
      <c r="J229" s="196" t="s">
        <v>57</v>
      </c>
      <c r="K229" s="133">
        <v>450</v>
      </c>
      <c r="L229" s="133">
        <v>450</v>
      </c>
    </row>
    <row r="230" spans="1:12" ht="13.5" thickBot="1" x14ac:dyDescent="0.25">
      <c r="A230" s="178" t="s">
        <v>876</v>
      </c>
      <c r="B230" s="46" t="s">
        <v>718</v>
      </c>
      <c r="C230" s="46" t="s">
        <v>719</v>
      </c>
      <c r="D230" s="50" t="s">
        <v>12</v>
      </c>
      <c r="E230" s="50" t="s">
        <v>13</v>
      </c>
      <c r="F230" s="86" t="s">
        <v>881</v>
      </c>
      <c r="G230" s="197" t="s">
        <v>1035</v>
      </c>
      <c r="H230" s="189" t="s">
        <v>1826</v>
      </c>
      <c r="I230" s="87">
        <v>95199683</v>
      </c>
      <c r="J230" s="196" t="s">
        <v>57</v>
      </c>
      <c r="K230" s="133">
        <v>450</v>
      </c>
      <c r="L230" s="133">
        <v>450</v>
      </c>
    </row>
    <row r="231" spans="1:12" ht="13.5" thickBot="1" x14ac:dyDescent="0.25">
      <c r="A231" s="178" t="s">
        <v>878</v>
      </c>
      <c r="B231" s="46" t="s">
        <v>718</v>
      </c>
      <c r="C231" s="46" t="s">
        <v>719</v>
      </c>
      <c r="D231" s="50" t="s">
        <v>12</v>
      </c>
      <c r="E231" s="50" t="s">
        <v>13</v>
      </c>
      <c r="F231" s="86" t="s">
        <v>881</v>
      </c>
      <c r="G231" s="197" t="s">
        <v>1035</v>
      </c>
      <c r="H231" s="189" t="s">
        <v>1827</v>
      </c>
      <c r="I231" s="87">
        <v>95199715</v>
      </c>
      <c r="J231" s="196" t="s">
        <v>57</v>
      </c>
      <c r="K231" s="133">
        <v>450</v>
      </c>
      <c r="L231" s="133">
        <v>450</v>
      </c>
    </row>
    <row r="232" spans="1:12" ht="13.5" thickBot="1" x14ac:dyDescent="0.25">
      <c r="A232" s="178" t="s">
        <v>880</v>
      </c>
      <c r="B232" s="46" t="s">
        <v>718</v>
      </c>
      <c r="C232" s="46" t="s">
        <v>719</v>
      </c>
      <c r="D232" s="50" t="s">
        <v>12</v>
      </c>
      <c r="E232" s="50" t="s">
        <v>13</v>
      </c>
      <c r="F232" s="86" t="s">
        <v>885</v>
      </c>
      <c r="G232" s="197" t="s">
        <v>1024</v>
      </c>
      <c r="H232" s="189" t="s">
        <v>1828</v>
      </c>
      <c r="I232" s="87">
        <v>95199703</v>
      </c>
      <c r="J232" s="196" t="s">
        <v>57</v>
      </c>
      <c r="K232" s="133">
        <v>450</v>
      </c>
      <c r="L232" s="133">
        <v>450</v>
      </c>
    </row>
    <row r="233" spans="1:12" ht="13.5" thickBot="1" x14ac:dyDescent="0.25">
      <c r="A233" s="178" t="s">
        <v>882</v>
      </c>
      <c r="B233" s="46" t="s">
        <v>718</v>
      </c>
      <c r="C233" s="46" t="s">
        <v>719</v>
      </c>
      <c r="D233" s="50" t="s">
        <v>12</v>
      </c>
      <c r="E233" s="50" t="s">
        <v>13</v>
      </c>
      <c r="F233" s="86" t="s">
        <v>887</v>
      </c>
      <c r="G233" s="197" t="s">
        <v>1017</v>
      </c>
      <c r="H233" s="189" t="s">
        <v>1829</v>
      </c>
      <c r="I233" s="87">
        <v>95199741</v>
      </c>
      <c r="J233" s="196" t="s">
        <v>57</v>
      </c>
      <c r="K233" s="133">
        <v>450</v>
      </c>
      <c r="L233" s="133">
        <v>450</v>
      </c>
    </row>
    <row r="234" spans="1:12" ht="13.5" thickBot="1" x14ac:dyDescent="0.25">
      <c r="A234" s="178" t="s">
        <v>883</v>
      </c>
      <c r="B234" s="71" t="s">
        <v>718</v>
      </c>
      <c r="C234" s="71" t="s">
        <v>719</v>
      </c>
      <c r="D234" s="72" t="s">
        <v>12</v>
      </c>
      <c r="E234" s="72" t="s">
        <v>13</v>
      </c>
      <c r="F234" s="173" t="s">
        <v>889</v>
      </c>
      <c r="G234" s="197" t="s">
        <v>1016</v>
      </c>
      <c r="H234" s="189" t="s">
        <v>1830</v>
      </c>
      <c r="I234" s="87">
        <v>95199693</v>
      </c>
      <c r="J234" s="196" t="s">
        <v>57</v>
      </c>
      <c r="K234" s="135">
        <v>450</v>
      </c>
      <c r="L234" s="135">
        <v>450</v>
      </c>
    </row>
    <row r="235" spans="1:12" ht="13.5" thickBot="1" x14ac:dyDescent="0.25">
      <c r="A235" s="178" t="s">
        <v>884</v>
      </c>
      <c r="B235" s="73" t="s">
        <v>718</v>
      </c>
      <c r="C235" s="73" t="s">
        <v>719</v>
      </c>
      <c r="D235" s="74" t="s">
        <v>12</v>
      </c>
      <c r="E235" s="74" t="s">
        <v>13</v>
      </c>
      <c r="F235" s="173" t="s">
        <v>891</v>
      </c>
      <c r="G235" s="197" t="s">
        <v>1048</v>
      </c>
      <c r="H235" s="189" t="s">
        <v>1831</v>
      </c>
      <c r="I235" s="87">
        <v>95162320</v>
      </c>
      <c r="J235" s="196" t="s">
        <v>57</v>
      </c>
      <c r="K235" s="136">
        <v>450</v>
      </c>
      <c r="L235" s="136">
        <v>450</v>
      </c>
    </row>
    <row r="236" spans="1:12" ht="13.5" thickBot="1" x14ac:dyDescent="0.25">
      <c r="A236" s="178" t="s">
        <v>886</v>
      </c>
      <c r="B236" s="46" t="s">
        <v>718</v>
      </c>
      <c r="C236" s="46" t="s">
        <v>719</v>
      </c>
      <c r="D236" s="50" t="s">
        <v>12</v>
      </c>
      <c r="E236" s="50" t="s">
        <v>13</v>
      </c>
      <c r="F236" s="86" t="s">
        <v>891</v>
      </c>
      <c r="G236" s="197" t="s">
        <v>1048</v>
      </c>
      <c r="H236" s="189" t="s">
        <v>1832</v>
      </c>
      <c r="I236" s="87">
        <v>95199678</v>
      </c>
      <c r="J236" s="196" t="s">
        <v>57</v>
      </c>
      <c r="K236" s="133">
        <v>450</v>
      </c>
      <c r="L236" s="133">
        <v>450</v>
      </c>
    </row>
    <row r="237" spans="1:12" ht="13.5" thickBot="1" x14ac:dyDescent="0.25">
      <c r="A237" s="178" t="s">
        <v>888</v>
      </c>
      <c r="B237" s="46" t="s">
        <v>718</v>
      </c>
      <c r="C237" s="46" t="s">
        <v>719</v>
      </c>
      <c r="D237" s="50" t="s">
        <v>12</v>
      </c>
      <c r="E237" s="50" t="s">
        <v>13</v>
      </c>
      <c r="F237" s="86" t="s">
        <v>891</v>
      </c>
      <c r="G237" s="197" t="s">
        <v>1048</v>
      </c>
      <c r="H237" s="189" t="s">
        <v>1833</v>
      </c>
      <c r="I237" s="87">
        <v>95199742</v>
      </c>
      <c r="J237" s="196" t="s">
        <v>57</v>
      </c>
      <c r="K237" s="133">
        <v>450</v>
      </c>
      <c r="L237" s="133">
        <v>450</v>
      </c>
    </row>
    <row r="238" spans="1:12" ht="13.5" thickBot="1" x14ac:dyDescent="0.25">
      <c r="A238" s="178" t="s">
        <v>890</v>
      </c>
      <c r="B238" s="46" t="s">
        <v>718</v>
      </c>
      <c r="C238" s="46" t="s">
        <v>719</v>
      </c>
      <c r="D238" s="50" t="s">
        <v>12</v>
      </c>
      <c r="E238" s="50" t="s">
        <v>13</v>
      </c>
      <c r="F238" s="86" t="s">
        <v>895</v>
      </c>
      <c r="G238" s="197" t="s">
        <v>1049</v>
      </c>
      <c r="H238" s="189" t="s">
        <v>1834</v>
      </c>
      <c r="I238" s="87">
        <v>95199736</v>
      </c>
      <c r="J238" s="196" t="s">
        <v>57</v>
      </c>
      <c r="K238" s="133">
        <v>450</v>
      </c>
      <c r="L238" s="133">
        <v>450</v>
      </c>
    </row>
    <row r="239" spans="1:12" ht="13.5" thickBot="1" x14ac:dyDescent="0.25">
      <c r="A239" s="178" t="s">
        <v>892</v>
      </c>
      <c r="B239" s="46" t="s">
        <v>718</v>
      </c>
      <c r="C239" s="46" t="s">
        <v>719</v>
      </c>
      <c r="D239" s="50" t="s">
        <v>12</v>
      </c>
      <c r="E239" s="50" t="s">
        <v>13</v>
      </c>
      <c r="F239" s="86" t="s">
        <v>895</v>
      </c>
      <c r="G239" s="197" t="s">
        <v>1049</v>
      </c>
      <c r="H239" s="189" t="s">
        <v>1835</v>
      </c>
      <c r="I239" s="87">
        <v>95199725</v>
      </c>
      <c r="J239" s="196" t="s">
        <v>57</v>
      </c>
      <c r="K239" s="133">
        <v>450</v>
      </c>
      <c r="L239" s="133">
        <v>450</v>
      </c>
    </row>
    <row r="240" spans="1:12" ht="13.5" thickBot="1" x14ac:dyDescent="0.25">
      <c r="A240" s="178" t="s">
        <v>893</v>
      </c>
      <c r="B240" s="46" t="s">
        <v>718</v>
      </c>
      <c r="C240" s="46" t="s">
        <v>719</v>
      </c>
      <c r="D240" s="50" t="s">
        <v>12</v>
      </c>
      <c r="E240" s="50" t="s">
        <v>13</v>
      </c>
      <c r="F240" s="86" t="s">
        <v>895</v>
      </c>
      <c r="G240" s="197" t="s">
        <v>1049</v>
      </c>
      <c r="H240" s="189" t="s">
        <v>1836</v>
      </c>
      <c r="I240" s="87">
        <v>95092368</v>
      </c>
      <c r="J240" s="196" t="s">
        <v>57</v>
      </c>
      <c r="K240" s="133">
        <v>450</v>
      </c>
      <c r="L240" s="133">
        <v>450</v>
      </c>
    </row>
    <row r="241" spans="1:12" ht="13.5" thickBot="1" x14ac:dyDescent="0.25">
      <c r="A241" s="178" t="s">
        <v>894</v>
      </c>
      <c r="B241" s="46" t="s">
        <v>718</v>
      </c>
      <c r="C241" s="46" t="s">
        <v>719</v>
      </c>
      <c r="D241" s="50" t="s">
        <v>12</v>
      </c>
      <c r="E241" s="50" t="s">
        <v>13</v>
      </c>
      <c r="F241" s="86" t="s">
        <v>901</v>
      </c>
      <c r="G241" s="197" t="s">
        <v>1052</v>
      </c>
      <c r="H241" s="189" t="s">
        <v>1837</v>
      </c>
      <c r="I241" s="87">
        <v>95287018</v>
      </c>
      <c r="J241" s="196" t="s">
        <v>57</v>
      </c>
      <c r="K241" s="133">
        <v>450</v>
      </c>
      <c r="L241" s="133">
        <v>450</v>
      </c>
    </row>
    <row r="242" spans="1:12" ht="13.5" thickBot="1" x14ac:dyDescent="0.25">
      <c r="A242" s="178" t="s">
        <v>896</v>
      </c>
      <c r="B242" s="46" t="s">
        <v>718</v>
      </c>
      <c r="C242" s="46" t="s">
        <v>719</v>
      </c>
      <c r="D242" s="50" t="s">
        <v>12</v>
      </c>
      <c r="E242" s="50" t="s">
        <v>13</v>
      </c>
      <c r="F242" s="86" t="s">
        <v>903</v>
      </c>
      <c r="G242" s="197" t="s">
        <v>1031</v>
      </c>
      <c r="H242" s="189" t="s">
        <v>1838</v>
      </c>
      <c r="I242" s="87">
        <v>89266158</v>
      </c>
      <c r="J242" s="196" t="s">
        <v>57</v>
      </c>
      <c r="K242" s="133">
        <v>450</v>
      </c>
      <c r="L242" s="133">
        <v>450</v>
      </c>
    </row>
    <row r="243" spans="1:12" ht="13.5" thickBot="1" x14ac:dyDescent="0.25">
      <c r="A243" s="178" t="s">
        <v>897</v>
      </c>
      <c r="B243" s="46" t="s">
        <v>718</v>
      </c>
      <c r="C243" s="46" t="s">
        <v>719</v>
      </c>
      <c r="D243" s="50" t="s">
        <v>12</v>
      </c>
      <c r="E243" s="50" t="s">
        <v>13</v>
      </c>
      <c r="F243" s="86" t="s">
        <v>905</v>
      </c>
      <c r="G243" s="197" t="s">
        <v>1013</v>
      </c>
      <c r="H243" s="189" t="s">
        <v>1839</v>
      </c>
      <c r="I243" s="87">
        <v>95287288</v>
      </c>
      <c r="J243" s="196" t="s">
        <v>57</v>
      </c>
      <c r="K243" s="133">
        <v>450</v>
      </c>
      <c r="L243" s="133">
        <v>450</v>
      </c>
    </row>
    <row r="244" spans="1:12" ht="13.5" thickBot="1" x14ac:dyDescent="0.25">
      <c r="A244" s="178" t="s">
        <v>898</v>
      </c>
      <c r="B244" s="46" t="s">
        <v>718</v>
      </c>
      <c r="C244" s="46" t="s">
        <v>719</v>
      </c>
      <c r="D244" s="50" t="s">
        <v>12</v>
      </c>
      <c r="E244" s="50" t="s">
        <v>13</v>
      </c>
      <c r="F244" s="86" t="s">
        <v>907</v>
      </c>
      <c r="G244" s="197" t="s">
        <v>1023</v>
      </c>
      <c r="H244" s="189" t="s">
        <v>1840</v>
      </c>
      <c r="I244" s="87">
        <v>95287282</v>
      </c>
      <c r="J244" s="196" t="s">
        <v>57</v>
      </c>
      <c r="K244" s="133">
        <v>450</v>
      </c>
      <c r="L244" s="133">
        <v>450</v>
      </c>
    </row>
    <row r="245" spans="1:12" ht="13.5" thickBot="1" x14ac:dyDescent="0.25">
      <c r="A245" s="178" t="s">
        <v>899</v>
      </c>
      <c r="B245" s="46" t="s">
        <v>718</v>
      </c>
      <c r="C245" s="46" t="s">
        <v>719</v>
      </c>
      <c r="D245" s="50" t="s">
        <v>12</v>
      </c>
      <c r="E245" s="50" t="s">
        <v>13</v>
      </c>
      <c r="F245" s="86" t="s">
        <v>909</v>
      </c>
      <c r="G245" s="197" t="s">
        <v>1024</v>
      </c>
      <c r="H245" s="189" t="s">
        <v>1841</v>
      </c>
      <c r="I245" s="87">
        <v>60399846</v>
      </c>
      <c r="J245" s="196" t="s">
        <v>57</v>
      </c>
      <c r="K245" s="133">
        <v>450</v>
      </c>
      <c r="L245" s="133">
        <v>450</v>
      </c>
    </row>
    <row r="246" spans="1:12" ht="13.5" thickBot="1" x14ac:dyDescent="0.25">
      <c r="A246" s="178" t="s">
        <v>900</v>
      </c>
      <c r="B246" s="46" t="s">
        <v>718</v>
      </c>
      <c r="C246" s="46" t="s">
        <v>719</v>
      </c>
      <c r="D246" s="50" t="s">
        <v>12</v>
      </c>
      <c r="E246" s="50" t="s">
        <v>13</v>
      </c>
      <c r="F246" s="86" t="s">
        <v>911</v>
      </c>
      <c r="G246" s="197" t="s">
        <v>1016</v>
      </c>
      <c r="H246" s="189" t="s">
        <v>1842</v>
      </c>
      <c r="I246" s="87">
        <v>60283094</v>
      </c>
      <c r="J246" s="196" t="s">
        <v>57</v>
      </c>
      <c r="K246" s="133">
        <v>450</v>
      </c>
      <c r="L246" s="133">
        <v>450</v>
      </c>
    </row>
    <row r="247" spans="1:12" ht="13.5" thickBot="1" x14ac:dyDescent="0.25">
      <c r="A247" s="178" t="s">
        <v>902</v>
      </c>
      <c r="B247" s="46" t="s">
        <v>718</v>
      </c>
      <c r="C247" s="46" t="s">
        <v>719</v>
      </c>
      <c r="D247" s="50" t="s">
        <v>12</v>
      </c>
      <c r="E247" s="50" t="s">
        <v>13</v>
      </c>
      <c r="F247" s="86" t="s">
        <v>913</v>
      </c>
      <c r="G247" s="197" t="s">
        <v>1022</v>
      </c>
      <c r="H247" s="189" t="s">
        <v>1843</v>
      </c>
      <c r="I247" s="87">
        <v>95287274</v>
      </c>
      <c r="J247" s="196" t="s">
        <v>57</v>
      </c>
      <c r="K247" s="133">
        <v>450</v>
      </c>
      <c r="L247" s="133">
        <v>450</v>
      </c>
    </row>
    <row r="248" spans="1:12" ht="13.5" thickBot="1" x14ac:dyDescent="0.25">
      <c r="A248" s="178" t="s">
        <v>904</v>
      </c>
      <c r="B248" s="46" t="s">
        <v>718</v>
      </c>
      <c r="C248" s="46" t="s">
        <v>719</v>
      </c>
      <c r="D248" s="50" t="s">
        <v>12</v>
      </c>
      <c r="E248" s="50" t="s">
        <v>13</v>
      </c>
      <c r="F248" s="86" t="s">
        <v>915</v>
      </c>
      <c r="G248" s="197" t="s">
        <v>1015</v>
      </c>
      <c r="H248" s="189" t="s">
        <v>1844</v>
      </c>
      <c r="I248" s="87">
        <v>95287265</v>
      </c>
      <c r="J248" s="196" t="s">
        <v>57</v>
      </c>
      <c r="K248" s="133">
        <v>450</v>
      </c>
      <c r="L248" s="133">
        <v>450</v>
      </c>
    </row>
    <row r="249" spans="1:12" ht="13.5" thickBot="1" x14ac:dyDescent="0.25">
      <c r="A249" s="178" t="s">
        <v>906</v>
      </c>
      <c r="B249" s="46" t="s">
        <v>718</v>
      </c>
      <c r="C249" s="46" t="s">
        <v>719</v>
      </c>
      <c r="D249" s="50" t="s">
        <v>12</v>
      </c>
      <c r="E249" s="50" t="s">
        <v>13</v>
      </c>
      <c r="F249" s="86" t="s">
        <v>917</v>
      </c>
      <c r="G249" s="197" t="s">
        <v>1036</v>
      </c>
      <c r="H249" s="189" t="s">
        <v>1845</v>
      </c>
      <c r="I249" s="87">
        <v>95286968</v>
      </c>
      <c r="J249" s="196" t="s">
        <v>57</v>
      </c>
      <c r="K249" s="133">
        <v>450</v>
      </c>
      <c r="L249" s="133">
        <v>450</v>
      </c>
    </row>
    <row r="250" spans="1:12" ht="13.5" thickBot="1" x14ac:dyDescent="0.25">
      <c r="A250" s="178" t="s">
        <v>908</v>
      </c>
      <c r="B250" s="46" t="s">
        <v>718</v>
      </c>
      <c r="C250" s="46" t="s">
        <v>719</v>
      </c>
      <c r="D250" s="50" t="s">
        <v>12</v>
      </c>
      <c r="E250" s="50" t="s">
        <v>13</v>
      </c>
      <c r="F250" s="86" t="s">
        <v>919</v>
      </c>
      <c r="G250" s="197" t="s">
        <v>1037</v>
      </c>
      <c r="H250" s="189" t="s">
        <v>1846</v>
      </c>
      <c r="I250" s="87">
        <v>95287272</v>
      </c>
      <c r="J250" s="196" t="s">
        <v>57</v>
      </c>
      <c r="K250" s="133">
        <v>450</v>
      </c>
      <c r="L250" s="133">
        <v>450</v>
      </c>
    </row>
    <row r="251" spans="1:12" ht="13.5" thickBot="1" x14ac:dyDescent="0.25">
      <c r="A251" s="178" t="s">
        <v>910</v>
      </c>
      <c r="B251" s="46" t="s">
        <v>718</v>
      </c>
      <c r="C251" s="46" t="s">
        <v>719</v>
      </c>
      <c r="D251" s="50" t="s">
        <v>12</v>
      </c>
      <c r="E251" s="50" t="s">
        <v>13</v>
      </c>
      <c r="F251" s="86" t="s">
        <v>921</v>
      </c>
      <c r="G251" s="197" t="s">
        <v>1025</v>
      </c>
      <c r="H251" s="189" t="s">
        <v>1847</v>
      </c>
      <c r="I251" s="87">
        <v>95287273</v>
      </c>
      <c r="J251" s="196" t="s">
        <v>57</v>
      </c>
      <c r="K251" s="133">
        <v>450</v>
      </c>
      <c r="L251" s="133">
        <v>450</v>
      </c>
    </row>
    <row r="252" spans="1:12" ht="13.5" thickBot="1" x14ac:dyDescent="0.25">
      <c r="A252" s="178" t="s">
        <v>912</v>
      </c>
      <c r="B252" s="46" t="s">
        <v>718</v>
      </c>
      <c r="C252" s="46" t="s">
        <v>719</v>
      </c>
      <c r="D252" s="50" t="s">
        <v>12</v>
      </c>
      <c r="E252" s="50" t="s">
        <v>13</v>
      </c>
      <c r="F252" s="86" t="s">
        <v>923</v>
      </c>
      <c r="G252" s="197" t="s">
        <v>1029</v>
      </c>
      <c r="H252" s="189" t="s">
        <v>1848</v>
      </c>
      <c r="I252" s="87">
        <v>95287266</v>
      </c>
      <c r="J252" s="196" t="s">
        <v>57</v>
      </c>
      <c r="K252" s="133">
        <v>450</v>
      </c>
      <c r="L252" s="133">
        <v>450</v>
      </c>
    </row>
    <row r="253" spans="1:12" ht="13.5" thickBot="1" x14ac:dyDescent="0.25">
      <c r="A253" s="178" t="s">
        <v>914</v>
      </c>
      <c r="B253" s="46" t="s">
        <v>718</v>
      </c>
      <c r="C253" s="46" t="s">
        <v>719</v>
      </c>
      <c r="D253" s="50" t="s">
        <v>12</v>
      </c>
      <c r="E253" s="50" t="s">
        <v>13</v>
      </c>
      <c r="F253" s="86" t="s">
        <v>925</v>
      </c>
      <c r="G253" s="197" t="s">
        <v>1053</v>
      </c>
      <c r="H253" s="189" t="s">
        <v>1849</v>
      </c>
      <c r="I253" s="87">
        <v>83708965</v>
      </c>
      <c r="J253" s="196" t="s">
        <v>57</v>
      </c>
      <c r="K253" s="133">
        <v>450</v>
      </c>
      <c r="L253" s="133">
        <v>450</v>
      </c>
    </row>
    <row r="254" spans="1:12" ht="13.5" thickBot="1" x14ac:dyDescent="0.25">
      <c r="A254" s="178" t="s">
        <v>916</v>
      </c>
      <c r="B254" s="46" t="s">
        <v>718</v>
      </c>
      <c r="C254" s="46" t="s">
        <v>719</v>
      </c>
      <c r="D254" s="50" t="s">
        <v>12</v>
      </c>
      <c r="E254" s="50" t="s">
        <v>13</v>
      </c>
      <c r="F254" s="86" t="s">
        <v>927</v>
      </c>
      <c r="G254" s="197" t="s">
        <v>1054</v>
      </c>
      <c r="H254" s="189" t="s">
        <v>1850</v>
      </c>
      <c r="I254" s="87">
        <v>95287267</v>
      </c>
      <c r="J254" s="196" t="s">
        <v>57</v>
      </c>
      <c r="K254" s="133">
        <v>450</v>
      </c>
      <c r="L254" s="133">
        <v>450</v>
      </c>
    </row>
    <row r="255" spans="1:12" ht="13.5" thickBot="1" x14ac:dyDescent="0.25">
      <c r="A255" s="178" t="s">
        <v>918</v>
      </c>
      <c r="B255" s="46" t="s">
        <v>718</v>
      </c>
      <c r="C255" s="46" t="s">
        <v>719</v>
      </c>
      <c r="D255" s="50" t="s">
        <v>12</v>
      </c>
      <c r="E255" s="50" t="s">
        <v>13</v>
      </c>
      <c r="F255" s="86" t="s">
        <v>929</v>
      </c>
      <c r="G255" s="197" t="s">
        <v>1037</v>
      </c>
      <c r="H255" s="189" t="s">
        <v>1851</v>
      </c>
      <c r="I255" s="87">
        <v>95287280</v>
      </c>
      <c r="J255" s="196" t="s">
        <v>57</v>
      </c>
      <c r="K255" s="133">
        <v>450</v>
      </c>
      <c r="L255" s="133">
        <v>450</v>
      </c>
    </row>
    <row r="256" spans="1:12" ht="13.5" thickBot="1" x14ac:dyDescent="0.25">
      <c r="A256" s="178" t="s">
        <v>920</v>
      </c>
      <c r="B256" s="46" t="s">
        <v>718</v>
      </c>
      <c r="C256" s="46" t="s">
        <v>719</v>
      </c>
      <c r="D256" s="50" t="s">
        <v>12</v>
      </c>
      <c r="E256" s="50" t="s">
        <v>13</v>
      </c>
      <c r="F256" s="86" t="s">
        <v>931</v>
      </c>
      <c r="G256" s="197" t="s">
        <v>1025</v>
      </c>
      <c r="H256" s="189" t="s">
        <v>1852</v>
      </c>
      <c r="I256" s="87">
        <v>95287276</v>
      </c>
      <c r="J256" s="196" t="s">
        <v>57</v>
      </c>
      <c r="K256" s="133">
        <v>450</v>
      </c>
      <c r="L256" s="133">
        <v>450</v>
      </c>
    </row>
    <row r="257" spans="1:12" ht="13.5" thickBot="1" x14ac:dyDescent="0.25">
      <c r="A257" s="178" t="s">
        <v>922</v>
      </c>
      <c r="B257" s="46" t="s">
        <v>718</v>
      </c>
      <c r="C257" s="46" t="s">
        <v>719</v>
      </c>
      <c r="D257" s="50" t="s">
        <v>12</v>
      </c>
      <c r="E257" s="50" t="s">
        <v>13</v>
      </c>
      <c r="F257" s="86" t="s">
        <v>933</v>
      </c>
      <c r="G257" s="197" t="s">
        <v>1031</v>
      </c>
      <c r="H257" s="189" t="s">
        <v>1853</v>
      </c>
      <c r="I257" s="87">
        <v>95426149</v>
      </c>
      <c r="J257" s="196" t="s">
        <v>57</v>
      </c>
      <c r="K257" s="133">
        <v>450</v>
      </c>
      <c r="L257" s="133">
        <v>450</v>
      </c>
    </row>
    <row r="258" spans="1:12" ht="13.5" thickBot="1" x14ac:dyDescent="0.25">
      <c r="A258" s="178" t="s">
        <v>924</v>
      </c>
      <c r="B258" s="46" t="s">
        <v>718</v>
      </c>
      <c r="C258" s="46" t="s">
        <v>719</v>
      </c>
      <c r="D258" s="50" t="s">
        <v>12</v>
      </c>
      <c r="E258" s="50" t="s">
        <v>13</v>
      </c>
      <c r="F258" s="86" t="s">
        <v>935</v>
      </c>
      <c r="G258" s="197" t="s">
        <v>1019</v>
      </c>
      <c r="H258" s="189" t="s">
        <v>1854</v>
      </c>
      <c r="I258" s="87">
        <v>95426148</v>
      </c>
      <c r="J258" s="196" t="s">
        <v>57</v>
      </c>
      <c r="K258" s="133">
        <v>450</v>
      </c>
      <c r="L258" s="133">
        <v>450</v>
      </c>
    </row>
    <row r="259" spans="1:12" ht="13.5" thickBot="1" x14ac:dyDescent="0.25">
      <c r="A259" s="178" t="s">
        <v>926</v>
      </c>
      <c r="B259" s="46" t="s">
        <v>718</v>
      </c>
      <c r="C259" s="46" t="s">
        <v>719</v>
      </c>
      <c r="D259" s="50" t="s">
        <v>12</v>
      </c>
      <c r="E259" s="50" t="s">
        <v>13</v>
      </c>
      <c r="F259" s="86" t="s">
        <v>937</v>
      </c>
      <c r="G259" s="197" t="s">
        <v>1018</v>
      </c>
      <c r="H259" s="189" t="s">
        <v>1855</v>
      </c>
      <c r="I259" s="87">
        <v>95426144</v>
      </c>
      <c r="J259" s="196" t="s">
        <v>57</v>
      </c>
      <c r="K259" s="133">
        <v>450</v>
      </c>
      <c r="L259" s="133">
        <v>450</v>
      </c>
    </row>
    <row r="260" spans="1:12" ht="13.5" thickBot="1" x14ac:dyDescent="0.25">
      <c r="A260" s="178" t="s">
        <v>928</v>
      </c>
      <c r="B260" s="46" t="s">
        <v>718</v>
      </c>
      <c r="C260" s="46" t="s">
        <v>719</v>
      </c>
      <c r="D260" s="50" t="s">
        <v>12</v>
      </c>
      <c r="E260" s="50" t="s">
        <v>13</v>
      </c>
      <c r="F260" s="86" t="s">
        <v>939</v>
      </c>
      <c r="G260" s="197" t="s">
        <v>1055</v>
      </c>
      <c r="H260" s="189" t="s">
        <v>1856</v>
      </c>
      <c r="I260" s="87">
        <v>95426142</v>
      </c>
      <c r="J260" s="196" t="s">
        <v>57</v>
      </c>
      <c r="K260" s="133">
        <v>450</v>
      </c>
      <c r="L260" s="133">
        <v>450</v>
      </c>
    </row>
    <row r="261" spans="1:12" ht="13.5" thickBot="1" x14ac:dyDescent="0.25">
      <c r="A261" s="178" t="s">
        <v>930</v>
      </c>
      <c r="B261" s="46" t="s">
        <v>718</v>
      </c>
      <c r="C261" s="46" t="s">
        <v>719</v>
      </c>
      <c r="D261" s="50" t="s">
        <v>12</v>
      </c>
      <c r="E261" s="50" t="s">
        <v>13</v>
      </c>
      <c r="F261" s="86" t="s">
        <v>941</v>
      </c>
      <c r="G261" s="197" t="s">
        <v>1056</v>
      </c>
      <c r="H261" s="189" t="s">
        <v>1857</v>
      </c>
      <c r="I261" s="87">
        <v>95426151</v>
      </c>
      <c r="J261" s="196" t="s">
        <v>57</v>
      </c>
      <c r="K261" s="133">
        <v>450</v>
      </c>
      <c r="L261" s="133">
        <v>450</v>
      </c>
    </row>
    <row r="262" spans="1:12" ht="13.5" thickBot="1" x14ac:dyDescent="0.25">
      <c r="A262" s="178" t="s">
        <v>932</v>
      </c>
      <c r="B262" s="46" t="s">
        <v>718</v>
      </c>
      <c r="C262" s="46" t="s">
        <v>719</v>
      </c>
      <c r="D262" s="50" t="s">
        <v>12</v>
      </c>
      <c r="E262" s="50" t="s">
        <v>13</v>
      </c>
      <c r="F262" s="86" t="s">
        <v>943</v>
      </c>
      <c r="G262" s="197" t="s">
        <v>1048</v>
      </c>
      <c r="H262" s="189" t="s">
        <v>1858</v>
      </c>
      <c r="I262" s="87">
        <v>95426147</v>
      </c>
      <c r="J262" s="196" t="s">
        <v>57</v>
      </c>
      <c r="K262" s="133">
        <v>450</v>
      </c>
      <c r="L262" s="133">
        <v>450</v>
      </c>
    </row>
    <row r="263" spans="1:12" ht="13.5" thickBot="1" x14ac:dyDescent="0.25">
      <c r="A263" s="178" t="s">
        <v>934</v>
      </c>
      <c r="B263" s="46" t="s">
        <v>718</v>
      </c>
      <c r="C263" s="46" t="s">
        <v>719</v>
      </c>
      <c r="D263" s="50" t="s">
        <v>12</v>
      </c>
      <c r="E263" s="50" t="s">
        <v>13</v>
      </c>
      <c r="F263" s="86" t="s">
        <v>945</v>
      </c>
      <c r="G263" s="197" t="s">
        <v>1049</v>
      </c>
      <c r="H263" s="189" t="s">
        <v>1859</v>
      </c>
      <c r="I263" s="87">
        <v>95426150</v>
      </c>
      <c r="J263" s="196" t="s">
        <v>57</v>
      </c>
      <c r="K263" s="133">
        <v>450</v>
      </c>
      <c r="L263" s="133">
        <v>450</v>
      </c>
    </row>
    <row r="264" spans="1:12" ht="13.5" thickBot="1" x14ac:dyDescent="0.25">
      <c r="A264" s="178" t="s">
        <v>936</v>
      </c>
      <c r="B264" s="46" t="s">
        <v>718</v>
      </c>
      <c r="C264" s="46" t="s">
        <v>719</v>
      </c>
      <c r="D264" s="50" t="s">
        <v>12</v>
      </c>
      <c r="E264" s="50" t="s">
        <v>13</v>
      </c>
      <c r="F264" s="86" t="s">
        <v>947</v>
      </c>
      <c r="G264" s="197" t="s">
        <v>1057</v>
      </c>
      <c r="H264" s="189" t="s">
        <v>1860</v>
      </c>
      <c r="I264" s="87">
        <v>95426156</v>
      </c>
      <c r="J264" s="196" t="s">
        <v>57</v>
      </c>
      <c r="K264" s="133">
        <v>450</v>
      </c>
      <c r="L264" s="133">
        <v>450</v>
      </c>
    </row>
    <row r="265" spans="1:12" ht="13.5" thickBot="1" x14ac:dyDescent="0.25">
      <c r="A265" s="178" t="s">
        <v>938</v>
      </c>
      <c r="B265" s="46" t="s">
        <v>718</v>
      </c>
      <c r="C265" s="46" t="s">
        <v>719</v>
      </c>
      <c r="D265" s="50" t="s">
        <v>12</v>
      </c>
      <c r="E265" s="50" t="s">
        <v>13</v>
      </c>
      <c r="F265" s="86" t="s">
        <v>949</v>
      </c>
      <c r="G265" s="197" t="s">
        <v>1021</v>
      </c>
      <c r="H265" s="189" t="s">
        <v>1861</v>
      </c>
      <c r="I265" s="87">
        <v>95426143</v>
      </c>
      <c r="J265" s="196" t="s">
        <v>57</v>
      </c>
      <c r="K265" s="133">
        <v>450</v>
      </c>
      <c r="L265" s="133">
        <v>450</v>
      </c>
    </row>
    <row r="266" spans="1:12" ht="13.5" thickBot="1" x14ac:dyDescent="0.25">
      <c r="A266" s="178" t="s">
        <v>940</v>
      </c>
      <c r="B266" s="71" t="s">
        <v>718</v>
      </c>
      <c r="C266" s="71" t="s">
        <v>719</v>
      </c>
      <c r="D266" s="72" t="s">
        <v>951</v>
      </c>
      <c r="E266" s="72" t="s">
        <v>13</v>
      </c>
      <c r="F266" s="198" t="s">
        <v>952</v>
      </c>
      <c r="G266" s="197" t="s">
        <v>1031</v>
      </c>
      <c r="H266" s="189" t="s">
        <v>1838</v>
      </c>
      <c r="I266" s="87">
        <v>89266158</v>
      </c>
      <c r="J266" s="196" t="s">
        <v>57</v>
      </c>
      <c r="K266" s="135">
        <v>450</v>
      </c>
      <c r="L266" s="135">
        <v>450</v>
      </c>
    </row>
    <row r="267" spans="1:12" ht="13.5" thickBot="1" x14ac:dyDescent="0.25">
      <c r="A267" s="178" t="s">
        <v>942</v>
      </c>
      <c r="B267" s="73" t="s">
        <v>718</v>
      </c>
      <c r="C267" s="73" t="s">
        <v>719</v>
      </c>
      <c r="D267" s="74" t="s">
        <v>954</v>
      </c>
      <c r="E267" s="74" t="s">
        <v>13</v>
      </c>
      <c r="F267" s="198" t="s">
        <v>955</v>
      </c>
      <c r="G267" s="197" t="s">
        <v>1042</v>
      </c>
      <c r="H267" s="189" t="s">
        <v>1862</v>
      </c>
      <c r="I267" s="87">
        <v>95286972</v>
      </c>
      <c r="J267" s="196" t="s">
        <v>57</v>
      </c>
      <c r="K267" s="136">
        <v>450</v>
      </c>
      <c r="L267" s="136">
        <v>450</v>
      </c>
    </row>
    <row r="268" spans="1:12" ht="13.5" thickBot="1" x14ac:dyDescent="0.25">
      <c r="A268" s="178" t="s">
        <v>944</v>
      </c>
      <c r="B268" s="46" t="s">
        <v>718</v>
      </c>
      <c r="C268" s="46" t="s">
        <v>719</v>
      </c>
      <c r="D268" s="50" t="s">
        <v>957</v>
      </c>
      <c r="E268" s="50" t="s">
        <v>13</v>
      </c>
      <c r="F268" s="89" t="s">
        <v>958</v>
      </c>
      <c r="G268" s="197" t="s">
        <v>1051</v>
      </c>
      <c r="H268" s="189" t="s">
        <v>1863</v>
      </c>
      <c r="I268" s="87">
        <v>95287014</v>
      </c>
      <c r="J268" s="196" t="s">
        <v>57</v>
      </c>
      <c r="K268" s="133">
        <v>450</v>
      </c>
      <c r="L268" s="133">
        <v>450</v>
      </c>
    </row>
    <row r="269" spans="1:12" ht="13.5" thickBot="1" x14ac:dyDescent="0.25">
      <c r="A269" s="178" t="s">
        <v>946</v>
      </c>
      <c r="B269" s="46" t="s">
        <v>718</v>
      </c>
      <c r="C269" s="46" t="s">
        <v>719</v>
      </c>
      <c r="D269" s="50" t="s">
        <v>960</v>
      </c>
      <c r="E269" s="50" t="s">
        <v>13</v>
      </c>
      <c r="F269" s="89" t="s">
        <v>961</v>
      </c>
      <c r="G269" s="197" t="s">
        <v>1050</v>
      </c>
      <c r="H269" s="189" t="s">
        <v>1864</v>
      </c>
      <c r="I269" s="87">
        <v>89283748</v>
      </c>
      <c r="J269" s="196" t="s">
        <v>57</v>
      </c>
      <c r="K269" s="133">
        <v>450</v>
      </c>
      <c r="L269" s="133">
        <v>450</v>
      </c>
    </row>
    <row r="270" spans="1:12" ht="13.5" thickBot="1" x14ac:dyDescent="0.25">
      <c r="A270" s="178" t="s">
        <v>948</v>
      </c>
      <c r="B270" s="46" t="s">
        <v>718</v>
      </c>
      <c r="C270" s="46" t="s">
        <v>719</v>
      </c>
      <c r="D270" s="50" t="s">
        <v>963</v>
      </c>
      <c r="E270" s="50" t="s">
        <v>13</v>
      </c>
      <c r="F270" s="89" t="s">
        <v>964</v>
      </c>
      <c r="G270" s="197" t="s">
        <v>1058</v>
      </c>
      <c r="H270" s="189" t="s">
        <v>1865</v>
      </c>
      <c r="I270" s="87">
        <v>95287281</v>
      </c>
      <c r="J270" s="196" t="s">
        <v>57</v>
      </c>
      <c r="K270" s="133">
        <v>450</v>
      </c>
      <c r="L270" s="133">
        <v>450</v>
      </c>
    </row>
    <row r="271" spans="1:12" ht="13.5" thickBot="1" x14ac:dyDescent="0.25">
      <c r="A271" s="178" t="s">
        <v>950</v>
      </c>
      <c r="B271" s="87" t="s">
        <v>718</v>
      </c>
      <c r="C271" s="87" t="s">
        <v>719</v>
      </c>
      <c r="D271" s="91" t="s">
        <v>12</v>
      </c>
      <c r="E271" s="91" t="s">
        <v>13</v>
      </c>
      <c r="F271" s="199" t="s">
        <v>1060</v>
      </c>
      <c r="G271" s="88" t="s">
        <v>1061</v>
      </c>
      <c r="H271" s="190" t="s">
        <v>1866</v>
      </c>
      <c r="I271" s="87">
        <v>72294591</v>
      </c>
      <c r="J271" s="200" t="s">
        <v>77</v>
      </c>
      <c r="K271" s="92">
        <v>450</v>
      </c>
      <c r="L271" s="92">
        <v>450</v>
      </c>
    </row>
    <row r="272" spans="1:12" ht="13.5" thickBot="1" x14ac:dyDescent="0.25">
      <c r="A272" s="178" t="s">
        <v>953</v>
      </c>
      <c r="B272" s="87" t="s">
        <v>718</v>
      </c>
      <c r="C272" s="87" t="s">
        <v>719</v>
      </c>
      <c r="D272" s="91" t="s">
        <v>12</v>
      </c>
      <c r="E272" s="91" t="s">
        <v>13</v>
      </c>
      <c r="F272" s="199" t="s">
        <v>1060</v>
      </c>
      <c r="G272" s="88" t="s">
        <v>1063</v>
      </c>
      <c r="H272" s="189" t="s">
        <v>1867</v>
      </c>
      <c r="I272" s="87">
        <v>72294560</v>
      </c>
      <c r="J272" s="200" t="s">
        <v>77</v>
      </c>
      <c r="K272" s="92">
        <v>450</v>
      </c>
      <c r="L272" s="92">
        <v>450</v>
      </c>
    </row>
    <row r="273" spans="1:16" ht="13.5" thickBot="1" x14ac:dyDescent="0.25">
      <c r="A273" s="178" t="s">
        <v>956</v>
      </c>
      <c r="B273" s="87" t="s">
        <v>718</v>
      </c>
      <c r="C273" s="87" t="s">
        <v>1077</v>
      </c>
      <c r="D273" s="91" t="s">
        <v>12</v>
      </c>
      <c r="E273" s="91" t="s">
        <v>13</v>
      </c>
      <c r="F273" s="199" t="s">
        <v>1078</v>
      </c>
      <c r="G273" s="88"/>
      <c r="H273" s="189" t="s">
        <v>1868</v>
      </c>
      <c r="I273" s="87"/>
      <c r="J273" s="200" t="s">
        <v>77</v>
      </c>
      <c r="K273" s="92">
        <v>2400</v>
      </c>
      <c r="L273" s="92">
        <v>2400</v>
      </c>
    </row>
    <row r="274" spans="1:16" ht="13.5" thickBot="1" x14ac:dyDescent="0.25">
      <c r="A274" s="178" t="s">
        <v>959</v>
      </c>
      <c r="B274" s="87" t="s">
        <v>718</v>
      </c>
      <c r="C274" s="87" t="s">
        <v>719</v>
      </c>
      <c r="D274" s="91" t="s">
        <v>12</v>
      </c>
      <c r="E274" s="91" t="s">
        <v>13</v>
      </c>
      <c r="F274" s="199" t="s">
        <v>1060</v>
      </c>
      <c r="G274" s="88" t="s">
        <v>1081</v>
      </c>
      <c r="H274" s="189" t="s">
        <v>1869</v>
      </c>
      <c r="I274" s="87"/>
      <c r="J274" s="200" t="s">
        <v>77</v>
      </c>
      <c r="K274" s="92">
        <v>450</v>
      </c>
      <c r="L274" s="92">
        <v>450</v>
      </c>
    </row>
    <row r="275" spans="1:16" ht="13.5" thickBot="1" x14ac:dyDescent="0.25">
      <c r="A275" s="178" t="s">
        <v>962</v>
      </c>
      <c r="B275" s="87" t="s">
        <v>718</v>
      </c>
      <c r="C275" s="87" t="s">
        <v>719</v>
      </c>
      <c r="D275" s="91" t="s">
        <v>12</v>
      </c>
      <c r="E275" s="91" t="s">
        <v>13</v>
      </c>
      <c r="F275" s="199" t="s">
        <v>1060</v>
      </c>
      <c r="G275" s="88" t="s">
        <v>1083</v>
      </c>
      <c r="H275" s="189" t="s">
        <v>1870</v>
      </c>
      <c r="I275" s="87"/>
      <c r="J275" s="200" t="s">
        <v>77</v>
      </c>
      <c r="K275" s="92">
        <v>450</v>
      </c>
      <c r="L275" s="92">
        <v>450</v>
      </c>
    </row>
    <row r="276" spans="1:16" ht="13.5" thickBot="1" x14ac:dyDescent="0.25">
      <c r="A276" s="178" t="s">
        <v>1059</v>
      </c>
      <c r="B276" s="87" t="s">
        <v>718</v>
      </c>
      <c r="C276" s="87" t="s">
        <v>719</v>
      </c>
      <c r="D276" s="91" t="s">
        <v>12</v>
      </c>
      <c r="E276" s="91" t="s">
        <v>13</v>
      </c>
      <c r="F276" s="199" t="s">
        <v>1060</v>
      </c>
      <c r="G276" s="88" t="s">
        <v>1065</v>
      </c>
      <c r="H276" s="189" t="s">
        <v>1871</v>
      </c>
      <c r="I276" s="87">
        <v>72294509</v>
      </c>
      <c r="J276" s="200" t="s">
        <v>77</v>
      </c>
      <c r="K276" s="92">
        <v>450</v>
      </c>
      <c r="L276" s="92">
        <v>450</v>
      </c>
    </row>
    <row r="277" spans="1:16" ht="13.5" thickBot="1" x14ac:dyDescent="0.25">
      <c r="A277" s="178" t="s">
        <v>1062</v>
      </c>
      <c r="B277" s="201" t="s">
        <v>718</v>
      </c>
      <c r="C277" s="201" t="s">
        <v>719</v>
      </c>
      <c r="D277" s="202" t="s">
        <v>12</v>
      </c>
      <c r="E277" s="202" t="s">
        <v>13</v>
      </c>
      <c r="F277" s="203" t="s">
        <v>1060</v>
      </c>
      <c r="G277" s="88" t="s">
        <v>1086</v>
      </c>
      <c r="H277" s="190" t="s">
        <v>1872</v>
      </c>
      <c r="I277" s="204"/>
      <c r="J277" s="205" t="s">
        <v>77</v>
      </c>
      <c r="K277" s="206">
        <v>450</v>
      </c>
      <c r="L277" s="206">
        <v>450</v>
      </c>
    </row>
    <row r="278" spans="1:16" ht="13.5" thickBot="1" x14ac:dyDescent="0.25">
      <c r="A278" s="178" t="s">
        <v>1064</v>
      </c>
      <c r="B278" s="87" t="s">
        <v>718</v>
      </c>
      <c r="C278" s="87" t="s">
        <v>719</v>
      </c>
      <c r="D278" s="91" t="s">
        <v>12</v>
      </c>
      <c r="E278" s="91" t="s">
        <v>13</v>
      </c>
      <c r="F278" s="199" t="s">
        <v>1060</v>
      </c>
      <c r="G278" s="88" t="s">
        <v>1088</v>
      </c>
      <c r="H278" s="190" t="s">
        <v>1873</v>
      </c>
      <c r="I278" s="204"/>
      <c r="J278" s="200" t="s">
        <v>77</v>
      </c>
      <c r="K278" s="92">
        <v>450</v>
      </c>
      <c r="L278" s="92">
        <v>450</v>
      </c>
    </row>
    <row r="279" spans="1:16" ht="13.5" thickBot="1" x14ac:dyDescent="0.25">
      <c r="A279" s="178" t="s">
        <v>1080</v>
      </c>
      <c r="B279" s="87" t="s">
        <v>718</v>
      </c>
      <c r="C279" s="87" t="s">
        <v>719</v>
      </c>
      <c r="D279" s="91" t="s">
        <v>12</v>
      </c>
      <c r="E279" s="91" t="s">
        <v>13</v>
      </c>
      <c r="F279" s="199" t="s">
        <v>1060</v>
      </c>
      <c r="G279" s="88" t="s">
        <v>1089</v>
      </c>
      <c r="H279" s="190" t="s">
        <v>1874</v>
      </c>
      <c r="I279" s="204"/>
      <c r="J279" s="200" t="s">
        <v>77</v>
      </c>
      <c r="K279" s="92">
        <v>450</v>
      </c>
      <c r="L279" s="92">
        <v>450</v>
      </c>
    </row>
    <row r="280" spans="1:16" ht="13.5" thickBot="1" x14ac:dyDescent="0.25">
      <c r="A280" s="178" t="s">
        <v>1082</v>
      </c>
      <c r="B280" s="87" t="s">
        <v>718</v>
      </c>
      <c r="C280" s="87" t="s">
        <v>719</v>
      </c>
      <c r="D280" s="91" t="s">
        <v>12</v>
      </c>
      <c r="E280" s="91" t="s">
        <v>13</v>
      </c>
      <c r="F280" s="199" t="s">
        <v>1079</v>
      </c>
      <c r="G280" s="88" t="s">
        <v>1875</v>
      </c>
      <c r="H280" s="190" t="s">
        <v>1876</v>
      </c>
      <c r="I280" s="204"/>
      <c r="J280" s="200" t="s">
        <v>77</v>
      </c>
      <c r="K280" s="92">
        <v>450</v>
      </c>
      <c r="L280" s="92">
        <v>450</v>
      </c>
    </row>
    <row r="281" spans="1:16" ht="13.5" thickBot="1" x14ac:dyDescent="0.25">
      <c r="A281" s="178" t="s">
        <v>1084</v>
      </c>
      <c r="B281" s="87" t="s">
        <v>718</v>
      </c>
      <c r="C281" s="87" t="s">
        <v>719</v>
      </c>
      <c r="D281" s="91" t="s">
        <v>12</v>
      </c>
      <c r="E281" s="91" t="s">
        <v>13</v>
      </c>
      <c r="F281" s="199" t="s">
        <v>1877</v>
      </c>
      <c r="G281" s="88" t="s">
        <v>1038</v>
      </c>
      <c r="H281" s="190" t="s">
        <v>1878</v>
      </c>
      <c r="I281" s="204"/>
      <c r="J281" s="200" t="s">
        <v>77</v>
      </c>
      <c r="K281" s="92">
        <v>450</v>
      </c>
      <c r="L281" s="92">
        <v>450</v>
      </c>
    </row>
    <row r="282" spans="1:16" ht="13.5" thickBot="1" x14ac:dyDescent="0.25">
      <c r="A282" s="178" t="s">
        <v>1085</v>
      </c>
      <c r="B282" s="87" t="s">
        <v>718</v>
      </c>
      <c r="C282" s="87" t="s">
        <v>719</v>
      </c>
      <c r="D282" s="91" t="s">
        <v>12</v>
      </c>
      <c r="E282" s="91" t="s">
        <v>13</v>
      </c>
      <c r="F282" s="199" t="s">
        <v>1060</v>
      </c>
      <c r="G282" s="88" t="s">
        <v>1081</v>
      </c>
      <c r="H282" s="190" t="s">
        <v>1869</v>
      </c>
      <c r="I282" s="204"/>
      <c r="J282" s="200" t="s">
        <v>77</v>
      </c>
      <c r="K282" s="92">
        <v>450</v>
      </c>
      <c r="L282" s="92">
        <v>450</v>
      </c>
    </row>
    <row r="283" spans="1:16" ht="13.5" thickBot="1" x14ac:dyDescent="0.25">
      <c r="A283" s="178" t="s">
        <v>1087</v>
      </c>
      <c r="B283" s="87" t="s">
        <v>718</v>
      </c>
      <c r="C283" s="87" t="s">
        <v>719</v>
      </c>
      <c r="D283" s="91" t="s">
        <v>12</v>
      </c>
      <c r="E283" s="91" t="s">
        <v>13</v>
      </c>
      <c r="F283" s="199" t="s">
        <v>1879</v>
      </c>
      <c r="G283" s="88" t="s">
        <v>1018</v>
      </c>
      <c r="H283" s="190" t="s">
        <v>1880</v>
      </c>
      <c r="I283" s="204"/>
      <c r="J283" s="200" t="s">
        <v>77</v>
      </c>
      <c r="K283" s="92">
        <v>450</v>
      </c>
      <c r="L283" s="92">
        <v>450</v>
      </c>
    </row>
    <row r="284" spans="1:16" ht="13.5" thickBot="1" x14ac:dyDescent="0.25">
      <c r="A284" s="310"/>
      <c r="B284" s="310"/>
      <c r="C284" s="310"/>
      <c r="D284" s="313"/>
      <c r="E284" s="313"/>
      <c r="F284" s="309"/>
      <c r="G284" s="310"/>
      <c r="H284" s="310"/>
      <c r="I284" s="310" t="s">
        <v>29</v>
      </c>
      <c r="J284" s="311"/>
      <c r="K284" s="312">
        <f>SUM(K4:K283)</f>
        <v>306984</v>
      </c>
      <c r="L284" s="312">
        <f>SUM(L4:L283)</f>
        <v>306984</v>
      </c>
    </row>
    <row r="285" spans="1:16" ht="13.5" thickBot="1" x14ac:dyDescent="0.25">
      <c r="A285" s="310"/>
      <c r="B285" s="310"/>
      <c r="C285" s="310"/>
      <c r="D285" s="313"/>
      <c r="E285" s="313"/>
      <c r="F285" s="309"/>
      <c r="G285" s="310"/>
      <c r="H285" s="310"/>
      <c r="I285" s="310"/>
      <c r="J285" s="311"/>
      <c r="K285" s="312"/>
      <c r="L285" s="312"/>
    </row>
    <row r="286" spans="1:16" x14ac:dyDescent="0.2">
      <c r="A286" s="48"/>
    </row>
    <row r="287" spans="1:16" x14ac:dyDescent="0.2">
      <c r="A287" s="48"/>
    </row>
    <row r="288" spans="1:16" x14ac:dyDescent="0.2">
      <c r="A288" s="48"/>
      <c r="J288" s="95" t="s">
        <v>57</v>
      </c>
      <c r="K288" s="29"/>
      <c r="L288" s="95"/>
      <c r="M288" s="29">
        <v>247034</v>
      </c>
      <c r="N288" s="29"/>
      <c r="O288" s="29"/>
      <c r="P288" s="29"/>
    </row>
    <row r="289" spans="10:23" x14ac:dyDescent="0.2">
      <c r="J289" s="95" t="s">
        <v>23</v>
      </c>
      <c r="K289" s="95"/>
      <c r="L289" s="95"/>
      <c r="M289" s="29">
        <f>L25</f>
        <v>3000</v>
      </c>
      <c r="N289" s="95"/>
      <c r="O289" s="95"/>
      <c r="P289" s="95"/>
    </row>
    <row r="290" spans="10:23" x14ac:dyDescent="0.2">
      <c r="J290" s="95" t="s">
        <v>36</v>
      </c>
      <c r="K290" s="95"/>
      <c r="L290" s="95"/>
      <c r="M290" s="29">
        <f>L26</f>
        <v>52500</v>
      </c>
      <c r="N290" s="95"/>
      <c r="O290" s="95"/>
      <c r="P290" s="95"/>
    </row>
    <row r="291" spans="10:23" x14ac:dyDescent="0.2">
      <c r="J291" s="95" t="s">
        <v>1074</v>
      </c>
      <c r="K291" s="95"/>
      <c r="L291" s="95"/>
      <c r="M291" s="29">
        <f>L132</f>
        <v>3200</v>
      </c>
      <c r="N291" s="95"/>
      <c r="O291" s="95"/>
      <c r="P291" s="95"/>
    </row>
    <row r="292" spans="10:23" ht="13.5" thickBot="1" x14ac:dyDescent="0.25">
      <c r="J292" s="95" t="s">
        <v>1069</v>
      </c>
      <c r="K292" s="95"/>
      <c r="L292" s="95"/>
      <c r="M292" s="125">
        <f>L130+L131</f>
        <v>1800</v>
      </c>
      <c r="N292" s="95"/>
      <c r="O292" s="95"/>
      <c r="P292" s="95"/>
    </row>
    <row r="293" spans="10:23" x14ac:dyDescent="0.2">
      <c r="J293" s="95"/>
      <c r="K293" s="95"/>
      <c r="L293" s="95"/>
      <c r="M293" s="121">
        <f>SUM(M288:M292)</f>
        <v>307534</v>
      </c>
      <c r="N293" s="95"/>
      <c r="O293" s="95"/>
      <c r="P293" s="95"/>
    </row>
    <row r="297" spans="10:23" x14ac:dyDescent="0.2">
      <c r="O297" s="207" t="s">
        <v>1182</v>
      </c>
      <c r="P297" s="308" t="s">
        <v>1183</v>
      </c>
      <c r="Q297" s="308"/>
      <c r="R297" s="308"/>
      <c r="S297" s="308"/>
      <c r="T297" s="308"/>
      <c r="U297" s="308"/>
      <c r="V297" s="308"/>
      <c r="W297" s="308"/>
    </row>
    <row r="298" spans="10:23" x14ac:dyDescent="0.2">
      <c r="O298" s="207" t="s">
        <v>1184</v>
      </c>
      <c r="P298" s="308" t="s">
        <v>718</v>
      </c>
      <c r="Q298" s="308"/>
      <c r="R298" s="308"/>
      <c r="S298" s="308"/>
      <c r="T298" s="308"/>
      <c r="U298" s="308"/>
      <c r="V298" s="308"/>
      <c r="W298" s="308"/>
    </row>
    <row r="299" spans="10:23" x14ac:dyDescent="0.2">
      <c r="O299" s="207" t="s">
        <v>1185</v>
      </c>
      <c r="P299" s="308" t="s">
        <v>1186</v>
      </c>
      <c r="Q299" s="308"/>
      <c r="R299" s="308"/>
      <c r="S299" s="308"/>
      <c r="T299" s="308"/>
      <c r="U299" s="308"/>
      <c r="V299" s="308"/>
      <c r="W299" s="308"/>
    </row>
    <row r="300" spans="10:23" x14ac:dyDescent="0.2">
      <c r="O300" s="207" t="s">
        <v>1187</v>
      </c>
      <c r="P300" s="308" t="s">
        <v>1188</v>
      </c>
      <c r="Q300" s="308"/>
      <c r="R300" s="308"/>
      <c r="S300" s="308"/>
      <c r="T300" s="308"/>
      <c r="U300" s="308"/>
      <c r="V300" s="308"/>
      <c r="W300" s="308"/>
    </row>
    <row r="301" spans="10:23" x14ac:dyDescent="0.2">
      <c r="O301" s="207" t="s">
        <v>1189</v>
      </c>
      <c r="P301" s="308" t="s">
        <v>1190</v>
      </c>
      <c r="Q301" s="308"/>
      <c r="R301" s="308"/>
      <c r="S301" s="308"/>
      <c r="T301" s="308"/>
      <c r="U301" s="308"/>
      <c r="V301" s="308"/>
      <c r="W301" s="308"/>
    </row>
    <row r="302" spans="10:23" x14ac:dyDescent="0.2">
      <c r="O302" s="207" t="s">
        <v>1191</v>
      </c>
      <c r="P302" s="308" t="s">
        <v>1192</v>
      </c>
      <c r="Q302" s="308"/>
      <c r="R302" s="308"/>
      <c r="S302" s="308"/>
      <c r="T302" s="308"/>
      <c r="U302" s="308"/>
      <c r="V302" s="308"/>
      <c r="W302" s="308"/>
    </row>
    <row r="303" spans="10:23" x14ac:dyDescent="0.2">
      <c r="O303" s="207" t="s">
        <v>1193</v>
      </c>
      <c r="P303" s="308" t="s">
        <v>1194</v>
      </c>
      <c r="Q303" s="308"/>
      <c r="R303" s="308"/>
      <c r="S303" s="308"/>
      <c r="T303" s="308"/>
      <c r="U303" s="308"/>
      <c r="V303" s="308"/>
      <c r="W303" s="308"/>
    </row>
    <row r="304" spans="10:23" x14ac:dyDescent="0.2">
      <c r="O304" s="207" t="s">
        <v>1195</v>
      </c>
      <c r="P304" s="308" t="s">
        <v>1196</v>
      </c>
      <c r="Q304" s="308"/>
      <c r="R304" s="308"/>
      <c r="S304" s="308"/>
      <c r="T304" s="308"/>
      <c r="U304" s="308"/>
      <c r="V304" s="308"/>
      <c r="W304" s="308"/>
    </row>
    <row r="305" spans="15:44" x14ac:dyDescent="0.2">
      <c r="O305" s="207" t="s">
        <v>1197</v>
      </c>
      <c r="P305" s="308" t="s">
        <v>1198</v>
      </c>
      <c r="Q305" s="308"/>
      <c r="R305" s="308"/>
      <c r="S305" s="308"/>
      <c r="T305" s="308"/>
      <c r="U305" s="308"/>
      <c r="V305" s="308"/>
      <c r="W305" s="308"/>
    </row>
    <row r="306" spans="15:44" x14ac:dyDescent="0.2">
      <c r="O306" s="207" t="s">
        <v>1199</v>
      </c>
      <c r="P306" s="308" t="s">
        <v>1200</v>
      </c>
      <c r="Q306" s="308"/>
      <c r="R306" s="308"/>
      <c r="S306" s="308"/>
      <c r="T306" s="308"/>
      <c r="U306" s="308"/>
      <c r="V306" s="308"/>
      <c r="W306" s="308"/>
    </row>
    <row r="307" spans="15:44" x14ac:dyDescent="0.2">
      <c r="O307" s="207" t="s">
        <v>1201</v>
      </c>
      <c r="P307" s="308" t="s">
        <v>1202</v>
      </c>
      <c r="Q307" s="308"/>
      <c r="R307" s="308"/>
      <c r="S307" s="308"/>
      <c r="T307" s="308"/>
      <c r="U307" s="308"/>
      <c r="V307" s="308"/>
      <c r="W307" s="308"/>
    </row>
    <row r="311" spans="15:44" ht="22.5" x14ac:dyDescent="0.2">
      <c r="O311" s="207" t="s">
        <v>1203</v>
      </c>
      <c r="P311" s="207" t="s">
        <v>1204</v>
      </c>
      <c r="Q311" s="207" t="s">
        <v>1205</v>
      </c>
      <c r="R311" s="207" t="s">
        <v>1206</v>
      </c>
      <c r="S311" s="207" t="s">
        <v>1207</v>
      </c>
      <c r="T311" s="207" t="s">
        <v>1208</v>
      </c>
      <c r="U311" s="207" t="s">
        <v>1209</v>
      </c>
      <c r="V311" s="207" t="s">
        <v>1210</v>
      </c>
      <c r="W311" s="207" t="s">
        <v>1211</v>
      </c>
      <c r="X311" s="207" t="s">
        <v>1212</v>
      </c>
      <c r="Y311" s="207" t="s">
        <v>1213</v>
      </c>
      <c r="Z311" s="207" t="s">
        <v>1214</v>
      </c>
      <c r="AA311" s="207" t="s">
        <v>1215</v>
      </c>
      <c r="AB311" s="207" t="s">
        <v>1216</v>
      </c>
      <c r="AC311" s="207" t="s">
        <v>1217</v>
      </c>
      <c r="AD311" s="207" t="s">
        <v>1218</v>
      </c>
      <c r="AE311" s="207" t="s">
        <v>1219</v>
      </c>
      <c r="AF311" s="207" t="s">
        <v>1220</v>
      </c>
      <c r="AG311" s="207" t="s">
        <v>1221</v>
      </c>
      <c r="AH311" s="207" t="s">
        <v>1222</v>
      </c>
      <c r="AI311" s="207" t="s">
        <v>1223</v>
      </c>
      <c r="AJ311" s="207" t="s">
        <v>1224</v>
      </c>
      <c r="AK311" s="207" t="s">
        <v>1225</v>
      </c>
      <c r="AL311" s="207" t="s">
        <v>1226</v>
      </c>
      <c r="AM311" s="207" t="s">
        <v>1227</v>
      </c>
      <c r="AN311" s="207" t="s">
        <v>1228</v>
      </c>
      <c r="AO311" s="207" t="s">
        <v>1229</v>
      </c>
      <c r="AP311" s="207" t="s">
        <v>1230</v>
      </c>
      <c r="AQ311" s="207" t="s">
        <v>1231</v>
      </c>
      <c r="AR311" s="207" t="s">
        <v>1232</v>
      </c>
    </row>
    <row r="312" spans="15:44" x14ac:dyDescent="0.2">
      <c r="O312" s="208" t="s">
        <v>1233</v>
      </c>
      <c r="P312" s="208" t="s">
        <v>1234</v>
      </c>
      <c r="Q312" s="208" t="s">
        <v>1013</v>
      </c>
      <c r="R312" s="208" t="s">
        <v>65</v>
      </c>
      <c r="S312" s="208" t="s">
        <v>1235</v>
      </c>
      <c r="T312" s="165">
        <v>0.39</v>
      </c>
      <c r="U312" s="165">
        <v>0.39</v>
      </c>
      <c r="V312" s="165">
        <v>0</v>
      </c>
      <c r="W312" s="165">
        <v>0</v>
      </c>
      <c r="X312" s="165">
        <v>0</v>
      </c>
      <c r="Y312" s="165">
        <v>0</v>
      </c>
      <c r="Z312" s="165">
        <v>0</v>
      </c>
      <c r="AA312" s="165">
        <v>0</v>
      </c>
      <c r="AB312" s="165">
        <v>2840.32</v>
      </c>
      <c r="AC312" s="165">
        <v>2840.32</v>
      </c>
      <c r="AD312" s="165">
        <v>0</v>
      </c>
      <c r="AE312" s="165">
        <v>0</v>
      </c>
      <c r="AF312" s="165">
        <v>82267.14</v>
      </c>
      <c r="AG312" s="165">
        <v>82267.14</v>
      </c>
      <c r="AH312" s="165">
        <v>0</v>
      </c>
      <c r="AI312" s="165">
        <v>0</v>
      </c>
      <c r="AJ312" s="165">
        <v>10475.25</v>
      </c>
      <c r="AK312" s="165">
        <v>10475.25</v>
      </c>
      <c r="AL312" s="165">
        <v>0</v>
      </c>
      <c r="AM312" s="165">
        <v>0</v>
      </c>
      <c r="AN312" s="165">
        <v>4439.8500000000004</v>
      </c>
      <c r="AO312" s="165">
        <v>4439.8500000000004</v>
      </c>
      <c r="AP312" s="165">
        <v>0</v>
      </c>
      <c r="AQ312" s="165">
        <v>0</v>
      </c>
      <c r="AR312" s="165">
        <v>0.01</v>
      </c>
    </row>
    <row r="313" spans="15:44" x14ac:dyDescent="0.2">
      <c r="O313" s="208" t="s">
        <v>1233</v>
      </c>
      <c r="P313" s="208" t="s">
        <v>1236</v>
      </c>
      <c r="Q313" s="208" t="s">
        <v>1013</v>
      </c>
      <c r="R313" s="208" t="s">
        <v>65</v>
      </c>
      <c r="S313" s="208" t="s">
        <v>1235</v>
      </c>
      <c r="T313" s="165">
        <v>0.39</v>
      </c>
      <c r="U313" s="165">
        <v>0.39</v>
      </c>
      <c r="V313" s="165">
        <v>0</v>
      </c>
      <c r="W313" s="165">
        <v>0</v>
      </c>
      <c r="X313" s="165">
        <v>0</v>
      </c>
      <c r="Y313" s="165">
        <v>0</v>
      </c>
      <c r="Z313" s="165">
        <v>0</v>
      </c>
      <c r="AA313" s="165">
        <v>0</v>
      </c>
      <c r="AB313" s="165">
        <v>2871.65</v>
      </c>
      <c r="AC313" s="165">
        <v>2871.65</v>
      </c>
      <c r="AD313" s="165">
        <v>0</v>
      </c>
      <c r="AE313" s="165">
        <v>0</v>
      </c>
      <c r="AF313" s="165">
        <v>82818.27</v>
      </c>
      <c r="AG313" s="165">
        <v>82818.27</v>
      </c>
      <c r="AH313" s="165">
        <v>0</v>
      </c>
      <c r="AI313" s="165">
        <v>0</v>
      </c>
      <c r="AJ313" s="165">
        <v>10501.07</v>
      </c>
      <c r="AK313" s="165">
        <v>10501.07</v>
      </c>
      <c r="AL313" s="165">
        <v>0</v>
      </c>
      <c r="AM313" s="165">
        <v>0</v>
      </c>
      <c r="AN313" s="165">
        <v>4499.95</v>
      </c>
      <c r="AO313" s="165">
        <v>4499.95</v>
      </c>
      <c r="AP313" s="165">
        <v>0</v>
      </c>
      <c r="AQ313" s="165">
        <v>0</v>
      </c>
      <c r="AR313" s="165">
        <v>0.01</v>
      </c>
    </row>
    <row r="314" spans="15:44" x14ac:dyDescent="0.2">
      <c r="O314" s="208" t="s">
        <v>1237</v>
      </c>
      <c r="P314" s="208" t="s">
        <v>1234</v>
      </c>
      <c r="Q314" s="208" t="s">
        <v>1034</v>
      </c>
      <c r="R314" s="208" t="s">
        <v>777</v>
      </c>
      <c r="S314" s="208" t="s">
        <v>1238</v>
      </c>
      <c r="T314" s="165">
        <v>21809.028999999999</v>
      </c>
      <c r="U314" s="165">
        <v>11932.412</v>
      </c>
      <c r="V314" s="165">
        <v>9876.616</v>
      </c>
      <c r="W314" s="165">
        <v>0</v>
      </c>
      <c r="X314" s="165">
        <v>7944.125</v>
      </c>
      <c r="Y314" s="165">
        <v>4349.2039999999997</v>
      </c>
      <c r="Z314" s="165">
        <v>3594.9209999999998</v>
      </c>
      <c r="AA314" s="165">
        <v>0</v>
      </c>
      <c r="AB314" s="165">
        <v>64.281999999999996</v>
      </c>
      <c r="AC314" s="165">
        <v>33.164999999999999</v>
      </c>
      <c r="AD314" s="165">
        <v>31.116</v>
      </c>
      <c r="AE314" s="165">
        <v>0</v>
      </c>
      <c r="AF314" s="165">
        <v>6052.0429999999997</v>
      </c>
      <c r="AG314" s="165">
        <v>6048.902</v>
      </c>
      <c r="AH314" s="165">
        <v>3.141</v>
      </c>
      <c r="AI314" s="165">
        <v>0</v>
      </c>
      <c r="AJ314" s="165">
        <v>3482.172</v>
      </c>
      <c r="AK314" s="165">
        <v>3482.1619999999998</v>
      </c>
      <c r="AL314" s="165">
        <v>0.01</v>
      </c>
      <c r="AM314" s="165">
        <v>0</v>
      </c>
      <c r="AN314" s="165">
        <v>74.466999999999999</v>
      </c>
      <c r="AO314" s="165">
        <v>67.445999999999998</v>
      </c>
      <c r="AP314" s="165">
        <v>7.0209999999999999</v>
      </c>
      <c r="AQ314" s="165">
        <v>0</v>
      </c>
      <c r="AR314" s="165">
        <v>3.4049999999999998</v>
      </c>
    </row>
    <row r="315" spans="15:44" x14ac:dyDescent="0.2">
      <c r="O315" s="208" t="s">
        <v>1237</v>
      </c>
      <c r="P315" s="208" t="s">
        <v>1236</v>
      </c>
      <c r="Q315" s="208" t="s">
        <v>1034</v>
      </c>
      <c r="R315" s="208" t="s">
        <v>777</v>
      </c>
      <c r="S315" s="208" t="s">
        <v>1238</v>
      </c>
      <c r="T315" s="165">
        <v>21814.206999999999</v>
      </c>
      <c r="U315" s="165">
        <v>11935.164000000001</v>
      </c>
      <c r="V315" s="165">
        <v>9879.0419999999995</v>
      </c>
      <c r="W315" s="165">
        <v>0</v>
      </c>
      <c r="X315" s="165">
        <v>7944.4250000000002</v>
      </c>
      <c r="Y315" s="165">
        <v>4349.3549999999996</v>
      </c>
      <c r="Z315" s="165">
        <v>3595.07</v>
      </c>
      <c r="AA315" s="165">
        <v>0</v>
      </c>
      <c r="AB315" s="165">
        <v>68.494</v>
      </c>
      <c r="AC315" s="165">
        <v>35.637999999999998</v>
      </c>
      <c r="AD315" s="165">
        <v>32.856000000000002</v>
      </c>
      <c r="AE315" s="165">
        <v>0</v>
      </c>
      <c r="AF315" s="165">
        <v>6115.2849999999999</v>
      </c>
      <c r="AG315" s="165">
        <v>6112.143</v>
      </c>
      <c r="AH315" s="165">
        <v>3.141</v>
      </c>
      <c r="AI315" s="165">
        <v>0</v>
      </c>
      <c r="AJ315" s="165">
        <v>3487.8240000000001</v>
      </c>
      <c r="AK315" s="165">
        <v>3487.8139999999999</v>
      </c>
      <c r="AL315" s="165">
        <v>0.01</v>
      </c>
      <c r="AM315" s="165">
        <v>0</v>
      </c>
      <c r="AN315" s="165">
        <v>79.102999999999994</v>
      </c>
      <c r="AO315" s="165">
        <v>72.081999999999994</v>
      </c>
      <c r="AP315" s="165">
        <v>7.0209999999999999</v>
      </c>
      <c r="AQ315" s="165">
        <v>0</v>
      </c>
      <c r="AR315" s="165">
        <v>1.9950000000000001</v>
      </c>
    </row>
    <row r="316" spans="15:44" x14ac:dyDescent="0.2">
      <c r="O316" s="208" t="s">
        <v>1239</v>
      </c>
      <c r="P316" s="208" t="s">
        <v>1234</v>
      </c>
      <c r="Q316" s="208" t="s">
        <v>1013</v>
      </c>
      <c r="R316" s="208" t="s">
        <v>65</v>
      </c>
      <c r="S316" s="208" t="s">
        <v>1240</v>
      </c>
      <c r="T316" s="165">
        <v>5.5</v>
      </c>
      <c r="U316" s="165">
        <v>5.5</v>
      </c>
      <c r="V316" s="165">
        <v>0</v>
      </c>
      <c r="W316" s="165">
        <v>0</v>
      </c>
      <c r="X316" s="165">
        <v>0</v>
      </c>
      <c r="Y316" s="165">
        <v>0</v>
      </c>
      <c r="Z316" s="165">
        <v>0</v>
      </c>
      <c r="AA316" s="165">
        <v>0</v>
      </c>
      <c r="AB316" s="165">
        <v>6371.38</v>
      </c>
      <c r="AC316" s="165">
        <v>6371.38</v>
      </c>
      <c r="AD316" s="165">
        <v>0</v>
      </c>
      <c r="AE316" s="165">
        <v>0</v>
      </c>
      <c r="AF316" s="165">
        <v>176882.59</v>
      </c>
      <c r="AG316" s="165">
        <v>176882.59</v>
      </c>
      <c r="AH316" s="165">
        <v>0</v>
      </c>
      <c r="AI316" s="165">
        <v>0</v>
      </c>
      <c r="AJ316" s="165">
        <v>34873.08</v>
      </c>
      <c r="AK316" s="165">
        <v>34873.08</v>
      </c>
      <c r="AL316" s="165">
        <v>0</v>
      </c>
      <c r="AM316" s="165">
        <v>0</v>
      </c>
      <c r="AN316" s="165">
        <v>9256.32</v>
      </c>
      <c r="AO316" s="165">
        <v>9256.32</v>
      </c>
      <c r="AP316" s="165">
        <v>0</v>
      </c>
      <c r="AQ316" s="165">
        <v>0</v>
      </c>
      <c r="AR316" s="165">
        <v>0.01</v>
      </c>
    </row>
    <row r="317" spans="15:44" x14ac:dyDescent="0.2">
      <c r="O317" s="208" t="s">
        <v>1239</v>
      </c>
      <c r="P317" s="208" t="s">
        <v>1236</v>
      </c>
      <c r="Q317" s="208" t="s">
        <v>1013</v>
      </c>
      <c r="R317" s="208" t="s">
        <v>65</v>
      </c>
      <c r="S317" s="208" t="s">
        <v>1240</v>
      </c>
      <c r="T317" s="165">
        <v>5.59</v>
      </c>
      <c r="U317" s="165">
        <v>5.59</v>
      </c>
      <c r="V317" s="165">
        <v>0</v>
      </c>
      <c r="W317" s="165">
        <v>0</v>
      </c>
      <c r="X317" s="165">
        <v>0</v>
      </c>
      <c r="Y317" s="165">
        <v>0</v>
      </c>
      <c r="Z317" s="165">
        <v>0</v>
      </c>
      <c r="AA317" s="165">
        <v>0</v>
      </c>
      <c r="AB317" s="165">
        <v>6441.52</v>
      </c>
      <c r="AC317" s="165">
        <v>6441.52</v>
      </c>
      <c r="AD317" s="165">
        <v>0</v>
      </c>
      <c r="AE317" s="165">
        <v>0</v>
      </c>
      <c r="AF317" s="165">
        <v>177904.41</v>
      </c>
      <c r="AG317" s="165">
        <v>177904.41</v>
      </c>
      <c r="AH317" s="165">
        <v>0</v>
      </c>
      <c r="AI317" s="165">
        <v>0</v>
      </c>
      <c r="AJ317" s="165">
        <v>34941.730000000003</v>
      </c>
      <c r="AK317" s="165">
        <v>34941.730000000003</v>
      </c>
      <c r="AL317" s="165">
        <v>0</v>
      </c>
      <c r="AM317" s="165">
        <v>0</v>
      </c>
      <c r="AN317" s="165">
        <v>9357.84</v>
      </c>
      <c r="AO317" s="165">
        <v>9357.84</v>
      </c>
      <c r="AP317" s="165">
        <v>0</v>
      </c>
      <c r="AQ317" s="165">
        <v>0</v>
      </c>
      <c r="AR317" s="165">
        <v>0.01</v>
      </c>
    </row>
    <row r="318" spans="15:44" x14ac:dyDescent="0.2">
      <c r="O318" s="208" t="s">
        <v>1241</v>
      </c>
      <c r="P318" s="208" t="s">
        <v>1234</v>
      </c>
      <c r="Q318" s="208" t="s">
        <v>1034</v>
      </c>
      <c r="R318" s="208" t="s">
        <v>777</v>
      </c>
      <c r="S318" s="208" t="s">
        <v>1242</v>
      </c>
      <c r="T318" s="165">
        <v>28603.187000000002</v>
      </c>
      <c r="U318" s="165">
        <v>16603.197</v>
      </c>
      <c r="V318" s="165">
        <v>11999.99</v>
      </c>
      <c r="W318" s="165">
        <v>0</v>
      </c>
      <c r="X318" s="165">
        <v>13453.384</v>
      </c>
      <c r="Y318" s="165">
        <v>8150.9650000000001</v>
      </c>
      <c r="Z318" s="165">
        <v>5302.4179999999997</v>
      </c>
      <c r="AA318" s="165">
        <v>0</v>
      </c>
      <c r="AB318" s="165">
        <v>76.578000000000003</v>
      </c>
      <c r="AC318" s="165">
        <v>29.256</v>
      </c>
      <c r="AD318" s="165">
        <v>47.320999999999998</v>
      </c>
      <c r="AE318" s="165">
        <v>0</v>
      </c>
      <c r="AF318" s="165">
        <v>1799.048</v>
      </c>
      <c r="AG318" s="165">
        <v>1797.3109999999999</v>
      </c>
      <c r="AH318" s="165">
        <v>1.736</v>
      </c>
      <c r="AI318" s="165">
        <v>0</v>
      </c>
      <c r="AJ318" s="165">
        <v>1107.0360000000001</v>
      </c>
      <c r="AK318" s="165">
        <v>1107.0360000000001</v>
      </c>
      <c r="AL318" s="165">
        <v>0</v>
      </c>
      <c r="AM318" s="165">
        <v>0</v>
      </c>
      <c r="AN318" s="165">
        <v>46.725999999999999</v>
      </c>
      <c r="AO318" s="165">
        <v>43.786999999999999</v>
      </c>
      <c r="AP318" s="165">
        <v>2.9390000000000001</v>
      </c>
      <c r="AQ318" s="165">
        <v>0</v>
      </c>
      <c r="AR318" s="165">
        <v>1.3049999999999999</v>
      </c>
    </row>
    <row r="319" spans="15:44" x14ac:dyDescent="0.2">
      <c r="O319" s="208" t="s">
        <v>1241</v>
      </c>
      <c r="P319" s="208" t="s">
        <v>1236</v>
      </c>
      <c r="Q319" s="208" t="s">
        <v>1034</v>
      </c>
      <c r="R319" s="208" t="s">
        <v>777</v>
      </c>
      <c r="S319" s="208" t="s">
        <v>1242</v>
      </c>
      <c r="T319" s="165">
        <v>28607.539000000001</v>
      </c>
      <c r="U319" s="165">
        <v>16605.897000000001</v>
      </c>
      <c r="V319" s="165">
        <v>12001.642</v>
      </c>
      <c r="W319" s="165">
        <v>0</v>
      </c>
      <c r="X319" s="165">
        <v>13453.844999999999</v>
      </c>
      <c r="Y319" s="165">
        <v>8151.3680000000004</v>
      </c>
      <c r="Z319" s="165">
        <v>5302.4769999999999</v>
      </c>
      <c r="AA319" s="165">
        <v>0</v>
      </c>
      <c r="AB319" s="165">
        <v>79.953999999999994</v>
      </c>
      <c r="AC319" s="165">
        <v>30.606000000000002</v>
      </c>
      <c r="AD319" s="165">
        <v>49.347999999999999</v>
      </c>
      <c r="AE319" s="165">
        <v>0</v>
      </c>
      <c r="AF319" s="165">
        <v>1832.2809999999999</v>
      </c>
      <c r="AG319" s="165">
        <v>1830.5440000000001</v>
      </c>
      <c r="AH319" s="165">
        <v>1.736</v>
      </c>
      <c r="AI319" s="165">
        <v>0</v>
      </c>
      <c r="AJ319" s="165">
        <v>1109.5889999999999</v>
      </c>
      <c r="AK319" s="165">
        <v>1109.5889999999999</v>
      </c>
      <c r="AL319" s="165">
        <v>0</v>
      </c>
      <c r="AM319" s="165">
        <v>0</v>
      </c>
      <c r="AN319" s="165">
        <v>48.656999999999996</v>
      </c>
      <c r="AO319" s="165">
        <v>45.716999999999999</v>
      </c>
      <c r="AP319" s="165">
        <v>2.9390000000000001</v>
      </c>
      <c r="AQ319" s="165">
        <v>0</v>
      </c>
      <c r="AR319" s="165">
        <v>1.35</v>
      </c>
    </row>
  </sheetData>
  <mergeCells count="28">
    <mergeCell ref="A1:M1"/>
    <mergeCell ref="A2:A3"/>
    <mergeCell ref="B2:B3"/>
    <mergeCell ref="C2:C3"/>
    <mergeCell ref="D2:G2"/>
    <mergeCell ref="P306:W306"/>
    <mergeCell ref="P307:W307"/>
    <mergeCell ref="P298:W298"/>
    <mergeCell ref="P299:W299"/>
    <mergeCell ref="P300:W300"/>
    <mergeCell ref="P301:W301"/>
    <mergeCell ref="P302:W302"/>
    <mergeCell ref="P303:W303"/>
    <mergeCell ref="P304:W304"/>
    <mergeCell ref="P305:W305"/>
    <mergeCell ref="A284:A285"/>
    <mergeCell ref="B284:B285"/>
    <mergeCell ref="C284:C285"/>
    <mergeCell ref="D284:D285"/>
    <mergeCell ref="E284:E285"/>
    <mergeCell ref="P297:W297"/>
    <mergeCell ref="F284:F285"/>
    <mergeCell ref="G284:G285"/>
    <mergeCell ref="H284:H285"/>
    <mergeCell ref="I284:I285"/>
    <mergeCell ref="J284:J285"/>
    <mergeCell ref="K284:K285"/>
    <mergeCell ref="L284:L285"/>
  </mergeCells>
  <pageMargins left="0.7" right="0.7" top="0.75" bottom="0.75" header="0.3" footer="0.3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150" zoomScaleNormal="150" workbookViewId="0">
      <selection activeCell="H10" sqref="H10"/>
    </sheetView>
  </sheetViews>
  <sheetFormatPr defaultRowHeight="12.75" x14ac:dyDescent="0.2"/>
  <cols>
    <col min="2" max="2" width="15.85546875" customWidth="1"/>
    <col min="8" max="8" width="10.85546875" customWidth="1"/>
  </cols>
  <sheetData>
    <row r="1" spans="1:17" ht="14.25" x14ac:dyDescent="0.2">
      <c r="A1" s="7"/>
    </row>
    <row r="2" spans="1:17" x14ac:dyDescent="0.2">
      <c r="A2" s="1"/>
    </row>
    <row r="3" spans="1:17" x14ac:dyDescent="0.2">
      <c r="A3" s="1"/>
    </row>
    <row r="4" spans="1:17" ht="13.5" thickBot="1" x14ac:dyDescent="0.25">
      <c r="A4" s="1"/>
    </row>
    <row r="5" spans="1:17" ht="13.5" thickBot="1" x14ac:dyDescent="0.25">
      <c r="A5" s="263" t="s">
        <v>1263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5"/>
    </row>
    <row r="6" spans="1:17" ht="66.75" thickBot="1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1264</v>
      </c>
      <c r="M6" s="8" t="s">
        <v>1884</v>
      </c>
      <c r="N6" s="8" t="s">
        <v>1885</v>
      </c>
      <c r="O6" s="8" t="s">
        <v>1886</v>
      </c>
      <c r="P6" s="8" t="s">
        <v>1887</v>
      </c>
      <c r="Q6" s="9" t="s">
        <v>1888</v>
      </c>
    </row>
    <row r="7" spans="1:17" ht="17.25" thickBot="1" x14ac:dyDescent="0.25">
      <c r="A7" s="8" t="s">
        <v>33</v>
      </c>
      <c r="B7" s="10" t="s">
        <v>965</v>
      </c>
      <c r="C7" s="10" t="s">
        <v>966</v>
      </c>
      <c r="D7" s="10" t="s">
        <v>17</v>
      </c>
      <c r="E7" s="10">
        <v>1</v>
      </c>
      <c r="F7" s="10" t="s">
        <v>12</v>
      </c>
      <c r="G7" s="10" t="s">
        <v>13</v>
      </c>
      <c r="H7" s="10" t="s">
        <v>1003</v>
      </c>
      <c r="I7" s="10">
        <v>73294707</v>
      </c>
      <c r="J7" s="10" t="s">
        <v>14</v>
      </c>
      <c r="K7" s="10">
        <v>10</v>
      </c>
      <c r="L7" s="11">
        <v>450</v>
      </c>
      <c r="M7" s="11">
        <v>0</v>
      </c>
      <c r="N7" s="11">
        <v>450</v>
      </c>
      <c r="O7" s="11">
        <v>450</v>
      </c>
      <c r="P7" s="11">
        <v>0</v>
      </c>
      <c r="Q7" s="12">
        <v>450</v>
      </c>
    </row>
    <row r="8" spans="1:17" ht="13.5" thickBo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 t="s">
        <v>29</v>
      </c>
      <c r="L8" s="13">
        <v>450</v>
      </c>
      <c r="M8" s="13">
        <v>0</v>
      </c>
      <c r="N8" s="13">
        <v>450</v>
      </c>
      <c r="O8" s="13">
        <v>450</v>
      </c>
      <c r="P8" s="13">
        <v>0</v>
      </c>
      <c r="Q8" s="14">
        <v>450</v>
      </c>
    </row>
    <row r="9" spans="1:17" x14ac:dyDescent="0.2">
      <c r="A9" s="1"/>
    </row>
    <row r="10" spans="1:17" x14ac:dyDescent="0.2">
      <c r="A10" s="1"/>
      <c r="O10" s="128"/>
      <c r="P10" s="128"/>
      <c r="Q10" s="128"/>
    </row>
    <row r="11" spans="1:17" x14ac:dyDescent="0.2">
      <c r="O11" s="128"/>
      <c r="P11" s="128" t="s">
        <v>14</v>
      </c>
      <c r="Q11" s="128">
        <v>450</v>
      </c>
    </row>
    <row r="12" spans="1:17" x14ac:dyDescent="0.2">
      <c r="O12" s="128"/>
      <c r="P12" s="128"/>
      <c r="Q12" s="128"/>
    </row>
    <row r="13" spans="1:17" x14ac:dyDescent="0.2">
      <c r="O13" s="128"/>
      <c r="P13" s="128"/>
      <c r="Q13" s="128"/>
    </row>
    <row r="14" spans="1:17" x14ac:dyDescent="0.2">
      <c r="O14" s="128"/>
      <c r="P14" s="128"/>
      <c r="Q14" s="128"/>
    </row>
    <row r="15" spans="1:17" x14ac:dyDescent="0.2">
      <c r="O15" s="128"/>
      <c r="P15" s="128"/>
      <c r="Q15" s="128"/>
    </row>
    <row r="16" spans="1:17" x14ac:dyDescent="0.2">
      <c r="O16" s="128"/>
      <c r="P16" s="128"/>
      <c r="Q16" s="128"/>
    </row>
  </sheetData>
  <mergeCells count="1">
    <mergeCell ref="A5:Q5"/>
  </mergeCells>
  <pageMargins left="0.7" right="0.7" top="0.75" bottom="0.75" header="0.3" footer="0.3"/>
  <pageSetup paperSize="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88"/>
  <sheetViews>
    <sheetView tabSelected="1" topLeftCell="A10" zoomScale="120" zoomScaleNormal="120" workbookViewId="0">
      <selection activeCell="J39" sqref="J39"/>
    </sheetView>
  </sheetViews>
  <sheetFormatPr defaultRowHeight="12.75" x14ac:dyDescent="0.2"/>
  <cols>
    <col min="1" max="1" width="11.5703125" customWidth="1"/>
    <col min="2" max="2" width="54" customWidth="1"/>
    <col min="3" max="3" width="11.140625" customWidth="1"/>
    <col min="4" max="4" width="12.140625" bestFit="1" customWidth="1"/>
    <col min="5" max="5" width="12.140625" customWidth="1"/>
    <col min="6" max="6" width="12" customWidth="1"/>
    <col min="7" max="7" width="12.7109375" customWidth="1"/>
    <col min="8" max="8" width="10.85546875" customWidth="1"/>
    <col min="9" max="9" width="11.85546875" customWidth="1"/>
    <col min="10" max="10" width="10.5703125" customWidth="1"/>
    <col min="11" max="11" width="12.5703125" customWidth="1"/>
    <col min="12" max="12" width="9.7109375" customWidth="1"/>
    <col min="13" max="13" width="10.42578125" customWidth="1"/>
    <col min="14" max="14" width="12.140625" bestFit="1" customWidth="1"/>
    <col min="15" max="15" width="13.28515625" bestFit="1" customWidth="1"/>
    <col min="16" max="16" width="8.140625" customWidth="1"/>
    <col min="17" max="17" width="11.28515625" bestFit="1" customWidth="1"/>
    <col min="19" max="19" width="15.5703125" customWidth="1"/>
  </cols>
  <sheetData>
    <row r="1" spans="1:19" ht="13.5" thickBot="1" x14ac:dyDescent="0.25">
      <c r="G1" s="321"/>
      <c r="H1" s="321"/>
      <c r="I1" s="321"/>
      <c r="J1" s="321"/>
      <c r="K1" s="321"/>
      <c r="L1" s="321"/>
      <c r="M1" s="321"/>
      <c r="N1" s="321"/>
    </row>
    <row r="2" spans="1:19" ht="21.75" customHeight="1" thickBot="1" x14ac:dyDescent="0.25">
      <c r="A2" s="98"/>
      <c r="B2" s="99" t="s">
        <v>1076</v>
      </c>
      <c r="C2" s="100" t="s">
        <v>1897</v>
      </c>
      <c r="D2" s="101" t="s">
        <v>1898</v>
      </c>
      <c r="E2" s="143" t="s">
        <v>991</v>
      </c>
      <c r="F2" s="102" t="s">
        <v>995</v>
      </c>
      <c r="G2" s="102" t="s">
        <v>986</v>
      </c>
      <c r="H2" s="102" t="s">
        <v>988</v>
      </c>
      <c r="I2" s="102" t="s">
        <v>987</v>
      </c>
      <c r="J2" s="102" t="s">
        <v>989</v>
      </c>
      <c r="K2" s="102" t="s">
        <v>990</v>
      </c>
      <c r="L2" s="102" t="s">
        <v>993</v>
      </c>
      <c r="M2" s="102" t="s">
        <v>992</v>
      </c>
      <c r="N2" s="102" t="s">
        <v>994</v>
      </c>
      <c r="O2" s="103" t="s">
        <v>1075</v>
      </c>
    </row>
    <row r="3" spans="1:19" x14ac:dyDescent="0.2">
      <c r="A3" s="104" t="s">
        <v>1067</v>
      </c>
      <c r="B3" s="105" t="s">
        <v>985</v>
      </c>
      <c r="C3" s="106">
        <v>225300</v>
      </c>
      <c r="D3" s="107">
        <v>225300</v>
      </c>
      <c r="E3" s="144"/>
      <c r="F3" s="106"/>
      <c r="G3" s="106"/>
      <c r="H3" s="106"/>
      <c r="I3" s="106"/>
      <c r="J3" s="106"/>
      <c r="K3" s="106">
        <v>225300</v>
      </c>
      <c r="L3" s="106"/>
      <c r="M3" s="106"/>
      <c r="N3" s="106"/>
      <c r="O3" s="107">
        <f>SUM(E3:N3)</f>
        <v>225300</v>
      </c>
      <c r="P3" s="96"/>
      <c r="S3" s="21"/>
    </row>
    <row r="4" spans="1:19" x14ac:dyDescent="0.2">
      <c r="A4" s="108"/>
      <c r="B4" s="109" t="s">
        <v>37</v>
      </c>
      <c r="C4" s="110">
        <v>1615597</v>
      </c>
      <c r="D4" s="111">
        <v>1615597</v>
      </c>
      <c r="E4" s="145">
        <v>920000</v>
      </c>
      <c r="F4" s="110"/>
      <c r="G4" s="110">
        <v>63473</v>
      </c>
      <c r="H4" s="110">
        <v>25607</v>
      </c>
      <c r="I4" s="110"/>
      <c r="J4" s="112"/>
      <c r="K4" s="110">
        <v>606517</v>
      </c>
      <c r="L4" s="110"/>
      <c r="M4" s="110"/>
      <c r="N4" s="110"/>
      <c r="O4" s="107">
        <f t="shared" ref="O4:O22" si="0">SUM(E4:N4)</f>
        <v>1615597</v>
      </c>
      <c r="P4" s="96"/>
      <c r="S4" s="21"/>
    </row>
    <row r="5" spans="1:19" x14ac:dyDescent="0.2">
      <c r="A5" s="108"/>
      <c r="B5" s="109" t="s">
        <v>71</v>
      </c>
      <c r="C5" s="110">
        <v>268798</v>
      </c>
      <c r="D5" s="111">
        <v>268798</v>
      </c>
      <c r="E5" s="145"/>
      <c r="F5" s="110"/>
      <c r="G5" s="110">
        <v>45229</v>
      </c>
      <c r="H5" s="110">
        <v>10406</v>
      </c>
      <c r="I5" s="110"/>
      <c r="J5" s="110">
        <v>100</v>
      </c>
      <c r="K5" s="110">
        <v>213063</v>
      </c>
      <c r="L5" s="110"/>
      <c r="M5" s="110"/>
      <c r="N5" s="110"/>
      <c r="O5" s="107">
        <f t="shared" si="0"/>
        <v>268798</v>
      </c>
      <c r="P5" s="96"/>
      <c r="S5" s="21"/>
    </row>
    <row r="6" spans="1:19" x14ac:dyDescent="0.2">
      <c r="A6" s="108"/>
      <c r="B6" s="109" t="s">
        <v>1243</v>
      </c>
      <c r="C6" s="110">
        <v>325019</v>
      </c>
      <c r="D6" s="111">
        <v>325019</v>
      </c>
      <c r="E6" s="145">
        <v>325000</v>
      </c>
      <c r="F6" s="110"/>
      <c r="G6" s="110">
        <v>19</v>
      </c>
      <c r="H6" s="110"/>
      <c r="I6" s="110"/>
      <c r="J6" s="110"/>
      <c r="K6" s="110"/>
      <c r="L6" s="110"/>
      <c r="M6" s="110"/>
      <c r="N6" s="110"/>
      <c r="O6" s="107">
        <f t="shared" si="0"/>
        <v>325019</v>
      </c>
      <c r="P6" s="96"/>
      <c r="S6" s="21"/>
    </row>
    <row r="7" spans="1:19" s="130" customFormat="1" x14ac:dyDescent="0.2">
      <c r="A7" s="108"/>
      <c r="B7" s="109" t="s">
        <v>1244</v>
      </c>
      <c r="C7" s="110">
        <v>17930</v>
      </c>
      <c r="D7" s="111">
        <v>17930</v>
      </c>
      <c r="E7" s="145"/>
      <c r="F7" s="110"/>
      <c r="G7" s="110">
        <v>17930</v>
      </c>
      <c r="H7" s="110"/>
      <c r="I7" s="110"/>
      <c r="J7" s="110"/>
      <c r="K7" s="110"/>
      <c r="L7" s="110"/>
      <c r="M7" s="110"/>
      <c r="N7" s="110"/>
      <c r="O7" s="107">
        <f t="shared" si="0"/>
        <v>17930</v>
      </c>
      <c r="P7" s="129"/>
      <c r="S7" s="131"/>
    </row>
    <row r="8" spans="1:19" s="130" customFormat="1" x14ac:dyDescent="0.2">
      <c r="A8" s="108"/>
      <c r="B8" s="109" t="s">
        <v>1245</v>
      </c>
      <c r="C8" s="110">
        <v>13173</v>
      </c>
      <c r="D8" s="111">
        <v>13173</v>
      </c>
      <c r="E8" s="145"/>
      <c r="F8" s="110"/>
      <c r="G8" s="110">
        <v>13173</v>
      </c>
      <c r="H8" s="110"/>
      <c r="I8" s="110"/>
      <c r="J8" s="110"/>
      <c r="K8" s="110"/>
      <c r="L8" s="110"/>
      <c r="M8" s="110"/>
      <c r="N8" s="110"/>
      <c r="O8" s="107">
        <f t="shared" si="0"/>
        <v>13173</v>
      </c>
      <c r="P8" s="129"/>
      <c r="S8" s="131"/>
    </row>
    <row r="9" spans="1:19" s="130" customFormat="1" x14ac:dyDescent="0.2">
      <c r="A9" s="108"/>
      <c r="B9" s="109" t="s">
        <v>1246</v>
      </c>
      <c r="C9" s="110">
        <v>37739</v>
      </c>
      <c r="D9" s="111">
        <v>37739</v>
      </c>
      <c r="E9" s="145"/>
      <c r="F9" s="110"/>
      <c r="G9" s="110"/>
      <c r="H9" s="110"/>
      <c r="I9" s="110"/>
      <c r="J9" s="110"/>
      <c r="K9" s="110">
        <v>37739</v>
      </c>
      <c r="L9" s="110"/>
      <c r="M9" s="110"/>
      <c r="N9" s="110"/>
      <c r="O9" s="107">
        <f t="shared" si="0"/>
        <v>37739</v>
      </c>
      <c r="P9" s="129"/>
      <c r="S9" s="131"/>
    </row>
    <row r="10" spans="1:19" x14ac:dyDescent="0.2">
      <c r="A10" s="108"/>
      <c r="B10" s="109" t="s">
        <v>1247</v>
      </c>
      <c r="C10" s="110">
        <v>11300</v>
      </c>
      <c r="D10" s="111">
        <v>11300</v>
      </c>
      <c r="E10" s="145"/>
      <c r="F10" s="110"/>
      <c r="G10" s="110"/>
      <c r="H10" s="110">
        <v>11300</v>
      </c>
      <c r="I10" s="110"/>
      <c r="J10" s="110"/>
      <c r="K10" s="110"/>
      <c r="L10" s="110"/>
      <c r="M10" s="110"/>
      <c r="N10" s="110"/>
      <c r="O10" s="107">
        <f t="shared" si="0"/>
        <v>11300</v>
      </c>
      <c r="P10" s="96"/>
      <c r="S10" s="21"/>
    </row>
    <row r="11" spans="1:19" x14ac:dyDescent="0.2">
      <c r="A11" s="108"/>
      <c r="B11" s="109" t="s">
        <v>1257</v>
      </c>
      <c r="C11" s="110">
        <v>2920000</v>
      </c>
      <c r="D11" s="111">
        <v>2920000</v>
      </c>
      <c r="E11" s="146">
        <v>770000</v>
      </c>
      <c r="F11" s="142">
        <v>2150000</v>
      </c>
      <c r="G11" s="110"/>
      <c r="H11" s="110"/>
      <c r="I11" s="110"/>
      <c r="J11" s="110"/>
      <c r="K11" s="110"/>
      <c r="L11" s="110"/>
      <c r="M11" s="110"/>
      <c r="N11" s="110"/>
      <c r="O11" s="107">
        <f t="shared" si="0"/>
        <v>2920000</v>
      </c>
      <c r="P11" s="96"/>
      <c r="S11" s="21"/>
    </row>
    <row r="12" spans="1:19" ht="12" customHeight="1" x14ac:dyDescent="0.2">
      <c r="A12" s="108"/>
      <c r="B12" s="109" t="s">
        <v>1258</v>
      </c>
      <c r="C12" s="211">
        <v>533785</v>
      </c>
      <c r="D12" s="149">
        <v>533785</v>
      </c>
      <c r="E12" s="145"/>
      <c r="F12" s="106"/>
      <c r="G12" s="120">
        <v>533785</v>
      </c>
      <c r="H12" s="110"/>
      <c r="I12" s="110"/>
      <c r="J12" s="110"/>
      <c r="K12" s="110"/>
      <c r="L12" s="110"/>
      <c r="M12" s="110"/>
      <c r="N12" s="110"/>
      <c r="O12" s="107">
        <f t="shared" si="0"/>
        <v>533785</v>
      </c>
      <c r="P12" s="96"/>
      <c r="S12" s="21"/>
    </row>
    <row r="13" spans="1:19" x14ac:dyDescent="0.2">
      <c r="A13" s="108"/>
      <c r="B13" s="109" t="s">
        <v>1248</v>
      </c>
      <c r="C13" s="110">
        <v>115801</v>
      </c>
      <c r="D13" s="111">
        <v>115801</v>
      </c>
      <c r="E13" s="145"/>
      <c r="F13" s="110"/>
      <c r="G13" s="110">
        <f>'2.10'!Q8</f>
        <v>115801</v>
      </c>
      <c r="H13" s="110"/>
      <c r="I13" s="110"/>
      <c r="J13" s="110"/>
      <c r="K13" s="110"/>
      <c r="L13" s="110"/>
      <c r="M13" s="110"/>
      <c r="N13" s="110"/>
      <c r="O13" s="107">
        <f t="shared" si="0"/>
        <v>115801</v>
      </c>
      <c r="P13" s="96"/>
      <c r="S13" s="21"/>
    </row>
    <row r="14" spans="1:19" x14ac:dyDescent="0.2">
      <c r="A14" s="108"/>
      <c r="B14" s="109" t="s">
        <v>1249</v>
      </c>
      <c r="C14" s="110">
        <v>34370</v>
      </c>
      <c r="D14" s="111">
        <v>34370</v>
      </c>
      <c r="E14" s="145"/>
      <c r="F14" s="110"/>
      <c r="G14" s="110"/>
      <c r="H14" s="110"/>
      <c r="I14" s="110"/>
      <c r="J14" s="110"/>
      <c r="K14" s="110"/>
      <c r="L14" s="110"/>
      <c r="M14" s="110">
        <v>32334</v>
      </c>
      <c r="N14" s="110"/>
      <c r="O14" s="107">
        <f t="shared" si="0"/>
        <v>32334</v>
      </c>
      <c r="P14" s="96"/>
      <c r="S14" s="21"/>
    </row>
    <row r="15" spans="1:19" x14ac:dyDescent="0.2">
      <c r="A15" s="108"/>
      <c r="B15" s="109" t="s">
        <v>1250</v>
      </c>
      <c r="C15" s="110">
        <v>32800</v>
      </c>
      <c r="D15" s="111">
        <v>32800</v>
      </c>
      <c r="E15" s="145"/>
      <c r="F15" s="110"/>
      <c r="G15" s="110">
        <v>37940</v>
      </c>
      <c r="H15" s="110"/>
      <c r="I15" s="110"/>
      <c r="J15" s="110"/>
      <c r="K15" s="110"/>
      <c r="L15" s="110"/>
      <c r="M15" s="110"/>
      <c r="N15" s="110"/>
      <c r="O15" s="107">
        <f t="shared" si="0"/>
        <v>37940</v>
      </c>
      <c r="P15" s="96"/>
      <c r="S15" s="21"/>
    </row>
    <row r="16" spans="1:19" x14ac:dyDescent="0.2">
      <c r="A16" s="108"/>
      <c r="B16" s="109" t="s">
        <v>1251</v>
      </c>
      <c r="C16" s="110">
        <v>84435</v>
      </c>
      <c r="D16" s="111">
        <v>84435</v>
      </c>
      <c r="E16" s="145"/>
      <c r="F16" s="110"/>
      <c r="G16" s="110">
        <v>34981</v>
      </c>
      <c r="H16" s="110"/>
      <c r="I16" s="110"/>
      <c r="J16" s="110"/>
      <c r="K16" s="110"/>
      <c r="L16" s="110"/>
      <c r="M16" s="110">
        <v>47010</v>
      </c>
      <c r="N16" s="110"/>
      <c r="O16" s="107">
        <f t="shared" si="0"/>
        <v>81991</v>
      </c>
      <c r="P16" s="96"/>
      <c r="S16" s="21"/>
    </row>
    <row r="17" spans="1:19" x14ac:dyDescent="0.2">
      <c r="A17" s="108"/>
      <c r="B17" s="109" t="s">
        <v>1252</v>
      </c>
      <c r="C17" s="110">
        <v>10800</v>
      </c>
      <c r="D17" s="111">
        <v>10800</v>
      </c>
      <c r="E17" s="145"/>
      <c r="F17" s="110"/>
      <c r="G17" s="110">
        <v>10800</v>
      </c>
      <c r="H17" s="110"/>
      <c r="I17" s="110"/>
      <c r="J17" s="110"/>
      <c r="K17" s="110"/>
      <c r="L17" s="110"/>
      <c r="M17" s="110"/>
      <c r="N17" s="110"/>
      <c r="O17" s="107">
        <f t="shared" si="0"/>
        <v>10800</v>
      </c>
      <c r="P17" s="96"/>
      <c r="S17" s="21"/>
    </row>
    <row r="18" spans="1:19" x14ac:dyDescent="0.2">
      <c r="A18" s="108"/>
      <c r="B18" s="109" t="s">
        <v>1253</v>
      </c>
      <c r="C18" s="110">
        <v>16140</v>
      </c>
      <c r="D18" s="111">
        <v>16140</v>
      </c>
      <c r="E18" s="145"/>
      <c r="F18" s="110"/>
      <c r="G18" s="110">
        <v>16140</v>
      </c>
      <c r="H18" s="110"/>
      <c r="I18" s="110"/>
      <c r="J18" s="110"/>
      <c r="K18" s="110"/>
      <c r="L18" s="110"/>
      <c r="M18" s="110"/>
      <c r="N18" s="110"/>
      <c r="O18" s="107">
        <f t="shared" si="0"/>
        <v>16140</v>
      </c>
      <c r="P18" s="96"/>
      <c r="S18" s="21"/>
    </row>
    <row r="19" spans="1:19" x14ac:dyDescent="0.2">
      <c r="A19" s="108"/>
      <c r="B19" s="109" t="s">
        <v>1254</v>
      </c>
      <c r="C19" s="110">
        <v>41678</v>
      </c>
      <c r="D19" s="111">
        <v>41678</v>
      </c>
      <c r="E19" s="145"/>
      <c r="F19" s="110"/>
      <c r="G19" s="110">
        <v>39610</v>
      </c>
      <c r="H19" s="110">
        <v>2068</v>
      </c>
      <c r="I19" s="110"/>
      <c r="J19" s="110"/>
      <c r="K19" s="110"/>
      <c r="L19" s="110"/>
      <c r="M19" s="110"/>
      <c r="N19" s="110"/>
      <c r="O19" s="107">
        <f t="shared" si="0"/>
        <v>41678</v>
      </c>
      <c r="P19" s="96"/>
      <c r="S19" s="21"/>
    </row>
    <row r="20" spans="1:19" s="130" customFormat="1" x14ac:dyDescent="0.2">
      <c r="A20" s="108"/>
      <c r="B20" s="109" t="s">
        <v>1255</v>
      </c>
      <c r="C20" s="110">
        <v>307534</v>
      </c>
      <c r="D20" s="111">
        <v>307534</v>
      </c>
      <c r="E20" s="145"/>
      <c r="F20" s="110"/>
      <c r="G20" s="110">
        <v>1800</v>
      </c>
      <c r="H20" s="29">
        <v>247034</v>
      </c>
      <c r="I20" s="110">
        <v>3000</v>
      </c>
      <c r="J20" s="110"/>
      <c r="K20" s="110">
        <v>52500</v>
      </c>
      <c r="L20" s="110">
        <v>3200</v>
      </c>
      <c r="M20" s="110"/>
      <c r="N20" s="110"/>
      <c r="O20" s="107">
        <f t="shared" si="0"/>
        <v>307534</v>
      </c>
      <c r="P20" s="129"/>
      <c r="S20" s="131"/>
    </row>
    <row r="21" spans="1:19" x14ac:dyDescent="0.2">
      <c r="A21" s="108"/>
      <c r="B21" s="109" t="s">
        <v>1256</v>
      </c>
      <c r="C21" s="110">
        <v>450</v>
      </c>
      <c r="D21" s="111">
        <v>450</v>
      </c>
      <c r="E21" s="147"/>
      <c r="F21" s="113"/>
      <c r="G21" s="113">
        <f>'2.18'!Q7</f>
        <v>450</v>
      </c>
      <c r="H21" s="113"/>
      <c r="I21" s="113"/>
      <c r="J21" s="113"/>
      <c r="K21" s="113"/>
      <c r="L21" s="113"/>
      <c r="M21" s="113"/>
      <c r="N21" s="113"/>
      <c r="O21" s="114">
        <f t="shared" si="0"/>
        <v>450</v>
      </c>
      <c r="P21" s="96"/>
      <c r="S21" s="21"/>
    </row>
    <row r="22" spans="1:19" ht="13.5" thickBot="1" x14ac:dyDescent="0.25">
      <c r="A22" s="117" t="s">
        <v>1066</v>
      </c>
      <c r="B22" s="210" t="s">
        <v>1180</v>
      </c>
      <c r="C22" s="115">
        <v>3668719.5</v>
      </c>
      <c r="D22" s="116">
        <v>3668719.5</v>
      </c>
      <c r="E22" s="148"/>
      <c r="F22" s="115"/>
      <c r="G22" s="115">
        <v>675919</v>
      </c>
      <c r="H22" s="115"/>
      <c r="I22" s="150">
        <v>3012933.5</v>
      </c>
      <c r="J22" s="115"/>
      <c r="K22" s="115"/>
      <c r="L22" s="115"/>
      <c r="M22" s="115"/>
      <c r="N22" s="115">
        <v>36</v>
      </c>
      <c r="O22" s="116">
        <f t="shared" si="0"/>
        <v>3688888.5</v>
      </c>
      <c r="P22" s="96"/>
      <c r="Q22" s="128"/>
      <c r="S22" s="21"/>
    </row>
    <row r="23" spans="1:19" ht="27" customHeight="1" thickBot="1" x14ac:dyDescent="0.25">
      <c r="A23" s="322" t="s">
        <v>984</v>
      </c>
      <c r="B23" s="323"/>
      <c r="C23" s="160">
        <f>SUM(C3:C22)</f>
        <v>10281368.5</v>
      </c>
      <c r="D23" s="161">
        <f>SUM(D3:D22)</f>
        <v>10281368.5</v>
      </c>
      <c r="E23" s="162">
        <f>SUM(E3:E22)</f>
        <v>2015000</v>
      </c>
      <c r="F23" s="163">
        <f t="shared" ref="F23:N23" si="1">SUM(F3:F22)</f>
        <v>2150000</v>
      </c>
      <c r="G23" s="163">
        <f t="shared" si="1"/>
        <v>1607050</v>
      </c>
      <c r="H23" s="163">
        <f t="shared" si="1"/>
        <v>296415</v>
      </c>
      <c r="I23" s="163">
        <f t="shared" si="1"/>
        <v>3015933.5</v>
      </c>
      <c r="J23" s="163">
        <f t="shared" si="1"/>
        <v>100</v>
      </c>
      <c r="K23" s="163">
        <f t="shared" si="1"/>
        <v>1135119</v>
      </c>
      <c r="L23" s="163">
        <f t="shared" si="1"/>
        <v>3200</v>
      </c>
      <c r="M23" s="163">
        <f t="shared" si="1"/>
        <v>79344</v>
      </c>
      <c r="N23" s="163">
        <f t="shared" si="1"/>
        <v>36</v>
      </c>
      <c r="O23" s="164">
        <f>SUM(O3:O22)</f>
        <v>10302197.5</v>
      </c>
      <c r="P23" s="96"/>
      <c r="S23" s="21"/>
    </row>
    <row r="24" spans="1:19" x14ac:dyDescent="0.2">
      <c r="C24" s="21"/>
      <c r="D24" s="21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S24" s="21"/>
    </row>
    <row r="25" spans="1:19" x14ac:dyDescent="0.2"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96"/>
    </row>
    <row r="26" spans="1:19" x14ac:dyDescent="0.2">
      <c r="C26" s="21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7" spans="1:19" x14ac:dyDescent="0.2">
      <c r="C27" s="21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220"/>
    </row>
    <row r="28" spans="1:19" x14ac:dyDescent="0.2">
      <c r="C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9" x14ac:dyDescent="0.2">
      <c r="C29" s="21"/>
      <c r="G29" s="21"/>
      <c r="H29" s="21"/>
      <c r="I29" s="21"/>
      <c r="J29" s="21"/>
      <c r="K29" s="21"/>
      <c r="L29" s="21"/>
      <c r="M29" s="21"/>
      <c r="N29" s="21"/>
      <c r="O29" s="21"/>
      <c r="P29" s="221"/>
    </row>
    <row r="30" spans="1:19" x14ac:dyDescent="0.2">
      <c r="C30" s="21"/>
      <c r="D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9" x14ac:dyDescent="0.2">
      <c r="C31" s="21"/>
      <c r="D31" s="21"/>
      <c r="E31" s="21"/>
      <c r="G31" s="21"/>
      <c r="H31" s="21"/>
      <c r="I31" s="21"/>
      <c r="J31" s="21"/>
      <c r="K31" s="21"/>
      <c r="L31" s="21"/>
      <c r="M31" s="21"/>
      <c r="N31" s="21"/>
      <c r="O31" s="21"/>
      <c r="P31" s="221"/>
    </row>
    <row r="32" spans="1:19" x14ac:dyDescent="0.2">
      <c r="C32" s="77"/>
      <c r="D32" s="76"/>
      <c r="G32" s="21"/>
      <c r="H32" s="21"/>
      <c r="I32" s="21"/>
      <c r="J32" s="21"/>
      <c r="K32" s="21"/>
      <c r="L32" s="21"/>
      <c r="M32" s="21"/>
      <c r="N32" s="21"/>
      <c r="O32" s="21"/>
    </row>
    <row r="33" spans="3:15" x14ac:dyDescent="0.2">
      <c r="C33" s="262"/>
      <c r="D33" s="76"/>
      <c r="G33" s="21"/>
      <c r="H33" s="21"/>
      <c r="I33" s="21"/>
      <c r="J33" s="21"/>
      <c r="K33" s="21"/>
      <c r="L33" s="21"/>
      <c r="M33" s="21"/>
      <c r="N33" s="21"/>
      <c r="O33" s="21"/>
    </row>
    <row r="34" spans="3:15" x14ac:dyDescent="0.2">
      <c r="D34" s="76"/>
      <c r="G34" s="21"/>
      <c r="H34" s="21"/>
      <c r="I34" s="21"/>
      <c r="J34" s="21"/>
      <c r="K34" s="21"/>
      <c r="L34" s="21"/>
      <c r="M34" s="21"/>
      <c r="N34" s="21"/>
      <c r="O34" s="21"/>
    </row>
    <row r="35" spans="3:15" x14ac:dyDescent="0.2">
      <c r="D35" s="76"/>
      <c r="G35" s="21"/>
      <c r="H35" s="21"/>
      <c r="I35" s="21"/>
      <c r="J35" s="21"/>
      <c r="K35" s="21"/>
      <c r="L35" s="21"/>
      <c r="M35" s="21"/>
      <c r="N35" s="21"/>
      <c r="O35" s="222"/>
    </row>
    <row r="36" spans="3:15" x14ac:dyDescent="0.2">
      <c r="D36" s="76"/>
      <c r="G36" s="21"/>
      <c r="H36" s="21"/>
      <c r="I36" s="21"/>
      <c r="J36" s="21"/>
      <c r="K36" s="21"/>
      <c r="L36" s="21"/>
      <c r="M36" s="21"/>
      <c r="N36" s="21"/>
      <c r="O36" s="21"/>
    </row>
    <row r="37" spans="3:15" x14ac:dyDescent="0.2">
      <c r="D37" s="76"/>
      <c r="G37" s="21"/>
      <c r="H37" s="21"/>
      <c r="I37" s="21"/>
      <c r="J37" s="21"/>
      <c r="K37" s="21"/>
      <c r="L37" s="21"/>
      <c r="M37" s="21"/>
      <c r="N37" s="21"/>
      <c r="O37" s="21"/>
    </row>
    <row r="38" spans="3:15" x14ac:dyDescent="0.2">
      <c r="D38" s="76"/>
      <c r="G38" s="21"/>
      <c r="H38" s="21"/>
      <c r="I38" s="21"/>
      <c r="J38" s="21"/>
      <c r="K38" s="21"/>
      <c r="L38" s="21"/>
      <c r="M38" s="21"/>
      <c r="N38" s="21"/>
      <c r="O38" s="21"/>
    </row>
    <row r="39" spans="3:15" x14ac:dyDescent="0.2">
      <c r="D39" s="76"/>
      <c r="G39" s="21"/>
      <c r="H39" s="21"/>
      <c r="I39" s="21"/>
      <c r="J39" s="21"/>
      <c r="K39" s="21"/>
      <c r="L39" s="21"/>
      <c r="M39" s="21"/>
      <c r="N39" s="21"/>
      <c r="O39" s="21"/>
    </row>
    <row r="40" spans="3:15" x14ac:dyDescent="0.2">
      <c r="D40" s="76"/>
      <c r="G40" s="21"/>
      <c r="H40" s="21"/>
      <c r="I40" s="21"/>
      <c r="J40" s="21"/>
      <c r="K40" s="21"/>
      <c r="L40" s="21"/>
      <c r="M40" s="21"/>
      <c r="N40" s="21"/>
      <c r="O40" s="21"/>
    </row>
    <row r="41" spans="3:15" x14ac:dyDescent="0.2">
      <c r="D41" s="76"/>
      <c r="G41" s="21"/>
      <c r="H41" s="21"/>
      <c r="I41" s="21"/>
      <c r="J41" s="21"/>
      <c r="K41" s="21"/>
      <c r="L41" s="21"/>
      <c r="M41" s="21"/>
      <c r="N41" s="21"/>
      <c r="O41" s="21"/>
    </row>
    <row r="42" spans="3:15" x14ac:dyDescent="0.2">
      <c r="D42" s="76"/>
      <c r="G42" s="21"/>
      <c r="H42" s="21"/>
      <c r="I42" s="21"/>
      <c r="J42" s="21"/>
      <c r="K42" s="21"/>
      <c r="L42" s="21"/>
      <c r="M42" s="21"/>
      <c r="N42" s="21"/>
      <c r="O42" s="21"/>
    </row>
    <row r="43" spans="3:15" x14ac:dyDescent="0.2">
      <c r="D43" s="76"/>
      <c r="G43" s="21"/>
      <c r="H43" s="21"/>
      <c r="I43" s="21"/>
      <c r="J43" s="21"/>
      <c r="K43" s="21"/>
      <c r="L43" s="21"/>
      <c r="M43" s="21"/>
      <c r="N43" s="21"/>
      <c r="O43" s="21"/>
    </row>
    <row r="44" spans="3:15" x14ac:dyDescent="0.2">
      <c r="D44" s="76"/>
      <c r="G44" s="21"/>
      <c r="H44" s="21"/>
      <c r="I44" s="21"/>
      <c r="J44" s="21"/>
      <c r="K44" s="21"/>
      <c r="L44" s="21"/>
      <c r="M44" s="21"/>
      <c r="N44" s="21"/>
      <c r="O44" s="21"/>
    </row>
    <row r="45" spans="3:15" x14ac:dyDescent="0.2">
      <c r="D45" s="76"/>
      <c r="G45" s="21"/>
      <c r="H45" s="21"/>
      <c r="I45" s="21"/>
      <c r="J45" s="21"/>
      <c r="K45" s="21"/>
      <c r="L45" s="21"/>
      <c r="M45" s="21"/>
      <c r="N45" s="21"/>
      <c r="O45" s="21"/>
    </row>
    <row r="46" spans="3:15" x14ac:dyDescent="0.2">
      <c r="D46" s="76"/>
      <c r="G46" s="21"/>
      <c r="H46" s="21"/>
      <c r="I46" s="21"/>
      <c r="J46" s="21"/>
      <c r="K46" s="21"/>
      <c r="L46" s="21"/>
      <c r="M46" s="21"/>
      <c r="N46" s="21"/>
      <c r="O46" s="21"/>
    </row>
    <row r="47" spans="3:15" x14ac:dyDescent="0.2">
      <c r="D47" s="76"/>
      <c r="G47" s="21"/>
      <c r="H47" s="21"/>
      <c r="I47" s="21"/>
      <c r="J47" s="21"/>
      <c r="K47" s="21"/>
      <c r="L47" s="21"/>
      <c r="M47" s="21"/>
      <c r="N47" s="21"/>
      <c r="O47" s="21"/>
    </row>
    <row r="48" spans="3:15" x14ac:dyDescent="0.2">
      <c r="D48" s="76"/>
      <c r="G48" s="21"/>
      <c r="H48" s="21"/>
      <c r="I48" s="21"/>
      <c r="J48" s="21"/>
      <c r="K48" s="21"/>
      <c r="L48" s="21"/>
      <c r="M48" s="21"/>
      <c r="N48" s="21"/>
      <c r="O48" s="21"/>
    </row>
    <row r="49" spans="4:15" x14ac:dyDescent="0.2">
      <c r="D49" s="76"/>
      <c r="G49" s="21"/>
      <c r="H49" s="21"/>
      <c r="I49" s="21"/>
      <c r="J49" s="21"/>
      <c r="K49" s="21"/>
      <c r="L49" s="21"/>
      <c r="M49" s="21"/>
      <c r="N49" s="21"/>
      <c r="O49" s="21"/>
    </row>
    <row r="50" spans="4:15" x14ac:dyDescent="0.2">
      <c r="D50" s="76"/>
      <c r="G50" s="21"/>
      <c r="H50" s="21"/>
      <c r="I50" s="21"/>
      <c r="J50" s="21"/>
      <c r="K50" s="21"/>
      <c r="L50" s="21"/>
      <c r="M50" s="21"/>
      <c r="N50" s="21"/>
      <c r="O50" s="21"/>
    </row>
    <row r="51" spans="4:15" x14ac:dyDescent="0.2">
      <c r="D51" s="76"/>
      <c r="G51" s="21"/>
      <c r="H51" s="21"/>
      <c r="I51" s="21"/>
      <c r="J51" s="21"/>
      <c r="K51" s="21"/>
      <c r="L51" s="21"/>
      <c r="M51" s="21"/>
      <c r="N51" s="21"/>
      <c r="O51" s="21"/>
    </row>
    <row r="52" spans="4:15" x14ac:dyDescent="0.2">
      <c r="D52" s="76"/>
      <c r="G52" s="21"/>
      <c r="H52" s="21"/>
      <c r="I52" s="21"/>
      <c r="J52" s="21"/>
      <c r="K52" s="21"/>
      <c r="L52" s="21"/>
      <c r="M52" s="21"/>
      <c r="N52" s="21"/>
      <c r="O52" s="21"/>
    </row>
    <row r="53" spans="4:15" x14ac:dyDescent="0.2">
      <c r="D53" s="76"/>
      <c r="G53" s="21"/>
      <c r="H53" s="21"/>
      <c r="I53" s="21"/>
      <c r="J53" s="21"/>
      <c r="K53" s="21"/>
      <c r="L53" s="21"/>
      <c r="M53" s="21"/>
      <c r="N53" s="21"/>
      <c r="O53" s="21"/>
    </row>
    <row r="54" spans="4:15" x14ac:dyDescent="0.2">
      <c r="D54" s="76"/>
      <c r="G54" s="21"/>
      <c r="H54" s="21"/>
      <c r="I54" s="21"/>
      <c r="J54" s="21"/>
      <c r="K54" s="21"/>
      <c r="L54" s="21"/>
      <c r="M54" s="21"/>
      <c r="N54" s="21"/>
      <c r="O54" s="21"/>
    </row>
    <row r="55" spans="4:15" x14ac:dyDescent="0.2">
      <c r="D55" s="76"/>
      <c r="G55" s="21"/>
      <c r="H55" s="21"/>
      <c r="I55" s="21"/>
      <c r="J55" s="21"/>
      <c r="K55" s="21"/>
      <c r="L55" s="21"/>
      <c r="M55" s="21"/>
      <c r="N55" s="21"/>
      <c r="O55" s="21"/>
    </row>
    <row r="56" spans="4:15" x14ac:dyDescent="0.2">
      <c r="D56" s="76"/>
      <c r="G56" s="21"/>
      <c r="H56" s="21"/>
      <c r="I56" s="21"/>
      <c r="J56" s="21"/>
      <c r="K56" s="21"/>
      <c r="L56" s="21"/>
      <c r="M56" s="21"/>
      <c r="N56" s="21"/>
      <c r="O56" s="21"/>
    </row>
    <row r="57" spans="4:15" x14ac:dyDescent="0.2">
      <c r="D57" s="76"/>
      <c r="G57" s="21"/>
      <c r="H57" s="21"/>
      <c r="I57" s="21"/>
      <c r="J57" s="21"/>
      <c r="K57" s="21"/>
      <c r="L57" s="21"/>
      <c r="M57" s="21"/>
      <c r="N57" s="21"/>
      <c r="O57" s="21"/>
    </row>
    <row r="58" spans="4:15" x14ac:dyDescent="0.2">
      <c r="D58" s="76"/>
      <c r="G58" s="21"/>
      <c r="H58" s="21"/>
      <c r="I58" s="21"/>
      <c r="J58" s="21"/>
      <c r="K58" s="21"/>
      <c r="L58" s="21"/>
      <c r="M58" s="21"/>
      <c r="N58" s="21"/>
      <c r="O58" s="21"/>
    </row>
    <row r="59" spans="4:15" x14ac:dyDescent="0.2">
      <c r="G59" s="21"/>
      <c r="H59" s="21"/>
      <c r="I59" s="21"/>
      <c r="J59" s="21"/>
      <c r="K59" s="21"/>
      <c r="L59" s="21"/>
      <c r="M59" s="21"/>
      <c r="N59" s="21"/>
      <c r="O59" s="21"/>
    </row>
    <row r="60" spans="4:15" x14ac:dyDescent="0.2">
      <c r="G60" s="21"/>
      <c r="H60" s="21"/>
      <c r="I60" s="21"/>
      <c r="J60" s="21"/>
      <c r="K60" s="21"/>
      <c r="L60" s="21"/>
      <c r="M60" s="21"/>
      <c r="N60" s="21"/>
      <c r="O60" s="21"/>
    </row>
    <row r="61" spans="4:15" x14ac:dyDescent="0.2">
      <c r="G61" s="21"/>
      <c r="H61" s="21"/>
      <c r="I61" s="21"/>
      <c r="J61" s="21"/>
      <c r="K61" s="21"/>
      <c r="L61" s="21"/>
      <c r="M61" s="21"/>
      <c r="N61" s="21"/>
      <c r="O61" s="21"/>
    </row>
    <row r="62" spans="4:15" x14ac:dyDescent="0.2">
      <c r="G62" s="21"/>
      <c r="H62" s="21"/>
      <c r="I62" s="21"/>
      <c r="J62" s="21"/>
      <c r="K62" s="21"/>
      <c r="L62" s="21"/>
      <c r="M62" s="21"/>
      <c r="N62" s="21"/>
      <c r="O62" s="21"/>
    </row>
    <row r="63" spans="4:15" x14ac:dyDescent="0.2">
      <c r="G63" s="21"/>
      <c r="H63" s="21"/>
      <c r="I63" s="21"/>
      <c r="J63" s="21"/>
      <c r="K63" s="21"/>
      <c r="L63" s="21"/>
      <c r="M63" s="21"/>
      <c r="N63" s="21"/>
      <c r="O63" s="21"/>
    </row>
    <row r="64" spans="4:15" x14ac:dyDescent="0.2">
      <c r="G64" s="21"/>
      <c r="H64" s="21"/>
      <c r="I64" s="21"/>
      <c r="J64" s="21"/>
      <c r="K64" s="21"/>
      <c r="L64" s="21"/>
      <c r="M64" s="21"/>
      <c r="N64" s="21"/>
      <c r="O64" s="21"/>
    </row>
    <row r="65" spans="7:15" x14ac:dyDescent="0.2">
      <c r="G65" s="21"/>
      <c r="H65" s="21"/>
      <c r="I65" s="21"/>
      <c r="J65" s="21"/>
      <c r="K65" s="21"/>
      <c r="L65" s="21"/>
      <c r="M65" s="21"/>
      <c r="N65" s="21"/>
      <c r="O65" s="21"/>
    </row>
    <row r="66" spans="7:15" x14ac:dyDescent="0.2">
      <c r="G66" s="21"/>
      <c r="H66" s="21"/>
      <c r="I66" s="21"/>
      <c r="J66" s="21"/>
      <c r="K66" s="21"/>
      <c r="L66" s="21"/>
      <c r="M66" s="21"/>
      <c r="N66" s="21"/>
      <c r="O66" s="21"/>
    </row>
    <row r="67" spans="7:15" x14ac:dyDescent="0.2">
      <c r="G67" s="21"/>
      <c r="H67" s="21"/>
      <c r="I67" s="21"/>
      <c r="J67" s="21"/>
      <c r="K67" s="21"/>
      <c r="L67" s="21"/>
      <c r="M67" s="21"/>
      <c r="N67" s="21"/>
      <c r="O67" s="21"/>
    </row>
    <row r="68" spans="7:15" x14ac:dyDescent="0.2">
      <c r="G68" s="21"/>
      <c r="H68" s="21"/>
      <c r="I68" s="21"/>
      <c r="J68" s="21"/>
      <c r="K68" s="21"/>
      <c r="L68" s="21"/>
      <c r="M68" s="21"/>
      <c r="N68" s="21"/>
      <c r="O68" s="21"/>
    </row>
    <row r="69" spans="7:15" x14ac:dyDescent="0.2">
      <c r="G69" s="21"/>
      <c r="H69" s="21"/>
      <c r="I69" s="21"/>
      <c r="J69" s="21"/>
      <c r="K69" s="21"/>
      <c r="L69" s="21"/>
      <c r="M69" s="21"/>
      <c r="N69" s="21"/>
      <c r="O69" s="21"/>
    </row>
    <row r="70" spans="7:15" x14ac:dyDescent="0.2">
      <c r="G70" s="21"/>
      <c r="H70" s="21"/>
      <c r="I70" s="21"/>
      <c r="J70" s="21"/>
      <c r="K70" s="21"/>
      <c r="L70" s="21"/>
      <c r="M70" s="21"/>
      <c r="N70" s="21"/>
      <c r="O70" s="21"/>
    </row>
    <row r="71" spans="7:15" x14ac:dyDescent="0.2">
      <c r="G71" s="21"/>
      <c r="H71" s="21"/>
      <c r="I71" s="21"/>
      <c r="J71" s="21"/>
      <c r="K71" s="21"/>
      <c r="L71" s="21"/>
      <c r="M71" s="21"/>
      <c r="N71" s="21"/>
      <c r="O71" s="21"/>
    </row>
    <row r="72" spans="7:15" x14ac:dyDescent="0.2">
      <c r="G72" s="21"/>
      <c r="H72" s="21"/>
      <c r="I72" s="21"/>
      <c r="J72" s="21"/>
      <c r="K72" s="21"/>
      <c r="L72" s="21"/>
      <c r="M72" s="21"/>
      <c r="N72" s="21"/>
      <c r="O72" s="21"/>
    </row>
    <row r="73" spans="7:15" x14ac:dyDescent="0.2">
      <c r="G73" s="21"/>
      <c r="H73" s="21"/>
      <c r="I73" s="21"/>
      <c r="J73" s="21"/>
      <c r="K73" s="21"/>
      <c r="L73" s="21"/>
      <c r="M73" s="21"/>
      <c r="N73" s="21"/>
      <c r="O73" s="21"/>
    </row>
    <row r="74" spans="7:15" x14ac:dyDescent="0.2">
      <c r="G74" s="21"/>
      <c r="H74" s="21"/>
      <c r="I74" s="21"/>
      <c r="J74" s="21"/>
      <c r="K74" s="21"/>
      <c r="L74" s="21"/>
      <c r="M74" s="21"/>
      <c r="N74" s="21"/>
      <c r="O74" s="21"/>
    </row>
    <row r="75" spans="7:15" x14ac:dyDescent="0.2">
      <c r="G75" s="21"/>
      <c r="H75" s="21"/>
      <c r="I75" s="21"/>
      <c r="J75" s="21"/>
      <c r="K75" s="21"/>
      <c r="L75" s="21"/>
      <c r="M75" s="21"/>
      <c r="N75" s="21"/>
      <c r="O75" s="21"/>
    </row>
    <row r="76" spans="7:15" x14ac:dyDescent="0.2">
      <c r="G76" s="21"/>
      <c r="H76" s="21"/>
      <c r="I76" s="21"/>
      <c r="J76" s="21"/>
      <c r="K76" s="21"/>
      <c r="L76" s="21"/>
      <c r="M76" s="21"/>
      <c r="N76" s="21"/>
      <c r="O76" s="21"/>
    </row>
    <row r="77" spans="7:15" x14ac:dyDescent="0.2">
      <c r="G77" s="21"/>
      <c r="H77" s="21"/>
      <c r="I77" s="21"/>
      <c r="J77" s="21"/>
      <c r="K77" s="21"/>
      <c r="L77" s="21"/>
      <c r="M77" s="21"/>
      <c r="N77" s="21"/>
      <c r="O77" s="21"/>
    </row>
    <row r="78" spans="7:15" x14ac:dyDescent="0.2">
      <c r="G78" s="21"/>
      <c r="H78" s="21"/>
      <c r="I78" s="21"/>
      <c r="J78" s="21"/>
      <c r="K78" s="21"/>
      <c r="L78" s="21"/>
      <c r="M78" s="21"/>
      <c r="N78" s="21"/>
      <c r="O78" s="21"/>
    </row>
    <row r="79" spans="7:15" x14ac:dyDescent="0.2">
      <c r="G79" s="21"/>
      <c r="H79" s="21"/>
      <c r="I79" s="21"/>
      <c r="J79" s="21"/>
      <c r="K79" s="21"/>
      <c r="L79" s="21"/>
      <c r="M79" s="21"/>
      <c r="N79" s="21"/>
      <c r="O79" s="21"/>
    </row>
    <row r="80" spans="7:15" x14ac:dyDescent="0.2">
      <c r="G80" s="21"/>
      <c r="H80" s="21"/>
      <c r="I80" s="21"/>
      <c r="J80" s="21"/>
      <c r="K80" s="21"/>
      <c r="L80" s="21"/>
      <c r="M80" s="21"/>
      <c r="N80" s="21"/>
      <c r="O80" s="21"/>
    </row>
    <row r="81" spans="7:15" x14ac:dyDescent="0.2">
      <c r="G81" s="21"/>
      <c r="H81" s="21"/>
      <c r="I81" s="21"/>
      <c r="J81" s="21"/>
      <c r="K81" s="21"/>
      <c r="L81" s="21"/>
      <c r="M81" s="21"/>
      <c r="N81" s="21"/>
      <c r="O81" s="21"/>
    </row>
    <row r="82" spans="7:15" x14ac:dyDescent="0.2">
      <c r="G82" s="21"/>
      <c r="H82" s="21"/>
      <c r="I82" s="21"/>
      <c r="J82" s="21"/>
      <c r="K82" s="21"/>
      <c r="L82" s="21"/>
      <c r="M82" s="21"/>
      <c r="N82" s="21"/>
      <c r="O82" s="21"/>
    </row>
    <row r="83" spans="7:15" x14ac:dyDescent="0.2">
      <c r="G83" s="21"/>
      <c r="H83" s="21"/>
      <c r="I83" s="21"/>
      <c r="J83" s="21"/>
      <c r="K83" s="21"/>
      <c r="L83" s="21"/>
      <c r="M83" s="21"/>
      <c r="N83" s="21"/>
      <c r="O83" s="21"/>
    </row>
    <row r="84" spans="7:15" x14ac:dyDescent="0.2">
      <c r="G84" s="21"/>
      <c r="H84" s="21"/>
      <c r="I84" s="21"/>
      <c r="J84" s="21"/>
      <c r="K84" s="21"/>
      <c r="L84" s="21"/>
      <c r="M84" s="21"/>
      <c r="N84" s="21"/>
      <c r="O84" s="21"/>
    </row>
    <row r="85" spans="7:15" x14ac:dyDescent="0.2">
      <c r="G85" s="21"/>
      <c r="H85" s="21"/>
      <c r="I85" s="21"/>
      <c r="J85" s="21"/>
      <c r="K85" s="21"/>
      <c r="L85" s="21"/>
      <c r="M85" s="21"/>
      <c r="N85" s="21"/>
      <c r="O85" s="21"/>
    </row>
    <row r="86" spans="7:15" x14ac:dyDescent="0.2">
      <c r="G86" s="21"/>
      <c r="H86" s="21"/>
      <c r="I86" s="21"/>
      <c r="J86" s="21"/>
      <c r="K86" s="21"/>
      <c r="L86" s="21"/>
      <c r="M86" s="21"/>
      <c r="N86" s="21"/>
      <c r="O86" s="21"/>
    </row>
    <row r="87" spans="7:15" x14ac:dyDescent="0.2">
      <c r="G87" s="21"/>
      <c r="H87" s="21"/>
      <c r="I87" s="21"/>
      <c r="J87" s="21"/>
      <c r="K87" s="21"/>
      <c r="L87" s="21"/>
      <c r="M87" s="21"/>
      <c r="N87" s="21"/>
      <c r="O87" s="21"/>
    </row>
    <row r="88" spans="7:15" x14ac:dyDescent="0.2">
      <c r="G88" s="21"/>
      <c r="H88" s="21"/>
      <c r="I88" s="21"/>
      <c r="J88" s="21"/>
      <c r="K88" s="21"/>
      <c r="L88" s="21"/>
      <c r="M88" s="21"/>
      <c r="N88" s="21"/>
      <c r="O88" s="21"/>
    </row>
    <row r="89" spans="7:15" x14ac:dyDescent="0.2">
      <c r="G89" s="21"/>
      <c r="H89" s="21"/>
      <c r="I89" s="21"/>
      <c r="J89" s="21"/>
      <c r="K89" s="21"/>
      <c r="L89" s="21"/>
      <c r="M89" s="21"/>
      <c r="N89" s="21"/>
      <c r="O89" s="21"/>
    </row>
    <row r="90" spans="7:15" x14ac:dyDescent="0.2">
      <c r="G90" s="21"/>
      <c r="H90" s="21"/>
      <c r="I90" s="21"/>
      <c r="J90" s="21"/>
      <c r="K90" s="21"/>
      <c r="L90" s="21"/>
      <c r="M90" s="21"/>
      <c r="N90" s="21"/>
      <c r="O90" s="21"/>
    </row>
    <row r="91" spans="7:15" x14ac:dyDescent="0.2">
      <c r="G91" s="21"/>
      <c r="H91" s="21"/>
      <c r="I91" s="21"/>
      <c r="J91" s="21"/>
      <c r="K91" s="21"/>
      <c r="L91" s="21"/>
      <c r="M91" s="21"/>
      <c r="N91" s="21"/>
      <c r="O91" s="21"/>
    </row>
    <row r="92" spans="7:15" x14ac:dyDescent="0.2">
      <c r="G92" s="21"/>
      <c r="H92" s="21"/>
      <c r="I92" s="21"/>
      <c r="J92" s="21"/>
      <c r="K92" s="21"/>
      <c r="L92" s="21"/>
      <c r="M92" s="21"/>
      <c r="N92" s="21"/>
      <c r="O92" s="21"/>
    </row>
    <row r="93" spans="7:15" x14ac:dyDescent="0.2">
      <c r="G93" s="21"/>
      <c r="H93" s="21"/>
      <c r="I93" s="21"/>
      <c r="J93" s="21"/>
      <c r="K93" s="21"/>
      <c r="L93" s="21"/>
      <c r="M93" s="21"/>
      <c r="N93" s="21"/>
      <c r="O93" s="21"/>
    </row>
    <row r="94" spans="7:15" x14ac:dyDescent="0.2">
      <c r="G94" s="21"/>
      <c r="H94" s="21"/>
      <c r="I94" s="21"/>
      <c r="J94" s="21"/>
      <c r="K94" s="21"/>
      <c r="L94" s="21"/>
      <c r="M94" s="21"/>
      <c r="N94" s="21"/>
      <c r="O94" s="21"/>
    </row>
    <row r="95" spans="7:15" x14ac:dyDescent="0.2">
      <c r="G95" s="21"/>
      <c r="H95" s="21"/>
      <c r="I95" s="21"/>
      <c r="J95" s="21"/>
      <c r="K95" s="21"/>
      <c r="L95" s="21"/>
      <c r="M95" s="21"/>
      <c r="N95" s="21"/>
      <c r="O95" s="21"/>
    </row>
    <row r="96" spans="7:15" x14ac:dyDescent="0.2">
      <c r="G96" s="21"/>
      <c r="H96" s="21"/>
      <c r="I96" s="21"/>
      <c r="J96" s="21"/>
      <c r="K96" s="21"/>
      <c r="L96" s="21"/>
      <c r="M96" s="21"/>
      <c r="N96" s="21"/>
      <c r="O96" s="21"/>
    </row>
    <row r="97" spans="7:15" x14ac:dyDescent="0.2">
      <c r="G97" s="21"/>
      <c r="H97" s="21"/>
      <c r="I97" s="21"/>
      <c r="J97" s="21"/>
      <c r="K97" s="21"/>
      <c r="L97" s="21"/>
      <c r="M97" s="21"/>
      <c r="N97" s="21"/>
      <c r="O97" s="21"/>
    </row>
    <row r="98" spans="7:15" x14ac:dyDescent="0.2">
      <c r="G98" s="21"/>
      <c r="H98" s="21"/>
      <c r="I98" s="21"/>
      <c r="J98" s="21"/>
      <c r="K98" s="21"/>
      <c r="L98" s="21"/>
      <c r="M98" s="21"/>
      <c r="N98" s="21"/>
      <c r="O98" s="21"/>
    </row>
    <row r="99" spans="7:15" x14ac:dyDescent="0.2">
      <c r="G99" s="21"/>
      <c r="H99" s="21"/>
      <c r="I99" s="21"/>
      <c r="J99" s="21"/>
      <c r="K99" s="21"/>
      <c r="L99" s="21"/>
      <c r="M99" s="21"/>
      <c r="N99" s="21"/>
      <c r="O99" s="21"/>
    </row>
    <row r="100" spans="7:15" x14ac:dyDescent="0.2"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7:15" x14ac:dyDescent="0.2"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7:15" x14ac:dyDescent="0.2"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7:15" x14ac:dyDescent="0.2"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7:15" x14ac:dyDescent="0.2"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7:15" x14ac:dyDescent="0.2"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7:15" x14ac:dyDescent="0.2"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7:15" x14ac:dyDescent="0.2"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7:15" x14ac:dyDescent="0.2"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7:15" x14ac:dyDescent="0.2"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7:15" x14ac:dyDescent="0.2"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7:15" x14ac:dyDescent="0.2"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7:15" x14ac:dyDescent="0.2"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7:15" x14ac:dyDescent="0.2"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7:15" x14ac:dyDescent="0.2"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7:15" x14ac:dyDescent="0.2"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7:15" x14ac:dyDescent="0.2"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7:15" x14ac:dyDescent="0.2"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7:15" x14ac:dyDescent="0.2"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7:15" x14ac:dyDescent="0.2"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7:15" x14ac:dyDescent="0.2"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7:15" x14ac:dyDescent="0.2"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7:15" x14ac:dyDescent="0.2"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7:15" x14ac:dyDescent="0.2"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7:15" x14ac:dyDescent="0.2"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7:15" x14ac:dyDescent="0.2"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7:15" x14ac:dyDescent="0.2"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7:15" x14ac:dyDescent="0.2"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7:15" x14ac:dyDescent="0.2"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7:15" x14ac:dyDescent="0.2"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7:15" x14ac:dyDescent="0.2"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7:15" x14ac:dyDescent="0.2"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7:15" x14ac:dyDescent="0.2"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7:15" x14ac:dyDescent="0.2"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7:15" x14ac:dyDescent="0.2"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7:15" x14ac:dyDescent="0.2"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7:15" x14ac:dyDescent="0.2"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7:15" x14ac:dyDescent="0.2"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7:15" x14ac:dyDescent="0.2"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7:15" x14ac:dyDescent="0.2"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7:15" x14ac:dyDescent="0.2"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7:15" x14ac:dyDescent="0.2"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7:15" x14ac:dyDescent="0.2"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7:15" x14ac:dyDescent="0.2"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7:15" x14ac:dyDescent="0.2"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7:15" x14ac:dyDescent="0.2"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7:15" x14ac:dyDescent="0.2"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7:15" x14ac:dyDescent="0.2"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7:15" x14ac:dyDescent="0.2"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7:15" x14ac:dyDescent="0.2"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7:15" x14ac:dyDescent="0.2"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7:15" x14ac:dyDescent="0.2"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7:15" x14ac:dyDescent="0.2"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7:15" x14ac:dyDescent="0.2"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7:15" x14ac:dyDescent="0.2"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7:15" x14ac:dyDescent="0.2"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7:15" x14ac:dyDescent="0.2"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7:15" x14ac:dyDescent="0.2"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7:15" x14ac:dyDescent="0.2"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7:15" x14ac:dyDescent="0.2"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7:15" x14ac:dyDescent="0.2"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7:15" x14ac:dyDescent="0.2"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7:15" x14ac:dyDescent="0.2"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7:15" x14ac:dyDescent="0.2"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7:15" x14ac:dyDescent="0.2"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7:15" x14ac:dyDescent="0.2"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7:15" x14ac:dyDescent="0.2"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7:15" x14ac:dyDescent="0.2"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7:15" x14ac:dyDescent="0.2"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7:15" x14ac:dyDescent="0.2"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7:15" x14ac:dyDescent="0.2"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7:15" x14ac:dyDescent="0.2"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7:15" x14ac:dyDescent="0.2"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7:15" x14ac:dyDescent="0.2"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7:15" x14ac:dyDescent="0.2"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7:15" x14ac:dyDescent="0.2"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7:15" x14ac:dyDescent="0.2"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7:15" x14ac:dyDescent="0.2"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7:15" x14ac:dyDescent="0.2"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7:15" x14ac:dyDescent="0.2"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7:15" x14ac:dyDescent="0.2"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7:15" x14ac:dyDescent="0.2"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7:15" x14ac:dyDescent="0.2"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7:15" x14ac:dyDescent="0.2"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7:15" x14ac:dyDescent="0.2"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7:15" x14ac:dyDescent="0.2"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7:15" x14ac:dyDescent="0.2"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7:15" x14ac:dyDescent="0.2"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7:15" x14ac:dyDescent="0.2"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7:15" x14ac:dyDescent="0.2"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7:15" x14ac:dyDescent="0.2"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7:15" x14ac:dyDescent="0.2"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7:15" x14ac:dyDescent="0.2"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7:15" x14ac:dyDescent="0.2"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7:15" x14ac:dyDescent="0.2"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7:15" x14ac:dyDescent="0.2"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7:15" x14ac:dyDescent="0.2"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7:15" x14ac:dyDescent="0.2"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7:15" x14ac:dyDescent="0.2"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7:15" x14ac:dyDescent="0.2"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7:15" x14ac:dyDescent="0.2"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7:15" x14ac:dyDescent="0.2"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7:15" x14ac:dyDescent="0.2"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7:15" x14ac:dyDescent="0.2"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7:15" x14ac:dyDescent="0.2"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7:15" x14ac:dyDescent="0.2"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7:15" x14ac:dyDescent="0.2"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7:15" x14ac:dyDescent="0.2"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7:15" x14ac:dyDescent="0.2"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7:15" x14ac:dyDescent="0.2"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7:15" x14ac:dyDescent="0.2"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7:15" x14ac:dyDescent="0.2"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7:15" x14ac:dyDescent="0.2"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7:15" x14ac:dyDescent="0.2"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7:15" x14ac:dyDescent="0.2"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7:15" x14ac:dyDescent="0.2"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7:15" x14ac:dyDescent="0.2"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7:15" x14ac:dyDescent="0.2"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7:15" x14ac:dyDescent="0.2"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7:15" x14ac:dyDescent="0.2"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7:15" x14ac:dyDescent="0.2"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7:15" x14ac:dyDescent="0.2"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7:15" x14ac:dyDescent="0.2"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7:15" x14ac:dyDescent="0.2"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7:15" x14ac:dyDescent="0.2"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7:15" x14ac:dyDescent="0.2"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7:15" x14ac:dyDescent="0.2"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7:15" x14ac:dyDescent="0.2"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7:15" x14ac:dyDescent="0.2"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7:15" x14ac:dyDescent="0.2"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7:15" x14ac:dyDescent="0.2"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7:15" x14ac:dyDescent="0.2"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7:15" x14ac:dyDescent="0.2"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7:15" x14ac:dyDescent="0.2"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7:15" x14ac:dyDescent="0.2"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7:15" x14ac:dyDescent="0.2"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7:15" x14ac:dyDescent="0.2"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7:15" x14ac:dyDescent="0.2"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7:15" x14ac:dyDescent="0.2"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7:15" x14ac:dyDescent="0.2"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7:15" x14ac:dyDescent="0.2"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7:15" x14ac:dyDescent="0.2"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7:15" x14ac:dyDescent="0.2"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7:15" x14ac:dyDescent="0.2"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7:15" x14ac:dyDescent="0.2"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7:15" x14ac:dyDescent="0.2"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7:15" x14ac:dyDescent="0.2"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7:15" x14ac:dyDescent="0.2"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7:15" x14ac:dyDescent="0.2"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7:15" x14ac:dyDescent="0.2"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7:15" x14ac:dyDescent="0.2"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7:15" x14ac:dyDescent="0.2"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7:15" x14ac:dyDescent="0.2"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7:15" x14ac:dyDescent="0.2"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7:15" x14ac:dyDescent="0.2"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7:15" x14ac:dyDescent="0.2"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7:15" x14ac:dyDescent="0.2"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7:15" x14ac:dyDescent="0.2"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7:15" x14ac:dyDescent="0.2"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7:15" x14ac:dyDescent="0.2"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7:15" x14ac:dyDescent="0.2"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7:15" x14ac:dyDescent="0.2"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7:15" x14ac:dyDescent="0.2"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7:15" x14ac:dyDescent="0.2"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7:15" x14ac:dyDescent="0.2"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7:15" x14ac:dyDescent="0.2"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7:15" x14ac:dyDescent="0.2"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7:15" x14ac:dyDescent="0.2"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7:15" x14ac:dyDescent="0.2"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7:15" x14ac:dyDescent="0.2"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7:15" x14ac:dyDescent="0.2"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7:15" x14ac:dyDescent="0.2"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7:15" x14ac:dyDescent="0.2"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7:15" x14ac:dyDescent="0.2"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7:15" x14ac:dyDescent="0.2"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7:15" x14ac:dyDescent="0.2"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7:15" x14ac:dyDescent="0.2"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7:15" x14ac:dyDescent="0.2"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7:15" x14ac:dyDescent="0.2"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7:15" x14ac:dyDescent="0.2"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7:15" x14ac:dyDescent="0.2"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7:15" x14ac:dyDescent="0.2"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7:15" x14ac:dyDescent="0.2"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7:15" ht="13.5" thickBot="1" x14ac:dyDescent="0.25"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7:15" ht="13.5" thickBot="1" x14ac:dyDescent="0.25">
      <c r="G284" s="83"/>
      <c r="H284" s="94"/>
      <c r="I284" s="21"/>
      <c r="J284" s="21"/>
      <c r="K284" s="21"/>
      <c r="L284" s="21"/>
      <c r="M284" s="21"/>
      <c r="N284" s="21"/>
      <c r="O284" s="21"/>
    </row>
    <row r="285" spans="7:15" x14ac:dyDescent="0.2"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7:15" x14ac:dyDescent="0.2"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7:15" x14ac:dyDescent="0.2">
      <c r="O287" s="21"/>
    </row>
    <row r="288" spans="7:15" x14ac:dyDescent="0.2">
      <c r="O288" s="21"/>
    </row>
  </sheetData>
  <mergeCells count="2">
    <mergeCell ref="G1:N1"/>
    <mergeCell ref="A23:B23"/>
  </mergeCells>
  <pageMargins left="0.39370078740157483" right="0.39370078740157483" top="0.39370078740157483" bottom="0.3937007874015748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150" zoomScaleNormal="150" workbookViewId="0">
      <selection activeCell="K8" sqref="K8"/>
    </sheetView>
  </sheetViews>
  <sheetFormatPr defaultRowHeight="12.75" x14ac:dyDescent="0.2"/>
  <cols>
    <col min="1" max="1" width="3.5703125" customWidth="1"/>
    <col min="2" max="2" width="17.28515625" customWidth="1"/>
    <col min="3" max="3" width="15.7109375" customWidth="1"/>
    <col min="5" max="5" width="6.7109375" customWidth="1"/>
    <col min="8" max="8" width="12.7109375" customWidth="1"/>
    <col min="11" max="11" width="12" bestFit="1" customWidth="1"/>
    <col min="12" max="12" width="10" bestFit="1" customWidth="1"/>
    <col min="13" max="14" width="12" bestFit="1" customWidth="1"/>
    <col min="17" max="17" width="10.42578125" customWidth="1"/>
  </cols>
  <sheetData>
    <row r="1" spans="1:17" ht="13.5" thickBot="1" x14ac:dyDescent="0.25"/>
    <row r="2" spans="1:17" ht="13.5" thickBot="1" x14ac:dyDescent="0.25">
      <c r="A2" s="263" t="s">
        <v>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</row>
    <row r="3" spans="1:17" ht="66.75" thickBo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1264</v>
      </c>
      <c r="M3" s="8" t="s">
        <v>1884</v>
      </c>
      <c r="N3" s="8" t="s">
        <v>1885</v>
      </c>
      <c r="O3" s="8" t="s">
        <v>1886</v>
      </c>
      <c r="P3" s="8" t="s">
        <v>1887</v>
      </c>
      <c r="Q3" s="9" t="s">
        <v>1888</v>
      </c>
    </row>
    <row r="4" spans="1:17" ht="17.25" thickBot="1" x14ac:dyDescent="0.25">
      <c r="A4" s="8">
        <v>1</v>
      </c>
      <c r="B4" s="10" t="s">
        <v>38</v>
      </c>
      <c r="C4" s="10" t="s">
        <v>39</v>
      </c>
      <c r="D4" s="10" t="s">
        <v>19</v>
      </c>
      <c r="E4" s="10" t="s">
        <v>40</v>
      </c>
      <c r="F4" s="10" t="s">
        <v>12</v>
      </c>
      <c r="G4" s="10" t="s">
        <v>13</v>
      </c>
      <c r="H4" s="10" t="s">
        <v>41</v>
      </c>
      <c r="I4" s="10">
        <v>1354517</v>
      </c>
      <c r="J4" s="10" t="s">
        <v>36</v>
      </c>
      <c r="K4" s="10">
        <v>70</v>
      </c>
      <c r="L4" s="11">
        <v>79018</v>
      </c>
      <c r="M4" s="11">
        <v>0</v>
      </c>
      <c r="N4" s="11">
        <f>L4+M4</f>
        <v>79018</v>
      </c>
      <c r="O4" s="30">
        <v>79018</v>
      </c>
      <c r="P4" s="11">
        <v>0</v>
      </c>
      <c r="Q4" s="12">
        <v>79018</v>
      </c>
    </row>
    <row r="5" spans="1:17" ht="17.25" thickBot="1" x14ac:dyDescent="0.25">
      <c r="A5" s="8">
        <v>2</v>
      </c>
      <c r="B5" s="10" t="s">
        <v>38</v>
      </c>
      <c r="C5" s="10" t="s">
        <v>39</v>
      </c>
      <c r="D5" s="10" t="s">
        <v>42</v>
      </c>
      <c r="E5" s="10">
        <v>80</v>
      </c>
      <c r="F5" s="10" t="s">
        <v>12</v>
      </c>
      <c r="G5" s="10" t="s">
        <v>13</v>
      </c>
      <c r="H5" s="10" t="s">
        <v>43</v>
      </c>
      <c r="I5" s="10">
        <v>58006884</v>
      </c>
      <c r="J5" s="10" t="s">
        <v>36</v>
      </c>
      <c r="K5" s="10">
        <v>50</v>
      </c>
      <c r="L5" s="11">
        <v>65153</v>
      </c>
      <c r="M5" s="11">
        <v>0</v>
      </c>
      <c r="N5" s="11">
        <f t="shared" ref="N5:N18" si="0">L5+M5</f>
        <v>65153</v>
      </c>
      <c r="O5" s="30">
        <v>65153</v>
      </c>
      <c r="P5" s="11">
        <v>0</v>
      </c>
      <c r="Q5" s="12">
        <v>65153</v>
      </c>
    </row>
    <row r="6" spans="1:17" ht="17.25" thickBot="1" x14ac:dyDescent="0.25">
      <c r="A6" s="8">
        <v>3</v>
      </c>
      <c r="B6" s="10" t="s">
        <v>44</v>
      </c>
      <c r="C6" s="10" t="s">
        <v>45</v>
      </c>
      <c r="D6" s="10" t="s">
        <v>22</v>
      </c>
      <c r="E6" s="10">
        <v>4</v>
      </c>
      <c r="F6" s="10" t="s">
        <v>12</v>
      </c>
      <c r="G6" s="10" t="s">
        <v>13</v>
      </c>
      <c r="H6" s="10" t="s">
        <v>46</v>
      </c>
      <c r="I6" s="10">
        <v>42993795</v>
      </c>
      <c r="J6" s="10" t="s">
        <v>36</v>
      </c>
      <c r="K6" s="10">
        <v>60</v>
      </c>
      <c r="L6" s="11">
        <v>35250</v>
      </c>
      <c r="M6" s="11">
        <v>0</v>
      </c>
      <c r="N6" s="11">
        <f t="shared" si="0"/>
        <v>35250</v>
      </c>
      <c r="O6" s="30">
        <v>35250</v>
      </c>
      <c r="P6" s="11">
        <v>0</v>
      </c>
      <c r="Q6" s="12">
        <v>35250</v>
      </c>
    </row>
    <row r="7" spans="1:17" ht="17.25" thickBot="1" x14ac:dyDescent="0.25">
      <c r="A7" s="8">
        <v>4</v>
      </c>
      <c r="B7" s="10" t="s">
        <v>44</v>
      </c>
      <c r="C7" s="10" t="s">
        <v>47</v>
      </c>
      <c r="D7" s="10" t="s">
        <v>15</v>
      </c>
      <c r="E7" s="10">
        <v>19</v>
      </c>
      <c r="F7" s="10" t="s">
        <v>12</v>
      </c>
      <c r="G7" s="10" t="s">
        <v>13</v>
      </c>
      <c r="H7" s="10" t="s">
        <v>48</v>
      </c>
      <c r="I7" s="10">
        <v>43135651</v>
      </c>
      <c r="J7" s="10" t="s">
        <v>36</v>
      </c>
      <c r="K7" s="10">
        <v>85</v>
      </c>
      <c r="L7" s="11">
        <v>391846</v>
      </c>
      <c r="M7" s="11">
        <v>0</v>
      </c>
      <c r="N7" s="11">
        <f t="shared" si="0"/>
        <v>391846</v>
      </c>
      <c r="O7" s="30">
        <v>391846</v>
      </c>
      <c r="P7" s="11">
        <v>0</v>
      </c>
      <c r="Q7" s="12">
        <v>391846</v>
      </c>
    </row>
    <row r="8" spans="1:17" ht="17.25" thickBot="1" x14ac:dyDescent="0.25">
      <c r="A8" s="8">
        <v>5</v>
      </c>
      <c r="B8" s="10" t="s">
        <v>44</v>
      </c>
      <c r="C8" s="10" t="s">
        <v>49</v>
      </c>
      <c r="D8" s="10" t="s">
        <v>50</v>
      </c>
      <c r="E8" s="10" t="s">
        <v>1006</v>
      </c>
      <c r="F8" s="10" t="s">
        <v>12</v>
      </c>
      <c r="G8" s="10" t="s">
        <v>13</v>
      </c>
      <c r="H8" s="10" t="s">
        <v>51</v>
      </c>
      <c r="I8" s="10">
        <v>71484936</v>
      </c>
      <c r="J8" s="10" t="s">
        <v>14</v>
      </c>
      <c r="K8" s="10">
        <v>18</v>
      </c>
      <c r="L8" s="11">
        <v>10607</v>
      </c>
      <c r="M8" s="11">
        <v>0</v>
      </c>
      <c r="N8" s="11">
        <f t="shared" si="0"/>
        <v>10607</v>
      </c>
      <c r="O8" s="30">
        <v>10607</v>
      </c>
      <c r="P8" s="11">
        <v>0</v>
      </c>
      <c r="Q8" s="12">
        <v>10607</v>
      </c>
    </row>
    <row r="9" spans="1:17" ht="17.25" thickBot="1" x14ac:dyDescent="0.25">
      <c r="A9" s="8">
        <v>6</v>
      </c>
      <c r="B9" s="10" t="s">
        <v>44</v>
      </c>
      <c r="C9" s="10" t="s">
        <v>49</v>
      </c>
      <c r="D9" s="10" t="s">
        <v>24</v>
      </c>
      <c r="E9" s="10" t="s">
        <v>1006</v>
      </c>
      <c r="F9" s="10" t="s">
        <v>12</v>
      </c>
      <c r="G9" s="10" t="s">
        <v>13</v>
      </c>
      <c r="H9" s="10" t="s">
        <v>52</v>
      </c>
      <c r="I9" s="10">
        <v>71984266</v>
      </c>
      <c r="J9" s="10" t="s">
        <v>14</v>
      </c>
      <c r="K9" s="10">
        <v>25.5</v>
      </c>
      <c r="L9" s="11">
        <v>19748</v>
      </c>
      <c r="M9" s="11">
        <v>0</v>
      </c>
      <c r="N9" s="11">
        <f t="shared" si="0"/>
        <v>19748</v>
      </c>
      <c r="O9" s="30">
        <v>19748</v>
      </c>
      <c r="P9" s="11">
        <v>0</v>
      </c>
      <c r="Q9" s="12">
        <v>19748</v>
      </c>
    </row>
    <row r="10" spans="1:17" ht="17.25" thickBot="1" x14ac:dyDescent="0.25">
      <c r="A10" s="8">
        <v>7</v>
      </c>
      <c r="B10" s="10" t="s">
        <v>44</v>
      </c>
      <c r="C10" s="10" t="s">
        <v>49</v>
      </c>
      <c r="D10" s="10" t="s">
        <v>15</v>
      </c>
      <c r="E10" s="15" t="s">
        <v>1004</v>
      </c>
      <c r="F10" s="10" t="s">
        <v>12</v>
      </c>
      <c r="G10" s="10" t="s">
        <v>13</v>
      </c>
      <c r="H10" s="10" t="s">
        <v>53</v>
      </c>
      <c r="I10" s="10">
        <v>178992</v>
      </c>
      <c r="J10" s="10" t="s">
        <v>14</v>
      </c>
      <c r="K10" s="10">
        <v>4</v>
      </c>
      <c r="L10" s="11">
        <v>429</v>
      </c>
      <c r="M10" s="11">
        <v>0</v>
      </c>
      <c r="N10" s="11">
        <f t="shared" si="0"/>
        <v>429</v>
      </c>
      <c r="O10" s="30">
        <v>429</v>
      </c>
      <c r="P10" s="11">
        <v>0</v>
      </c>
      <c r="Q10" s="12">
        <v>429</v>
      </c>
    </row>
    <row r="11" spans="1:17" ht="17.25" thickBot="1" x14ac:dyDescent="0.25">
      <c r="A11" s="8">
        <v>8</v>
      </c>
      <c r="B11" s="10" t="s">
        <v>44</v>
      </c>
      <c r="C11" s="10" t="s">
        <v>49</v>
      </c>
      <c r="D11" s="10" t="s">
        <v>15</v>
      </c>
      <c r="E11" s="15" t="s">
        <v>1005</v>
      </c>
      <c r="F11" s="10" t="s">
        <v>12</v>
      </c>
      <c r="G11" s="10" t="s">
        <v>13</v>
      </c>
      <c r="H11" s="10" t="s">
        <v>54</v>
      </c>
      <c r="I11" s="10">
        <v>213938</v>
      </c>
      <c r="J11" s="10" t="s">
        <v>14</v>
      </c>
      <c r="K11" s="10">
        <v>4</v>
      </c>
      <c r="L11" s="11">
        <v>456</v>
      </c>
      <c r="M11" s="11">
        <v>0</v>
      </c>
      <c r="N11" s="11">
        <f t="shared" si="0"/>
        <v>456</v>
      </c>
      <c r="O11" s="30">
        <v>456</v>
      </c>
      <c r="P11" s="11">
        <v>0</v>
      </c>
      <c r="Q11" s="12">
        <v>456</v>
      </c>
    </row>
    <row r="12" spans="1:17" ht="17.25" thickBot="1" x14ac:dyDescent="0.25">
      <c r="A12" s="8">
        <v>9</v>
      </c>
      <c r="B12" s="10" t="s">
        <v>44</v>
      </c>
      <c r="C12" s="10" t="s">
        <v>55</v>
      </c>
      <c r="D12" s="10" t="s">
        <v>25</v>
      </c>
      <c r="E12" s="10">
        <v>6</v>
      </c>
      <c r="F12" s="10" t="s">
        <v>12</v>
      </c>
      <c r="G12" s="10" t="s">
        <v>13</v>
      </c>
      <c r="H12" s="10" t="s">
        <v>56</v>
      </c>
      <c r="I12" s="10">
        <v>70146874</v>
      </c>
      <c r="J12" s="10" t="s">
        <v>57</v>
      </c>
      <c r="K12" s="10">
        <v>20</v>
      </c>
      <c r="L12" s="11">
        <v>6690</v>
      </c>
      <c r="M12" s="11">
        <v>18917</v>
      </c>
      <c r="N12" s="11">
        <f t="shared" si="0"/>
        <v>25607</v>
      </c>
      <c r="O12" s="30">
        <v>6690</v>
      </c>
      <c r="P12" s="11">
        <v>18917</v>
      </c>
      <c r="Q12" s="12">
        <v>25607</v>
      </c>
    </row>
    <row r="13" spans="1:17" ht="17.25" thickBot="1" x14ac:dyDescent="0.25">
      <c r="A13" s="8">
        <v>10</v>
      </c>
      <c r="B13" s="10" t="s">
        <v>44</v>
      </c>
      <c r="C13" s="10" t="s">
        <v>58</v>
      </c>
      <c r="D13" s="10" t="s">
        <v>25</v>
      </c>
      <c r="E13" s="10">
        <v>6</v>
      </c>
      <c r="F13" s="10" t="s">
        <v>12</v>
      </c>
      <c r="G13" s="10" t="s">
        <v>13</v>
      </c>
      <c r="H13" s="10" t="s">
        <v>59</v>
      </c>
      <c r="I13" s="10">
        <v>3966915</v>
      </c>
      <c r="J13" s="10" t="s">
        <v>14</v>
      </c>
      <c r="K13" s="10">
        <v>15</v>
      </c>
      <c r="L13" s="11">
        <v>9085</v>
      </c>
      <c r="M13" s="11">
        <v>0</v>
      </c>
      <c r="N13" s="11">
        <f t="shared" si="0"/>
        <v>9085</v>
      </c>
      <c r="O13" s="30">
        <v>9085</v>
      </c>
      <c r="P13" s="11">
        <v>0</v>
      </c>
      <c r="Q13" s="12">
        <v>9085</v>
      </c>
    </row>
    <row r="14" spans="1:17" ht="17.25" thickBot="1" x14ac:dyDescent="0.25">
      <c r="A14" s="8">
        <v>11</v>
      </c>
      <c r="B14" s="10" t="s">
        <v>44</v>
      </c>
      <c r="C14" s="10" t="s">
        <v>60</v>
      </c>
      <c r="D14" s="10" t="s">
        <v>22</v>
      </c>
      <c r="E14" s="10">
        <v>4</v>
      </c>
      <c r="F14" s="10" t="s">
        <v>12</v>
      </c>
      <c r="G14" s="10" t="s">
        <v>13</v>
      </c>
      <c r="H14" s="10" t="s">
        <v>61</v>
      </c>
      <c r="I14" s="10">
        <v>91574499</v>
      </c>
      <c r="J14" s="10" t="s">
        <v>14</v>
      </c>
      <c r="K14" s="10">
        <v>32.5</v>
      </c>
      <c r="L14" s="11">
        <v>6063</v>
      </c>
      <c r="M14" s="11">
        <v>0</v>
      </c>
      <c r="N14" s="11">
        <f t="shared" si="0"/>
        <v>6063</v>
      </c>
      <c r="O14" s="30">
        <v>6063</v>
      </c>
      <c r="P14" s="11">
        <v>0</v>
      </c>
      <c r="Q14" s="12">
        <v>6063</v>
      </c>
    </row>
    <row r="15" spans="1:17" ht="17.25" thickBot="1" x14ac:dyDescent="0.25">
      <c r="A15" s="8">
        <v>12</v>
      </c>
      <c r="B15" s="10" t="s">
        <v>44</v>
      </c>
      <c r="C15" s="10" t="s">
        <v>60</v>
      </c>
      <c r="D15" s="10" t="s">
        <v>28</v>
      </c>
      <c r="E15" s="10">
        <v>18</v>
      </c>
      <c r="F15" s="10" t="s">
        <v>12</v>
      </c>
      <c r="G15" s="10" t="s">
        <v>13</v>
      </c>
      <c r="H15" s="17" t="s">
        <v>998</v>
      </c>
      <c r="I15" s="10">
        <v>71248858</v>
      </c>
      <c r="J15" s="10" t="s">
        <v>14</v>
      </c>
      <c r="K15" s="10">
        <v>17</v>
      </c>
      <c r="L15" s="11">
        <v>8000</v>
      </c>
      <c r="M15" s="11">
        <v>0</v>
      </c>
      <c r="N15" s="11">
        <v>8000</v>
      </c>
      <c r="O15" s="30">
        <v>8000</v>
      </c>
      <c r="P15" s="11">
        <v>0</v>
      </c>
      <c r="Q15" s="12">
        <v>8000</v>
      </c>
    </row>
    <row r="16" spans="1:17" ht="17.25" thickBot="1" x14ac:dyDescent="0.25">
      <c r="A16" s="22">
        <v>13</v>
      </c>
      <c r="B16" s="18" t="s">
        <v>44</v>
      </c>
      <c r="C16" s="18" t="s">
        <v>62</v>
      </c>
      <c r="D16" s="18" t="s">
        <v>63</v>
      </c>
      <c r="E16" s="18" t="s">
        <v>64</v>
      </c>
      <c r="F16" s="18" t="s">
        <v>12</v>
      </c>
      <c r="G16" s="18" t="s">
        <v>13</v>
      </c>
      <c r="H16" s="23" t="s">
        <v>999</v>
      </c>
      <c r="I16" s="18">
        <v>3264470</v>
      </c>
      <c r="J16" s="18" t="s">
        <v>65</v>
      </c>
      <c r="K16" s="18">
        <v>295</v>
      </c>
      <c r="L16" s="19">
        <v>920000</v>
      </c>
      <c r="M16" s="19">
        <v>0</v>
      </c>
      <c r="N16" s="11">
        <f t="shared" si="0"/>
        <v>920000</v>
      </c>
      <c r="O16" s="31">
        <v>920000</v>
      </c>
      <c r="P16" s="19">
        <v>0</v>
      </c>
      <c r="Q16" s="20">
        <v>920000</v>
      </c>
    </row>
    <row r="17" spans="1:17" ht="18" customHeight="1" thickBot="1" x14ac:dyDescent="0.25">
      <c r="A17" s="33">
        <v>14</v>
      </c>
      <c r="B17" s="35" t="s">
        <v>44</v>
      </c>
      <c r="C17" s="36" t="s">
        <v>66</v>
      </c>
      <c r="D17" s="36" t="s">
        <v>25</v>
      </c>
      <c r="E17" s="36">
        <v>6</v>
      </c>
      <c r="F17" s="36" t="s">
        <v>12</v>
      </c>
      <c r="G17" s="36" t="s">
        <v>13</v>
      </c>
      <c r="H17" s="36" t="s">
        <v>69</v>
      </c>
      <c r="I17" s="36">
        <v>91737238</v>
      </c>
      <c r="J17" s="36" t="s">
        <v>14</v>
      </c>
      <c r="K17" s="36">
        <v>12.5</v>
      </c>
      <c r="L17" s="37">
        <v>9085</v>
      </c>
      <c r="M17" s="37">
        <v>0</v>
      </c>
      <c r="N17" s="38">
        <f t="shared" si="0"/>
        <v>9085</v>
      </c>
      <c r="O17" s="39">
        <v>9085</v>
      </c>
      <c r="P17" s="37">
        <v>0</v>
      </c>
      <c r="Q17" s="34">
        <v>9085</v>
      </c>
    </row>
    <row r="18" spans="1:17" ht="19.5" customHeight="1" thickBot="1" x14ac:dyDescent="0.25">
      <c r="A18" s="24">
        <v>15</v>
      </c>
      <c r="B18" s="25" t="s">
        <v>44</v>
      </c>
      <c r="C18" s="26" t="s">
        <v>67</v>
      </c>
      <c r="D18" s="26" t="s">
        <v>68</v>
      </c>
      <c r="E18" s="35" t="s">
        <v>64</v>
      </c>
      <c r="F18" s="85" t="s">
        <v>12</v>
      </c>
      <c r="G18" s="25" t="s">
        <v>13</v>
      </c>
      <c r="H18" s="26" t="s">
        <v>70</v>
      </c>
      <c r="I18" s="25">
        <v>58007996</v>
      </c>
      <c r="J18" s="25" t="s">
        <v>36</v>
      </c>
      <c r="K18" s="25">
        <v>50</v>
      </c>
      <c r="L18" s="27">
        <v>35250</v>
      </c>
      <c r="M18" s="27">
        <v>0</v>
      </c>
      <c r="N18" s="11">
        <f t="shared" si="0"/>
        <v>35250</v>
      </c>
      <c r="O18" s="32">
        <v>35250</v>
      </c>
      <c r="P18" s="27">
        <v>0</v>
      </c>
      <c r="Q18" s="28">
        <v>35250</v>
      </c>
    </row>
    <row r="19" spans="1:17" ht="13.5" thickBo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 t="s">
        <v>29</v>
      </c>
      <c r="L19" s="13">
        <f t="shared" ref="L19:Q19" si="1">SUM(L4:L18)</f>
        <v>1596680</v>
      </c>
      <c r="M19" s="13">
        <f t="shared" si="1"/>
        <v>18917</v>
      </c>
      <c r="N19" s="13">
        <f t="shared" si="1"/>
        <v>1615597</v>
      </c>
      <c r="O19" s="13">
        <f t="shared" si="1"/>
        <v>1596680</v>
      </c>
      <c r="P19" s="13">
        <f t="shared" si="1"/>
        <v>18917</v>
      </c>
      <c r="Q19" s="14">
        <f t="shared" si="1"/>
        <v>1615597</v>
      </c>
    </row>
    <row r="22" spans="1:17" x14ac:dyDescent="0.2">
      <c r="L22" s="29"/>
      <c r="M22" s="29"/>
      <c r="N22" s="29"/>
      <c r="O22" s="29"/>
      <c r="P22" s="95" t="s">
        <v>1068</v>
      </c>
      <c r="Q22" s="29">
        <f>Q4+Q5+Q6+Q7++Q18</f>
        <v>606517</v>
      </c>
    </row>
    <row r="23" spans="1:17" x14ac:dyDescent="0.2">
      <c r="L23" s="29"/>
      <c r="M23" s="29"/>
      <c r="N23" s="29"/>
      <c r="O23" s="21"/>
      <c r="P23" s="95" t="s">
        <v>1069</v>
      </c>
      <c r="Q23" s="29">
        <f>Q8+Q9+Q10+Q11+Q13+Q14+Q15+Q17</f>
        <v>63473</v>
      </c>
    </row>
    <row r="24" spans="1:17" x14ac:dyDescent="0.2">
      <c r="L24" s="29"/>
      <c r="M24" s="29"/>
      <c r="N24" s="29"/>
      <c r="O24" s="21"/>
      <c r="P24" s="95" t="s">
        <v>1070</v>
      </c>
      <c r="Q24" s="29">
        <f>Q12</f>
        <v>25607</v>
      </c>
    </row>
    <row r="25" spans="1:17" ht="13.5" thickBot="1" x14ac:dyDescent="0.25">
      <c r="L25" s="29"/>
      <c r="M25" s="29"/>
      <c r="N25" s="29"/>
      <c r="O25" s="21"/>
      <c r="P25" s="95" t="s">
        <v>1071</v>
      </c>
      <c r="Q25" s="125">
        <f>Q16</f>
        <v>920000</v>
      </c>
    </row>
    <row r="26" spans="1:17" x14ac:dyDescent="0.2">
      <c r="L26" s="29"/>
      <c r="M26" s="29"/>
      <c r="N26" s="29"/>
      <c r="O26" s="21"/>
      <c r="P26" s="95"/>
      <c r="Q26" s="121">
        <f>SUM(Q22:Q25)</f>
        <v>1615597</v>
      </c>
    </row>
    <row r="27" spans="1:17" x14ac:dyDescent="0.2">
      <c r="L27" s="29"/>
      <c r="M27" s="29"/>
      <c r="N27" s="29"/>
      <c r="O27" s="21"/>
      <c r="P27" s="21"/>
      <c r="Q27" s="21"/>
    </row>
  </sheetData>
  <mergeCells count="1">
    <mergeCell ref="A2:Q2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150" zoomScaleNormal="150" workbookViewId="0">
      <selection activeCell="M13" sqref="M13"/>
    </sheetView>
  </sheetViews>
  <sheetFormatPr defaultRowHeight="12.75" x14ac:dyDescent="0.2"/>
  <cols>
    <col min="1" max="1" width="5.7109375" customWidth="1"/>
    <col min="8" max="8" width="11.85546875" customWidth="1"/>
    <col min="17" max="17" width="10.42578125" bestFit="1" customWidth="1"/>
  </cols>
  <sheetData>
    <row r="1" spans="1:17" ht="13.5" thickBot="1" x14ac:dyDescent="0.25">
      <c r="A1" s="263" t="s">
        <v>71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</row>
    <row r="2" spans="1:17" ht="66.75" thickBot="1" x14ac:dyDescent="0.25">
      <c r="A2" s="268" t="s">
        <v>1</v>
      </c>
      <c r="B2" s="269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1264</v>
      </c>
      <c r="M2" s="8" t="s">
        <v>1884</v>
      </c>
      <c r="N2" s="8" t="s">
        <v>1885</v>
      </c>
      <c r="O2" s="8" t="s">
        <v>1886</v>
      </c>
      <c r="P2" s="8" t="s">
        <v>1887</v>
      </c>
      <c r="Q2" s="9" t="s">
        <v>1888</v>
      </c>
    </row>
    <row r="3" spans="1:17" ht="25.5" thickBot="1" x14ac:dyDescent="0.25">
      <c r="A3" s="10">
        <v>1</v>
      </c>
      <c r="B3" s="10" t="s">
        <v>72</v>
      </c>
      <c r="C3" s="10" t="s">
        <v>73</v>
      </c>
      <c r="D3" s="10" t="s">
        <v>50</v>
      </c>
      <c r="E3" s="10">
        <v>13</v>
      </c>
      <c r="F3" s="10" t="s">
        <v>12</v>
      </c>
      <c r="G3" s="10" t="s">
        <v>13</v>
      </c>
      <c r="H3" s="10" t="s">
        <v>74</v>
      </c>
      <c r="I3" s="10">
        <v>258081</v>
      </c>
      <c r="J3" s="10" t="s">
        <v>14</v>
      </c>
      <c r="K3" s="10">
        <v>30</v>
      </c>
      <c r="L3" s="11">
        <v>39166</v>
      </c>
      <c r="M3" s="11">
        <v>0</v>
      </c>
      <c r="N3" s="11">
        <v>39166</v>
      </c>
      <c r="O3" s="11">
        <v>39166</v>
      </c>
      <c r="P3" s="11">
        <v>0</v>
      </c>
      <c r="Q3" s="12">
        <v>39166</v>
      </c>
    </row>
    <row r="4" spans="1:17" ht="25.5" thickBot="1" x14ac:dyDescent="0.25">
      <c r="A4" s="10">
        <v>2</v>
      </c>
      <c r="B4" s="10" t="s">
        <v>72</v>
      </c>
      <c r="C4" s="10" t="s">
        <v>75</v>
      </c>
      <c r="D4" s="10" t="s">
        <v>21</v>
      </c>
      <c r="E4" s="10">
        <v>13</v>
      </c>
      <c r="F4" s="10" t="s">
        <v>12</v>
      </c>
      <c r="G4" s="10" t="s">
        <v>13</v>
      </c>
      <c r="H4" s="10" t="s">
        <v>76</v>
      </c>
      <c r="I4" s="10">
        <v>1059887</v>
      </c>
      <c r="J4" s="10" t="s">
        <v>77</v>
      </c>
      <c r="K4" s="10">
        <v>37</v>
      </c>
      <c r="L4" s="11">
        <v>1800</v>
      </c>
      <c r="M4" s="11">
        <v>6500</v>
      </c>
      <c r="N4" s="11">
        <v>8300</v>
      </c>
      <c r="O4" s="11">
        <v>1800</v>
      </c>
      <c r="P4" s="11">
        <v>6500</v>
      </c>
      <c r="Q4" s="12">
        <v>8300</v>
      </c>
    </row>
    <row r="5" spans="1:17" ht="25.5" thickBot="1" x14ac:dyDescent="0.25">
      <c r="A5" s="10">
        <v>3</v>
      </c>
      <c r="B5" s="10" t="s">
        <v>72</v>
      </c>
      <c r="C5" s="10" t="s">
        <v>78</v>
      </c>
      <c r="D5" s="10" t="s">
        <v>17</v>
      </c>
      <c r="E5" s="10">
        <v>18</v>
      </c>
      <c r="F5" s="10" t="s">
        <v>12</v>
      </c>
      <c r="G5" s="10" t="s">
        <v>13</v>
      </c>
      <c r="H5" s="10" t="s">
        <v>79</v>
      </c>
      <c r="I5" s="10">
        <v>1316705</v>
      </c>
      <c r="J5" s="10" t="s">
        <v>36</v>
      </c>
      <c r="K5" s="10">
        <v>150</v>
      </c>
      <c r="L5" s="11">
        <v>169419</v>
      </c>
      <c r="M5" s="11">
        <v>0</v>
      </c>
      <c r="N5" s="11">
        <v>169419</v>
      </c>
      <c r="O5" s="11">
        <v>169419</v>
      </c>
      <c r="P5" s="11">
        <v>0</v>
      </c>
      <c r="Q5" s="12">
        <v>169419</v>
      </c>
    </row>
    <row r="6" spans="1:17" ht="25.5" thickBot="1" x14ac:dyDescent="0.25">
      <c r="A6" s="10">
        <v>4</v>
      </c>
      <c r="B6" s="10" t="s">
        <v>72</v>
      </c>
      <c r="C6" s="10" t="s">
        <v>73</v>
      </c>
      <c r="D6" s="10" t="s">
        <v>50</v>
      </c>
      <c r="E6" s="10">
        <v>13</v>
      </c>
      <c r="F6" s="10" t="s">
        <v>12</v>
      </c>
      <c r="G6" s="10" t="s">
        <v>13</v>
      </c>
      <c r="H6" s="10" t="s">
        <v>80</v>
      </c>
      <c r="I6" s="10">
        <v>393206</v>
      </c>
      <c r="J6" s="10" t="s">
        <v>36</v>
      </c>
      <c r="K6" s="10">
        <v>70</v>
      </c>
      <c r="L6" s="11">
        <v>43644</v>
      </c>
      <c r="M6" s="11">
        <v>0</v>
      </c>
      <c r="N6" s="11">
        <v>43644</v>
      </c>
      <c r="O6" s="11">
        <v>43644</v>
      </c>
      <c r="P6" s="11">
        <v>0</v>
      </c>
      <c r="Q6" s="12">
        <v>43644</v>
      </c>
    </row>
    <row r="7" spans="1:17" ht="25.5" thickBot="1" x14ac:dyDescent="0.25">
      <c r="A7" s="10">
        <v>5</v>
      </c>
      <c r="B7" s="10" t="s">
        <v>72</v>
      </c>
      <c r="C7" s="10" t="s">
        <v>81</v>
      </c>
      <c r="D7" s="10" t="s">
        <v>17</v>
      </c>
      <c r="E7" s="10">
        <v>1</v>
      </c>
      <c r="F7" s="10" t="s">
        <v>12</v>
      </c>
      <c r="G7" s="10" t="s">
        <v>13</v>
      </c>
      <c r="H7" s="10" t="s">
        <v>82</v>
      </c>
      <c r="I7" s="10">
        <v>94588081</v>
      </c>
      <c r="J7" s="10" t="s">
        <v>14</v>
      </c>
      <c r="K7" s="10">
        <v>21</v>
      </c>
      <c r="L7" s="11">
        <v>6063</v>
      </c>
      <c r="M7" s="11">
        <v>0</v>
      </c>
      <c r="N7" s="11">
        <v>6063</v>
      </c>
      <c r="O7" s="11">
        <v>6063</v>
      </c>
      <c r="P7" s="11">
        <v>0</v>
      </c>
      <c r="Q7" s="12">
        <v>6063</v>
      </c>
    </row>
    <row r="8" spans="1:17" ht="25.5" thickBot="1" x14ac:dyDescent="0.25">
      <c r="A8" s="10">
        <v>6</v>
      </c>
      <c r="B8" s="10" t="s">
        <v>72</v>
      </c>
      <c r="C8" s="10" t="s">
        <v>83</v>
      </c>
      <c r="D8" s="10" t="s">
        <v>16</v>
      </c>
      <c r="E8" s="40" t="s">
        <v>1008</v>
      </c>
      <c r="F8" s="10" t="s">
        <v>12</v>
      </c>
      <c r="G8" s="10" t="s">
        <v>13</v>
      </c>
      <c r="H8" s="10" t="s">
        <v>996</v>
      </c>
      <c r="I8" s="10">
        <v>93999109</v>
      </c>
      <c r="J8" s="10" t="s">
        <v>57</v>
      </c>
      <c r="K8" s="10">
        <v>12.5</v>
      </c>
      <c r="L8" s="11">
        <v>555</v>
      </c>
      <c r="M8" s="11">
        <v>1551</v>
      </c>
      <c r="N8" s="11">
        <v>2106</v>
      </c>
      <c r="O8" s="11">
        <v>555</v>
      </c>
      <c r="P8" s="11">
        <v>1551</v>
      </c>
      <c r="Q8" s="12">
        <v>2106</v>
      </c>
    </row>
    <row r="9" spans="1:17" ht="25.5" thickBot="1" x14ac:dyDescent="0.25">
      <c r="A9" s="10">
        <v>7</v>
      </c>
      <c r="B9" s="10" t="s">
        <v>72</v>
      </c>
      <c r="C9" s="10" t="s">
        <v>75</v>
      </c>
      <c r="D9" s="10" t="s">
        <v>50</v>
      </c>
      <c r="E9" s="10">
        <v>13</v>
      </c>
      <c r="F9" s="10" t="s">
        <v>12</v>
      </c>
      <c r="G9" s="10" t="s">
        <v>13</v>
      </c>
      <c r="H9" s="10" t="s">
        <v>997</v>
      </c>
      <c r="I9" s="10">
        <v>4000275</v>
      </c>
      <c r="J9" s="10" t="s">
        <v>84</v>
      </c>
      <c r="K9" s="10">
        <v>10</v>
      </c>
      <c r="L9" s="11">
        <v>50</v>
      </c>
      <c r="M9" s="11">
        <v>50</v>
      </c>
      <c r="N9" s="11">
        <v>100</v>
      </c>
      <c r="O9" s="11">
        <v>50</v>
      </c>
      <c r="P9" s="11">
        <v>50</v>
      </c>
      <c r="Q9" s="42">
        <v>100</v>
      </c>
    </row>
    <row r="10" spans="1:17" ht="13.5" thickBot="1" x14ac:dyDescent="0.25">
      <c r="A10" s="268"/>
      <c r="B10" s="269"/>
      <c r="C10" s="8"/>
      <c r="D10" s="8"/>
      <c r="E10" s="8"/>
      <c r="F10" s="8"/>
      <c r="G10" s="8"/>
      <c r="H10" s="8"/>
      <c r="I10" s="8"/>
      <c r="J10" s="8"/>
      <c r="K10" s="8" t="s">
        <v>29</v>
      </c>
      <c r="L10" s="13">
        <f t="shared" ref="L10:Q10" si="0">SUM(L3:L9)</f>
        <v>260697</v>
      </c>
      <c r="M10" s="13">
        <f t="shared" si="0"/>
        <v>8101</v>
      </c>
      <c r="N10" s="13">
        <f t="shared" si="0"/>
        <v>268798</v>
      </c>
      <c r="O10" s="13">
        <f t="shared" si="0"/>
        <v>260697</v>
      </c>
      <c r="P10" s="13">
        <f t="shared" si="0"/>
        <v>8101</v>
      </c>
      <c r="Q10" s="41">
        <f t="shared" si="0"/>
        <v>268798</v>
      </c>
    </row>
    <row r="11" spans="1:17" ht="14.25" x14ac:dyDescent="0.2">
      <c r="A11" s="7"/>
    </row>
    <row r="13" spans="1:17" x14ac:dyDescent="0.2">
      <c r="P13" t="s">
        <v>1069</v>
      </c>
      <c r="Q13" s="21">
        <f>Q3+Q7</f>
        <v>45229</v>
      </c>
    </row>
    <row r="14" spans="1:17" x14ac:dyDescent="0.2">
      <c r="P14" t="s">
        <v>1070</v>
      </c>
      <c r="Q14" s="21">
        <f>Q4+Q8</f>
        <v>10406</v>
      </c>
    </row>
    <row r="15" spans="1:17" x14ac:dyDescent="0.2">
      <c r="P15" t="s">
        <v>1068</v>
      </c>
      <c r="Q15" s="21">
        <f>Q5+Q6</f>
        <v>213063</v>
      </c>
    </row>
    <row r="16" spans="1:17" ht="13.5" thickBot="1" x14ac:dyDescent="0.25">
      <c r="P16" t="s">
        <v>1072</v>
      </c>
      <c r="Q16" s="126">
        <f>Q9</f>
        <v>100</v>
      </c>
    </row>
    <row r="17" spans="17:17" x14ac:dyDescent="0.2">
      <c r="Q17" s="127">
        <f>SUM(Q13:Q16)</f>
        <v>268798</v>
      </c>
    </row>
  </sheetData>
  <mergeCells count="3">
    <mergeCell ref="A1:Q1"/>
    <mergeCell ref="A2:B2"/>
    <mergeCell ref="A10:B10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150" zoomScaleNormal="150" workbookViewId="0">
      <selection activeCell="Q13" sqref="Q13"/>
    </sheetView>
  </sheetViews>
  <sheetFormatPr defaultRowHeight="12.75" x14ac:dyDescent="0.2"/>
  <cols>
    <col min="7" max="7" width="11.28515625" customWidth="1"/>
    <col min="11" max="11" width="10.42578125" bestFit="1" customWidth="1"/>
    <col min="12" max="12" width="9.140625" customWidth="1"/>
    <col min="13" max="13" width="0.140625" hidden="1" customWidth="1"/>
  </cols>
  <sheetData>
    <row r="1" spans="1:13" ht="13.5" thickBot="1" x14ac:dyDescent="0.25">
      <c r="A1" s="263" t="s">
        <v>1243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1:13" ht="50.25" thickBo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1889</v>
      </c>
      <c r="L2" s="9" t="s">
        <v>1890</v>
      </c>
      <c r="M2" s="43"/>
    </row>
    <row r="3" spans="1:13" ht="25.5" thickBot="1" x14ac:dyDescent="0.25">
      <c r="A3" s="10" t="s">
        <v>87</v>
      </c>
      <c r="B3" s="10" t="s">
        <v>88</v>
      </c>
      <c r="C3" s="10" t="s">
        <v>27</v>
      </c>
      <c r="D3" s="10">
        <v>7</v>
      </c>
      <c r="E3" s="10" t="s">
        <v>12</v>
      </c>
      <c r="F3" s="10" t="s">
        <v>13</v>
      </c>
      <c r="G3" s="17" t="s">
        <v>1000</v>
      </c>
      <c r="H3" s="10">
        <v>70727500</v>
      </c>
      <c r="I3" s="10" t="s">
        <v>14</v>
      </c>
      <c r="J3" s="10">
        <v>36</v>
      </c>
      <c r="K3" s="11">
        <v>19</v>
      </c>
      <c r="L3" s="12">
        <v>19</v>
      </c>
      <c r="M3" s="43"/>
    </row>
    <row r="4" spans="1:13" ht="17.25" thickBot="1" x14ac:dyDescent="0.25">
      <c r="A4" s="10" t="s">
        <v>89</v>
      </c>
      <c r="B4" s="10" t="s">
        <v>90</v>
      </c>
      <c r="C4" s="10" t="s">
        <v>91</v>
      </c>
      <c r="D4" s="10">
        <v>8</v>
      </c>
      <c r="E4" s="10" t="s">
        <v>92</v>
      </c>
      <c r="F4" s="10" t="s">
        <v>13</v>
      </c>
      <c r="G4" s="17" t="s">
        <v>1001</v>
      </c>
      <c r="H4" s="10">
        <v>407672</v>
      </c>
      <c r="I4" s="10" t="s">
        <v>65</v>
      </c>
      <c r="J4" s="10">
        <v>150</v>
      </c>
      <c r="K4" s="11">
        <v>325000</v>
      </c>
      <c r="L4" s="12">
        <v>325000</v>
      </c>
      <c r="M4" s="43"/>
    </row>
    <row r="5" spans="1:13" ht="15" thickBot="1" x14ac:dyDescent="0.25">
      <c r="A5" s="8"/>
      <c r="B5" s="8"/>
      <c r="C5" s="8"/>
      <c r="D5" s="8"/>
      <c r="E5" s="8"/>
      <c r="F5" s="8"/>
      <c r="G5" s="8"/>
      <c r="H5" s="8"/>
      <c r="I5" s="8"/>
      <c r="J5" s="8" t="s">
        <v>29</v>
      </c>
      <c r="K5" s="13">
        <v>325019</v>
      </c>
      <c r="L5" s="14">
        <v>325019</v>
      </c>
      <c r="M5" s="43"/>
    </row>
    <row r="6" spans="1:13" ht="14.25" x14ac:dyDescent="0.2">
      <c r="A6" s="7"/>
    </row>
    <row r="7" spans="1:13" ht="14.25" x14ac:dyDescent="0.2">
      <c r="A7" s="7"/>
    </row>
    <row r="8" spans="1:13" x14ac:dyDescent="0.2">
      <c r="J8" t="s">
        <v>14</v>
      </c>
      <c r="K8" s="21">
        <f>L3</f>
        <v>19</v>
      </c>
    </row>
    <row r="9" spans="1:13" ht="13.5" thickBot="1" x14ac:dyDescent="0.25">
      <c r="J9" t="s">
        <v>65</v>
      </c>
      <c r="K9" s="126">
        <f>L4</f>
        <v>325000</v>
      </c>
    </row>
    <row r="10" spans="1:13" x14ac:dyDescent="0.2">
      <c r="K10" s="127">
        <f>SUM(K8:K9)</f>
        <v>325019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"/>
  <sheetViews>
    <sheetView zoomScale="140" zoomScaleNormal="140" workbookViewId="0">
      <selection activeCell="L10" sqref="L10"/>
    </sheetView>
  </sheetViews>
  <sheetFormatPr defaultRowHeight="12.75" x14ac:dyDescent="0.2"/>
  <cols>
    <col min="1" max="1" width="8.42578125" customWidth="1"/>
    <col min="2" max="2" width="7.85546875" customWidth="1"/>
    <col min="4" max="4" width="6.5703125" customWidth="1"/>
    <col min="5" max="5" width="7" customWidth="1"/>
    <col min="6" max="6" width="7.140625" customWidth="1"/>
    <col min="7" max="7" width="12.5703125" customWidth="1"/>
    <col min="8" max="8" width="5.85546875" customWidth="1"/>
    <col min="9" max="9" width="6" customWidth="1"/>
    <col min="10" max="10" width="7.5703125" customWidth="1"/>
    <col min="12" max="12" width="9.140625" customWidth="1"/>
    <col min="16" max="16" width="9.140625" customWidth="1"/>
    <col min="17" max="17" width="9.140625" hidden="1" customWidth="1"/>
  </cols>
  <sheetData>
    <row r="1" spans="1:17" ht="13.5" thickBot="1" x14ac:dyDescent="0.25">
      <c r="A1" s="263" t="s">
        <v>1244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</row>
    <row r="2" spans="1:17" ht="66.75" thickBo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1264</v>
      </c>
      <c r="L2" s="8" t="s">
        <v>1884</v>
      </c>
      <c r="M2" s="8" t="s">
        <v>1885</v>
      </c>
      <c r="N2" s="8" t="s">
        <v>1886</v>
      </c>
      <c r="O2" s="8" t="s">
        <v>1887</v>
      </c>
      <c r="P2" s="9" t="s">
        <v>1888</v>
      </c>
      <c r="Q2" s="43"/>
    </row>
    <row r="3" spans="1:17" ht="42" thickBot="1" x14ac:dyDescent="0.25">
      <c r="A3" s="10" t="s">
        <v>93</v>
      </c>
      <c r="B3" s="10" t="s">
        <v>94</v>
      </c>
      <c r="C3" s="10" t="s">
        <v>20</v>
      </c>
      <c r="D3" s="10">
        <v>16</v>
      </c>
      <c r="E3" s="10" t="s">
        <v>12</v>
      </c>
      <c r="F3" s="10" t="s">
        <v>13</v>
      </c>
      <c r="G3" s="10" t="s">
        <v>95</v>
      </c>
      <c r="H3" s="10">
        <v>16522</v>
      </c>
      <c r="I3" s="10" t="s">
        <v>14</v>
      </c>
      <c r="J3" s="10">
        <v>12.5</v>
      </c>
      <c r="K3" s="11">
        <v>17930</v>
      </c>
      <c r="L3" s="11">
        <v>0</v>
      </c>
      <c r="M3" s="11">
        <v>17930</v>
      </c>
      <c r="N3" s="11">
        <v>17930</v>
      </c>
      <c r="O3" s="11">
        <v>0</v>
      </c>
      <c r="P3" s="12">
        <v>17930</v>
      </c>
      <c r="Q3" s="43"/>
    </row>
    <row r="4" spans="1:17" ht="15" thickBot="1" x14ac:dyDescent="0.25">
      <c r="A4" s="8"/>
      <c r="B4" s="8"/>
      <c r="C4" s="8"/>
      <c r="D4" s="8"/>
      <c r="E4" s="8"/>
      <c r="F4" s="8"/>
      <c r="G4" s="8"/>
      <c r="H4" s="8"/>
      <c r="I4" s="8"/>
      <c r="J4" s="8" t="s">
        <v>29</v>
      </c>
      <c r="K4" s="13">
        <f>SUM(K3:K3)</f>
        <v>17930</v>
      </c>
      <c r="L4" s="13">
        <v>0</v>
      </c>
      <c r="M4" s="13">
        <f>SUM(M3:M3)</f>
        <v>17930</v>
      </c>
      <c r="N4" s="13">
        <f>SUM(N3:N3)</f>
        <v>17930</v>
      </c>
      <c r="O4" s="13">
        <v>0</v>
      </c>
      <c r="P4" s="14">
        <f>SUM(P3:P3)</f>
        <v>17930</v>
      </c>
      <c r="Q4" s="43"/>
    </row>
    <row r="5" spans="1:17" ht="14.25" x14ac:dyDescent="0.2">
      <c r="A5" s="7"/>
    </row>
    <row r="6" spans="1:17" ht="14.25" x14ac:dyDescent="0.2">
      <c r="A6" s="7"/>
    </row>
    <row r="8" spans="1:17" x14ac:dyDescent="0.2">
      <c r="O8" t="s">
        <v>14</v>
      </c>
      <c r="P8" s="128">
        <v>17930</v>
      </c>
    </row>
  </sheetData>
  <mergeCells count="1">
    <mergeCell ref="A1:Q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5"/>
  <sheetViews>
    <sheetView zoomScale="140" zoomScaleNormal="140" workbookViewId="0">
      <selection activeCell="I12" sqref="I12"/>
    </sheetView>
  </sheetViews>
  <sheetFormatPr defaultRowHeight="12.75" x14ac:dyDescent="0.2"/>
  <cols>
    <col min="8" max="8" width="12.7109375" customWidth="1"/>
  </cols>
  <sheetData>
    <row r="1" spans="1:17" ht="13.5" thickBot="1" x14ac:dyDescent="0.25">
      <c r="A1" s="270" t="s">
        <v>1245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2"/>
    </row>
    <row r="2" spans="1:17" ht="66.75" customHeight="1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1264</v>
      </c>
      <c r="M2" s="8" t="s">
        <v>1884</v>
      </c>
      <c r="N2" s="8" t="s">
        <v>1885</v>
      </c>
      <c r="O2" s="8" t="s">
        <v>1886</v>
      </c>
      <c r="P2" s="8" t="s">
        <v>1887</v>
      </c>
      <c r="Q2" s="9" t="s">
        <v>1888</v>
      </c>
    </row>
    <row r="3" spans="1:17" ht="33.75" thickBot="1" x14ac:dyDescent="0.25">
      <c r="A3" s="8">
        <v>1</v>
      </c>
      <c r="B3" s="10" t="s">
        <v>96</v>
      </c>
      <c r="C3" s="10" t="s">
        <v>94</v>
      </c>
      <c r="D3" s="10" t="s">
        <v>18</v>
      </c>
      <c r="E3" s="10">
        <v>13</v>
      </c>
      <c r="F3" s="10" t="s">
        <v>12</v>
      </c>
      <c r="G3" s="10" t="s">
        <v>13</v>
      </c>
      <c r="H3" s="10" t="s">
        <v>97</v>
      </c>
      <c r="I3" s="10">
        <v>75380884</v>
      </c>
      <c r="J3" s="10" t="s">
        <v>14</v>
      </c>
      <c r="K3" s="10">
        <v>10</v>
      </c>
      <c r="L3" s="11">
        <v>13173</v>
      </c>
      <c r="M3" s="11">
        <v>0</v>
      </c>
      <c r="N3" s="11">
        <v>13173</v>
      </c>
      <c r="O3" s="11">
        <v>13173</v>
      </c>
      <c r="P3" s="11">
        <v>0</v>
      </c>
      <c r="Q3" s="12">
        <v>13173</v>
      </c>
    </row>
    <row r="4" spans="1:17" ht="13.5" thickBot="1" x14ac:dyDescent="0.25">
      <c r="A4" s="82"/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0"/>
      <c r="N4" s="80"/>
      <c r="O4" s="80"/>
      <c r="P4" s="80"/>
      <c r="Q4" s="81"/>
    </row>
    <row r="5" spans="1:17" ht="13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 t="s">
        <v>29</v>
      </c>
      <c r="L5" s="13">
        <f>SUM(L3:L4)</f>
        <v>13173</v>
      </c>
      <c r="M5" s="13">
        <v>0</v>
      </c>
      <c r="N5" s="13">
        <f>SUM(N3:N4)</f>
        <v>13173</v>
      </c>
      <c r="O5" s="13">
        <f>SUM(O3:O4)</f>
        <v>13173</v>
      </c>
      <c r="P5" s="13">
        <v>0</v>
      </c>
      <c r="Q5" s="14">
        <f>SUM(Q3:Q4)</f>
        <v>13173</v>
      </c>
    </row>
    <row r="6" spans="1:17" ht="14.25" x14ac:dyDescent="0.2">
      <c r="A6" s="7"/>
    </row>
    <row r="7" spans="1:17" ht="14.25" x14ac:dyDescent="0.2">
      <c r="A7" s="7"/>
    </row>
    <row r="8" spans="1:17" ht="14.25" x14ac:dyDescent="0.2">
      <c r="A8" s="7"/>
    </row>
    <row r="9" spans="1:17" x14ac:dyDescent="0.2">
      <c r="P9" t="s">
        <v>14</v>
      </c>
      <c r="Q9" s="128">
        <v>13173</v>
      </c>
    </row>
    <row r="15" spans="1:17" x14ac:dyDescent="0.2">
      <c r="E15" s="132"/>
    </row>
  </sheetData>
  <mergeCells count="1">
    <mergeCell ref="A1:Q1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"/>
  <sheetViews>
    <sheetView zoomScale="140" zoomScaleNormal="140" workbookViewId="0">
      <selection activeCell="K16" sqref="K16"/>
    </sheetView>
  </sheetViews>
  <sheetFormatPr defaultRowHeight="12.75" x14ac:dyDescent="0.2"/>
  <cols>
    <col min="1" max="1" width="6.28515625" customWidth="1"/>
    <col min="2" max="2" width="11.5703125" customWidth="1"/>
    <col min="8" max="8" width="11.7109375" customWidth="1"/>
  </cols>
  <sheetData>
    <row r="1" spans="1:17" ht="13.5" thickBot="1" x14ac:dyDescent="0.25">
      <c r="A1" s="263" t="s">
        <v>1246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</row>
    <row r="2" spans="1:17" ht="66.75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1264</v>
      </c>
      <c r="M2" s="8" t="s">
        <v>1884</v>
      </c>
      <c r="N2" s="8" t="s">
        <v>1885</v>
      </c>
      <c r="O2" s="8" t="s">
        <v>1886</v>
      </c>
      <c r="P2" s="8" t="s">
        <v>1887</v>
      </c>
      <c r="Q2" s="9" t="s">
        <v>1888</v>
      </c>
    </row>
    <row r="3" spans="1:17" ht="25.5" thickBot="1" x14ac:dyDescent="0.25">
      <c r="A3" s="8">
        <v>1</v>
      </c>
      <c r="B3" s="10" t="s">
        <v>98</v>
      </c>
      <c r="C3" s="10" t="s">
        <v>94</v>
      </c>
      <c r="D3" s="10" t="s">
        <v>22</v>
      </c>
      <c r="E3" s="10">
        <v>4</v>
      </c>
      <c r="F3" s="10" t="s">
        <v>12</v>
      </c>
      <c r="G3" s="10" t="s">
        <v>13</v>
      </c>
      <c r="H3" s="10" t="s">
        <v>99</v>
      </c>
      <c r="I3" s="10">
        <v>393208</v>
      </c>
      <c r="J3" s="10" t="s">
        <v>36</v>
      </c>
      <c r="K3" s="10">
        <v>50</v>
      </c>
      <c r="L3" s="11">
        <v>37739</v>
      </c>
      <c r="M3" s="11">
        <v>0</v>
      </c>
      <c r="N3" s="11">
        <v>37739</v>
      </c>
      <c r="O3" s="11">
        <v>37739</v>
      </c>
      <c r="P3" s="11">
        <v>0</v>
      </c>
      <c r="Q3" s="12">
        <v>37739</v>
      </c>
    </row>
    <row r="4" spans="1:17" ht="13.5" thickBot="1" x14ac:dyDescent="0.25">
      <c r="A4" s="8"/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0"/>
      <c r="N4" s="80"/>
      <c r="O4" s="80"/>
      <c r="P4" s="80"/>
      <c r="Q4" s="81"/>
    </row>
    <row r="5" spans="1:17" ht="13.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 t="s">
        <v>29</v>
      </c>
      <c r="L5" s="13">
        <f>SUM(L3:L4)</f>
        <v>37739</v>
      </c>
      <c r="M5" s="8">
        <v>0</v>
      </c>
      <c r="N5" s="13">
        <f>SUM(N3:N4)</f>
        <v>37739</v>
      </c>
      <c r="O5" s="13">
        <f>SUM(O3:O4)</f>
        <v>37739</v>
      </c>
      <c r="P5" s="8">
        <v>0</v>
      </c>
      <c r="Q5" s="14">
        <f>SUM(Q3:Q4)</f>
        <v>37739</v>
      </c>
    </row>
    <row r="6" spans="1:17" ht="14.25" x14ac:dyDescent="0.2">
      <c r="A6" s="7"/>
    </row>
    <row r="8" spans="1:17" x14ac:dyDescent="0.2">
      <c r="P8" t="s">
        <v>36</v>
      </c>
      <c r="Q8" s="128">
        <v>37739</v>
      </c>
    </row>
  </sheetData>
  <mergeCells count="1">
    <mergeCell ref="A1:Q1"/>
  </mergeCells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zoomScale="150" zoomScaleNormal="150" workbookViewId="0">
      <selection activeCell="H13" sqref="H13"/>
    </sheetView>
  </sheetViews>
  <sheetFormatPr defaultRowHeight="12.75" x14ac:dyDescent="0.2"/>
  <cols>
    <col min="8" max="8" width="11.7109375" customWidth="1"/>
  </cols>
  <sheetData>
    <row r="1" spans="1:17" ht="13.5" thickBot="1" x14ac:dyDescent="0.25">
      <c r="A1" s="263" t="s">
        <v>1247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</row>
    <row r="2" spans="1:17" ht="66.75" thickBo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1264</v>
      </c>
      <c r="M2" s="8" t="s">
        <v>1884</v>
      </c>
      <c r="N2" s="8" t="s">
        <v>1885</v>
      </c>
      <c r="O2" s="8" t="s">
        <v>1886</v>
      </c>
      <c r="P2" s="8" t="s">
        <v>1887</v>
      </c>
      <c r="Q2" s="9" t="s">
        <v>1888</v>
      </c>
    </row>
    <row r="3" spans="1:17" ht="17.25" thickBot="1" x14ac:dyDescent="0.25">
      <c r="A3" s="8">
        <v>1</v>
      </c>
      <c r="B3" s="10" t="s">
        <v>100</v>
      </c>
      <c r="C3" s="10" t="s">
        <v>85</v>
      </c>
      <c r="D3" s="10" t="s">
        <v>26</v>
      </c>
      <c r="E3" s="10">
        <v>31</v>
      </c>
      <c r="F3" s="10" t="s">
        <v>12</v>
      </c>
      <c r="G3" s="10" t="s">
        <v>13</v>
      </c>
      <c r="H3" s="10" t="s">
        <v>101</v>
      </c>
      <c r="I3" s="10">
        <v>12868245</v>
      </c>
      <c r="J3" s="10" t="s">
        <v>57</v>
      </c>
      <c r="K3" s="10">
        <v>32</v>
      </c>
      <c r="L3" s="11">
        <v>4100</v>
      </c>
      <c r="M3" s="11">
        <v>7200</v>
      </c>
      <c r="N3" s="11">
        <v>11300</v>
      </c>
      <c r="O3" s="11">
        <v>4100</v>
      </c>
      <c r="P3" s="11">
        <v>7200</v>
      </c>
      <c r="Q3" s="12">
        <v>11300</v>
      </c>
    </row>
    <row r="4" spans="1:17" ht="13.5" thickBo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29</v>
      </c>
      <c r="L4" s="13">
        <v>4100</v>
      </c>
      <c r="M4" s="13">
        <v>7200</v>
      </c>
      <c r="N4" s="13">
        <v>11300</v>
      </c>
      <c r="O4" s="13">
        <v>4100</v>
      </c>
      <c r="P4" s="13">
        <v>7200</v>
      </c>
      <c r="Q4" s="14">
        <v>11300</v>
      </c>
    </row>
    <row r="5" spans="1:17" x14ac:dyDescent="0.2">
      <c r="A5" s="1"/>
    </row>
    <row r="6" spans="1:17" x14ac:dyDescent="0.2">
      <c r="A6" s="1"/>
    </row>
    <row r="7" spans="1:17" x14ac:dyDescent="0.2">
      <c r="P7" t="s">
        <v>57</v>
      </c>
      <c r="Q7" s="128">
        <v>11300</v>
      </c>
    </row>
  </sheetData>
  <mergeCells count="1">
    <mergeCell ref="A1:Q1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"/>
  <sheetViews>
    <sheetView topLeftCell="A275" zoomScale="150" zoomScaleNormal="150" workbookViewId="0">
      <selection activeCell="G312" sqref="G312"/>
    </sheetView>
  </sheetViews>
  <sheetFormatPr defaultRowHeight="12.75" x14ac:dyDescent="0.2"/>
  <cols>
    <col min="1" max="1" width="5.140625" customWidth="1"/>
    <col min="2" max="2" width="34.28515625" customWidth="1"/>
    <col min="3" max="3" width="18" customWidth="1"/>
    <col min="4" max="4" width="13.85546875" customWidth="1"/>
    <col min="6" max="6" width="14.42578125" customWidth="1"/>
    <col min="7" max="7" width="18.28515625" style="132" customWidth="1"/>
    <col min="8" max="8" width="13.140625" customWidth="1"/>
    <col min="9" max="9" width="8.42578125" customWidth="1"/>
    <col min="10" max="10" width="14" customWidth="1"/>
    <col min="11" max="11" width="10.85546875" bestFit="1" customWidth="1"/>
    <col min="17" max="17" width="10.42578125" customWidth="1"/>
    <col min="257" max="257" width="5.140625" customWidth="1"/>
    <col min="258" max="258" width="34.28515625" customWidth="1"/>
    <col min="259" max="259" width="18" customWidth="1"/>
    <col min="260" max="260" width="13.85546875" customWidth="1"/>
    <col min="262" max="262" width="14.42578125" customWidth="1"/>
    <col min="263" max="263" width="18.28515625" customWidth="1"/>
    <col min="264" max="264" width="13.140625" customWidth="1"/>
    <col min="265" max="265" width="8.42578125" customWidth="1"/>
    <col min="266" max="266" width="14" customWidth="1"/>
    <col min="267" max="267" width="10.85546875" bestFit="1" customWidth="1"/>
    <col min="273" max="273" width="10.42578125" customWidth="1"/>
    <col min="513" max="513" width="5.140625" customWidth="1"/>
    <col min="514" max="514" width="34.28515625" customWidth="1"/>
    <col min="515" max="515" width="18" customWidth="1"/>
    <col min="516" max="516" width="13.85546875" customWidth="1"/>
    <col min="518" max="518" width="14.42578125" customWidth="1"/>
    <col min="519" max="519" width="18.28515625" customWidth="1"/>
    <col min="520" max="520" width="13.140625" customWidth="1"/>
    <col min="521" max="521" width="8.42578125" customWidth="1"/>
    <col min="522" max="522" width="14" customWidth="1"/>
    <col min="523" max="523" width="10.85546875" bestFit="1" customWidth="1"/>
    <col min="529" max="529" width="10.42578125" customWidth="1"/>
    <col min="769" max="769" width="5.140625" customWidth="1"/>
    <col min="770" max="770" width="34.28515625" customWidth="1"/>
    <col min="771" max="771" width="18" customWidth="1"/>
    <col min="772" max="772" width="13.85546875" customWidth="1"/>
    <col min="774" max="774" width="14.42578125" customWidth="1"/>
    <col min="775" max="775" width="18.28515625" customWidth="1"/>
    <col min="776" max="776" width="13.140625" customWidth="1"/>
    <col min="777" max="777" width="8.42578125" customWidth="1"/>
    <col min="778" max="778" width="14" customWidth="1"/>
    <col min="779" max="779" width="10.85546875" bestFit="1" customWidth="1"/>
    <col min="785" max="785" width="10.42578125" customWidth="1"/>
    <col min="1025" max="1025" width="5.140625" customWidth="1"/>
    <col min="1026" max="1026" width="34.28515625" customWidth="1"/>
    <col min="1027" max="1027" width="18" customWidth="1"/>
    <col min="1028" max="1028" width="13.85546875" customWidth="1"/>
    <col min="1030" max="1030" width="14.42578125" customWidth="1"/>
    <col min="1031" max="1031" width="18.28515625" customWidth="1"/>
    <col min="1032" max="1032" width="13.140625" customWidth="1"/>
    <col min="1033" max="1033" width="8.42578125" customWidth="1"/>
    <col min="1034" max="1034" width="14" customWidth="1"/>
    <col min="1035" max="1035" width="10.85546875" bestFit="1" customWidth="1"/>
    <col min="1041" max="1041" width="10.42578125" customWidth="1"/>
    <col min="1281" max="1281" width="5.140625" customWidth="1"/>
    <col min="1282" max="1282" width="34.28515625" customWidth="1"/>
    <col min="1283" max="1283" width="18" customWidth="1"/>
    <col min="1284" max="1284" width="13.85546875" customWidth="1"/>
    <col min="1286" max="1286" width="14.42578125" customWidth="1"/>
    <col min="1287" max="1287" width="18.28515625" customWidth="1"/>
    <col min="1288" max="1288" width="13.140625" customWidth="1"/>
    <col min="1289" max="1289" width="8.42578125" customWidth="1"/>
    <col min="1290" max="1290" width="14" customWidth="1"/>
    <col min="1291" max="1291" width="10.85546875" bestFit="1" customWidth="1"/>
    <col min="1297" max="1297" width="10.42578125" customWidth="1"/>
    <col min="1537" max="1537" width="5.140625" customWidth="1"/>
    <col min="1538" max="1538" width="34.28515625" customWidth="1"/>
    <col min="1539" max="1539" width="18" customWidth="1"/>
    <col min="1540" max="1540" width="13.85546875" customWidth="1"/>
    <col min="1542" max="1542" width="14.42578125" customWidth="1"/>
    <col min="1543" max="1543" width="18.28515625" customWidth="1"/>
    <col min="1544" max="1544" width="13.140625" customWidth="1"/>
    <col min="1545" max="1545" width="8.42578125" customWidth="1"/>
    <col min="1546" max="1546" width="14" customWidth="1"/>
    <col min="1547" max="1547" width="10.85546875" bestFit="1" customWidth="1"/>
    <col min="1553" max="1553" width="10.42578125" customWidth="1"/>
    <col min="1793" max="1793" width="5.140625" customWidth="1"/>
    <col min="1794" max="1794" width="34.28515625" customWidth="1"/>
    <col min="1795" max="1795" width="18" customWidth="1"/>
    <col min="1796" max="1796" width="13.85546875" customWidth="1"/>
    <col min="1798" max="1798" width="14.42578125" customWidth="1"/>
    <col min="1799" max="1799" width="18.28515625" customWidth="1"/>
    <col min="1800" max="1800" width="13.140625" customWidth="1"/>
    <col min="1801" max="1801" width="8.42578125" customWidth="1"/>
    <col min="1802" max="1802" width="14" customWidth="1"/>
    <col min="1803" max="1803" width="10.85546875" bestFit="1" customWidth="1"/>
    <col min="1809" max="1809" width="10.42578125" customWidth="1"/>
    <col min="2049" max="2049" width="5.140625" customWidth="1"/>
    <col min="2050" max="2050" width="34.28515625" customWidth="1"/>
    <col min="2051" max="2051" width="18" customWidth="1"/>
    <col min="2052" max="2052" width="13.85546875" customWidth="1"/>
    <col min="2054" max="2054" width="14.42578125" customWidth="1"/>
    <col min="2055" max="2055" width="18.28515625" customWidth="1"/>
    <col min="2056" max="2056" width="13.140625" customWidth="1"/>
    <col min="2057" max="2057" width="8.42578125" customWidth="1"/>
    <col min="2058" max="2058" width="14" customWidth="1"/>
    <col min="2059" max="2059" width="10.85546875" bestFit="1" customWidth="1"/>
    <col min="2065" max="2065" width="10.42578125" customWidth="1"/>
    <col min="2305" max="2305" width="5.140625" customWidth="1"/>
    <col min="2306" max="2306" width="34.28515625" customWidth="1"/>
    <col min="2307" max="2307" width="18" customWidth="1"/>
    <col min="2308" max="2308" width="13.85546875" customWidth="1"/>
    <col min="2310" max="2310" width="14.42578125" customWidth="1"/>
    <col min="2311" max="2311" width="18.28515625" customWidth="1"/>
    <col min="2312" max="2312" width="13.140625" customWidth="1"/>
    <col min="2313" max="2313" width="8.42578125" customWidth="1"/>
    <col min="2314" max="2314" width="14" customWidth="1"/>
    <col min="2315" max="2315" width="10.85546875" bestFit="1" customWidth="1"/>
    <col min="2321" max="2321" width="10.42578125" customWidth="1"/>
    <col min="2561" max="2561" width="5.140625" customWidth="1"/>
    <col min="2562" max="2562" width="34.28515625" customWidth="1"/>
    <col min="2563" max="2563" width="18" customWidth="1"/>
    <col min="2564" max="2564" width="13.85546875" customWidth="1"/>
    <col min="2566" max="2566" width="14.42578125" customWidth="1"/>
    <col min="2567" max="2567" width="18.28515625" customWidth="1"/>
    <col min="2568" max="2568" width="13.140625" customWidth="1"/>
    <col min="2569" max="2569" width="8.42578125" customWidth="1"/>
    <col min="2570" max="2570" width="14" customWidth="1"/>
    <col min="2571" max="2571" width="10.85546875" bestFit="1" customWidth="1"/>
    <col min="2577" max="2577" width="10.42578125" customWidth="1"/>
    <col min="2817" max="2817" width="5.140625" customWidth="1"/>
    <col min="2818" max="2818" width="34.28515625" customWidth="1"/>
    <col min="2819" max="2819" width="18" customWidth="1"/>
    <col min="2820" max="2820" width="13.85546875" customWidth="1"/>
    <col min="2822" max="2822" width="14.42578125" customWidth="1"/>
    <col min="2823" max="2823" width="18.28515625" customWidth="1"/>
    <col min="2824" max="2824" width="13.140625" customWidth="1"/>
    <col min="2825" max="2825" width="8.42578125" customWidth="1"/>
    <col min="2826" max="2826" width="14" customWidth="1"/>
    <col min="2827" max="2827" width="10.85546875" bestFit="1" customWidth="1"/>
    <col min="2833" max="2833" width="10.42578125" customWidth="1"/>
    <col min="3073" max="3073" width="5.140625" customWidth="1"/>
    <col min="3074" max="3074" width="34.28515625" customWidth="1"/>
    <col min="3075" max="3075" width="18" customWidth="1"/>
    <col min="3076" max="3076" width="13.85546875" customWidth="1"/>
    <col min="3078" max="3078" width="14.42578125" customWidth="1"/>
    <col min="3079" max="3079" width="18.28515625" customWidth="1"/>
    <col min="3080" max="3080" width="13.140625" customWidth="1"/>
    <col min="3081" max="3081" width="8.42578125" customWidth="1"/>
    <col min="3082" max="3082" width="14" customWidth="1"/>
    <col min="3083" max="3083" width="10.85546875" bestFit="1" customWidth="1"/>
    <col min="3089" max="3089" width="10.42578125" customWidth="1"/>
    <col min="3329" max="3329" width="5.140625" customWidth="1"/>
    <col min="3330" max="3330" width="34.28515625" customWidth="1"/>
    <col min="3331" max="3331" width="18" customWidth="1"/>
    <col min="3332" max="3332" width="13.85546875" customWidth="1"/>
    <col min="3334" max="3334" width="14.42578125" customWidth="1"/>
    <col min="3335" max="3335" width="18.28515625" customWidth="1"/>
    <col min="3336" max="3336" width="13.140625" customWidth="1"/>
    <col min="3337" max="3337" width="8.42578125" customWidth="1"/>
    <col min="3338" max="3338" width="14" customWidth="1"/>
    <col min="3339" max="3339" width="10.85546875" bestFit="1" customWidth="1"/>
    <col min="3345" max="3345" width="10.42578125" customWidth="1"/>
    <col min="3585" max="3585" width="5.140625" customWidth="1"/>
    <col min="3586" max="3586" width="34.28515625" customWidth="1"/>
    <col min="3587" max="3587" width="18" customWidth="1"/>
    <col min="3588" max="3588" width="13.85546875" customWidth="1"/>
    <col min="3590" max="3590" width="14.42578125" customWidth="1"/>
    <col min="3591" max="3591" width="18.28515625" customWidth="1"/>
    <col min="3592" max="3592" width="13.140625" customWidth="1"/>
    <col min="3593" max="3593" width="8.42578125" customWidth="1"/>
    <col min="3594" max="3594" width="14" customWidth="1"/>
    <col min="3595" max="3595" width="10.85546875" bestFit="1" customWidth="1"/>
    <col min="3601" max="3601" width="10.42578125" customWidth="1"/>
    <col min="3841" max="3841" width="5.140625" customWidth="1"/>
    <col min="3842" max="3842" width="34.28515625" customWidth="1"/>
    <col min="3843" max="3843" width="18" customWidth="1"/>
    <col min="3844" max="3844" width="13.85546875" customWidth="1"/>
    <col min="3846" max="3846" width="14.42578125" customWidth="1"/>
    <col min="3847" max="3847" width="18.28515625" customWidth="1"/>
    <col min="3848" max="3848" width="13.140625" customWidth="1"/>
    <col min="3849" max="3849" width="8.42578125" customWidth="1"/>
    <col min="3850" max="3850" width="14" customWidth="1"/>
    <col min="3851" max="3851" width="10.85546875" bestFit="1" customWidth="1"/>
    <col min="3857" max="3857" width="10.42578125" customWidth="1"/>
    <col min="4097" max="4097" width="5.140625" customWidth="1"/>
    <col min="4098" max="4098" width="34.28515625" customWidth="1"/>
    <col min="4099" max="4099" width="18" customWidth="1"/>
    <col min="4100" max="4100" width="13.85546875" customWidth="1"/>
    <col min="4102" max="4102" width="14.42578125" customWidth="1"/>
    <col min="4103" max="4103" width="18.28515625" customWidth="1"/>
    <col min="4104" max="4104" width="13.140625" customWidth="1"/>
    <col min="4105" max="4105" width="8.42578125" customWidth="1"/>
    <col min="4106" max="4106" width="14" customWidth="1"/>
    <col min="4107" max="4107" width="10.85546875" bestFit="1" customWidth="1"/>
    <col min="4113" max="4113" width="10.42578125" customWidth="1"/>
    <col min="4353" max="4353" width="5.140625" customWidth="1"/>
    <col min="4354" max="4354" width="34.28515625" customWidth="1"/>
    <col min="4355" max="4355" width="18" customWidth="1"/>
    <col min="4356" max="4356" width="13.85546875" customWidth="1"/>
    <col min="4358" max="4358" width="14.42578125" customWidth="1"/>
    <col min="4359" max="4359" width="18.28515625" customWidth="1"/>
    <col min="4360" max="4360" width="13.140625" customWidth="1"/>
    <col min="4361" max="4361" width="8.42578125" customWidth="1"/>
    <col min="4362" max="4362" width="14" customWidth="1"/>
    <col min="4363" max="4363" width="10.85546875" bestFit="1" customWidth="1"/>
    <col min="4369" max="4369" width="10.42578125" customWidth="1"/>
    <col min="4609" max="4609" width="5.140625" customWidth="1"/>
    <col min="4610" max="4610" width="34.28515625" customWidth="1"/>
    <col min="4611" max="4611" width="18" customWidth="1"/>
    <col min="4612" max="4612" width="13.85546875" customWidth="1"/>
    <col min="4614" max="4614" width="14.42578125" customWidth="1"/>
    <col min="4615" max="4615" width="18.28515625" customWidth="1"/>
    <col min="4616" max="4616" width="13.140625" customWidth="1"/>
    <col min="4617" max="4617" width="8.42578125" customWidth="1"/>
    <col min="4618" max="4618" width="14" customWidth="1"/>
    <col min="4619" max="4619" width="10.85546875" bestFit="1" customWidth="1"/>
    <col min="4625" max="4625" width="10.42578125" customWidth="1"/>
    <col min="4865" max="4865" width="5.140625" customWidth="1"/>
    <col min="4866" max="4866" width="34.28515625" customWidth="1"/>
    <col min="4867" max="4867" width="18" customWidth="1"/>
    <col min="4868" max="4868" width="13.85546875" customWidth="1"/>
    <col min="4870" max="4870" width="14.42578125" customWidth="1"/>
    <col min="4871" max="4871" width="18.28515625" customWidth="1"/>
    <col min="4872" max="4872" width="13.140625" customWidth="1"/>
    <col min="4873" max="4873" width="8.42578125" customWidth="1"/>
    <col min="4874" max="4874" width="14" customWidth="1"/>
    <col min="4875" max="4875" width="10.85546875" bestFit="1" customWidth="1"/>
    <col min="4881" max="4881" width="10.42578125" customWidth="1"/>
    <col min="5121" max="5121" width="5.140625" customWidth="1"/>
    <col min="5122" max="5122" width="34.28515625" customWidth="1"/>
    <col min="5123" max="5123" width="18" customWidth="1"/>
    <col min="5124" max="5124" width="13.85546875" customWidth="1"/>
    <col min="5126" max="5126" width="14.42578125" customWidth="1"/>
    <col min="5127" max="5127" width="18.28515625" customWidth="1"/>
    <col min="5128" max="5128" width="13.140625" customWidth="1"/>
    <col min="5129" max="5129" width="8.42578125" customWidth="1"/>
    <col min="5130" max="5130" width="14" customWidth="1"/>
    <col min="5131" max="5131" width="10.85546875" bestFit="1" customWidth="1"/>
    <col min="5137" max="5137" width="10.42578125" customWidth="1"/>
    <col min="5377" max="5377" width="5.140625" customWidth="1"/>
    <col min="5378" max="5378" width="34.28515625" customWidth="1"/>
    <col min="5379" max="5379" width="18" customWidth="1"/>
    <col min="5380" max="5380" width="13.85546875" customWidth="1"/>
    <col min="5382" max="5382" width="14.42578125" customWidth="1"/>
    <col min="5383" max="5383" width="18.28515625" customWidth="1"/>
    <col min="5384" max="5384" width="13.140625" customWidth="1"/>
    <col min="5385" max="5385" width="8.42578125" customWidth="1"/>
    <col min="5386" max="5386" width="14" customWidth="1"/>
    <col min="5387" max="5387" width="10.85546875" bestFit="1" customWidth="1"/>
    <col min="5393" max="5393" width="10.42578125" customWidth="1"/>
    <col min="5633" max="5633" width="5.140625" customWidth="1"/>
    <col min="5634" max="5634" width="34.28515625" customWidth="1"/>
    <col min="5635" max="5635" width="18" customWidth="1"/>
    <col min="5636" max="5636" width="13.85546875" customWidth="1"/>
    <col min="5638" max="5638" width="14.42578125" customWidth="1"/>
    <col min="5639" max="5639" width="18.28515625" customWidth="1"/>
    <col min="5640" max="5640" width="13.140625" customWidth="1"/>
    <col min="5641" max="5641" width="8.42578125" customWidth="1"/>
    <col min="5642" max="5642" width="14" customWidth="1"/>
    <col min="5643" max="5643" width="10.85546875" bestFit="1" customWidth="1"/>
    <col min="5649" max="5649" width="10.42578125" customWidth="1"/>
    <col min="5889" max="5889" width="5.140625" customWidth="1"/>
    <col min="5890" max="5890" width="34.28515625" customWidth="1"/>
    <col min="5891" max="5891" width="18" customWidth="1"/>
    <col min="5892" max="5892" width="13.85546875" customWidth="1"/>
    <col min="5894" max="5894" width="14.42578125" customWidth="1"/>
    <col min="5895" max="5895" width="18.28515625" customWidth="1"/>
    <col min="5896" max="5896" width="13.140625" customWidth="1"/>
    <col min="5897" max="5897" width="8.42578125" customWidth="1"/>
    <col min="5898" max="5898" width="14" customWidth="1"/>
    <col min="5899" max="5899" width="10.85546875" bestFit="1" customWidth="1"/>
    <col min="5905" max="5905" width="10.42578125" customWidth="1"/>
    <col min="6145" max="6145" width="5.140625" customWidth="1"/>
    <col min="6146" max="6146" width="34.28515625" customWidth="1"/>
    <col min="6147" max="6147" width="18" customWidth="1"/>
    <col min="6148" max="6148" width="13.85546875" customWidth="1"/>
    <col min="6150" max="6150" width="14.42578125" customWidth="1"/>
    <col min="6151" max="6151" width="18.28515625" customWidth="1"/>
    <col min="6152" max="6152" width="13.140625" customWidth="1"/>
    <col min="6153" max="6153" width="8.42578125" customWidth="1"/>
    <col min="6154" max="6154" width="14" customWidth="1"/>
    <col min="6155" max="6155" width="10.85546875" bestFit="1" customWidth="1"/>
    <col min="6161" max="6161" width="10.42578125" customWidth="1"/>
    <col min="6401" max="6401" width="5.140625" customWidth="1"/>
    <col min="6402" max="6402" width="34.28515625" customWidth="1"/>
    <col min="6403" max="6403" width="18" customWidth="1"/>
    <col min="6404" max="6404" width="13.85546875" customWidth="1"/>
    <col min="6406" max="6406" width="14.42578125" customWidth="1"/>
    <col min="6407" max="6407" width="18.28515625" customWidth="1"/>
    <col min="6408" max="6408" width="13.140625" customWidth="1"/>
    <col min="6409" max="6409" width="8.42578125" customWidth="1"/>
    <col min="6410" max="6410" width="14" customWidth="1"/>
    <col min="6411" max="6411" width="10.85546875" bestFit="1" customWidth="1"/>
    <col min="6417" max="6417" width="10.42578125" customWidth="1"/>
    <col min="6657" max="6657" width="5.140625" customWidth="1"/>
    <col min="6658" max="6658" width="34.28515625" customWidth="1"/>
    <col min="6659" max="6659" width="18" customWidth="1"/>
    <col min="6660" max="6660" width="13.85546875" customWidth="1"/>
    <col min="6662" max="6662" width="14.42578125" customWidth="1"/>
    <col min="6663" max="6663" width="18.28515625" customWidth="1"/>
    <col min="6664" max="6664" width="13.140625" customWidth="1"/>
    <col min="6665" max="6665" width="8.42578125" customWidth="1"/>
    <col min="6666" max="6666" width="14" customWidth="1"/>
    <col min="6667" max="6667" width="10.85546875" bestFit="1" customWidth="1"/>
    <col min="6673" max="6673" width="10.42578125" customWidth="1"/>
    <col min="6913" max="6913" width="5.140625" customWidth="1"/>
    <col min="6914" max="6914" width="34.28515625" customWidth="1"/>
    <col min="6915" max="6915" width="18" customWidth="1"/>
    <col min="6916" max="6916" width="13.85546875" customWidth="1"/>
    <col min="6918" max="6918" width="14.42578125" customWidth="1"/>
    <col min="6919" max="6919" width="18.28515625" customWidth="1"/>
    <col min="6920" max="6920" width="13.140625" customWidth="1"/>
    <col min="6921" max="6921" width="8.42578125" customWidth="1"/>
    <col min="6922" max="6922" width="14" customWidth="1"/>
    <col min="6923" max="6923" width="10.85546875" bestFit="1" customWidth="1"/>
    <col min="6929" max="6929" width="10.42578125" customWidth="1"/>
    <col min="7169" max="7169" width="5.140625" customWidth="1"/>
    <col min="7170" max="7170" width="34.28515625" customWidth="1"/>
    <col min="7171" max="7171" width="18" customWidth="1"/>
    <col min="7172" max="7172" width="13.85546875" customWidth="1"/>
    <col min="7174" max="7174" width="14.42578125" customWidth="1"/>
    <col min="7175" max="7175" width="18.28515625" customWidth="1"/>
    <col min="7176" max="7176" width="13.140625" customWidth="1"/>
    <col min="7177" max="7177" width="8.42578125" customWidth="1"/>
    <col min="7178" max="7178" width="14" customWidth="1"/>
    <col min="7179" max="7179" width="10.85546875" bestFit="1" customWidth="1"/>
    <col min="7185" max="7185" width="10.42578125" customWidth="1"/>
    <col min="7425" max="7425" width="5.140625" customWidth="1"/>
    <col min="7426" max="7426" width="34.28515625" customWidth="1"/>
    <col min="7427" max="7427" width="18" customWidth="1"/>
    <col min="7428" max="7428" width="13.85546875" customWidth="1"/>
    <col min="7430" max="7430" width="14.42578125" customWidth="1"/>
    <col min="7431" max="7431" width="18.28515625" customWidth="1"/>
    <col min="7432" max="7432" width="13.140625" customWidth="1"/>
    <col min="7433" max="7433" width="8.42578125" customWidth="1"/>
    <col min="7434" max="7434" width="14" customWidth="1"/>
    <col min="7435" max="7435" width="10.85546875" bestFit="1" customWidth="1"/>
    <col min="7441" max="7441" width="10.42578125" customWidth="1"/>
    <col min="7681" max="7681" width="5.140625" customWidth="1"/>
    <col min="7682" max="7682" width="34.28515625" customWidth="1"/>
    <col min="7683" max="7683" width="18" customWidth="1"/>
    <col min="7684" max="7684" width="13.85546875" customWidth="1"/>
    <col min="7686" max="7686" width="14.42578125" customWidth="1"/>
    <col min="7687" max="7687" width="18.28515625" customWidth="1"/>
    <col min="7688" max="7688" width="13.140625" customWidth="1"/>
    <col min="7689" max="7689" width="8.42578125" customWidth="1"/>
    <col min="7690" max="7690" width="14" customWidth="1"/>
    <col min="7691" max="7691" width="10.85546875" bestFit="1" customWidth="1"/>
    <col min="7697" max="7697" width="10.42578125" customWidth="1"/>
    <col min="7937" max="7937" width="5.140625" customWidth="1"/>
    <col min="7938" max="7938" width="34.28515625" customWidth="1"/>
    <col min="7939" max="7939" width="18" customWidth="1"/>
    <col min="7940" max="7940" width="13.85546875" customWidth="1"/>
    <col min="7942" max="7942" width="14.42578125" customWidth="1"/>
    <col min="7943" max="7943" width="18.28515625" customWidth="1"/>
    <col min="7944" max="7944" width="13.140625" customWidth="1"/>
    <col min="7945" max="7945" width="8.42578125" customWidth="1"/>
    <col min="7946" max="7946" width="14" customWidth="1"/>
    <col min="7947" max="7947" width="10.85546875" bestFit="1" customWidth="1"/>
    <col min="7953" max="7953" width="10.42578125" customWidth="1"/>
    <col min="8193" max="8193" width="5.140625" customWidth="1"/>
    <col min="8194" max="8194" width="34.28515625" customWidth="1"/>
    <col min="8195" max="8195" width="18" customWidth="1"/>
    <col min="8196" max="8196" width="13.85546875" customWidth="1"/>
    <col min="8198" max="8198" width="14.42578125" customWidth="1"/>
    <col min="8199" max="8199" width="18.28515625" customWidth="1"/>
    <col min="8200" max="8200" width="13.140625" customWidth="1"/>
    <col min="8201" max="8201" width="8.42578125" customWidth="1"/>
    <col min="8202" max="8202" width="14" customWidth="1"/>
    <col min="8203" max="8203" width="10.85546875" bestFit="1" customWidth="1"/>
    <col min="8209" max="8209" width="10.42578125" customWidth="1"/>
    <col min="8449" max="8449" width="5.140625" customWidth="1"/>
    <col min="8450" max="8450" width="34.28515625" customWidth="1"/>
    <col min="8451" max="8451" width="18" customWidth="1"/>
    <col min="8452" max="8452" width="13.85546875" customWidth="1"/>
    <col min="8454" max="8454" width="14.42578125" customWidth="1"/>
    <col min="8455" max="8455" width="18.28515625" customWidth="1"/>
    <col min="8456" max="8456" width="13.140625" customWidth="1"/>
    <col min="8457" max="8457" width="8.42578125" customWidth="1"/>
    <col min="8458" max="8458" width="14" customWidth="1"/>
    <col min="8459" max="8459" width="10.85546875" bestFit="1" customWidth="1"/>
    <col min="8465" max="8465" width="10.42578125" customWidth="1"/>
    <col min="8705" max="8705" width="5.140625" customWidth="1"/>
    <col min="8706" max="8706" width="34.28515625" customWidth="1"/>
    <col min="8707" max="8707" width="18" customWidth="1"/>
    <col min="8708" max="8708" width="13.85546875" customWidth="1"/>
    <col min="8710" max="8710" width="14.42578125" customWidth="1"/>
    <col min="8711" max="8711" width="18.28515625" customWidth="1"/>
    <col min="8712" max="8712" width="13.140625" customWidth="1"/>
    <col min="8713" max="8713" width="8.42578125" customWidth="1"/>
    <col min="8714" max="8714" width="14" customWidth="1"/>
    <col min="8715" max="8715" width="10.85546875" bestFit="1" customWidth="1"/>
    <col min="8721" max="8721" width="10.42578125" customWidth="1"/>
    <col min="8961" max="8961" width="5.140625" customWidth="1"/>
    <col min="8962" max="8962" width="34.28515625" customWidth="1"/>
    <col min="8963" max="8963" width="18" customWidth="1"/>
    <col min="8964" max="8964" width="13.85546875" customWidth="1"/>
    <col min="8966" max="8966" width="14.42578125" customWidth="1"/>
    <col min="8967" max="8967" width="18.28515625" customWidth="1"/>
    <col min="8968" max="8968" width="13.140625" customWidth="1"/>
    <col min="8969" max="8969" width="8.42578125" customWidth="1"/>
    <col min="8970" max="8970" width="14" customWidth="1"/>
    <col min="8971" max="8971" width="10.85546875" bestFit="1" customWidth="1"/>
    <col min="8977" max="8977" width="10.42578125" customWidth="1"/>
    <col min="9217" max="9217" width="5.140625" customWidth="1"/>
    <col min="9218" max="9218" width="34.28515625" customWidth="1"/>
    <col min="9219" max="9219" width="18" customWidth="1"/>
    <col min="9220" max="9220" width="13.85546875" customWidth="1"/>
    <col min="9222" max="9222" width="14.42578125" customWidth="1"/>
    <col min="9223" max="9223" width="18.28515625" customWidth="1"/>
    <col min="9224" max="9224" width="13.140625" customWidth="1"/>
    <col min="9225" max="9225" width="8.42578125" customWidth="1"/>
    <col min="9226" max="9226" width="14" customWidth="1"/>
    <col min="9227" max="9227" width="10.85546875" bestFit="1" customWidth="1"/>
    <col min="9233" max="9233" width="10.42578125" customWidth="1"/>
    <col min="9473" max="9473" width="5.140625" customWidth="1"/>
    <col min="9474" max="9474" width="34.28515625" customWidth="1"/>
    <col min="9475" max="9475" width="18" customWidth="1"/>
    <col min="9476" max="9476" width="13.85546875" customWidth="1"/>
    <col min="9478" max="9478" width="14.42578125" customWidth="1"/>
    <col min="9479" max="9479" width="18.28515625" customWidth="1"/>
    <col min="9480" max="9480" width="13.140625" customWidth="1"/>
    <col min="9481" max="9481" width="8.42578125" customWidth="1"/>
    <col min="9482" max="9482" width="14" customWidth="1"/>
    <col min="9483" max="9483" width="10.85546875" bestFit="1" customWidth="1"/>
    <col min="9489" max="9489" width="10.42578125" customWidth="1"/>
    <col min="9729" max="9729" width="5.140625" customWidth="1"/>
    <col min="9730" max="9730" width="34.28515625" customWidth="1"/>
    <col min="9731" max="9731" width="18" customWidth="1"/>
    <col min="9732" max="9732" width="13.85546875" customWidth="1"/>
    <col min="9734" max="9734" width="14.42578125" customWidth="1"/>
    <col min="9735" max="9735" width="18.28515625" customWidth="1"/>
    <col min="9736" max="9736" width="13.140625" customWidth="1"/>
    <col min="9737" max="9737" width="8.42578125" customWidth="1"/>
    <col min="9738" max="9738" width="14" customWidth="1"/>
    <col min="9739" max="9739" width="10.85546875" bestFit="1" customWidth="1"/>
    <col min="9745" max="9745" width="10.42578125" customWidth="1"/>
    <col min="9985" max="9985" width="5.140625" customWidth="1"/>
    <col min="9986" max="9986" width="34.28515625" customWidth="1"/>
    <col min="9987" max="9987" width="18" customWidth="1"/>
    <col min="9988" max="9988" width="13.85546875" customWidth="1"/>
    <col min="9990" max="9990" width="14.42578125" customWidth="1"/>
    <col min="9991" max="9991" width="18.28515625" customWidth="1"/>
    <col min="9992" max="9992" width="13.140625" customWidth="1"/>
    <col min="9993" max="9993" width="8.42578125" customWidth="1"/>
    <col min="9994" max="9994" width="14" customWidth="1"/>
    <col min="9995" max="9995" width="10.85546875" bestFit="1" customWidth="1"/>
    <col min="10001" max="10001" width="10.42578125" customWidth="1"/>
    <col min="10241" max="10241" width="5.140625" customWidth="1"/>
    <col min="10242" max="10242" width="34.28515625" customWidth="1"/>
    <col min="10243" max="10243" width="18" customWidth="1"/>
    <col min="10244" max="10244" width="13.85546875" customWidth="1"/>
    <col min="10246" max="10246" width="14.42578125" customWidth="1"/>
    <col min="10247" max="10247" width="18.28515625" customWidth="1"/>
    <col min="10248" max="10248" width="13.140625" customWidth="1"/>
    <col min="10249" max="10249" width="8.42578125" customWidth="1"/>
    <col min="10250" max="10250" width="14" customWidth="1"/>
    <col min="10251" max="10251" width="10.85546875" bestFit="1" customWidth="1"/>
    <col min="10257" max="10257" width="10.42578125" customWidth="1"/>
    <col min="10497" max="10497" width="5.140625" customWidth="1"/>
    <col min="10498" max="10498" width="34.28515625" customWidth="1"/>
    <col min="10499" max="10499" width="18" customWidth="1"/>
    <col min="10500" max="10500" width="13.85546875" customWidth="1"/>
    <col min="10502" max="10502" width="14.42578125" customWidth="1"/>
    <col min="10503" max="10503" width="18.28515625" customWidth="1"/>
    <col min="10504" max="10504" width="13.140625" customWidth="1"/>
    <col min="10505" max="10505" width="8.42578125" customWidth="1"/>
    <col min="10506" max="10506" width="14" customWidth="1"/>
    <col min="10507" max="10507" width="10.85546875" bestFit="1" customWidth="1"/>
    <col min="10513" max="10513" width="10.42578125" customWidth="1"/>
    <col min="10753" max="10753" width="5.140625" customWidth="1"/>
    <col min="10754" max="10754" width="34.28515625" customWidth="1"/>
    <col min="10755" max="10755" width="18" customWidth="1"/>
    <col min="10756" max="10756" width="13.85546875" customWidth="1"/>
    <col min="10758" max="10758" width="14.42578125" customWidth="1"/>
    <col min="10759" max="10759" width="18.28515625" customWidth="1"/>
    <col min="10760" max="10760" width="13.140625" customWidth="1"/>
    <col min="10761" max="10761" width="8.42578125" customWidth="1"/>
    <col min="10762" max="10762" width="14" customWidth="1"/>
    <col min="10763" max="10763" width="10.85546875" bestFit="1" customWidth="1"/>
    <col min="10769" max="10769" width="10.42578125" customWidth="1"/>
    <col min="11009" max="11009" width="5.140625" customWidth="1"/>
    <col min="11010" max="11010" width="34.28515625" customWidth="1"/>
    <col min="11011" max="11011" width="18" customWidth="1"/>
    <col min="11012" max="11012" width="13.85546875" customWidth="1"/>
    <col min="11014" max="11014" width="14.42578125" customWidth="1"/>
    <col min="11015" max="11015" width="18.28515625" customWidth="1"/>
    <col min="11016" max="11016" width="13.140625" customWidth="1"/>
    <col min="11017" max="11017" width="8.42578125" customWidth="1"/>
    <col min="11018" max="11018" width="14" customWidth="1"/>
    <col min="11019" max="11019" width="10.85546875" bestFit="1" customWidth="1"/>
    <col min="11025" max="11025" width="10.42578125" customWidth="1"/>
    <col min="11265" max="11265" width="5.140625" customWidth="1"/>
    <col min="11266" max="11266" width="34.28515625" customWidth="1"/>
    <col min="11267" max="11267" width="18" customWidth="1"/>
    <col min="11268" max="11268" width="13.85546875" customWidth="1"/>
    <col min="11270" max="11270" width="14.42578125" customWidth="1"/>
    <col min="11271" max="11271" width="18.28515625" customWidth="1"/>
    <col min="11272" max="11272" width="13.140625" customWidth="1"/>
    <col min="11273" max="11273" width="8.42578125" customWidth="1"/>
    <col min="11274" max="11274" width="14" customWidth="1"/>
    <col min="11275" max="11275" width="10.85546875" bestFit="1" customWidth="1"/>
    <col min="11281" max="11281" width="10.42578125" customWidth="1"/>
    <col min="11521" max="11521" width="5.140625" customWidth="1"/>
    <col min="11522" max="11522" width="34.28515625" customWidth="1"/>
    <col min="11523" max="11523" width="18" customWidth="1"/>
    <col min="11524" max="11524" width="13.85546875" customWidth="1"/>
    <col min="11526" max="11526" width="14.42578125" customWidth="1"/>
    <col min="11527" max="11527" width="18.28515625" customWidth="1"/>
    <col min="11528" max="11528" width="13.140625" customWidth="1"/>
    <col min="11529" max="11529" width="8.42578125" customWidth="1"/>
    <col min="11530" max="11530" width="14" customWidth="1"/>
    <col min="11531" max="11531" width="10.85546875" bestFit="1" customWidth="1"/>
    <col min="11537" max="11537" width="10.42578125" customWidth="1"/>
    <col min="11777" max="11777" width="5.140625" customWidth="1"/>
    <col min="11778" max="11778" width="34.28515625" customWidth="1"/>
    <col min="11779" max="11779" width="18" customWidth="1"/>
    <col min="11780" max="11780" width="13.85546875" customWidth="1"/>
    <col min="11782" max="11782" width="14.42578125" customWidth="1"/>
    <col min="11783" max="11783" width="18.28515625" customWidth="1"/>
    <col min="11784" max="11784" width="13.140625" customWidth="1"/>
    <col min="11785" max="11785" width="8.42578125" customWidth="1"/>
    <col min="11786" max="11786" width="14" customWidth="1"/>
    <col min="11787" max="11787" width="10.85546875" bestFit="1" customWidth="1"/>
    <col min="11793" max="11793" width="10.42578125" customWidth="1"/>
    <col min="12033" max="12033" width="5.140625" customWidth="1"/>
    <col min="12034" max="12034" width="34.28515625" customWidth="1"/>
    <col min="12035" max="12035" width="18" customWidth="1"/>
    <col min="12036" max="12036" width="13.85546875" customWidth="1"/>
    <col min="12038" max="12038" width="14.42578125" customWidth="1"/>
    <col min="12039" max="12039" width="18.28515625" customWidth="1"/>
    <col min="12040" max="12040" width="13.140625" customWidth="1"/>
    <col min="12041" max="12041" width="8.42578125" customWidth="1"/>
    <col min="12042" max="12042" width="14" customWidth="1"/>
    <col min="12043" max="12043" width="10.85546875" bestFit="1" customWidth="1"/>
    <col min="12049" max="12049" width="10.42578125" customWidth="1"/>
    <col min="12289" max="12289" width="5.140625" customWidth="1"/>
    <col min="12290" max="12290" width="34.28515625" customWidth="1"/>
    <col min="12291" max="12291" width="18" customWidth="1"/>
    <col min="12292" max="12292" width="13.85546875" customWidth="1"/>
    <col min="12294" max="12294" width="14.42578125" customWidth="1"/>
    <col min="12295" max="12295" width="18.28515625" customWidth="1"/>
    <col min="12296" max="12296" width="13.140625" customWidth="1"/>
    <col min="12297" max="12297" width="8.42578125" customWidth="1"/>
    <col min="12298" max="12298" width="14" customWidth="1"/>
    <col min="12299" max="12299" width="10.85546875" bestFit="1" customWidth="1"/>
    <col min="12305" max="12305" width="10.42578125" customWidth="1"/>
    <col min="12545" max="12545" width="5.140625" customWidth="1"/>
    <col min="12546" max="12546" width="34.28515625" customWidth="1"/>
    <col min="12547" max="12547" width="18" customWidth="1"/>
    <col min="12548" max="12548" width="13.85546875" customWidth="1"/>
    <col min="12550" max="12550" width="14.42578125" customWidth="1"/>
    <col min="12551" max="12551" width="18.28515625" customWidth="1"/>
    <col min="12552" max="12552" width="13.140625" customWidth="1"/>
    <col min="12553" max="12553" width="8.42578125" customWidth="1"/>
    <col min="12554" max="12554" width="14" customWidth="1"/>
    <col min="12555" max="12555" width="10.85546875" bestFit="1" customWidth="1"/>
    <col min="12561" max="12561" width="10.42578125" customWidth="1"/>
    <col min="12801" max="12801" width="5.140625" customWidth="1"/>
    <col min="12802" max="12802" width="34.28515625" customWidth="1"/>
    <col min="12803" max="12803" width="18" customWidth="1"/>
    <col min="12804" max="12804" width="13.85546875" customWidth="1"/>
    <col min="12806" max="12806" width="14.42578125" customWidth="1"/>
    <col min="12807" max="12807" width="18.28515625" customWidth="1"/>
    <col min="12808" max="12808" width="13.140625" customWidth="1"/>
    <col min="12809" max="12809" width="8.42578125" customWidth="1"/>
    <col min="12810" max="12810" width="14" customWidth="1"/>
    <col min="12811" max="12811" width="10.85546875" bestFit="1" customWidth="1"/>
    <col min="12817" max="12817" width="10.42578125" customWidth="1"/>
    <col min="13057" max="13057" width="5.140625" customWidth="1"/>
    <col min="13058" max="13058" width="34.28515625" customWidth="1"/>
    <col min="13059" max="13059" width="18" customWidth="1"/>
    <col min="13060" max="13060" width="13.85546875" customWidth="1"/>
    <col min="13062" max="13062" width="14.42578125" customWidth="1"/>
    <col min="13063" max="13063" width="18.28515625" customWidth="1"/>
    <col min="13064" max="13064" width="13.140625" customWidth="1"/>
    <col min="13065" max="13065" width="8.42578125" customWidth="1"/>
    <col min="13066" max="13066" width="14" customWidth="1"/>
    <col min="13067" max="13067" width="10.85546875" bestFit="1" customWidth="1"/>
    <col min="13073" max="13073" width="10.42578125" customWidth="1"/>
    <col min="13313" max="13313" width="5.140625" customWidth="1"/>
    <col min="13314" max="13314" width="34.28515625" customWidth="1"/>
    <col min="13315" max="13315" width="18" customWidth="1"/>
    <col min="13316" max="13316" width="13.85546875" customWidth="1"/>
    <col min="13318" max="13318" width="14.42578125" customWidth="1"/>
    <col min="13319" max="13319" width="18.28515625" customWidth="1"/>
    <col min="13320" max="13320" width="13.140625" customWidth="1"/>
    <col min="13321" max="13321" width="8.42578125" customWidth="1"/>
    <col min="13322" max="13322" width="14" customWidth="1"/>
    <col min="13323" max="13323" width="10.85546875" bestFit="1" customWidth="1"/>
    <col min="13329" max="13329" width="10.42578125" customWidth="1"/>
    <col min="13569" max="13569" width="5.140625" customWidth="1"/>
    <col min="13570" max="13570" width="34.28515625" customWidth="1"/>
    <col min="13571" max="13571" width="18" customWidth="1"/>
    <col min="13572" max="13572" width="13.85546875" customWidth="1"/>
    <col min="13574" max="13574" width="14.42578125" customWidth="1"/>
    <col min="13575" max="13575" width="18.28515625" customWidth="1"/>
    <col min="13576" max="13576" width="13.140625" customWidth="1"/>
    <col min="13577" max="13577" width="8.42578125" customWidth="1"/>
    <col min="13578" max="13578" width="14" customWidth="1"/>
    <col min="13579" max="13579" width="10.85546875" bestFit="1" customWidth="1"/>
    <col min="13585" max="13585" width="10.42578125" customWidth="1"/>
    <col min="13825" max="13825" width="5.140625" customWidth="1"/>
    <col min="13826" max="13826" width="34.28515625" customWidth="1"/>
    <col min="13827" max="13827" width="18" customWidth="1"/>
    <col min="13828" max="13828" width="13.85546875" customWidth="1"/>
    <col min="13830" max="13830" width="14.42578125" customWidth="1"/>
    <col min="13831" max="13831" width="18.28515625" customWidth="1"/>
    <col min="13832" max="13832" width="13.140625" customWidth="1"/>
    <col min="13833" max="13833" width="8.42578125" customWidth="1"/>
    <col min="13834" max="13834" width="14" customWidth="1"/>
    <col min="13835" max="13835" width="10.85546875" bestFit="1" customWidth="1"/>
    <col min="13841" max="13841" width="10.42578125" customWidth="1"/>
    <col min="14081" max="14081" width="5.140625" customWidth="1"/>
    <col min="14082" max="14082" width="34.28515625" customWidth="1"/>
    <col min="14083" max="14083" width="18" customWidth="1"/>
    <col min="14084" max="14084" width="13.85546875" customWidth="1"/>
    <col min="14086" max="14086" width="14.42578125" customWidth="1"/>
    <col min="14087" max="14087" width="18.28515625" customWidth="1"/>
    <col min="14088" max="14088" width="13.140625" customWidth="1"/>
    <col min="14089" max="14089" width="8.42578125" customWidth="1"/>
    <col min="14090" max="14090" width="14" customWidth="1"/>
    <col min="14091" max="14091" width="10.85546875" bestFit="1" customWidth="1"/>
    <col min="14097" max="14097" width="10.42578125" customWidth="1"/>
    <col min="14337" max="14337" width="5.140625" customWidth="1"/>
    <col min="14338" max="14338" width="34.28515625" customWidth="1"/>
    <col min="14339" max="14339" width="18" customWidth="1"/>
    <col min="14340" max="14340" width="13.85546875" customWidth="1"/>
    <col min="14342" max="14342" width="14.42578125" customWidth="1"/>
    <col min="14343" max="14343" width="18.28515625" customWidth="1"/>
    <col min="14344" max="14344" width="13.140625" customWidth="1"/>
    <col min="14345" max="14345" width="8.42578125" customWidth="1"/>
    <col min="14346" max="14346" width="14" customWidth="1"/>
    <col min="14347" max="14347" width="10.85546875" bestFit="1" customWidth="1"/>
    <col min="14353" max="14353" width="10.42578125" customWidth="1"/>
    <col min="14593" max="14593" width="5.140625" customWidth="1"/>
    <col min="14594" max="14594" width="34.28515625" customWidth="1"/>
    <col min="14595" max="14595" width="18" customWidth="1"/>
    <col min="14596" max="14596" width="13.85546875" customWidth="1"/>
    <col min="14598" max="14598" width="14.42578125" customWidth="1"/>
    <col min="14599" max="14599" width="18.28515625" customWidth="1"/>
    <col min="14600" max="14600" width="13.140625" customWidth="1"/>
    <col min="14601" max="14601" width="8.42578125" customWidth="1"/>
    <col min="14602" max="14602" width="14" customWidth="1"/>
    <col min="14603" max="14603" width="10.85546875" bestFit="1" customWidth="1"/>
    <col min="14609" max="14609" width="10.42578125" customWidth="1"/>
    <col min="14849" max="14849" width="5.140625" customWidth="1"/>
    <col min="14850" max="14850" width="34.28515625" customWidth="1"/>
    <col min="14851" max="14851" width="18" customWidth="1"/>
    <col min="14852" max="14852" width="13.85546875" customWidth="1"/>
    <col min="14854" max="14854" width="14.42578125" customWidth="1"/>
    <col min="14855" max="14855" width="18.28515625" customWidth="1"/>
    <col min="14856" max="14856" width="13.140625" customWidth="1"/>
    <col min="14857" max="14857" width="8.42578125" customWidth="1"/>
    <col min="14858" max="14858" width="14" customWidth="1"/>
    <col min="14859" max="14859" width="10.85546875" bestFit="1" customWidth="1"/>
    <col min="14865" max="14865" width="10.42578125" customWidth="1"/>
    <col min="15105" max="15105" width="5.140625" customWidth="1"/>
    <col min="15106" max="15106" width="34.28515625" customWidth="1"/>
    <col min="15107" max="15107" width="18" customWidth="1"/>
    <col min="15108" max="15108" width="13.85546875" customWidth="1"/>
    <col min="15110" max="15110" width="14.42578125" customWidth="1"/>
    <col min="15111" max="15111" width="18.28515625" customWidth="1"/>
    <col min="15112" max="15112" width="13.140625" customWidth="1"/>
    <col min="15113" max="15113" width="8.42578125" customWidth="1"/>
    <col min="15114" max="15114" width="14" customWidth="1"/>
    <col min="15115" max="15115" width="10.85546875" bestFit="1" customWidth="1"/>
    <col min="15121" max="15121" width="10.42578125" customWidth="1"/>
    <col min="15361" max="15361" width="5.140625" customWidth="1"/>
    <col min="15362" max="15362" width="34.28515625" customWidth="1"/>
    <col min="15363" max="15363" width="18" customWidth="1"/>
    <col min="15364" max="15364" width="13.85546875" customWidth="1"/>
    <col min="15366" max="15366" width="14.42578125" customWidth="1"/>
    <col min="15367" max="15367" width="18.28515625" customWidth="1"/>
    <col min="15368" max="15368" width="13.140625" customWidth="1"/>
    <col min="15369" max="15369" width="8.42578125" customWidth="1"/>
    <col min="15370" max="15370" width="14" customWidth="1"/>
    <col min="15371" max="15371" width="10.85546875" bestFit="1" customWidth="1"/>
    <col min="15377" max="15377" width="10.42578125" customWidth="1"/>
    <col min="15617" max="15617" width="5.140625" customWidth="1"/>
    <col min="15618" max="15618" width="34.28515625" customWidth="1"/>
    <col min="15619" max="15619" width="18" customWidth="1"/>
    <col min="15620" max="15620" width="13.85546875" customWidth="1"/>
    <col min="15622" max="15622" width="14.42578125" customWidth="1"/>
    <col min="15623" max="15623" width="18.28515625" customWidth="1"/>
    <col min="15624" max="15624" width="13.140625" customWidth="1"/>
    <col min="15625" max="15625" width="8.42578125" customWidth="1"/>
    <col min="15626" max="15626" width="14" customWidth="1"/>
    <col min="15627" max="15627" width="10.85546875" bestFit="1" customWidth="1"/>
    <col min="15633" max="15633" width="10.42578125" customWidth="1"/>
    <col min="15873" max="15873" width="5.140625" customWidth="1"/>
    <col min="15874" max="15874" width="34.28515625" customWidth="1"/>
    <col min="15875" max="15875" width="18" customWidth="1"/>
    <col min="15876" max="15876" width="13.85546875" customWidth="1"/>
    <col min="15878" max="15878" width="14.42578125" customWidth="1"/>
    <col min="15879" max="15879" width="18.28515625" customWidth="1"/>
    <col min="15880" max="15880" width="13.140625" customWidth="1"/>
    <col min="15881" max="15881" width="8.42578125" customWidth="1"/>
    <col min="15882" max="15882" width="14" customWidth="1"/>
    <col min="15883" max="15883" width="10.85546875" bestFit="1" customWidth="1"/>
    <col min="15889" max="15889" width="10.42578125" customWidth="1"/>
    <col min="16129" max="16129" width="5.140625" customWidth="1"/>
    <col min="16130" max="16130" width="34.28515625" customWidth="1"/>
    <col min="16131" max="16131" width="18" customWidth="1"/>
    <col min="16132" max="16132" width="13.85546875" customWidth="1"/>
    <col min="16134" max="16134" width="14.42578125" customWidth="1"/>
    <col min="16135" max="16135" width="18.28515625" customWidth="1"/>
    <col min="16136" max="16136" width="13.140625" customWidth="1"/>
    <col min="16137" max="16137" width="8.42578125" customWidth="1"/>
    <col min="16138" max="16138" width="14" customWidth="1"/>
    <col min="16139" max="16139" width="10.85546875" bestFit="1" customWidth="1"/>
    <col min="16145" max="16145" width="10.42578125" customWidth="1"/>
  </cols>
  <sheetData>
    <row r="1" spans="1:12" ht="15" x14ac:dyDescent="0.2">
      <c r="A1" s="44"/>
    </row>
    <row r="2" spans="1:12" ht="15.75" thickBot="1" x14ac:dyDescent="0.25">
      <c r="A2" s="44"/>
      <c r="B2" t="s">
        <v>1881</v>
      </c>
    </row>
    <row r="3" spans="1:12" ht="13.5" thickBot="1" x14ac:dyDescent="0.25">
      <c r="A3" s="282" t="s">
        <v>1178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4"/>
    </row>
    <row r="4" spans="1:12" ht="58.5" thickBot="1" x14ac:dyDescent="0.25">
      <c r="A4" s="84" t="s">
        <v>0</v>
      </c>
      <c r="B4" s="45" t="s">
        <v>1</v>
      </c>
      <c r="C4" s="45" t="s">
        <v>2</v>
      </c>
      <c r="D4" s="45" t="s">
        <v>3</v>
      </c>
      <c r="E4" s="45" t="s">
        <v>5</v>
      </c>
      <c r="F4" s="45" t="s">
        <v>6</v>
      </c>
      <c r="G4" s="179" t="s">
        <v>7</v>
      </c>
      <c r="H4" s="45" t="s">
        <v>1002</v>
      </c>
      <c r="I4" s="45" t="s">
        <v>9</v>
      </c>
      <c r="J4" s="45" t="s">
        <v>10</v>
      </c>
      <c r="K4" s="45" t="s">
        <v>1264</v>
      </c>
      <c r="L4" s="45" t="s">
        <v>1886</v>
      </c>
    </row>
    <row r="5" spans="1:12" ht="13.5" thickBot="1" x14ac:dyDescent="0.25">
      <c r="A5" s="178" t="s">
        <v>33</v>
      </c>
      <c r="B5" s="46" t="s">
        <v>102</v>
      </c>
      <c r="C5" s="46" t="s">
        <v>103</v>
      </c>
      <c r="D5" s="46" t="s">
        <v>104</v>
      </c>
      <c r="E5" s="46" t="s">
        <v>12</v>
      </c>
      <c r="F5" s="46" t="s">
        <v>105</v>
      </c>
      <c r="G5" s="180" t="s">
        <v>1265</v>
      </c>
      <c r="H5" s="46">
        <v>7390226</v>
      </c>
      <c r="I5" s="46" t="s">
        <v>14</v>
      </c>
      <c r="J5" s="46">
        <v>20</v>
      </c>
      <c r="K5" s="51">
        <v>36518</v>
      </c>
      <c r="L5" s="51">
        <v>36518</v>
      </c>
    </row>
    <row r="6" spans="1:12" ht="13.5" thickBot="1" x14ac:dyDescent="0.25">
      <c r="A6" s="178" t="s">
        <v>106</v>
      </c>
      <c r="B6" s="46" t="s">
        <v>102</v>
      </c>
      <c r="C6" s="46" t="s">
        <v>107</v>
      </c>
      <c r="D6" s="46" t="s">
        <v>104</v>
      </c>
      <c r="E6" s="46" t="s">
        <v>12</v>
      </c>
      <c r="F6" s="46" t="s">
        <v>105</v>
      </c>
      <c r="G6" s="180" t="s">
        <v>1266</v>
      </c>
      <c r="H6" s="46">
        <v>71280444</v>
      </c>
      <c r="I6" s="46" t="s">
        <v>14</v>
      </c>
      <c r="J6" s="46">
        <v>12</v>
      </c>
      <c r="K6" s="51">
        <v>6780</v>
      </c>
      <c r="L6" s="51">
        <v>6780</v>
      </c>
    </row>
    <row r="7" spans="1:12" ht="13.5" thickBot="1" x14ac:dyDescent="0.25">
      <c r="A7" s="178" t="s">
        <v>108</v>
      </c>
      <c r="B7" s="46" t="s">
        <v>102</v>
      </c>
      <c r="C7" s="46" t="s">
        <v>109</v>
      </c>
      <c r="D7" s="46" t="s">
        <v>104</v>
      </c>
      <c r="E7" s="46" t="s">
        <v>12</v>
      </c>
      <c r="F7" s="46" t="s">
        <v>105</v>
      </c>
      <c r="G7" s="180" t="s">
        <v>1267</v>
      </c>
      <c r="H7" s="46">
        <v>71992888</v>
      </c>
      <c r="I7" s="46" t="s">
        <v>14</v>
      </c>
      <c r="J7" s="46">
        <v>10</v>
      </c>
      <c r="K7" s="51">
        <v>563</v>
      </c>
      <c r="L7" s="51">
        <v>563</v>
      </c>
    </row>
    <row r="8" spans="1:12" ht="13.5" thickBot="1" x14ac:dyDescent="0.25">
      <c r="A8" s="178" t="s">
        <v>110</v>
      </c>
      <c r="B8" s="46" t="s">
        <v>102</v>
      </c>
      <c r="C8" s="46" t="s">
        <v>111</v>
      </c>
      <c r="D8" s="46" t="s">
        <v>104</v>
      </c>
      <c r="E8" s="46" t="s">
        <v>12</v>
      </c>
      <c r="F8" s="46" t="s">
        <v>105</v>
      </c>
      <c r="G8" s="180" t="s">
        <v>1268</v>
      </c>
      <c r="H8" s="46">
        <v>14488937</v>
      </c>
      <c r="I8" s="46" t="s">
        <v>14</v>
      </c>
      <c r="J8" s="46">
        <v>10</v>
      </c>
      <c r="K8" s="51">
        <v>11762</v>
      </c>
      <c r="L8" s="51">
        <v>11762</v>
      </c>
    </row>
    <row r="9" spans="1:12" ht="13.5" thickBot="1" x14ac:dyDescent="0.25">
      <c r="A9" s="178" t="s">
        <v>112</v>
      </c>
      <c r="B9" s="46" t="s">
        <v>102</v>
      </c>
      <c r="C9" s="46" t="s">
        <v>113</v>
      </c>
      <c r="D9" s="46" t="s">
        <v>104</v>
      </c>
      <c r="E9" s="46" t="s">
        <v>12</v>
      </c>
      <c r="F9" s="46" t="s">
        <v>105</v>
      </c>
      <c r="G9" s="180" t="s">
        <v>1269</v>
      </c>
      <c r="H9" s="46">
        <v>70133101</v>
      </c>
      <c r="I9" s="46" t="s">
        <v>14</v>
      </c>
      <c r="J9" s="46">
        <v>10</v>
      </c>
      <c r="K9" s="51">
        <v>338</v>
      </c>
      <c r="L9" s="51">
        <v>338</v>
      </c>
    </row>
    <row r="10" spans="1:12" ht="13.5" thickBot="1" x14ac:dyDescent="0.25">
      <c r="A10" s="178" t="s">
        <v>114</v>
      </c>
      <c r="B10" s="46" t="s">
        <v>102</v>
      </c>
      <c r="C10" s="46" t="s">
        <v>115</v>
      </c>
      <c r="D10" s="46" t="s">
        <v>104</v>
      </c>
      <c r="E10" s="46" t="s">
        <v>12</v>
      </c>
      <c r="F10" s="46" t="s">
        <v>105</v>
      </c>
      <c r="G10" s="180" t="s">
        <v>1270</v>
      </c>
      <c r="H10" s="46">
        <v>14491304</v>
      </c>
      <c r="I10" s="46" t="s">
        <v>14</v>
      </c>
      <c r="J10" s="46">
        <v>10</v>
      </c>
      <c r="K10" s="51">
        <v>2708</v>
      </c>
      <c r="L10" s="51">
        <v>2708</v>
      </c>
    </row>
    <row r="11" spans="1:12" ht="13.5" thickBot="1" x14ac:dyDescent="0.25">
      <c r="A11" s="178" t="s">
        <v>116</v>
      </c>
      <c r="B11" s="46" t="s">
        <v>102</v>
      </c>
      <c r="C11" s="46" t="s">
        <v>117</v>
      </c>
      <c r="D11" s="46" t="s">
        <v>118</v>
      </c>
      <c r="E11" s="46" t="s">
        <v>12</v>
      </c>
      <c r="F11" s="46" t="s">
        <v>105</v>
      </c>
      <c r="G11" s="180" t="s">
        <v>1271</v>
      </c>
      <c r="H11" s="46">
        <v>94219272</v>
      </c>
      <c r="I11" s="46" t="s">
        <v>14</v>
      </c>
      <c r="J11" s="46">
        <v>6.5</v>
      </c>
      <c r="K11" s="51">
        <v>6000</v>
      </c>
      <c r="L11" s="51">
        <v>6000</v>
      </c>
    </row>
    <row r="12" spans="1:12" ht="13.5" thickBot="1" x14ac:dyDescent="0.25">
      <c r="A12" s="178" t="s">
        <v>119</v>
      </c>
      <c r="B12" s="46" t="s">
        <v>102</v>
      </c>
      <c r="C12" s="46" t="s">
        <v>120</v>
      </c>
      <c r="D12" s="46" t="s">
        <v>118</v>
      </c>
      <c r="E12" s="46" t="s">
        <v>12</v>
      </c>
      <c r="F12" s="46" t="s">
        <v>105</v>
      </c>
      <c r="G12" s="180" t="s">
        <v>1272</v>
      </c>
      <c r="H12" s="46">
        <v>71280448</v>
      </c>
      <c r="I12" s="46" t="s">
        <v>14</v>
      </c>
      <c r="J12" s="46">
        <v>3</v>
      </c>
      <c r="K12" s="51">
        <v>4168</v>
      </c>
      <c r="L12" s="51">
        <v>4168</v>
      </c>
    </row>
    <row r="13" spans="1:12" ht="13.5" thickBot="1" x14ac:dyDescent="0.25">
      <c r="A13" s="178" t="s">
        <v>121</v>
      </c>
      <c r="B13" s="46" t="s">
        <v>102</v>
      </c>
      <c r="C13" s="46" t="s">
        <v>122</v>
      </c>
      <c r="D13" s="46" t="s">
        <v>118</v>
      </c>
      <c r="E13" s="46" t="s">
        <v>12</v>
      </c>
      <c r="F13" s="46" t="s">
        <v>105</v>
      </c>
      <c r="G13" s="180" t="s">
        <v>1273</v>
      </c>
      <c r="H13" s="46">
        <v>94219324</v>
      </c>
      <c r="I13" s="46" t="s">
        <v>14</v>
      </c>
      <c r="J13" s="46">
        <v>3</v>
      </c>
      <c r="K13" s="51">
        <v>594</v>
      </c>
      <c r="L13" s="51">
        <v>594</v>
      </c>
    </row>
    <row r="14" spans="1:12" ht="13.5" thickBot="1" x14ac:dyDescent="0.25">
      <c r="A14" s="178" t="s">
        <v>123</v>
      </c>
      <c r="B14" s="46" t="s">
        <v>102</v>
      </c>
      <c r="C14" s="46" t="s">
        <v>124</v>
      </c>
      <c r="D14" s="46" t="s">
        <v>118</v>
      </c>
      <c r="E14" s="46" t="s">
        <v>12</v>
      </c>
      <c r="F14" s="46" t="s">
        <v>105</v>
      </c>
      <c r="G14" s="180" t="s">
        <v>1274</v>
      </c>
      <c r="H14" s="46">
        <v>94219328</v>
      </c>
      <c r="I14" s="46" t="s">
        <v>14</v>
      </c>
      <c r="J14" s="46">
        <v>3</v>
      </c>
      <c r="K14" s="51">
        <v>3000</v>
      </c>
      <c r="L14" s="51">
        <v>3000</v>
      </c>
    </row>
    <row r="15" spans="1:12" ht="13.5" thickBot="1" x14ac:dyDescent="0.25">
      <c r="A15" s="178" t="s">
        <v>125</v>
      </c>
      <c r="B15" s="46" t="s">
        <v>102</v>
      </c>
      <c r="C15" s="46" t="s">
        <v>126</v>
      </c>
      <c r="D15" s="46" t="s">
        <v>118</v>
      </c>
      <c r="E15" s="46" t="s">
        <v>12</v>
      </c>
      <c r="F15" s="46" t="s">
        <v>105</v>
      </c>
      <c r="G15" s="180" t="s">
        <v>1275</v>
      </c>
      <c r="H15" s="46">
        <v>94219267</v>
      </c>
      <c r="I15" s="46" t="s">
        <v>14</v>
      </c>
      <c r="J15" s="46">
        <v>3</v>
      </c>
      <c r="K15" s="51">
        <v>3000</v>
      </c>
      <c r="L15" s="51">
        <v>3000</v>
      </c>
    </row>
    <row r="16" spans="1:12" ht="13.5" thickBot="1" x14ac:dyDescent="0.25">
      <c r="A16" s="178" t="s">
        <v>127</v>
      </c>
      <c r="B16" s="46" t="s">
        <v>102</v>
      </c>
      <c r="C16" s="46" t="s">
        <v>128</v>
      </c>
      <c r="D16" s="46" t="s">
        <v>129</v>
      </c>
      <c r="E16" s="46" t="s">
        <v>12</v>
      </c>
      <c r="F16" s="46" t="s">
        <v>105</v>
      </c>
      <c r="G16" s="180" t="s">
        <v>1276</v>
      </c>
      <c r="H16" s="46">
        <v>91640217</v>
      </c>
      <c r="I16" s="46" t="s">
        <v>14</v>
      </c>
      <c r="J16" s="46">
        <v>2</v>
      </c>
      <c r="K16" s="51">
        <v>350</v>
      </c>
      <c r="L16" s="51">
        <v>350</v>
      </c>
    </row>
    <row r="17" spans="1:12" ht="13.5" thickBot="1" x14ac:dyDescent="0.25">
      <c r="A17" s="178" t="s">
        <v>130</v>
      </c>
      <c r="B17" s="46" t="s">
        <v>102</v>
      </c>
      <c r="C17" s="46" t="s">
        <v>131</v>
      </c>
      <c r="D17" s="46" t="s">
        <v>129</v>
      </c>
      <c r="E17" s="46" t="s">
        <v>12</v>
      </c>
      <c r="F17" s="46" t="s">
        <v>105</v>
      </c>
      <c r="G17" s="180" t="s">
        <v>1277</v>
      </c>
      <c r="H17" s="46">
        <v>91638811</v>
      </c>
      <c r="I17" s="46" t="s">
        <v>14</v>
      </c>
      <c r="J17" s="46">
        <v>2</v>
      </c>
      <c r="K17" s="51">
        <v>300</v>
      </c>
      <c r="L17" s="51">
        <v>300</v>
      </c>
    </row>
    <row r="18" spans="1:12" ht="13.5" thickBot="1" x14ac:dyDescent="0.25">
      <c r="A18" s="178" t="s">
        <v>132</v>
      </c>
      <c r="B18" s="46" t="s">
        <v>102</v>
      </c>
      <c r="C18" s="46" t="s">
        <v>133</v>
      </c>
      <c r="D18" s="46" t="s">
        <v>129</v>
      </c>
      <c r="E18" s="46" t="s">
        <v>12</v>
      </c>
      <c r="F18" s="46" t="s">
        <v>105</v>
      </c>
      <c r="G18" s="180" t="s">
        <v>1278</v>
      </c>
      <c r="H18" s="46">
        <v>91639074</v>
      </c>
      <c r="I18" s="46" t="s">
        <v>14</v>
      </c>
      <c r="J18" s="46">
        <v>2</v>
      </c>
      <c r="K18" s="51">
        <v>1200</v>
      </c>
      <c r="L18" s="51">
        <v>1200</v>
      </c>
    </row>
    <row r="19" spans="1:12" ht="13.5" thickBot="1" x14ac:dyDescent="0.25">
      <c r="A19" s="178" t="s">
        <v>134</v>
      </c>
      <c r="B19" s="46" t="s">
        <v>102</v>
      </c>
      <c r="C19" s="46" t="s">
        <v>135</v>
      </c>
      <c r="D19" s="46" t="s">
        <v>129</v>
      </c>
      <c r="E19" s="46" t="s">
        <v>12</v>
      </c>
      <c r="F19" s="46" t="s">
        <v>105</v>
      </c>
      <c r="G19" s="180" t="s">
        <v>1279</v>
      </c>
      <c r="H19" s="46">
        <v>91638795</v>
      </c>
      <c r="I19" s="46" t="s">
        <v>14</v>
      </c>
      <c r="J19" s="46">
        <v>2</v>
      </c>
      <c r="K19" s="51">
        <v>250</v>
      </c>
      <c r="L19" s="51">
        <v>250</v>
      </c>
    </row>
    <row r="20" spans="1:12" ht="13.5" thickBot="1" x14ac:dyDescent="0.25">
      <c r="A20" s="178" t="s">
        <v>136</v>
      </c>
      <c r="B20" s="46" t="s">
        <v>102</v>
      </c>
      <c r="C20" s="46" t="s">
        <v>137</v>
      </c>
      <c r="D20" s="46" t="s">
        <v>129</v>
      </c>
      <c r="E20" s="46" t="s">
        <v>12</v>
      </c>
      <c r="F20" s="46" t="s">
        <v>105</v>
      </c>
      <c r="G20" s="180" t="s">
        <v>1280</v>
      </c>
      <c r="H20" s="46">
        <v>91640273</v>
      </c>
      <c r="I20" s="46" t="s">
        <v>14</v>
      </c>
      <c r="J20" s="46">
        <v>2</v>
      </c>
      <c r="K20" s="51">
        <v>1800</v>
      </c>
      <c r="L20" s="51">
        <v>1800</v>
      </c>
    </row>
    <row r="21" spans="1:12" ht="13.5" thickBot="1" x14ac:dyDescent="0.25">
      <c r="A21" s="178" t="s">
        <v>138</v>
      </c>
      <c r="B21" s="46" t="s">
        <v>102</v>
      </c>
      <c r="C21" s="46" t="s">
        <v>139</v>
      </c>
      <c r="D21" s="46" t="s">
        <v>129</v>
      </c>
      <c r="E21" s="46" t="s">
        <v>12</v>
      </c>
      <c r="F21" s="46" t="s">
        <v>105</v>
      </c>
      <c r="G21" s="180" t="s">
        <v>1281</v>
      </c>
      <c r="H21" s="46">
        <v>21324033</v>
      </c>
      <c r="I21" s="46" t="s">
        <v>14</v>
      </c>
      <c r="J21" s="46">
        <v>2</v>
      </c>
      <c r="K21" s="51">
        <v>100</v>
      </c>
      <c r="L21" s="51">
        <v>100</v>
      </c>
    </row>
    <row r="22" spans="1:12" ht="13.5" thickBot="1" x14ac:dyDescent="0.25">
      <c r="A22" s="178" t="s">
        <v>140</v>
      </c>
      <c r="B22" s="46" t="s">
        <v>102</v>
      </c>
      <c r="C22" s="46" t="s">
        <v>141</v>
      </c>
      <c r="D22" s="46" t="s">
        <v>129</v>
      </c>
      <c r="E22" s="46" t="s">
        <v>12</v>
      </c>
      <c r="F22" s="46" t="s">
        <v>105</v>
      </c>
      <c r="G22" s="180" t="s">
        <v>1282</v>
      </c>
      <c r="H22" s="46">
        <v>91638748</v>
      </c>
      <c r="I22" s="46" t="s">
        <v>14</v>
      </c>
      <c r="J22" s="46">
        <v>2</v>
      </c>
      <c r="K22" s="51">
        <v>84</v>
      </c>
      <c r="L22" s="51">
        <v>84</v>
      </c>
    </row>
    <row r="23" spans="1:12" ht="13.5" thickBot="1" x14ac:dyDescent="0.25">
      <c r="A23" s="178" t="s">
        <v>142</v>
      </c>
      <c r="B23" s="46" t="s">
        <v>102</v>
      </c>
      <c r="C23" s="46" t="s">
        <v>143</v>
      </c>
      <c r="D23" s="46" t="s">
        <v>129</v>
      </c>
      <c r="E23" s="46" t="s">
        <v>12</v>
      </c>
      <c r="F23" s="46" t="s">
        <v>105</v>
      </c>
      <c r="G23" s="180" t="s">
        <v>1283</v>
      </c>
      <c r="H23" s="46">
        <v>91638809</v>
      </c>
      <c r="I23" s="46" t="s">
        <v>14</v>
      </c>
      <c r="J23" s="46">
        <v>2</v>
      </c>
      <c r="K23" s="51">
        <v>50</v>
      </c>
      <c r="L23" s="51">
        <v>50</v>
      </c>
    </row>
    <row r="24" spans="1:12" ht="13.5" thickBot="1" x14ac:dyDescent="0.25">
      <c r="A24" s="178" t="s">
        <v>144</v>
      </c>
      <c r="B24" s="46" t="s">
        <v>102</v>
      </c>
      <c r="C24" s="46" t="s">
        <v>145</v>
      </c>
      <c r="D24" s="46" t="s">
        <v>129</v>
      </c>
      <c r="E24" s="46" t="s">
        <v>12</v>
      </c>
      <c r="F24" s="46" t="s">
        <v>105</v>
      </c>
      <c r="G24" s="180" t="s">
        <v>1284</v>
      </c>
      <c r="H24" s="46">
        <v>91638803</v>
      </c>
      <c r="I24" s="46" t="s">
        <v>14</v>
      </c>
      <c r="J24" s="46">
        <v>2</v>
      </c>
      <c r="K24" s="51">
        <v>50</v>
      </c>
      <c r="L24" s="51">
        <v>50</v>
      </c>
    </row>
    <row r="25" spans="1:12" ht="13.5" thickBot="1" x14ac:dyDescent="0.25">
      <c r="A25" s="178" t="s">
        <v>146</v>
      </c>
      <c r="B25" s="46" t="s">
        <v>102</v>
      </c>
      <c r="C25" s="46" t="s">
        <v>147</v>
      </c>
      <c r="D25" s="46" t="s">
        <v>129</v>
      </c>
      <c r="E25" s="46" t="s">
        <v>12</v>
      </c>
      <c r="F25" s="46" t="s">
        <v>105</v>
      </c>
      <c r="G25" s="180" t="s">
        <v>1285</v>
      </c>
      <c r="H25" s="46">
        <v>916640168</v>
      </c>
      <c r="I25" s="46" t="s">
        <v>14</v>
      </c>
      <c r="J25" s="46">
        <v>2</v>
      </c>
      <c r="K25" s="51">
        <v>90</v>
      </c>
      <c r="L25" s="51">
        <v>90</v>
      </c>
    </row>
    <row r="26" spans="1:12" ht="13.5" thickBot="1" x14ac:dyDescent="0.25">
      <c r="A26" s="178" t="s">
        <v>148</v>
      </c>
      <c r="B26" s="46" t="s">
        <v>102</v>
      </c>
      <c r="C26" s="46" t="s">
        <v>149</v>
      </c>
      <c r="D26" s="46" t="s">
        <v>129</v>
      </c>
      <c r="E26" s="46" t="s">
        <v>12</v>
      </c>
      <c r="F26" s="46" t="s">
        <v>105</v>
      </c>
      <c r="G26" s="180" t="s">
        <v>1286</v>
      </c>
      <c r="H26" s="46">
        <v>91726315</v>
      </c>
      <c r="I26" s="46" t="s">
        <v>14</v>
      </c>
      <c r="J26" s="46">
        <v>2</v>
      </c>
      <c r="K26" s="51">
        <v>130</v>
      </c>
      <c r="L26" s="51">
        <v>130</v>
      </c>
    </row>
    <row r="27" spans="1:12" ht="13.5" thickBot="1" x14ac:dyDescent="0.25">
      <c r="A27" s="178" t="s">
        <v>150</v>
      </c>
      <c r="B27" s="46" t="s">
        <v>102</v>
      </c>
      <c r="C27" s="46" t="s">
        <v>151</v>
      </c>
      <c r="D27" s="46" t="s">
        <v>129</v>
      </c>
      <c r="E27" s="46" t="s">
        <v>12</v>
      </c>
      <c r="F27" s="46" t="s">
        <v>105</v>
      </c>
      <c r="G27" s="180" t="s">
        <v>1287</v>
      </c>
      <c r="H27" s="46">
        <v>14161150</v>
      </c>
      <c r="I27" s="46" t="s">
        <v>14</v>
      </c>
      <c r="J27" s="46">
        <v>2</v>
      </c>
      <c r="K27" s="51">
        <v>180</v>
      </c>
      <c r="L27" s="51">
        <v>180</v>
      </c>
    </row>
    <row r="28" spans="1:12" ht="13.5" thickBot="1" x14ac:dyDescent="0.25">
      <c r="A28" s="178" t="s">
        <v>152</v>
      </c>
      <c r="B28" s="46" t="s">
        <v>102</v>
      </c>
      <c r="C28" s="46" t="s">
        <v>153</v>
      </c>
      <c r="D28" s="46" t="s">
        <v>129</v>
      </c>
      <c r="E28" s="46" t="s">
        <v>12</v>
      </c>
      <c r="F28" s="46" t="s">
        <v>105</v>
      </c>
      <c r="G28" s="180" t="s">
        <v>1288</v>
      </c>
      <c r="H28" s="46">
        <v>91726254</v>
      </c>
      <c r="I28" s="46" t="s">
        <v>14</v>
      </c>
      <c r="J28" s="46">
        <v>2</v>
      </c>
      <c r="K28" s="51">
        <v>90</v>
      </c>
      <c r="L28" s="51">
        <v>90</v>
      </c>
    </row>
    <row r="29" spans="1:12" ht="13.5" thickBot="1" x14ac:dyDescent="0.25">
      <c r="A29" s="178" t="s">
        <v>154</v>
      </c>
      <c r="B29" s="46" t="s">
        <v>102</v>
      </c>
      <c r="C29" s="46" t="s">
        <v>155</v>
      </c>
      <c r="D29" s="46" t="s">
        <v>129</v>
      </c>
      <c r="E29" s="46" t="s">
        <v>12</v>
      </c>
      <c r="F29" s="46" t="s">
        <v>105</v>
      </c>
      <c r="G29" s="180" t="s">
        <v>1289</v>
      </c>
      <c r="H29" s="46">
        <v>91638628</v>
      </c>
      <c r="I29" s="46" t="s">
        <v>14</v>
      </c>
      <c r="J29" s="46">
        <v>2</v>
      </c>
      <c r="K29" s="51">
        <v>60</v>
      </c>
      <c r="L29" s="51">
        <v>60</v>
      </c>
    </row>
    <row r="30" spans="1:12" ht="13.5" thickBot="1" x14ac:dyDescent="0.25">
      <c r="A30" s="178" t="s">
        <v>156</v>
      </c>
      <c r="B30" s="46" t="s">
        <v>102</v>
      </c>
      <c r="C30" s="46" t="s">
        <v>157</v>
      </c>
      <c r="D30" s="46" t="s">
        <v>129</v>
      </c>
      <c r="E30" s="46" t="s">
        <v>12</v>
      </c>
      <c r="F30" s="46" t="s">
        <v>105</v>
      </c>
      <c r="G30" s="180" t="s">
        <v>1290</v>
      </c>
      <c r="H30" s="46">
        <v>91726221</v>
      </c>
      <c r="I30" s="46" t="s">
        <v>14</v>
      </c>
      <c r="J30" s="46">
        <v>2</v>
      </c>
      <c r="K30" s="51">
        <v>10</v>
      </c>
      <c r="L30" s="51">
        <v>10</v>
      </c>
    </row>
    <row r="31" spans="1:12" ht="13.5" thickBot="1" x14ac:dyDescent="0.25">
      <c r="A31" s="178" t="s">
        <v>158</v>
      </c>
      <c r="B31" s="46" t="s">
        <v>102</v>
      </c>
      <c r="C31" s="46" t="s">
        <v>159</v>
      </c>
      <c r="D31" s="46" t="s">
        <v>129</v>
      </c>
      <c r="E31" s="46" t="s">
        <v>12</v>
      </c>
      <c r="F31" s="46" t="s">
        <v>105</v>
      </c>
      <c r="G31" s="180" t="s">
        <v>1291</v>
      </c>
      <c r="H31" s="46">
        <v>91638942</v>
      </c>
      <c r="I31" s="46" t="s">
        <v>14</v>
      </c>
      <c r="J31" s="46">
        <v>2</v>
      </c>
      <c r="K31" s="51">
        <v>180</v>
      </c>
      <c r="L31" s="51">
        <v>180</v>
      </c>
    </row>
    <row r="32" spans="1:12" ht="13.5" thickBot="1" x14ac:dyDescent="0.25">
      <c r="A32" s="178" t="s">
        <v>160</v>
      </c>
      <c r="B32" s="46" t="s">
        <v>102</v>
      </c>
      <c r="C32" s="46" t="s">
        <v>161</v>
      </c>
      <c r="D32" s="46" t="s">
        <v>129</v>
      </c>
      <c r="E32" s="46" t="s">
        <v>12</v>
      </c>
      <c r="F32" s="46" t="s">
        <v>105</v>
      </c>
      <c r="G32" s="180" t="s">
        <v>1292</v>
      </c>
      <c r="H32" s="46">
        <v>71989734</v>
      </c>
      <c r="I32" s="46" t="s">
        <v>14</v>
      </c>
      <c r="J32" s="46">
        <v>2</v>
      </c>
      <c r="K32" s="51">
        <v>80</v>
      </c>
      <c r="L32" s="51">
        <v>80</v>
      </c>
    </row>
    <row r="33" spans="1:12" ht="13.5" thickBot="1" x14ac:dyDescent="0.25">
      <c r="A33" s="178" t="s">
        <v>162</v>
      </c>
      <c r="B33" s="46" t="s">
        <v>102</v>
      </c>
      <c r="C33" s="46" t="s">
        <v>163</v>
      </c>
      <c r="D33" s="46" t="s">
        <v>129</v>
      </c>
      <c r="E33" s="46" t="s">
        <v>12</v>
      </c>
      <c r="F33" s="46" t="s">
        <v>105</v>
      </c>
      <c r="G33" s="180" t="s">
        <v>1293</v>
      </c>
      <c r="H33" s="46">
        <v>70225356</v>
      </c>
      <c r="I33" s="46" t="s">
        <v>14</v>
      </c>
      <c r="J33" s="46">
        <v>2</v>
      </c>
      <c r="K33" s="51">
        <v>24</v>
      </c>
      <c r="L33" s="51">
        <v>24</v>
      </c>
    </row>
    <row r="34" spans="1:12" ht="13.5" thickBot="1" x14ac:dyDescent="0.25">
      <c r="A34" s="178" t="s">
        <v>164</v>
      </c>
      <c r="B34" s="46" t="s">
        <v>102</v>
      </c>
      <c r="C34" s="46" t="s">
        <v>165</v>
      </c>
      <c r="D34" s="46" t="s">
        <v>129</v>
      </c>
      <c r="E34" s="46" t="s">
        <v>12</v>
      </c>
      <c r="F34" s="46" t="s">
        <v>105</v>
      </c>
      <c r="G34" s="180" t="s">
        <v>1294</v>
      </c>
      <c r="H34" s="46">
        <v>71492618</v>
      </c>
      <c r="I34" s="46" t="s">
        <v>14</v>
      </c>
      <c r="J34" s="46">
        <v>2</v>
      </c>
      <c r="K34" s="51">
        <v>20</v>
      </c>
      <c r="L34" s="51">
        <v>20</v>
      </c>
    </row>
    <row r="35" spans="1:12" ht="13.5" thickBot="1" x14ac:dyDescent="0.25">
      <c r="A35" s="178" t="s">
        <v>166</v>
      </c>
      <c r="B35" s="46" t="s">
        <v>102</v>
      </c>
      <c r="C35" s="46" t="s">
        <v>167</v>
      </c>
      <c r="D35" s="46" t="s">
        <v>129</v>
      </c>
      <c r="E35" s="46" t="s">
        <v>12</v>
      </c>
      <c r="F35" s="46" t="s">
        <v>105</v>
      </c>
      <c r="G35" s="180" t="s">
        <v>1295</v>
      </c>
      <c r="H35" s="46">
        <v>71986751</v>
      </c>
      <c r="I35" s="46" t="s">
        <v>14</v>
      </c>
      <c r="J35" s="46">
        <v>2</v>
      </c>
      <c r="K35" s="51">
        <v>60</v>
      </c>
      <c r="L35" s="51">
        <v>60</v>
      </c>
    </row>
    <row r="36" spans="1:12" ht="13.5" thickBot="1" x14ac:dyDescent="0.25">
      <c r="A36" s="178" t="s">
        <v>168</v>
      </c>
      <c r="B36" s="46" t="s">
        <v>102</v>
      </c>
      <c r="C36" s="46" t="s">
        <v>169</v>
      </c>
      <c r="D36" s="46" t="s">
        <v>170</v>
      </c>
      <c r="E36" s="46" t="s">
        <v>12</v>
      </c>
      <c r="F36" s="46" t="s">
        <v>105</v>
      </c>
      <c r="G36" s="180" t="s">
        <v>1296</v>
      </c>
      <c r="H36" s="46">
        <v>70234963</v>
      </c>
      <c r="I36" s="46" t="s">
        <v>14</v>
      </c>
      <c r="J36" s="46">
        <v>1</v>
      </c>
      <c r="K36" s="51">
        <v>60</v>
      </c>
      <c r="L36" s="51">
        <v>60</v>
      </c>
    </row>
    <row r="37" spans="1:12" ht="13.5" thickBot="1" x14ac:dyDescent="0.25">
      <c r="A37" s="178" t="s">
        <v>171</v>
      </c>
      <c r="B37" s="46" t="s">
        <v>102</v>
      </c>
      <c r="C37" s="46" t="s">
        <v>172</v>
      </c>
      <c r="D37" s="46" t="s">
        <v>170</v>
      </c>
      <c r="E37" s="46" t="s">
        <v>12</v>
      </c>
      <c r="F37" s="46" t="s">
        <v>105</v>
      </c>
      <c r="G37" s="180" t="s">
        <v>1297</v>
      </c>
      <c r="H37" s="46">
        <v>72292869</v>
      </c>
      <c r="I37" s="46" t="s">
        <v>14</v>
      </c>
      <c r="J37" s="46">
        <v>1</v>
      </c>
      <c r="K37" s="51">
        <v>10</v>
      </c>
      <c r="L37" s="51">
        <v>10</v>
      </c>
    </row>
    <row r="38" spans="1:12" ht="13.5" thickBot="1" x14ac:dyDescent="0.25">
      <c r="A38" s="178" t="s">
        <v>173</v>
      </c>
      <c r="B38" s="46" t="s">
        <v>102</v>
      </c>
      <c r="C38" s="46" t="s">
        <v>174</v>
      </c>
      <c r="D38" s="46" t="s">
        <v>170</v>
      </c>
      <c r="E38" s="46" t="s">
        <v>12</v>
      </c>
      <c r="F38" s="46" t="s">
        <v>105</v>
      </c>
      <c r="G38" s="180" t="s">
        <v>1298</v>
      </c>
      <c r="H38" s="46">
        <v>70756184</v>
      </c>
      <c r="I38" s="46" t="s">
        <v>14</v>
      </c>
      <c r="J38" s="46">
        <v>1</v>
      </c>
      <c r="K38" s="51">
        <v>2220</v>
      </c>
      <c r="L38" s="51">
        <v>2220</v>
      </c>
    </row>
    <row r="39" spans="1:12" ht="13.5" thickBot="1" x14ac:dyDescent="0.25">
      <c r="A39" s="178" t="s">
        <v>175</v>
      </c>
      <c r="B39" s="46" t="s">
        <v>102</v>
      </c>
      <c r="C39" s="46" t="s">
        <v>176</v>
      </c>
      <c r="D39" s="46" t="s">
        <v>170</v>
      </c>
      <c r="E39" s="46" t="s">
        <v>12</v>
      </c>
      <c r="F39" s="46" t="s">
        <v>105</v>
      </c>
      <c r="G39" s="180" t="s">
        <v>1299</v>
      </c>
      <c r="H39" s="46">
        <v>70767366</v>
      </c>
      <c r="I39" s="46" t="s">
        <v>14</v>
      </c>
      <c r="J39" s="46">
        <v>1</v>
      </c>
      <c r="K39" s="51">
        <v>120</v>
      </c>
      <c r="L39" s="51">
        <v>120</v>
      </c>
    </row>
    <row r="40" spans="1:12" ht="13.5" thickBot="1" x14ac:dyDescent="0.25">
      <c r="A40" s="178" t="s">
        <v>177</v>
      </c>
      <c r="B40" s="46" t="s">
        <v>102</v>
      </c>
      <c r="C40" s="46" t="s">
        <v>178</v>
      </c>
      <c r="D40" s="46" t="s">
        <v>170</v>
      </c>
      <c r="E40" s="46" t="s">
        <v>12</v>
      </c>
      <c r="F40" s="46" t="s">
        <v>105</v>
      </c>
      <c r="G40" s="180" t="s">
        <v>1300</v>
      </c>
      <c r="H40" s="46">
        <v>3966196</v>
      </c>
      <c r="I40" s="46" t="s">
        <v>14</v>
      </c>
      <c r="J40" s="46">
        <v>1</v>
      </c>
      <c r="K40" s="51">
        <v>20</v>
      </c>
      <c r="L40" s="51">
        <v>20</v>
      </c>
    </row>
    <row r="41" spans="1:12" ht="13.5" thickBot="1" x14ac:dyDescent="0.25">
      <c r="A41" s="178" t="s">
        <v>179</v>
      </c>
      <c r="B41" s="46" t="s">
        <v>102</v>
      </c>
      <c r="C41" s="46" t="s">
        <v>180</v>
      </c>
      <c r="D41" s="46" t="s">
        <v>170</v>
      </c>
      <c r="E41" s="46" t="s">
        <v>12</v>
      </c>
      <c r="F41" s="46" t="s">
        <v>105</v>
      </c>
      <c r="G41" s="180" t="s">
        <v>1301</v>
      </c>
      <c r="H41" s="46">
        <v>71317714</v>
      </c>
      <c r="I41" s="46" t="s">
        <v>14</v>
      </c>
      <c r="J41" s="46">
        <v>1</v>
      </c>
      <c r="K41" s="51">
        <v>40</v>
      </c>
      <c r="L41" s="51">
        <v>40</v>
      </c>
    </row>
    <row r="42" spans="1:12" ht="13.5" thickBot="1" x14ac:dyDescent="0.25">
      <c r="A42" s="178" t="s">
        <v>181</v>
      </c>
      <c r="B42" s="46" t="s">
        <v>102</v>
      </c>
      <c r="C42" s="46" t="s">
        <v>182</v>
      </c>
      <c r="D42" s="46" t="s">
        <v>170</v>
      </c>
      <c r="E42" s="46" t="s">
        <v>12</v>
      </c>
      <c r="F42" s="46" t="s">
        <v>105</v>
      </c>
      <c r="G42" s="180" t="s">
        <v>1302</v>
      </c>
      <c r="H42" s="46">
        <v>70758056</v>
      </c>
      <c r="I42" s="46" t="s">
        <v>14</v>
      </c>
      <c r="J42" s="46">
        <v>2</v>
      </c>
      <c r="K42" s="51">
        <v>400</v>
      </c>
      <c r="L42" s="51">
        <v>400</v>
      </c>
    </row>
    <row r="43" spans="1:12" ht="13.5" thickBot="1" x14ac:dyDescent="0.25">
      <c r="A43" s="178" t="s">
        <v>183</v>
      </c>
      <c r="B43" s="46" t="s">
        <v>102</v>
      </c>
      <c r="C43" s="46" t="s">
        <v>184</v>
      </c>
      <c r="D43" s="46" t="s">
        <v>170</v>
      </c>
      <c r="E43" s="46" t="s">
        <v>12</v>
      </c>
      <c r="F43" s="46" t="s">
        <v>105</v>
      </c>
      <c r="G43" s="180" t="s">
        <v>1303</v>
      </c>
      <c r="H43" s="46">
        <v>70732921</v>
      </c>
      <c r="I43" s="46" t="s">
        <v>14</v>
      </c>
      <c r="J43" s="46">
        <v>1</v>
      </c>
      <c r="K43" s="51">
        <v>180</v>
      </c>
      <c r="L43" s="51">
        <v>180</v>
      </c>
    </row>
    <row r="44" spans="1:12" ht="13.5" thickBot="1" x14ac:dyDescent="0.25">
      <c r="A44" s="178" t="s">
        <v>185</v>
      </c>
      <c r="B44" s="46" t="s">
        <v>102</v>
      </c>
      <c r="C44" s="46" t="s">
        <v>186</v>
      </c>
      <c r="D44" s="46" t="s">
        <v>170</v>
      </c>
      <c r="E44" s="46" t="s">
        <v>12</v>
      </c>
      <c r="F44" s="46" t="s">
        <v>105</v>
      </c>
      <c r="G44" s="180" t="s">
        <v>1304</v>
      </c>
      <c r="H44" s="46">
        <v>71252624</v>
      </c>
      <c r="I44" s="46" t="s">
        <v>14</v>
      </c>
      <c r="J44" s="46">
        <v>1</v>
      </c>
      <c r="K44" s="51">
        <v>50</v>
      </c>
      <c r="L44" s="51">
        <v>50</v>
      </c>
    </row>
    <row r="45" spans="1:12" ht="13.5" thickBot="1" x14ac:dyDescent="0.25">
      <c r="A45" s="178" t="s">
        <v>187</v>
      </c>
      <c r="B45" s="46" t="s">
        <v>102</v>
      </c>
      <c r="C45" s="46" t="s">
        <v>188</v>
      </c>
      <c r="D45" s="46" t="s">
        <v>170</v>
      </c>
      <c r="E45" s="46" t="s">
        <v>12</v>
      </c>
      <c r="F45" s="46" t="s">
        <v>105</v>
      </c>
      <c r="G45" s="180" t="s">
        <v>1305</v>
      </c>
      <c r="H45" s="46">
        <v>71337915</v>
      </c>
      <c r="I45" s="46" t="s">
        <v>14</v>
      </c>
      <c r="J45" s="46"/>
      <c r="K45" s="51">
        <v>300</v>
      </c>
      <c r="L45" s="51">
        <v>300</v>
      </c>
    </row>
    <row r="46" spans="1:12" ht="13.5" thickBot="1" x14ac:dyDescent="0.25">
      <c r="A46" s="178" t="s">
        <v>189</v>
      </c>
      <c r="B46" s="46" t="s">
        <v>102</v>
      </c>
      <c r="C46" s="46" t="s">
        <v>190</v>
      </c>
      <c r="D46" s="46" t="s">
        <v>170</v>
      </c>
      <c r="E46" s="46" t="s">
        <v>12</v>
      </c>
      <c r="F46" s="46" t="s">
        <v>105</v>
      </c>
      <c r="G46" s="180" t="s">
        <v>1306</v>
      </c>
      <c r="H46" s="46">
        <v>3966237</v>
      </c>
      <c r="I46" s="46" t="s">
        <v>14</v>
      </c>
      <c r="J46" s="46">
        <v>1</v>
      </c>
      <c r="K46" s="51">
        <v>36</v>
      </c>
      <c r="L46" s="51">
        <v>36</v>
      </c>
    </row>
    <row r="47" spans="1:12" ht="13.5" thickBot="1" x14ac:dyDescent="0.25">
      <c r="A47" s="178" t="s">
        <v>191</v>
      </c>
      <c r="B47" s="46" t="s">
        <v>102</v>
      </c>
      <c r="C47" s="46" t="s">
        <v>107</v>
      </c>
      <c r="D47" s="46" t="s">
        <v>170</v>
      </c>
      <c r="E47" s="46" t="s">
        <v>12</v>
      </c>
      <c r="F47" s="46" t="s">
        <v>105</v>
      </c>
      <c r="G47" s="180" t="s">
        <v>1307</v>
      </c>
      <c r="H47" s="46">
        <v>71553068</v>
      </c>
      <c r="I47" s="46" t="s">
        <v>14</v>
      </c>
      <c r="J47" s="46">
        <v>2</v>
      </c>
      <c r="K47" s="51">
        <v>2796</v>
      </c>
      <c r="L47" s="51">
        <v>2796</v>
      </c>
    </row>
    <row r="48" spans="1:12" ht="13.5" thickBot="1" x14ac:dyDescent="0.25">
      <c r="A48" s="178" t="s">
        <v>192</v>
      </c>
      <c r="B48" s="46" t="s">
        <v>102</v>
      </c>
      <c r="C48" s="46" t="s">
        <v>193</v>
      </c>
      <c r="D48" s="46" t="s">
        <v>170</v>
      </c>
      <c r="E48" s="46" t="s">
        <v>12</v>
      </c>
      <c r="F48" s="46" t="s">
        <v>105</v>
      </c>
      <c r="G48" s="180" t="s">
        <v>1308</v>
      </c>
      <c r="H48" s="46">
        <v>71260623</v>
      </c>
      <c r="I48" s="46" t="s">
        <v>14</v>
      </c>
      <c r="J48" s="46">
        <v>2</v>
      </c>
      <c r="K48" s="51">
        <v>600</v>
      </c>
      <c r="L48" s="51">
        <v>600</v>
      </c>
    </row>
    <row r="49" spans="1:12" ht="13.5" thickBot="1" x14ac:dyDescent="0.25">
      <c r="A49" s="178" t="s">
        <v>194</v>
      </c>
      <c r="B49" s="46" t="s">
        <v>102</v>
      </c>
      <c r="C49" s="46" t="s">
        <v>195</v>
      </c>
      <c r="D49" s="46" t="s">
        <v>170</v>
      </c>
      <c r="E49" s="46" t="s">
        <v>12</v>
      </c>
      <c r="F49" s="46" t="s">
        <v>105</v>
      </c>
      <c r="G49" s="180" t="s">
        <v>1309</v>
      </c>
      <c r="H49" s="46">
        <v>70766085</v>
      </c>
      <c r="I49" s="46" t="s">
        <v>14</v>
      </c>
      <c r="J49" s="46">
        <v>1</v>
      </c>
      <c r="K49" s="51">
        <v>600</v>
      </c>
      <c r="L49" s="51">
        <v>600</v>
      </c>
    </row>
    <row r="50" spans="1:12" ht="13.5" thickBot="1" x14ac:dyDescent="0.25">
      <c r="A50" s="178" t="s">
        <v>196</v>
      </c>
      <c r="B50" s="46" t="s">
        <v>102</v>
      </c>
      <c r="C50" s="46" t="s">
        <v>197</v>
      </c>
      <c r="D50" s="46" t="s">
        <v>170</v>
      </c>
      <c r="E50" s="46" t="s">
        <v>12</v>
      </c>
      <c r="F50" s="46" t="s">
        <v>105</v>
      </c>
      <c r="G50" s="180" t="s">
        <v>1310</v>
      </c>
      <c r="H50" s="46">
        <v>72292978</v>
      </c>
      <c r="I50" s="46" t="s">
        <v>14</v>
      </c>
      <c r="J50" s="46">
        <v>1</v>
      </c>
      <c r="K50" s="51">
        <v>130</v>
      </c>
      <c r="L50" s="51">
        <v>130</v>
      </c>
    </row>
    <row r="51" spans="1:12" ht="13.5" thickBot="1" x14ac:dyDescent="0.25">
      <c r="A51" s="178" t="s">
        <v>198</v>
      </c>
      <c r="B51" s="46" t="s">
        <v>102</v>
      </c>
      <c r="C51" s="46" t="s">
        <v>199</v>
      </c>
      <c r="D51" s="46" t="s">
        <v>170</v>
      </c>
      <c r="E51" s="46" t="s">
        <v>12</v>
      </c>
      <c r="F51" s="46" t="s">
        <v>105</v>
      </c>
      <c r="G51" s="180" t="s">
        <v>1311</v>
      </c>
      <c r="H51" s="46">
        <v>71343244</v>
      </c>
      <c r="I51" s="46" t="s">
        <v>14</v>
      </c>
      <c r="J51" s="46">
        <v>1</v>
      </c>
      <c r="K51" s="51">
        <v>29</v>
      </c>
      <c r="L51" s="51">
        <v>29</v>
      </c>
    </row>
    <row r="52" spans="1:12" ht="13.5" thickBot="1" x14ac:dyDescent="0.25">
      <c r="A52" s="178" t="s">
        <v>200</v>
      </c>
      <c r="B52" s="46" t="s">
        <v>102</v>
      </c>
      <c r="C52" s="46" t="s">
        <v>201</v>
      </c>
      <c r="D52" s="46" t="s">
        <v>202</v>
      </c>
      <c r="E52" s="46" t="s">
        <v>12</v>
      </c>
      <c r="F52" s="46" t="s">
        <v>105</v>
      </c>
      <c r="G52" s="180" t="s">
        <v>1312</v>
      </c>
      <c r="H52" s="46">
        <v>91625725</v>
      </c>
      <c r="I52" s="46" t="s">
        <v>14</v>
      </c>
      <c r="J52" s="46">
        <v>1</v>
      </c>
      <c r="K52" s="51">
        <v>10</v>
      </c>
      <c r="L52" s="51">
        <v>10</v>
      </c>
    </row>
    <row r="53" spans="1:12" ht="13.5" thickBot="1" x14ac:dyDescent="0.25">
      <c r="A53" s="178" t="s">
        <v>203</v>
      </c>
      <c r="B53" s="46" t="s">
        <v>102</v>
      </c>
      <c r="C53" s="46" t="s">
        <v>204</v>
      </c>
      <c r="D53" s="46" t="s">
        <v>202</v>
      </c>
      <c r="E53" s="46" t="s">
        <v>12</v>
      </c>
      <c r="F53" s="46" t="s">
        <v>105</v>
      </c>
      <c r="G53" s="180" t="s">
        <v>1313</v>
      </c>
      <c r="H53" s="46">
        <v>91625717</v>
      </c>
      <c r="I53" s="46" t="s">
        <v>14</v>
      </c>
      <c r="J53" s="46">
        <v>3</v>
      </c>
      <c r="K53" s="51">
        <v>250</v>
      </c>
      <c r="L53" s="51">
        <v>250</v>
      </c>
    </row>
    <row r="54" spans="1:12" ht="13.5" thickBot="1" x14ac:dyDescent="0.25">
      <c r="A54" s="178" t="s">
        <v>205</v>
      </c>
      <c r="B54" s="46" t="s">
        <v>102</v>
      </c>
      <c r="C54" s="46" t="s">
        <v>206</v>
      </c>
      <c r="D54" s="46" t="s">
        <v>202</v>
      </c>
      <c r="E54" s="46" t="s">
        <v>12</v>
      </c>
      <c r="F54" s="46" t="s">
        <v>105</v>
      </c>
      <c r="G54" s="180" t="s">
        <v>1314</v>
      </c>
      <c r="H54" s="46">
        <v>4000319</v>
      </c>
      <c r="I54" s="46" t="s">
        <v>14</v>
      </c>
      <c r="J54" s="46">
        <v>8.5</v>
      </c>
      <c r="K54" s="51">
        <v>5500</v>
      </c>
      <c r="L54" s="51">
        <v>5500</v>
      </c>
    </row>
    <row r="55" spans="1:12" ht="13.5" thickBot="1" x14ac:dyDescent="0.25">
      <c r="A55" s="178" t="s">
        <v>207</v>
      </c>
      <c r="B55" s="46" t="s">
        <v>102</v>
      </c>
      <c r="C55" s="46" t="s">
        <v>208</v>
      </c>
      <c r="D55" s="46" t="s">
        <v>202</v>
      </c>
      <c r="E55" s="46" t="s">
        <v>12</v>
      </c>
      <c r="F55" s="46" t="s">
        <v>105</v>
      </c>
      <c r="G55" s="180" t="s">
        <v>1315</v>
      </c>
      <c r="H55" s="46">
        <v>91625700</v>
      </c>
      <c r="I55" s="46" t="s">
        <v>14</v>
      </c>
      <c r="J55" s="46">
        <v>1</v>
      </c>
      <c r="K55" s="51">
        <v>200</v>
      </c>
      <c r="L55" s="51">
        <v>200</v>
      </c>
    </row>
    <row r="56" spans="1:12" ht="13.5" thickBot="1" x14ac:dyDescent="0.25">
      <c r="A56" s="178" t="s">
        <v>209</v>
      </c>
      <c r="B56" s="46" t="s">
        <v>102</v>
      </c>
      <c r="C56" s="46" t="s">
        <v>195</v>
      </c>
      <c r="D56" s="46" t="s">
        <v>202</v>
      </c>
      <c r="E56" s="46" t="s">
        <v>12</v>
      </c>
      <c r="F56" s="46" t="s">
        <v>105</v>
      </c>
      <c r="G56" s="180" t="s">
        <v>1316</v>
      </c>
      <c r="H56" s="46">
        <v>91625925</v>
      </c>
      <c r="I56" s="46" t="s">
        <v>14</v>
      </c>
      <c r="J56" s="46">
        <v>1</v>
      </c>
      <c r="K56" s="51">
        <v>120</v>
      </c>
      <c r="L56" s="51">
        <v>120</v>
      </c>
    </row>
    <row r="57" spans="1:12" ht="13.5" thickBot="1" x14ac:dyDescent="0.25">
      <c r="A57" s="178" t="s">
        <v>210</v>
      </c>
      <c r="B57" s="46" t="s">
        <v>102</v>
      </c>
      <c r="C57" s="46" t="s">
        <v>211</v>
      </c>
      <c r="D57" s="46" t="s">
        <v>202</v>
      </c>
      <c r="E57" s="46" t="s">
        <v>12</v>
      </c>
      <c r="F57" s="46" t="s">
        <v>105</v>
      </c>
      <c r="G57" s="180" t="s">
        <v>1317</v>
      </c>
      <c r="H57" s="46">
        <v>91625843</v>
      </c>
      <c r="I57" s="46" t="s">
        <v>14</v>
      </c>
      <c r="J57" s="46">
        <v>1</v>
      </c>
      <c r="K57" s="51">
        <v>280</v>
      </c>
      <c r="L57" s="51">
        <v>280</v>
      </c>
    </row>
    <row r="58" spans="1:12" ht="13.5" thickBot="1" x14ac:dyDescent="0.25">
      <c r="A58" s="178" t="s">
        <v>212</v>
      </c>
      <c r="B58" s="46" t="s">
        <v>102</v>
      </c>
      <c r="C58" s="46" t="s">
        <v>213</v>
      </c>
      <c r="D58" s="46" t="s">
        <v>202</v>
      </c>
      <c r="E58" s="46" t="s">
        <v>12</v>
      </c>
      <c r="F58" s="46" t="s">
        <v>105</v>
      </c>
      <c r="G58" s="180" t="s">
        <v>1318</v>
      </c>
      <c r="H58" s="46">
        <v>91625781</v>
      </c>
      <c r="I58" s="46" t="s">
        <v>14</v>
      </c>
      <c r="J58" s="46">
        <v>1</v>
      </c>
      <c r="K58" s="51">
        <v>500</v>
      </c>
      <c r="L58" s="51">
        <v>500</v>
      </c>
    </row>
    <row r="59" spans="1:12" ht="13.5" thickBot="1" x14ac:dyDescent="0.25">
      <c r="A59" s="178" t="s">
        <v>214</v>
      </c>
      <c r="B59" s="46" t="s">
        <v>102</v>
      </c>
      <c r="C59" s="46" t="s">
        <v>215</v>
      </c>
      <c r="D59" s="46" t="s">
        <v>202</v>
      </c>
      <c r="E59" s="46" t="s">
        <v>12</v>
      </c>
      <c r="F59" s="46" t="s">
        <v>105</v>
      </c>
      <c r="G59" s="180" t="s">
        <v>1319</v>
      </c>
      <c r="H59" s="46">
        <v>91625760</v>
      </c>
      <c r="I59" s="46" t="s">
        <v>14</v>
      </c>
      <c r="J59" s="46">
        <v>1</v>
      </c>
      <c r="K59" s="51">
        <v>60</v>
      </c>
      <c r="L59" s="51">
        <v>60</v>
      </c>
    </row>
    <row r="60" spans="1:12" ht="13.5" thickBot="1" x14ac:dyDescent="0.25">
      <c r="A60" s="178" t="s">
        <v>216</v>
      </c>
      <c r="B60" s="46" t="s">
        <v>102</v>
      </c>
      <c r="C60" s="46" t="s">
        <v>217</v>
      </c>
      <c r="D60" s="46" t="s">
        <v>202</v>
      </c>
      <c r="E60" s="46" t="s">
        <v>12</v>
      </c>
      <c r="F60" s="46" t="s">
        <v>105</v>
      </c>
      <c r="G60" s="180" t="s">
        <v>1320</v>
      </c>
      <c r="H60" s="46">
        <v>91625775</v>
      </c>
      <c r="I60" s="46" t="s">
        <v>14</v>
      </c>
      <c r="J60" s="46">
        <v>1</v>
      </c>
      <c r="K60" s="51">
        <v>30</v>
      </c>
      <c r="L60" s="51">
        <v>30</v>
      </c>
    </row>
    <row r="61" spans="1:12" ht="13.5" thickBot="1" x14ac:dyDescent="0.25">
      <c r="A61" s="178" t="s">
        <v>218</v>
      </c>
      <c r="B61" s="46" t="s">
        <v>102</v>
      </c>
      <c r="C61" s="46" t="s">
        <v>219</v>
      </c>
      <c r="D61" s="46" t="s">
        <v>202</v>
      </c>
      <c r="E61" s="46" t="s">
        <v>12</v>
      </c>
      <c r="F61" s="46" t="s">
        <v>105</v>
      </c>
      <c r="G61" s="180" t="s">
        <v>1321</v>
      </c>
      <c r="H61" s="46">
        <v>91625793</v>
      </c>
      <c r="I61" s="46" t="s">
        <v>14</v>
      </c>
      <c r="J61" s="46">
        <v>1</v>
      </c>
      <c r="K61" s="51">
        <v>300</v>
      </c>
      <c r="L61" s="51">
        <v>300</v>
      </c>
    </row>
    <row r="62" spans="1:12" ht="13.5" thickBot="1" x14ac:dyDescent="0.25">
      <c r="A62" s="178" t="s">
        <v>220</v>
      </c>
      <c r="B62" s="46" t="s">
        <v>102</v>
      </c>
      <c r="C62" s="46" t="s">
        <v>221</v>
      </c>
      <c r="D62" s="46" t="s">
        <v>202</v>
      </c>
      <c r="E62" s="46" t="s">
        <v>12</v>
      </c>
      <c r="F62" s="46" t="s">
        <v>105</v>
      </c>
      <c r="G62" s="180" t="s">
        <v>1322</v>
      </c>
      <c r="H62" s="46">
        <v>91625835</v>
      </c>
      <c r="I62" s="46" t="s">
        <v>14</v>
      </c>
      <c r="J62" s="46">
        <v>1</v>
      </c>
      <c r="K62" s="51">
        <v>100</v>
      </c>
      <c r="L62" s="51">
        <v>100</v>
      </c>
    </row>
    <row r="63" spans="1:12" ht="13.5" thickBot="1" x14ac:dyDescent="0.25">
      <c r="A63" s="178" t="s">
        <v>222</v>
      </c>
      <c r="B63" s="46" t="s">
        <v>102</v>
      </c>
      <c r="C63" s="46" t="s">
        <v>117</v>
      </c>
      <c r="D63" s="46" t="s">
        <v>104</v>
      </c>
      <c r="E63" s="46" t="s">
        <v>12</v>
      </c>
      <c r="F63" s="46" t="s">
        <v>105</v>
      </c>
      <c r="G63" s="180" t="s">
        <v>1323</v>
      </c>
      <c r="H63" s="46">
        <v>72309941</v>
      </c>
      <c r="I63" s="46" t="s">
        <v>14</v>
      </c>
      <c r="J63" s="46">
        <v>2</v>
      </c>
      <c r="K63" s="51">
        <v>150</v>
      </c>
      <c r="L63" s="51">
        <v>150</v>
      </c>
    </row>
    <row r="64" spans="1:12" ht="13.5" thickBot="1" x14ac:dyDescent="0.25">
      <c r="A64" s="178" t="s">
        <v>223</v>
      </c>
      <c r="B64" s="46" t="s">
        <v>102</v>
      </c>
      <c r="C64" s="46" t="s">
        <v>226</v>
      </c>
      <c r="D64" s="46" t="s">
        <v>105</v>
      </c>
      <c r="E64" s="46" t="s">
        <v>12</v>
      </c>
      <c r="F64" s="46" t="s">
        <v>105</v>
      </c>
      <c r="G64" s="180" t="s">
        <v>1324</v>
      </c>
      <c r="H64" s="46">
        <v>7767631</v>
      </c>
      <c r="I64" s="46" t="s">
        <v>14</v>
      </c>
      <c r="J64" s="46">
        <v>20.5</v>
      </c>
      <c r="K64" s="51">
        <v>5500</v>
      </c>
      <c r="L64" s="51">
        <v>5500</v>
      </c>
    </row>
    <row r="65" spans="1:12" ht="13.5" thickBot="1" x14ac:dyDescent="0.25">
      <c r="A65" s="178" t="s">
        <v>225</v>
      </c>
      <c r="B65" s="46" t="s">
        <v>102</v>
      </c>
      <c r="C65" s="46" t="s">
        <v>117</v>
      </c>
      <c r="D65" s="46" t="s">
        <v>105</v>
      </c>
      <c r="E65" s="46" t="s">
        <v>12</v>
      </c>
      <c r="F65" s="46" t="s">
        <v>105</v>
      </c>
      <c r="G65" s="180" t="s">
        <v>1325</v>
      </c>
      <c r="H65" s="46">
        <v>70236600</v>
      </c>
      <c r="I65" s="46" t="s">
        <v>14</v>
      </c>
      <c r="J65" s="46">
        <v>7</v>
      </c>
      <c r="K65" s="51">
        <v>600</v>
      </c>
      <c r="L65" s="51">
        <v>600</v>
      </c>
    </row>
    <row r="66" spans="1:12" ht="13.5" thickBot="1" x14ac:dyDescent="0.25">
      <c r="A66" s="178" t="s">
        <v>227</v>
      </c>
      <c r="B66" s="46" t="s">
        <v>102</v>
      </c>
      <c r="C66" s="46" t="s">
        <v>117</v>
      </c>
      <c r="D66" s="46" t="s">
        <v>105</v>
      </c>
      <c r="E66" s="46" t="s">
        <v>12</v>
      </c>
      <c r="F66" s="46" t="s">
        <v>105</v>
      </c>
      <c r="G66" s="180" t="s">
        <v>1326</v>
      </c>
      <c r="H66" s="46">
        <v>91386591</v>
      </c>
      <c r="I66" s="46" t="s">
        <v>14</v>
      </c>
      <c r="J66" s="46">
        <v>2</v>
      </c>
      <c r="K66" s="51">
        <v>180</v>
      </c>
      <c r="L66" s="51">
        <v>180</v>
      </c>
    </row>
    <row r="67" spans="1:12" ht="13.5" thickBot="1" x14ac:dyDescent="0.25">
      <c r="A67" s="178" t="s">
        <v>228</v>
      </c>
      <c r="B67" s="46" t="s">
        <v>102</v>
      </c>
      <c r="C67" s="46" t="s">
        <v>117</v>
      </c>
      <c r="D67" s="46" t="s">
        <v>1327</v>
      </c>
      <c r="E67" s="46" t="s">
        <v>12</v>
      </c>
      <c r="F67" s="46" t="s">
        <v>1328</v>
      </c>
      <c r="G67" s="180" t="s">
        <v>1329</v>
      </c>
      <c r="H67" s="46">
        <v>71523000</v>
      </c>
      <c r="I67" s="46" t="s">
        <v>14</v>
      </c>
      <c r="J67" s="46">
        <v>6</v>
      </c>
      <c r="K67" s="51">
        <v>1400</v>
      </c>
      <c r="L67" s="51">
        <v>1400</v>
      </c>
    </row>
    <row r="68" spans="1:12" ht="13.5" thickBot="1" x14ac:dyDescent="0.25">
      <c r="A68" s="178" t="s">
        <v>229</v>
      </c>
      <c r="B68" s="46" t="s">
        <v>102</v>
      </c>
      <c r="C68" s="46" t="s">
        <v>122</v>
      </c>
      <c r="D68" s="46" t="s">
        <v>1330</v>
      </c>
      <c r="E68" s="46" t="s">
        <v>12</v>
      </c>
      <c r="F68" s="46" t="s">
        <v>1328</v>
      </c>
      <c r="G68" s="180" t="s">
        <v>1331</v>
      </c>
      <c r="H68" s="46">
        <v>71248196</v>
      </c>
      <c r="I68" s="46" t="s">
        <v>14</v>
      </c>
      <c r="J68" s="46">
        <v>5</v>
      </c>
      <c r="K68" s="51">
        <v>1800</v>
      </c>
      <c r="L68" s="51">
        <v>1800</v>
      </c>
    </row>
    <row r="69" spans="1:12" ht="13.5" thickBot="1" x14ac:dyDescent="0.25">
      <c r="A69" s="178" t="s">
        <v>230</v>
      </c>
      <c r="B69" s="46" t="s">
        <v>102</v>
      </c>
      <c r="C69" s="46" t="s">
        <v>117</v>
      </c>
      <c r="D69" s="46" t="s">
        <v>1330</v>
      </c>
      <c r="E69" s="46" t="s">
        <v>12</v>
      </c>
      <c r="F69" s="46" t="s">
        <v>1328</v>
      </c>
      <c r="G69" s="180" t="s">
        <v>1332</v>
      </c>
      <c r="H69" s="46">
        <v>94484895</v>
      </c>
      <c r="I69" s="46" t="s">
        <v>14</v>
      </c>
      <c r="J69" s="46">
        <v>1</v>
      </c>
      <c r="K69" s="51">
        <v>30</v>
      </c>
      <c r="L69" s="51">
        <v>30</v>
      </c>
    </row>
    <row r="70" spans="1:12" ht="13.5" thickBot="1" x14ac:dyDescent="0.25">
      <c r="A70" s="178" t="s">
        <v>231</v>
      </c>
      <c r="B70" s="46" t="s">
        <v>102</v>
      </c>
      <c r="C70" s="46" t="s">
        <v>233</v>
      </c>
      <c r="D70" s="46" t="s">
        <v>1330</v>
      </c>
      <c r="E70" s="46" t="s">
        <v>12</v>
      </c>
      <c r="F70" s="46" t="s">
        <v>1328</v>
      </c>
      <c r="G70" s="180" t="s">
        <v>1333</v>
      </c>
      <c r="H70" s="46">
        <v>94450557</v>
      </c>
      <c r="I70" s="46" t="s">
        <v>14</v>
      </c>
      <c r="J70" s="46">
        <v>2.5</v>
      </c>
      <c r="K70" s="51">
        <v>120</v>
      </c>
      <c r="L70" s="51">
        <v>120</v>
      </c>
    </row>
    <row r="71" spans="1:12" ht="13.5" thickBot="1" x14ac:dyDescent="0.25">
      <c r="A71" s="178" t="s">
        <v>232</v>
      </c>
      <c r="B71" s="46" t="s">
        <v>102</v>
      </c>
      <c r="C71" s="46" t="s">
        <v>235</v>
      </c>
      <c r="D71" s="46" t="s">
        <v>1330</v>
      </c>
      <c r="E71" s="46" t="s">
        <v>12</v>
      </c>
      <c r="F71" s="46" t="s">
        <v>1328</v>
      </c>
      <c r="G71" s="180" t="s">
        <v>1334</v>
      </c>
      <c r="H71" s="46">
        <v>91387586</v>
      </c>
      <c r="I71" s="46" t="s">
        <v>14</v>
      </c>
      <c r="J71" s="46">
        <v>5</v>
      </c>
      <c r="K71" s="51">
        <v>800</v>
      </c>
      <c r="L71" s="51">
        <v>800</v>
      </c>
    </row>
    <row r="72" spans="1:12" ht="13.5" thickBot="1" x14ac:dyDescent="0.25">
      <c r="A72" s="178" t="s">
        <v>234</v>
      </c>
      <c r="B72" s="46" t="s">
        <v>102</v>
      </c>
      <c r="C72" s="46" t="s">
        <v>122</v>
      </c>
      <c r="D72" s="46" t="s">
        <v>1330</v>
      </c>
      <c r="E72" s="46" t="s">
        <v>12</v>
      </c>
      <c r="F72" s="46" t="s">
        <v>1328</v>
      </c>
      <c r="G72" s="180" t="s">
        <v>1335</v>
      </c>
      <c r="H72" s="46">
        <v>12218238</v>
      </c>
      <c r="I72" s="46" t="s">
        <v>14</v>
      </c>
      <c r="J72" s="46">
        <v>5</v>
      </c>
      <c r="K72" s="51">
        <v>1300</v>
      </c>
      <c r="L72" s="51">
        <v>1300</v>
      </c>
    </row>
    <row r="73" spans="1:12" ht="13.5" thickBot="1" x14ac:dyDescent="0.25">
      <c r="A73" s="178" t="s">
        <v>236</v>
      </c>
      <c r="B73" s="46" t="s">
        <v>102</v>
      </c>
      <c r="C73" s="46" t="s">
        <v>238</v>
      </c>
      <c r="D73" s="46" t="s">
        <v>1330</v>
      </c>
      <c r="E73" s="46" t="s">
        <v>12</v>
      </c>
      <c r="F73" s="46" t="s">
        <v>1328</v>
      </c>
      <c r="G73" s="180" t="s">
        <v>1336</v>
      </c>
      <c r="H73" s="46">
        <v>91387623</v>
      </c>
      <c r="I73" s="46" t="s">
        <v>14</v>
      </c>
      <c r="J73" s="46">
        <v>5</v>
      </c>
      <c r="K73" s="51">
        <v>1200</v>
      </c>
      <c r="L73" s="51">
        <v>1200</v>
      </c>
    </row>
    <row r="74" spans="1:12" ht="13.5" thickBot="1" x14ac:dyDescent="0.25">
      <c r="A74" s="178" t="s">
        <v>237</v>
      </c>
      <c r="B74" s="46" t="s">
        <v>102</v>
      </c>
      <c r="C74" s="46" t="s">
        <v>206</v>
      </c>
      <c r="D74" s="46" t="s">
        <v>1330</v>
      </c>
      <c r="E74" s="46" t="s">
        <v>12</v>
      </c>
      <c r="F74" s="46" t="s">
        <v>1328</v>
      </c>
      <c r="G74" s="180" t="s">
        <v>1337</v>
      </c>
      <c r="H74" s="46">
        <v>91386555</v>
      </c>
      <c r="I74" s="46" t="s">
        <v>14</v>
      </c>
      <c r="J74" s="46">
        <v>5</v>
      </c>
      <c r="K74" s="51">
        <v>1300</v>
      </c>
      <c r="L74" s="51">
        <v>1300</v>
      </c>
    </row>
    <row r="75" spans="1:12" ht="13.5" thickBot="1" x14ac:dyDescent="0.25">
      <c r="A75" s="178" t="s">
        <v>239</v>
      </c>
      <c r="B75" s="46" t="s">
        <v>102</v>
      </c>
      <c r="C75" s="46" t="s">
        <v>124</v>
      </c>
      <c r="D75" s="46" t="s">
        <v>1330</v>
      </c>
      <c r="E75" s="46" t="s">
        <v>12</v>
      </c>
      <c r="F75" s="46" t="s">
        <v>1328</v>
      </c>
      <c r="G75" s="180" t="s">
        <v>1338</v>
      </c>
      <c r="H75" s="46">
        <v>70119242</v>
      </c>
      <c r="I75" s="46" t="s">
        <v>14</v>
      </c>
      <c r="J75" s="46">
        <v>3</v>
      </c>
      <c r="K75" s="51">
        <v>4000</v>
      </c>
      <c r="L75" s="51">
        <v>4000</v>
      </c>
    </row>
    <row r="76" spans="1:12" ht="13.5" thickBot="1" x14ac:dyDescent="0.25">
      <c r="A76" s="178" t="s">
        <v>240</v>
      </c>
      <c r="B76" s="46" t="s">
        <v>102</v>
      </c>
      <c r="C76" s="46" t="s">
        <v>120</v>
      </c>
      <c r="D76" s="46" t="s">
        <v>1330</v>
      </c>
      <c r="E76" s="46" t="s">
        <v>12</v>
      </c>
      <c r="F76" s="46" t="s">
        <v>1328</v>
      </c>
      <c r="G76" s="180" t="s">
        <v>1339</v>
      </c>
      <c r="H76" s="46">
        <v>91386614</v>
      </c>
      <c r="I76" s="46" t="s">
        <v>14</v>
      </c>
      <c r="J76" s="46">
        <v>5</v>
      </c>
      <c r="K76" s="51">
        <v>1133</v>
      </c>
      <c r="L76" s="51">
        <v>1133</v>
      </c>
    </row>
    <row r="77" spans="1:12" ht="13.5" thickBot="1" x14ac:dyDescent="0.25">
      <c r="A77" s="178" t="s">
        <v>241</v>
      </c>
      <c r="B77" s="46" t="s">
        <v>102</v>
      </c>
      <c r="C77" s="46" t="s">
        <v>243</v>
      </c>
      <c r="D77" s="46" t="s">
        <v>1330</v>
      </c>
      <c r="E77" s="46" t="s">
        <v>12</v>
      </c>
      <c r="F77" s="46" t="s">
        <v>1328</v>
      </c>
      <c r="G77" s="180" t="s">
        <v>1340</v>
      </c>
      <c r="H77" s="46">
        <v>72292842</v>
      </c>
      <c r="I77" s="46" t="s">
        <v>14</v>
      </c>
      <c r="J77" s="46">
        <v>5</v>
      </c>
      <c r="K77" s="51">
        <v>900</v>
      </c>
      <c r="L77" s="51">
        <v>900</v>
      </c>
    </row>
    <row r="78" spans="1:12" ht="13.5" thickBot="1" x14ac:dyDescent="0.25">
      <c r="A78" s="178" t="s">
        <v>242</v>
      </c>
      <c r="B78" s="46" t="s">
        <v>102</v>
      </c>
      <c r="C78" s="46" t="s">
        <v>193</v>
      </c>
      <c r="D78" s="46" t="s">
        <v>1330</v>
      </c>
      <c r="E78" s="46" t="s">
        <v>12</v>
      </c>
      <c r="F78" s="46" t="s">
        <v>1328</v>
      </c>
      <c r="G78" s="180" t="s">
        <v>1341</v>
      </c>
      <c r="H78" s="46">
        <v>91387610</v>
      </c>
      <c r="I78" s="46" t="s">
        <v>14</v>
      </c>
      <c r="J78" s="46">
        <v>5</v>
      </c>
      <c r="K78" s="51">
        <v>900</v>
      </c>
      <c r="L78" s="51">
        <v>900</v>
      </c>
    </row>
    <row r="79" spans="1:12" ht="13.5" thickBot="1" x14ac:dyDescent="0.25">
      <c r="A79" s="178" t="s">
        <v>244</v>
      </c>
      <c r="B79" s="46" t="s">
        <v>102</v>
      </c>
      <c r="C79" s="46" t="s">
        <v>246</v>
      </c>
      <c r="D79" s="46" t="s">
        <v>253</v>
      </c>
      <c r="E79" s="46" t="s">
        <v>12</v>
      </c>
      <c r="F79" s="46" t="s">
        <v>105</v>
      </c>
      <c r="G79" s="180" t="s">
        <v>1342</v>
      </c>
      <c r="H79" s="46">
        <v>9013128</v>
      </c>
      <c r="I79" s="46" t="s">
        <v>14</v>
      </c>
      <c r="J79" s="46">
        <v>2.5</v>
      </c>
      <c r="K79" s="51">
        <v>187</v>
      </c>
      <c r="L79" s="51">
        <v>187</v>
      </c>
    </row>
    <row r="80" spans="1:12" ht="13.5" thickBot="1" x14ac:dyDescent="0.25">
      <c r="A80" s="178" t="s">
        <v>245</v>
      </c>
      <c r="B80" s="46" t="s">
        <v>102</v>
      </c>
      <c r="C80" s="46" t="s">
        <v>248</v>
      </c>
      <c r="D80" s="46" t="s">
        <v>253</v>
      </c>
      <c r="E80" s="46" t="s">
        <v>12</v>
      </c>
      <c r="F80" s="46" t="s">
        <v>105</v>
      </c>
      <c r="G80" s="180" t="s">
        <v>1343</v>
      </c>
      <c r="H80" s="46">
        <v>71289046</v>
      </c>
      <c r="I80" s="46" t="s">
        <v>14</v>
      </c>
      <c r="J80" s="46">
        <v>4</v>
      </c>
      <c r="K80" s="51">
        <v>180</v>
      </c>
      <c r="L80" s="51">
        <v>180</v>
      </c>
    </row>
    <row r="81" spans="1:12" ht="13.5" thickBot="1" x14ac:dyDescent="0.25">
      <c r="A81" s="178" t="s">
        <v>247</v>
      </c>
      <c r="B81" s="46" t="s">
        <v>102</v>
      </c>
      <c r="C81" s="46" t="s">
        <v>250</v>
      </c>
      <c r="D81" s="46" t="s">
        <v>253</v>
      </c>
      <c r="E81" s="46" t="s">
        <v>12</v>
      </c>
      <c r="F81" s="46" t="s">
        <v>105</v>
      </c>
      <c r="G81" s="180" t="s">
        <v>1344</v>
      </c>
      <c r="H81" s="46">
        <v>70710218</v>
      </c>
      <c r="I81" s="46" t="s">
        <v>14</v>
      </c>
      <c r="J81" s="46">
        <v>2.5</v>
      </c>
      <c r="K81" s="51">
        <v>420</v>
      </c>
      <c r="L81" s="51">
        <v>420</v>
      </c>
    </row>
    <row r="82" spans="1:12" ht="13.5" thickBot="1" x14ac:dyDescent="0.25">
      <c r="A82" s="178" t="s">
        <v>249</v>
      </c>
      <c r="B82" s="46" t="s">
        <v>102</v>
      </c>
      <c r="C82" s="46" t="s">
        <v>252</v>
      </c>
      <c r="D82" s="46" t="s">
        <v>253</v>
      </c>
      <c r="E82" s="46" t="s">
        <v>12</v>
      </c>
      <c r="F82" s="46" t="s">
        <v>105</v>
      </c>
      <c r="G82" s="180" t="s">
        <v>1345</v>
      </c>
      <c r="H82" s="46">
        <v>72294674</v>
      </c>
      <c r="I82" s="46" t="s">
        <v>14</v>
      </c>
      <c r="J82" s="46">
        <v>2.5</v>
      </c>
      <c r="K82" s="51">
        <v>600</v>
      </c>
      <c r="L82" s="51">
        <v>600</v>
      </c>
    </row>
    <row r="83" spans="1:12" ht="13.5" thickBot="1" x14ac:dyDescent="0.25">
      <c r="A83" s="178" t="s">
        <v>251</v>
      </c>
      <c r="B83" s="46" t="s">
        <v>102</v>
      </c>
      <c r="C83" s="46" t="s">
        <v>255</v>
      </c>
      <c r="D83" s="46" t="s">
        <v>256</v>
      </c>
      <c r="E83" s="46" t="s">
        <v>12</v>
      </c>
      <c r="F83" s="46" t="s">
        <v>105</v>
      </c>
      <c r="G83" s="180" t="s">
        <v>1346</v>
      </c>
      <c r="H83" s="46">
        <v>13045846</v>
      </c>
      <c r="I83" s="46" t="s">
        <v>14</v>
      </c>
      <c r="J83" s="46">
        <v>2.5</v>
      </c>
      <c r="K83" s="51">
        <v>180</v>
      </c>
      <c r="L83" s="51">
        <v>180</v>
      </c>
    </row>
    <row r="84" spans="1:12" ht="13.5" thickBot="1" x14ac:dyDescent="0.25">
      <c r="A84" s="178" t="s">
        <v>254</v>
      </c>
      <c r="B84" s="46" t="s">
        <v>102</v>
      </c>
      <c r="C84" s="46" t="s">
        <v>258</v>
      </c>
      <c r="D84" s="46" t="s">
        <v>256</v>
      </c>
      <c r="E84" s="46" t="s">
        <v>12</v>
      </c>
      <c r="F84" s="46" t="s">
        <v>105</v>
      </c>
      <c r="G84" s="180" t="s">
        <v>1347</v>
      </c>
      <c r="H84" s="46">
        <v>13045687</v>
      </c>
      <c r="I84" s="46" t="s">
        <v>14</v>
      </c>
      <c r="J84" s="46">
        <v>2.5</v>
      </c>
      <c r="K84" s="51">
        <v>435</v>
      </c>
      <c r="L84" s="51">
        <v>435</v>
      </c>
    </row>
    <row r="85" spans="1:12" ht="13.5" thickBot="1" x14ac:dyDescent="0.25">
      <c r="A85" s="178" t="s">
        <v>257</v>
      </c>
      <c r="B85" s="46" t="s">
        <v>102</v>
      </c>
      <c r="C85" s="46" t="s">
        <v>260</v>
      </c>
      <c r="D85" s="46" t="s">
        <v>256</v>
      </c>
      <c r="E85" s="46" t="s">
        <v>12</v>
      </c>
      <c r="F85" s="46" t="s">
        <v>105</v>
      </c>
      <c r="G85" s="180" t="s">
        <v>1348</v>
      </c>
      <c r="H85" s="46">
        <v>13045574</v>
      </c>
      <c r="I85" s="46" t="s">
        <v>14</v>
      </c>
      <c r="J85" s="46">
        <v>2.5</v>
      </c>
      <c r="K85" s="51">
        <v>360</v>
      </c>
      <c r="L85" s="51">
        <v>360</v>
      </c>
    </row>
    <row r="86" spans="1:12" ht="13.5" thickBot="1" x14ac:dyDescent="0.25">
      <c r="A86" s="178" t="s">
        <v>259</v>
      </c>
      <c r="B86" s="46" t="s">
        <v>102</v>
      </c>
      <c r="C86" s="46" t="s">
        <v>206</v>
      </c>
      <c r="D86" s="46" t="s">
        <v>256</v>
      </c>
      <c r="E86" s="46" t="s">
        <v>12</v>
      </c>
      <c r="F86" s="46" t="s">
        <v>105</v>
      </c>
      <c r="G86" s="180" t="s">
        <v>1349</v>
      </c>
      <c r="H86" s="46">
        <v>13045582</v>
      </c>
      <c r="I86" s="46" t="s">
        <v>14</v>
      </c>
      <c r="J86" s="46">
        <v>10</v>
      </c>
      <c r="K86" s="51">
        <v>2500</v>
      </c>
      <c r="L86" s="51">
        <v>2500</v>
      </c>
    </row>
    <row r="87" spans="1:12" ht="13.5" thickBot="1" x14ac:dyDescent="0.25">
      <c r="A87" s="178" t="s">
        <v>261</v>
      </c>
      <c r="B87" s="46" t="s">
        <v>102</v>
      </c>
      <c r="C87" s="46" t="s">
        <v>263</v>
      </c>
      <c r="D87" s="46" t="s">
        <v>256</v>
      </c>
      <c r="E87" s="46" t="s">
        <v>12</v>
      </c>
      <c r="F87" s="46" t="s">
        <v>105</v>
      </c>
      <c r="G87" s="180" t="s">
        <v>1350</v>
      </c>
      <c r="H87" s="46">
        <v>13045577</v>
      </c>
      <c r="I87" s="46" t="s">
        <v>14</v>
      </c>
      <c r="J87" s="46">
        <v>2.5</v>
      </c>
      <c r="K87" s="51">
        <v>188</v>
      </c>
      <c r="L87" s="51">
        <v>188</v>
      </c>
    </row>
    <row r="88" spans="1:12" ht="13.5" thickBot="1" x14ac:dyDescent="0.25">
      <c r="A88" s="178" t="s">
        <v>262</v>
      </c>
      <c r="B88" s="46" t="s">
        <v>102</v>
      </c>
      <c r="C88" s="46" t="s">
        <v>265</v>
      </c>
      <c r="D88" s="46" t="s">
        <v>256</v>
      </c>
      <c r="E88" s="46" t="s">
        <v>12</v>
      </c>
      <c r="F88" s="46" t="s">
        <v>105</v>
      </c>
      <c r="G88" s="180" t="s">
        <v>1351</v>
      </c>
      <c r="H88" s="46">
        <v>13045579</v>
      </c>
      <c r="I88" s="46" t="s">
        <v>14</v>
      </c>
      <c r="J88" s="46">
        <v>5.5</v>
      </c>
      <c r="K88" s="51">
        <v>565</v>
      </c>
      <c r="L88" s="51">
        <v>565</v>
      </c>
    </row>
    <row r="89" spans="1:12" ht="13.5" thickBot="1" x14ac:dyDescent="0.25">
      <c r="A89" s="178" t="s">
        <v>264</v>
      </c>
      <c r="B89" s="46" t="s">
        <v>102</v>
      </c>
      <c r="C89" s="46" t="s">
        <v>238</v>
      </c>
      <c r="D89" s="46" t="s">
        <v>256</v>
      </c>
      <c r="E89" s="46" t="s">
        <v>12</v>
      </c>
      <c r="F89" s="46" t="s">
        <v>105</v>
      </c>
      <c r="G89" s="180" t="s">
        <v>1352</v>
      </c>
      <c r="H89" s="46">
        <v>13045572</v>
      </c>
      <c r="I89" s="46" t="s">
        <v>14</v>
      </c>
      <c r="J89" s="46">
        <v>10</v>
      </c>
      <c r="K89" s="51">
        <v>1892</v>
      </c>
      <c r="L89" s="51">
        <v>1892</v>
      </c>
    </row>
    <row r="90" spans="1:12" ht="13.5" thickBot="1" x14ac:dyDescent="0.25">
      <c r="A90" s="178" t="s">
        <v>266</v>
      </c>
      <c r="B90" s="46" t="s">
        <v>102</v>
      </c>
      <c r="C90" s="46" t="s">
        <v>268</v>
      </c>
      <c r="D90" s="46" t="s">
        <v>256</v>
      </c>
      <c r="E90" s="46" t="s">
        <v>12</v>
      </c>
      <c r="F90" s="46" t="s">
        <v>105</v>
      </c>
      <c r="G90" s="180" t="s">
        <v>1353</v>
      </c>
      <c r="H90" s="46">
        <v>13045585</v>
      </c>
      <c r="I90" s="46" t="s">
        <v>14</v>
      </c>
      <c r="J90" s="46">
        <v>5.5</v>
      </c>
      <c r="K90" s="51">
        <v>5000</v>
      </c>
      <c r="L90" s="51">
        <v>5000</v>
      </c>
    </row>
    <row r="91" spans="1:12" ht="13.5" thickBot="1" x14ac:dyDescent="0.25">
      <c r="A91" s="178" t="s">
        <v>267</v>
      </c>
      <c r="B91" s="46" t="s">
        <v>102</v>
      </c>
      <c r="C91" s="46" t="s">
        <v>270</v>
      </c>
      <c r="D91" s="46" t="s">
        <v>256</v>
      </c>
      <c r="E91" s="46" t="s">
        <v>12</v>
      </c>
      <c r="F91" s="46" t="s">
        <v>105</v>
      </c>
      <c r="G91" s="180" t="s">
        <v>1354</v>
      </c>
      <c r="H91" s="46">
        <v>13045583</v>
      </c>
      <c r="I91" s="46" t="s">
        <v>14</v>
      </c>
      <c r="J91" s="46">
        <v>5.5</v>
      </c>
      <c r="K91" s="51">
        <v>309</v>
      </c>
      <c r="L91" s="51">
        <v>309</v>
      </c>
    </row>
    <row r="92" spans="1:12" ht="13.5" thickBot="1" x14ac:dyDescent="0.25">
      <c r="A92" s="178" t="s">
        <v>269</v>
      </c>
      <c r="B92" s="46" t="s">
        <v>102</v>
      </c>
      <c r="C92" s="46" t="s">
        <v>272</v>
      </c>
      <c r="D92" s="46" t="s">
        <v>256</v>
      </c>
      <c r="E92" s="46" t="s">
        <v>12</v>
      </c>
      <c r="F92" s="46" t="s">
        <v>105</v>
      </c>
      <c r="G92" s="180" t="s">
        <v>1355</v>
      </c>
      <c r="H92" s="46">
        <v>72292735</v>
      </c>
      <c r="I92" s="46" t="s">
        <v>14</v>
      </c>
      <c r="J92" s="46">
        <v>2.5</v>
      </c>
      <c r="K92" s="51">
        <v>329</v>
      </c>
      <c r="L92" s="51">
        <v>329</v>
      </c>
    </row>
    <row r="93" spans="1:12" ht="13.5" thickBot="1" x14ac:dyDescent="0.25">
      <c r="A93" s="178" t="s">
        <v>271</v>
      </c>
      <c r="B93" s="46" t="s">
        <v>102</v>
      </c>
      <c r="C93" s="46" t="s">
        <v>124</v>
      </c>
      <c r="D93" s="46" t="s">
        <v>274</v>
      </c>
      <c r="E93" s="46" t="s">
        <v>12</v>
      </c>
      <c r="F93" s="46" t="s">
        <v>105</v>
      </c>
      <c r="G93" s="180" t="s">
        <v>1356</v>
      </c>
      <c r="H93" s="46">
        <v>94169627</v>
      </c>
      <c r="I93" s="46" t="s">
        <v>14</v>
      </c>
      <c r="J93" s="46">
        <v>15</v>
      </c>
      <c r="K93" s="51">
        <v>3800</v>
      </c>
      <c r="L93" s="51">
        <v>3800</v>
      </c>
    </row>
    <row r="94" spans="1:12" ht="13.5" thickBot="1" x14ac:dyDescent="0.25">
      <c r="A94" s="178" t="s">
        <v>273</v>
      </c>
      <c r="B94" s="46" t="s">
        <v>102</v>
      </c>
      <c r="C94" s="46" t="s">
        <v>276</v>
      </c>
      <c r="D94" s="46" t="s">
        <v>274</v>
      </c>
      <c r="E94" s="46" t="s">
        <v>12</v>
      </c>
      <c r="F94" s="46" t="s">
        <v>105</v>
      </c>
      <c r="G94" s="180" t="s">
        <v>1357</v>
      </c>
      <c r="H94" s="46">
        <v>94169628</v>
      </c>
      <c r="I94" s="46" t="s">
        <v>14</v>
      </c>
      <c r="J94" s="46">
        <v>4</v>
      </c>
      <c r="K94" s="51">
        <v>200</v>
      </c>
      <c r="L94" s="51">
        <v>200</v>
      </c>
    </row>
    <row r="95" spans="1:12" ht="13.5" thickBot="1" x14ac:dyDescent="0.25">
      <c r="A95" s="178" t="s">
        <v>275</v>
      </c>
      <c r="B95" s="46" t="s">
        <v>102</v>
      </c>
      <c r="C95" s="46" t="s">
        <v>278</v>
      </c>
      <c r="D95" s="46" t="s">
        <v>279</v>
      </c>
      <c r="E95" s="46" t="s">
        <v>12</v>
      </c>
      <c r="F95" s="46" t="s">
        <v>105</v>
      </c>
      <c r="G95" s="180" t="s">
        <v>1358</v>
      </c>
      <c r="H95" s="46">
        <v>91508299</v>
      </c>
      <c r="I95" s="46" t="s">
        <v>14</v>
      </c>
      <c r="J95" s="46">
        <v>12</v>
      </c>
      <c r="K95" s="51">
        <v>2409</v>
      </c>
      <c r="L95" s="51">
        <v>2409</v>
      </c>
    </row>
    <row r="96" spans="1:12" ht="13.5" thickBot="1" x14ac:dyDescent="0.25">
      <c r="A96" s="178" t="s">
        <v>277</v>
      </c>
      <c r="B96" s="46" t="s">
        <v>102</v>
      </c>
      <c r="C96" s="46" t="s">
        <v>281</v>
      </c>
      <c r="D96" s="46" t="s">
        <v>279</v>
      </c>
      <c r="E96" s="46" t="s">
        <v>12</v>
      </c>
      <c r="F96" s="46" t="s">
        <v>105</v>
      </c>
      <c r="G96" s="180" t="s">
        <v>1359</v>
      </c>
      <c r="H96" s="46">
        <v>8157411</v>
      </c>
      <c r="I96" s="46" t="s">
        <v>14</v>
      </c>
      <c r="J96" s="46">
        <v>6</v>
      </c>
      <c r="K96" s="51">
        <v>160</v>
      </c>
      <c r="L96" s="51">
        <v>160</v>
      </c>
    </row>
    <row r="97" spans="1:12" ht="13.5" thickBot="1" x14ac:dyDescent="0.25">
      <c r="A97" s="178" t="s">
        <v>280</v>
      </c>
      <c r="B97" s="46" t="s">
        <v>102</v>
      </c>
      <c r="C97" s="46" t="s">
        <v>283</v>
      </c>
      <c r="D97" s="46" t="s">
        <v>284</v>
      </c>
      <c r="E97" s="46" t="s">
        <v>12</v>
      </c>
      <c r="F97" s="46" t="s">
        <v>105</v>
      </c>
      <c r="G97" s="181" t="s">
        <v>1360</v>
      </c>
      <c r="H97" s="46">
        <v>71284536</v>
      </c>
      <c r="I97" s="46" t="s">
        <v>14</v>
      </c>
      <c r="J97" s="46">
        <v>18</v>
      </c>
      <c r="K97" s="51">
        <v>2247</v>
      </c>
      <c r="L97" s="51">
        <v>2247</v>
      </c>
    </row>
    <row r="98" spans="1:12" ht="13.5" thickBot="1" x14ac:dyDescent="0.25">
      <c r="A98" s="178" t="s">
        <v>282</v>
      </c>
      <c r="B98" s="46" t="s">
        <v>102</v>
      </c>
      <c r="C98" s="46" t="s">
        <v>286</v>
      </c>
      <c r="D98" s="46" t="s">
        <v>279</v>
      </c>
      <c r="E98" s="46" t="s">
        <v>12</v>
      </c>
      <c r="F98" s="46" t="s">
        <v>105</v>
      </c>
      <c r="G98" s="180" t="s">
        <v>1361</v>
      </c>
      <c r="H98" s="46">
        <v>11341433</v>
      </c>
      <c r="I98" s="46" t="s">
        <v>14</v>
      </c>
      <c r="J98" s="46">
        <v>12</v>
      </c>
      <c r="K98" s="51">
        <v>7599</v>
      </c>
      <c r="L98" s="51">
        <v>7599</v>
      </c>
    </row>
    <row r="99" spans="1:12" ht="13.5" thickBot="1" x14ac:dyDescent="0.25">
      <c r="A99" s="178" t="s">
        <v>285</v>
      </c>
      <c r="B99" s="46" t="s">
        <v>102</v>
      </c>
      <c r="C99" s="46" t="s">
        <v>206</v>
      </c>
      <c r="D99" s="46" t="s">
        <v>279</v>
      </c>
      <c r="E99" s="46" t="s">
        <v>12</v>
      </c>
      <c r="F99" s="46" t="s">
        <v>105</v>
      </c>
      <c r="G99" s="180" t="s">
        <v>1362</v>
      </c>
      <c r="H99" s="46">
        <v>94450532</v>
      </c>
      <c r="I99" s="46" t="s">
        <v>14</v>
      </c>
      <c r="J99" s="46">
        <v>6.5</v>
      </c>
      <c r="K99" s="51">
        <v>1014</v>
      </c>
      <c r="L99" s="51">
        <v>1014</v>
      </c>
    </row>
    <row r="100" spans="1:12" ht="13.5" thickBot="1" x14ac:dyDescent="0.25">
      <c r="A100" s="178" t="s">
        <v>287</v>
      </c>
      <c r="B100" s="46" t="s">
        <v>102</v>
      </c>
      <c r="C100" s="46" t="s">
        <v>238</v>
      </c>
      <c r="D100" s="46" t="s">
        <v>279</v>
      </c>
      <c r="E100" s="46" t="s">
        <v>12</v>
      </c>
      <c r="F100" s="46" t="s">
        <v>105</v>
      </c>
      <c r="G100" s="180" t="s">
        <v>1363</v>
      </c>
      <c r="H100" s="46">
        <v>94450548</v>
      </c>
      <c r="I100" s="46" t="s">
        <v>14</v>
      </c>
      <c r="J100" s="46">
        <v>10.5</v>
      </c>
      <c r="K100" s="51">
        <v>30</v>
      </c>
      <c r="L100" s="51">
        <v>30</v>
      </c>
    </row>
    <row r="101" spans="1:12" ht="13.5" thickBot="1" x14ac:dyDescent="0.25">
      <c r="A101" s="178" t="s">
        <v>288</v>
      </c>
      <c r="B101" s="46" t="s">
        <v>102</v>
      </c>
      <c r="C101" s="46" t="s">
        <v>122</v>
      </c>
      <c r="D101" s="46" t="s">
        <v>279</v>
      </c>
      <c r="E101" s="46" t="s">
        <v>12</v>
      </c>
      <c r="F101" s="46" t="s">
        <v>105</v>
      </c>
      <c r="G101" s="180" t="s">
        <v>1364</v>
      </c>
      <c r="H101" s="46">
        <v>72292732</v>
      </c>
      <c r="I101" s="46" t="s">
        <v>14</v>
      </c>
      <c r="J101" s="46">
        <v>25.5</v>
      </c>
      <c r="K101" s="51">
        <v>7500</v>
      </c>
      <c r="L101" s="51">
        <v>7500</v>
      </c>
    </row>
    <row r="102" spans="1:12" ht="13.5" thickBot="1" x14ac:dyDescent="0.25">
      <c r="A102" s="178" t="s">
        <v>289</v>
      </c>
      <c r="B102" s="46" t="s">
        <v>102</v>
      </c>
      <c r="C102" s="46" t="s">
        <v>291</v>
      </c>
      <c r="D102" s="46" t="s">
        <v>279</v>
      </c>
      <c r="E102" s="46" t="s">
        <v>12</v>
      </c>
      <c r="F102" s="46" t="s">
        <v>105</v>
      </c>
      <c r="G102" s="180" t="s">
        <v>1365</v>
      </c>
      <c r="H102" s="46">
        <v>94587950</v>
      </c>
      <c r="I102" s="46" t="s">
        <v>14</v>
      </c>
      <c r="J102" s="46">
        <v>12</v>
      </c>
      <c r="K102" s="51">
        <v>4800</v>
      </c>
      <c r="L102" s="51">
        <v>4800</v>
      </c>
    </row>
    <row r="103" spans="1:12" ht="13.5" thickBot="1" x14ac:dyDescent="0.25">
      <c r="A103" s="178" t="s">
        <v>290</v>
      </c>
      <c r="B103" s="46" t="s">
        <v>102</v>
      </c>
      <c r="C103" s="46" t="s">
        <v>293</v>
      </c>
      <c r="D103" s="46" t="s">
        <v>279</v>
      </c>
      <c r="E103" s="46" t="s">
        <v>12</v>
      </c>
      <c r="F103" s="46" t="s">
        <v>105</v>
      </c>
      <c r="G103" s="180" t="s">
        <v>1366</v>
      </c>
      <c r="H103" s="46">
        <v>8157462</v>
      </c>
      <c r="I103" s="46" t="s">
        <v>14</v>
      </c>
      <c r="J103" s="46">
        <v>12</v>
      </c>
      <c r="K103" s="51">
        <v>1478</v>
      </c>
      <c r="L103" s="51">
        <v>1478</v>
      </c>
    </row>
    <row r="104" spans="1:12" ht="13.5" thickBot="1" x14ac:dyDescent="0.25">
      <c r="A104" s="178" t="s">
        <v>292</v>
      </c>
      <c r="B104" s="46" t="s">
        <v>102</v>
      </c>
      <c r="C104" s="46" t="s">
        <v>295</v>
      </c>
      <c r="D104" s="46" t="s">
        <v>296</v>
      </c>
      <c r="E104" s="46" t="s">
        <v>12</v>
      </c>
      <c r="F104" s="46" t="s">
        <v>105</v>
      </c>
      <c r="G104" s="180" t="s">
        <v>1367</v>
      </c>
      <c r="H104" s="46">
        <v>7769036</v>
      </c>
      <c r="I104" s="46" t="s">
        <v>14</v>
      </c>
      <c r="J104" s="46">
        <v>12</v>
      </c>
      <c r="K104" s="51">
        <v>1850</v>
      </c>
      <c r="L104" s="51">
        <v>1850</v>
      </c>
    </row>
    <row r="105" spans="1:12" ht="13.5" thickBot="1" x14ac:dyDescent="0.25">
      <c r="A105" s="178" t="s">
        <v>294</v>
      </c>
      <c r="B105" s="46" t="s">
        <v>102</v>
      </c>
      <c r="C105" s="46" t="s">
        <v>298</v>
      </c>
      <c r="D105" s="46" t="s">
        <v>104</v>
      </c>
      <c r="E105" s="46" t="s">
        <v>12</v>
      </c>
      <c r="F105" s="46" t="s">
        <v>105</v>
      </c>
      <c r="G105" s="180" t="s">
        <v>1368</v>
      </c>
      <c r="H105" s="46">
        <v>14353779</v>
      </c>
      <c r="I105" s="46" t="s">
        <v>14</v>
      </c>
      <c r="J105" s="46">
        <v>10</v>
      </c>
      <c r="K105" s="51">
        <v>5309</v>
      </c>
      <c r="L105" s="51">
        <v>5309</v>
      </c>
    </row>
    <row r="106" spans="1:12" ht="13.5" thickBot="1" x14ac:dyDescent="0.25">
      <c r="A106" s="178" t="s">
        <v>297</v>
      </c>
      <c r="B106" s="46" t="s">
        <v>102</v>
      </c>
      <c r="C106" s="46" t="s">
        <v>300</v>
      </c>
      <c r="D106" s="46" t="s">
        <v>301</v>
      </c>
      <c r="E106" s="46" t="s">
        <v>12</v>
      </c>
      <c r="F106" s="46" t="s">
        <v>105</v>
      </c>
      <c r="G106" s="180" t="s">
        <v>1369</v>
      </c>
      <c r="H106" s="46">
        <v>71436828</v>
      </c>
      <c r="I106" s="46" t="s">
        <v>14</v>
      </c>
      <c r="J106" s="46">
        <v>10</v>
      </c>
      <c r="K106" s="51">
        <v>19000</v>
      </c>
      <c r="L106" s="51">
        <v>19000</v>
      </c>
    </row>
    <row r="107" spans="1:12" ht="13.5" thickBot="1" x14ac:dyDescent="0.25">
      <c r="A107" s="178" t="s">
        <v>299</v>
      </c>
      <c r="B107" s="46" t="s">
        <v>102</v>
      </c>
      <c r="C107" s="46" t="s">
        <v>224</v>
      </c>
      <c r="D107" s="46" t="s">
        <v>303</v>
      </c>
      <c r="E107" s="46" t="s">
        <v>12</v>
      </c>
      <c r="F107" s="46" t="s">
        <v>105</v>
      </c>
      <c r="G107" s="180" t="s">
        <v>1370</v>
      </c>
      <c r="H107" s="46">
        <v>215747</v>
      </c>
      <c r="I107" s="46" t="s">
        <v>14</v>
      </c>
      <c r="J107" s="46">
        <v>1</v>
      </c>
      <c r="K107" s="51">
        <v>1400</v>
      </c>
      <c r="L107" s="51">
        <v>1400</v>
      </c>
    </row>
    <row r="108" spans="1:12" ht="13.5" thickBot="1" x14ac:dyDescent="0.25">
      <c r="A108" s="178" t="s">
        <v>302</v>
      </c>
      <c r="B108" s="46" t="s">
        <v>102</v>
      </c>
      <c r="C108" s="46" t="s">
        <v>117</v>
      </c>
      <c r="D108" s="46" t="s">
        <v>305</v>
      </c>
      <c r="E108" s="46" t="s">
        <v>12</v>
      </c>
      <c r="F108" s="46" t="s">
        <v>105</v>
      </c>
      <c r="G108" s="180" t="s">
        <v>1371</v>
      </c>
      <c r="H108" s="46">
        <v>71522685</v>
      </c>
      <c r="I108" s="46" t="s">
        <v>14</v>
      </c>
      <c r="J108" s="46">
        <v>6</v>
      </c>
      <c r="K108" s="51">
        <v>800</v>
      </c>
      <c r="L108" s="51">
        <v>800</v>
      </c>
    </row>
    <row r="109" spans="1:12" ht="13.5" thickBot="1" x14ac:dyDescent="0.25">
      <c r="A109" s="178" t="s">
        <v>304</v>
      </c>
      <c r="B109" s="46" t="s">
        <v>102</v>
      </c>
      <c r="C109" s="46" t="s">
        <v>307</v>
      </c>
      <c r="D109" s="46" t="s">
        <v>202</v>
      </c>
      <c r="E109" s="46" t="s">
        <v>12</v>
      </c>
      <c r="F109" s="46" t="s">
        <v>105</v>
      </c>
      <c r="G109" s="180" t="s">
        <v>1372</v>
      </c>
      <c r="H109" s="46">
        <v>91625702</v>
      </c>
      <c r="I109" s="46" t="s">
        <v>14</v>
      </c>
      <c r="J109" s="46">
        <v>25</v>
      </c>
      <c r="K109" s="51">
        <v>960</v>
      </c>
      <c r="L109" s="51">
        <v>960</v>
      </c>
    </row>
    <row r="110" spans="1:12" ht="13.5" thickBot="1" x14ac:dyDescent="0.25">
      <c r="A110" s="178" t="s">
        <v>306</v>
      </c>
      <c r="B110" s="46" t="s">
        <v>102</v>
      </c>
      <c r="C110" s="46" t="s">
        <v>309</v>
      </c>
      <c r="D110" s="46" t="s">
        <v>202</v>
      </c>
      <c r="E110" s="46" t="s">
        <v>12</v>
      </c>
      <c r="F110" s="46" t="s">
        <v>105</v>
      </c>
      <c r="G110" s="180" t="s">
        <v>1373</v>
      </c>
      <c r="H110" s="46">
        <v>90581169</v>
      </c>
      <c r="I110" s="46" t="s">
        <v>14</v>
      </c>
      <c r="J110" s="46">
        <v>1</v>
      </c>
      <c r="K110" s="51">
        <v>200</v>
      </c>
      <c r="L110" s="51">
        <v>200</v>
      </c>
    </row>
    <row r="111" spans="1:12" ht="13.5" thickBot="1" x14ac:dyDescent="0.25">
      <c r="A111" s="178" t="s">
        <v>308</v>
      </c>
      <c r="B111" s="46" t="s">
        <v>102</v>
      </c>
      <c r="C111" s="46" t="s">
        <v>122</v>
      </c>
      <c r="D111" s="46" t="s">
        <v>202</v>
      </c>
      <c r="E111" s="46" t="s">
        <v>12</v>
      </c>
      <c r="F111" s="46" t="s">
        <v>105</v>
      </c>
      <c r="G111" s="180" t="s">
        <v>1374</v>
      </c>
      <c r="H111" s="46">
        <v>91625758</v>
      </c>
      <c r="I111" s="46" t="s">
        <v>14</v>
      </c>
      <c r="J111" s="46">
        <v>1</v>
      </c>
      <c r="K111" s="51">
        <v>600</v>
      </c>
      <c r="L111" s="51">
        <v>600</v>
      </c>
    </row>
    <row r="112" spans="1:12" ht="13.5" thickBot="1" x14ac:dyDescent="0.25">
      <c r="A112" s="178" t="s">
        <v>310</v>
      </c>
      <c r="B112" s="46" t="s">
        <v>102</v>
      </c>
      <c r="C112" s="46" t="s">
        <v>124</v>
      </c>
      <c r="D112" s="46" t="s">
        <v>202</v>
      </c>
      <c r="E112" s="46" t="s">
        <v>12</v>
      </c>
      <c r="F112" s="46" t="s">
        <v>105</v>
      </c>
      <c r="G112" s="180" t="s">
        <v>1375</v>
      </c>
      <c r="H112" s="46">
        <v>91625708</v>
      </c>
      <c r="I112" s="46" t="s">
        <v>14</v>
      </c>
      <c r="J112" s="46">
        <v>2</v>
      </c>
      <c r="K112" s="51">
        <v>348</v>
      </c>
      <c r="L112" s="51">
        <v>348</v>
      </c>
    </row>
    <row r="113" spans="1:12" ht="13.5" thickBot="1" x14ac:dyDescent="0.25">
      <c r="A113" s="178" t="s">
        <v>311</v>
      </c>
      <c r="B113" s="46" t="s">
        <v>102</v>
      </c>
      <c r="C113" s="46" t="s">
        <v>120</v>
      </c>
      <c r="D113" s="46" t="s">
        <v>202</v>
      </c>
      <c r="E113" s="46" t="s">
        <v>12</v>
      </c>
      <c r="F113" s="46" t="s">
        <v>105</v>
      </c>
      <c r="G113" s="180" t="s">
        <v>1376</v>
      </c>
      <c r="H113" s="46">
        <v>90708882</v>
      </c>
      <c r="I113" s="46" t="s">
        <v>14</v>
      </c>
      <c r="J113" s="46">
        <v>8</v>
      </c>
      <c r="K113" s="51">
        <v>800</v>
      </c>
      <c r="L113" s="51">
        <v>800</v>
      </c>
    </row>
    <row r="114" spans="1:12" ht="13.5" thickBot="1" x14ac:dyDescent="0.25">
      <c r="A114" s="178" t="s">
        <v>312</v>
      </c>
      <c r="B114" s="46" t="s">
        <v>102</v>
      </c>
      <c r="C114" s="46" t="s">
        <v>314</v>
      </c>
      <c r="D114" s="46" t="s">
        <v>202</v>
      </c>
      <c r="E114" s="46" t="s">
        <v>12</v>
      </c>
      <c r="F114" s="46" t="s">
        <v>105</v>
      </c>
      <c r="G114" s="180" t="s">
        <v>1377</v>
      </c>
      <c r="H114" s="46">
        <v>91522946</v>
      </c>
      <c r="I114" s="46" t="s">
        <v>14</v>
      </c>
      <c r="J114" s="46">
        <v>2</v>
      </c>
      <c r="K114" s="51">
        <v>140</v>
      </c>
      <c r="L114" s="51">
        <v>140</v>
      </c>
    </row>
    <row r="115" spans="1:12" ht="13.5" thickBot="1" x14ac:dyDescent="0.25">
      <c r="A115" s="178" t="s">
        <v>313</v>
      </c>
      <c r="B115" s="46" t="s">
        <v>102</v>
      </c>
      <c r="C115" s="46" t="s">
        <v>316</v>
      </c>
      <c r="D115" s="46" t="s">
        <v>317</v>
      </c>
      <c r="E115" s="46" t="s">
        <v>12</v>
      </c>
      <c r="F115" s="46" t="s">
        <v>105</v>
      </c>
      <c r="G115" s="180" t="s">
        <v>1378</v>
      </c>
      <c r="H115" s="46">
        <v>91625733</v>
      </c>
      <c r="I115" s="46" t="s">
        <v>14</v>
      </c>
      <c r="J115" s="46">
        <v>1</v>
      </c>
      <c r="K115" s="51">
        <v>300</v>
      </c>
      <c r="L115" s="51">
        <v>300</v>
      </c>
    </row>
    <row r="116" spans="1:12" ht="13.5" thickBot="1" x14ac:dyDescent="0.25">
      <c r="A116" s="178" t="s">
        <v>315</v>
      </c>
      <c r="B116" s="46" t="s">
        <v>102</v>
      </c>
      <c r="C116" s="46" t="s">
        <v>319</v>
      </c>
      <c r="D116" s="46" t="s">
        <v>320</v>
      </c>
      <c r="E116" s="46" t="s">
        <v>12</v>
      </c>
      <c r="F116" s="46" t="s">
        <v>105</v>
      </c>
      <c r="G116" s="180" t="s">
        <v>1379</v>
      </c>
      <c r="H116" s="46">
        <v>95287031</v>
      </c>
      <c r="I116" s="46" t="s">
        <v>14</v>
      </c>
      <c r="J116" s="46">
        <v>1</v>
      </c>
      <c r="K116" s="51">
        <v>4300</v>
      </c>
      <c r="L116" s="51">
        <v>4300</v>
      </c>
    </row>
    <row r="117" spans="1:12" ht="13.5" thickBot="1" x14ac:dyDescent="0.25">
      <c r="A117" s="178" t="s">
        <v>318</v>
      </c>
      <c r="B117" s="46" t="s">
        <v>102</v>
      </c>
      <c r="C117" s="46" t="s">
        <v>283</v>
      </c>
      <c r="D117" s="46" t="s">
        <v>320</v>
      </c>
      <c r="E117" s="46" t="s">
        <v>12</v>
      </c>
      <c r="F117" s="46" t="s">
        <v>105</v>
      </c>
      <c r="G117" s="180" t="s">
        <v>1380</v>
      </c>
      <c r="H117" s="46">
        <v>10601417</v>
      </c>
      <c r="I117" s="46" t="s">
        <v>14</v>
      </c>
      <c r="J117" s="46">
        <v>1</v>
      </c>
      <c r="K117" s="51">
        <v>4500</v>
      </c>
      <c r="L117" s="51">
        <v>4500</v>
      </c>
    </row>
    <row r="118" spans="1:12" ht="13.5" thickBot="1" x14ac:dyDescent="0.25">
      <c r="A118" s="178" t="s">
        <v>321</v>
      </c>
      <c r="B118" s="46" t="s">
        <v>102</v>
      </c>
      <c r="C118" s="46" t="s">
        <v>323</v>
      </c>
      <c r="D118" s="46" t="s">
        <v>320</v>
      </c>
      <c r="E118" s="46" t="s">
        <v>12</v>
      </c>
      <c r="F118" s="46" t="s">
        <v>105</v>
      </c>
      <c r="G118" s="180" t="s">
        <v>1381</v>
      </c>
      <c r="H118" s="46">
        <v>60696326</v>
      </c>
      <c r="I118" s="46" t="s">
        <v>14</v>
      </c>
      <c r="J118" s="46">
        <v>1</v>
      </c>
      <c r="K118" s="51">
        <v>1266</v>
      </c>
      <c r="L118" s="51">
        <v>1266</v>
      </c>
    </row>
    <row r="119" spans="1:12" ht="13.5" thickBot="1" x14ac:dyDescent="0.25">
      <c r="A119" s="178" t="s">
        <v>322</v>
      </c>
      <c r="B119" s="46" t="s">
        <v>102</v>
      </c>
      <c r="C119" s="46" t="s">
        <v>325</v>
      </c>
      <c r="D119" s="46" t="s">
        <v>320</v>
      </c>
      <c r="E119" s="46" t="s">
        <v>12</v>
      </c>
      <c r="F119" s="46" t="s">
        <v>105</v>
      </c>
      <c r="G119" s="180" t="s">
        <v>1382</v>
      </c>
      <c r="H119" s="46">
        <v>94450429</v>
      </c>
      <c r="I119" s="46" t="s">
        <v>14</v>
      </c>
      <c r="J119" s="46">
        <v>1</v>
      </c>
      <c r="K119" s="51">
        <v>200</v>
      </c>
      <c r="L119" s="51">
        <v>200</v>
      </c>
    </row>
    <row r="120" spans="1:12" ht="13.5" thickBot="1" x14ac:dyDescent="0.25">
      <c r="A120" s="178" t="s">
        <v>324</v>
      </c>
      <c r="B120" s="46" t="s">
        <v>102</v>
      </c>
      <c r="C120" s="46" t="s">
        <v>327</v>
      </c>
      <c r="D120" s="46" t="s">
        <v>320</v>
      </c>
      <c r="E120" s="46" t="s">
        <v>12</v>
      </c>
      <c r="F120" s="46" t="s">
        <v>105</v>
      </c>
      <c r="G120" s="180" t="s">
        <v>1383</v>
      </c>
      <c r="H120" s="46">
        <v>95286969</v>
      </c>
      <c r="I120" s="46" t="s">
        <v>14</v>
      </c>
      <c r="J120" s="46">
        <v>1</v>
      </c>
      <c r="K120" s="51">
        <v>500</v>
      </c>
      <c r="L120" s="51">
        <v>500</v>
      </c>
    </row>
    <row r="121" spans="1:12" ht="13.5" thickBot="1" x14ac:dyDescent="0.25">
      <c r="A121" s="178" t="s">
        <v>326</v>
      </c>
      <c r="B121" s="46" t="s">
        <v>102</v>
      </c>
      <c r="C121" s="46" t="s">
        <v>329</v>
      </c>
      <c r="D121" s="46" t="s">
        <v>320</v>
      </c>
      <c r="E121" s="46" t="s">
        <v>12</v>
      </c>
      <c r="F121" s="46" t="s">
        <v>105</v>
      </c>
      <c r="G121" s="180" t="s">
        <v>1384</v>
      </c>
      <c r="H121" s="46">
        <v>60663829</v>
      </c>
      <c r="I121" s="46" t="s">
        <v>14</v>
      </c>
      <c r="J121" s="46">
        <v>1</v>
      </c>
      <c r="K121" s="51">
        <v>400</v>
      </c>
      <c r="L121" s="51">
        <v>400</v>
      </c>
    </row>
    <row r="122" spans="1:12" ht="13.5" thickBot="1" x14ac:dyDescent="0.25">
      <c r="A122" s="178" t="s">
        <v>328</v>
      </c>
      <c r="B122" s="46" t="s">
        <v>102</v>
      </c>
      <c r="C122" s="46" t="s">
        <v>331</v>
      </c>
      <c r="D122" s="46" t="s">
        <v>320</v>
      </c>
      <c r="E122" s="46" t="s">
        <v>12</v>
      </c>
      <c r="F122" s="46" t="s">
        <v>105</v>
      </c>
      <c r="G122" s="180" t="s">
        <v>1385</v>
      </c>
      <c r="H122" s="46">
        <v>71522146</v>
      </c>
      <c r="I122" s="46" t="s">
        <v>14</v>
      </c>
      <c r="J122" s="46">
        <v>1</v>
      </c>
      <c r="K122" s="51">
        <v>100</v>
      </c>
      <c r="L122" s="51">
        <v>100</v>
      </c>
    </row>
    <row r="123" spans="1:12" ht="13.5" thickBot="1" x14ac:dyDescent="0.25">
      <c r="A123" s="178" t="s">
        <v>330</v>
      </c>
      <c r="B123" s="46" t="s">
        <v>102</v>
      </c>
      <c r="C123" s="46" t="s">
        <v>333</v>
      </c>
      <c r="D123" s="46" t="s">
        <v>105</v>
      </c>
      <c r="E123" s="46" t="s">
        <v>12</v>
      </c>
      <c r="F123" s="46" t="s">
        <v>105</v>
      </c>
      <c r="G123" s="180" t="s">
        <v>1386</v>
      </c>
      <c r="H123" s="46">
        <v>94218868</v>
      </c>
      <c r="I123" s="46" t="s">
        <v>14</v>
      </c>
      <c r="J123" s="46">
        <v>4</v>
      </c>
      <c r="K123" s="51">
        <v>26000</v>
      </c>
      <c r="L123" s="51">
        <v>26000</v>
      </c>
    </row>
    <row r="124" spans="1:12" ht="13.5" thickBot="1" x14ac:dyDescent="0.25">
      <c r="A124" s="178" t="s">
        <v>332</v>
      </c>
      <c r="B124" s="46" t="s">
        <v>102</v>
      </c>
      <c r="C124" s="46" t="s">
        <v>335</v>
      </c>
      <c r="D124" s="46" t="s">
        <v>105</v>
      </c>
      <c r="E124" s="46" t="s">
        <v>12</v>
      </c>
      <c r="F124" s="46" t="s">
        <v>105</v>
      </c>
      <c r="G124" s="180" t="s">
        <v>1387</v>
      </c>
      <c r="H124" s="46">
        <v>11057827</v>
      </c>
      <c r="I124" s="46" t="s">
        <v>14</v>
      </c>
      <c r="J124" s="46">
        <v>10</v>
      </c>
      <c r="K124" s="51">
        <v>40</v>
      </c>
      <c r="L124" s="51">
        <v>40</v>
      </c>
    </row>
    <row r="125" spans="1:12" ht="13.5" thickBot="1" x14ac:dyDescent="0.25">
      <c r="A125" s="178" t="s">
        <v>334</v>
      </c>
      <c r="B125" s="46" t="s">
        <v>102</v>
      </c>
      <c r="C125" s="46" t="s">
        <v>337</v>
      </c>
      <c r="D125" s="46" t="s">
        <v>105</v>
      </c>
      <c r="E125" s="46" t="s">
        <v>12</v>
      </c>
      <c r="F125" s="46" t="s">
        <v>105</v>
      </c>
      <c r="G125" s="180" t="s">
        <v>1388</v>
      </c>
      <c r="H125" s="46">
        <v>70213597</v>
      </c>
      <c r="I125" s="46" t="s">
        <v>14</v>
      </c>
      <c r="J125" s="46">
        <v>3</v>
      </c>
      <c r="K125" s="51">
        <v>255</v>
      </c>
      <c r="L125" s="51">
        <v>255</v>
      </c>
    </row>
    <row r="126" spans="1:12" ht="13.5" thickBot="1" x14ac:dyDescent="0.25">
      <c r="A126" s="178" t="s">
        <v>336</v>
      </c>
      <c r="B126" s="46" t="s">
        <v>102</v>
      </c>
      <c r="C126" s="46" t="s">
        <v>117</v>
      </c>
      <c r="D126" s="46" t="s">
        <v>105</v>
      </c>
      <c r="E126" s="46" t="s">
        <v>12</v>
      </c>
      <c r="F126" s="46" t="s">
        <v>105</v>
      </c>
      <c r="G126" s="180" t="s">
        <v>1389</v>
      </c>
      <c r="H126" s="46">
        <v>25000264</v>
      </c>
      <c r="I126" s="46" t="s">
        <v>14</v>
      </c>
      <c r="J126" s="46">
        <v>7</v>
      </c>
      <c r="K126" s="51">
        <v>40</v>
      </c>
      <c r="L126" s="51">
        <v>40</v>
      </c>
    </row>
    <row r="127" spans="1:12" ht="13.5" thickBot="1" x14ac:dyDescent="0.25">
      <c r="A127" s="178" t="s">
        <v>338</v>
      </c>
      <c r="B127" s="46" t="s">
        <v>102</v>
      </c>
      <c r="C127" s="46" t="s">
        <v>325</v>
      </c>
      <c r="D127" s="46" t="s">
        <v>105</v>
      </c>
      <c r="E127" s="46" t="s">
        <v>12</v>
      </c>
      <c r="F127" s="46" t="s">
        <v>105</v>
      </c>
      <c r="G127" s="180" t="s">
        <v>1390</v>
      </c>
      <c r="H127" s="46">
        <v>71313598</v>
      </c>
      <c r="I127" s="46" t="s">
        <v>14</v>
      </c>
      <c r="J127" s="46">
        <v>2</v>
      </c>
      <c r="K127" s="51">
        <v>1800</v>
      </c>
      <c r="L127" s="51">
        <v>1800</v>
      </c>
    </row>
    <row r="128" spans="1:12" ht="13.5" thickBot="1" x14ac:dyDescent="0.25">
      <c r="A128" s="178" t="s">
        <v>339</v>
      </c>
      <c r="B128" s="46" t="s">
        <v>102</v>
      </c>
      <c r="C128" s="46" t="s">
        <v>341</v>
      </c>
      <c r="D128" s="46" t="s">
        <v>105</v>
      </c>
      <c r="E128" s="46" t="s">
        <v>12</v>
      </c>
      <c r="F128" s="46" t="s">
        <v>105</v>
      </c>
      <c r="G128" s="180" t="s">
        <v>1391</v>
      </c>
      <c r="H128" s="46">
        <v>9517045</v>
      </c>
      <c r="I128" s="46" t="s">
        <v>14</v>
      </c>
      <c r="J128" s="46">
        <v>5</v>
      </c>
      <c r="K128" s="51">
        <v>4600</v>
      </c>
      <c r="L128" s="51">
        <v>4600</v>
      </c>
    </row>
    <row r="129" spans="1:12" ht="13.5" thickBot="1" x14ac:dyDescent="0.25">
      <c r="A129" s="178" t="s">
        <v>340</v>
      </c>
      <c r="B129" s="46" t="s">
        <v>102</v>
      </c>
      <c r="C129" s="46" t="s">
        <v>343</v>
      </c>
      <c r="D129" s="46" t="s">
        <v>320</v>
      </c>
      <c r="E129" s="46" t="s">
        <v>12</v>
      </c>
      <c r="F129" s="46" t="s">
        <v>105</v>
      </c>
      <c r="G129" s="180" t="s">
        <v>1392</v>
      </c>
      <c r="H129" s="46">
        <v>95426226</v>
      </c>
      <c r="I129" s="46" t="s">
        <v>14</v>
      </c>
      <c r="J129" s="46">
        <v>5</v>
      </c>
      <c r="K129" s="51">
        <v>1500</v>
      </c>
      <c r="L129" s="51">
        <v>1500</v>
      </c>
    </row>
    <row r="130" spans="1:12" ht="13.5" thickBot="1" x14ac:dyDescent="0.25">
      <c r="A130" s="178" t="s">
        <v>342</v>
      </c>
      <c r="B130" s="46" t="s">
        <v>102</v>
      </c>
      <c r="C130" s="46" t="s">
        <v>345</v>
      </c>
      <c r="D130" s="46" t="s">
        <v>320</v>
      </c>
      <c r="E130" s="46" t="s">
        <v>12</v>
      </c>
      <c r="F130" s="46" t="s">
        <v>105</v>
      </c>
      <c r="G130" s="180" t="s">
        <v>1393</v>
      </c>
      <c r="H130" s="46">
        <v>94450410</v>
      </c>
      <c r="I130" s="46" t="s">
        <v>14</v>
      </c>
      <c r="J130" s="46">
        <v>1</v>
      </c>
      <c r="K130" s="51">
        <v>18000</v>
      </c>
      <c r="L130" s="51">
        <v>18000</v>
      </c>
    </row>
    <row r="131" spans="1:12" ht="13.5" thickBot="1" x14ac:dyDescent="0.25">
      <c r="A131" s="178" t="s">
        <v>344</v>
      </c>
      <c r="B131" s="46" t="s">
        <v>102</v>
      </c>
      <c r="C131" s="46" t="s">
        <v>347</v>
      </c>
      <c r="D131" s="46" t="s">
        <v>320</v>
      </c>
      <c r="E131" s="46" t="s">
        <v>12</v>
      </c>
      <c r="F131" s="46" t="s">
        <v>105</v>
      </c>
      <c r="G131" s="180" t="s">
        <v>1394</v>
      </c>
      <c r="H131" s="46">
        <v>91527996</v>
      </c>
      <c r="I131" s="46" t="s">
        <v>14</v>
      </c>
      <c r="J131" s="46">
        <v>1</v>
      </c>
      <c r="K131" s="51">
        <v>300</v>
      </c>
      <c r="L131" s="51">
        <v>300</v>
      </c>
    </row>
    <row r="132" spans="1:12" ht="13.5" thickBot="1" x14ac:dyDescent="0.25">
      <c r="A132" s="178" t="s">
        <v>346</v>
      </c>
      <c r="B132" s="46" t="s">
        <v>102</v>
      </c>
      <c r="C132" s="46" t="s">
        <v>349</v>
      </c>
      <c r="D132" s="46" t="s">
        <v>350</v>
      </c>
      <c r="E132" s="46" t="s">
        <v>12</v>
      </c>
      <c r="F132" s="46" t="s">
        <v>105</v>
      </c>
      <c r="G132" s="180" t="s">
        <v>1395</v>
      </c>
      <c r="H132" s="46">
        <v>91625723</v>
      </c>
      <c r="I132" s="46" t="s">
        <v>14</v>
      </c>
      <c r="J132" s="46">
        <v>1</v>
      </c>
      <c r="K132" s="51">
        <v>1700</v>
      </c>
      <c r="L132" s="51">
        <v>1700</v>
      </c>
    </row>
    <row r="133" spans="1:12" ht="13.5" thickBot="1" x14ac:dyDescent="0.25">
      <c r="A133" s="178" t="s">
        <v>348</v>
      </c>
      <c r="B133" s="46" t="s">
        <v>102</v>
      </c>
      <c r="C133" s="46" t="s">
        <v>352</v>
      </c>
      <c r="D133" s="46" t="s">
        <v>350</v>
      </c>
      <c r="E133" s="46" t="s">
        <v>12</v>
      </c>
      <c r="F133" s="46" t="s">
        <v>105</v>
      </c>
      <c r="G133" s="180" t="s">
        <v>1396</v>
      </c>
      <c r="H133" s="46">
        <v>94218714</v>
      </c>
      <c r="I133" s="46" t="s">
        <v>14</v>
      </c>
      <c r="J133" s="46">
        <v>2</v>
      </c>
      <c r="K133" s="51">
        <v>6000</v>
      </c>
      <c r="L133" s="51">
        <v>6000</v>
      </c>
    </row>
    <row r="134" spans="1:12" ht="13.5" thickBot="1" x14ac:dyDescent="0.25">
      <c r="A134" s="178" t="s">
        <v>351</v>
      </c>
      <c r="B134" s="46" t="s">
        <v>102</v>
      </c>
      <c r="C134" s="46" t="s">
        <v>354</v>
      </c>
      <c r="D134" s="46" t="s">
        <v>350</v>
      </c>
      <c r="E134" s="46" t="s">
        <v>12</v>
      </c>
      <c r="F134" s="46" t="s">
        <v>105</v>
      </c>
      <c r="G134" s="180" t="s">
        <v>1397</v>
      </c>
      <c r="H134" s="46">
        <v>94219322</v>
      </c>
      <c r="I134" s="46" t="s">
        <v>14</v>
      </c>
      <c r="J134" s="46">
        <v>4</v>
      </c>
      <c r="K134" s="51">
        <v>900</v>
      </c>
      <c r="L134" s="51">
        <v>900</v>
      </c>
    </row>
    <row r="135" spans="1:12" ht="13.5" thickBot="1" x14ac:dyDescent="0.25">
      <c r="A135" s="178" t="s">
        <v>353</v>
      </c>
      <c r="B135" s="46" t="s">
        <v>102</v>
      </c>
      <c r="C135" s="46" t="s">
        <v>356</v>
      </c>
      <c r="D135" s="46" t="s">
        <v>350</v>
      </c>
      <c r="E135" s="46" t="s">
        <v>12</v>
      </c>
      <c r="F135" s="46" t="s">
        <v>105</v>
      </c>
      <c r="G135" s="180" t="s">
        <v>1398</v>
      </c>
      <c r="H135" s="46">
        <v>91641553</v>
      </c>
      <c r="I135" s="46" t="s">
        <v>14</v>
      </c>
      <c r="J135" s="46">
        <v>6</v>
      </c>
      <c r="K135" s="51">
        <v>300</v>
      </c>
      <c r="L135" s="51">
        <v>300</v>
      </c>
    </row>
    <row r="136" spans="1:12" ht="13.5" thickBot="1" x14ac:dyDescent="0.25">
      <c r="A136" s="178" t="s">
        <v>355</v>
      </c>
      <c r="B136" s="46" t="s">
        <v>102</v>
      </c>
      <c r="C136" s="46" t="s">
        <v>358</v>
      </c>
      <c r="D136" s="46" t="s">
        <v>350</v>
      </c>
      <c r="E136" s="46" t="s">
        <v>12</v>
      </c>
      <c r="F136" s="46" t="s">
        <v>105</v>
      </c>
      <c r="G136" s="181" t="s">
        <v>1399</v>
      </c>
      <c r="H136" s="46">
        <v>72066957</v>
      </c>
      <c r="I136" s="46" t="s">
        <v>14</v>
      </c>
      <c r="J136" s="46">
        <v>2</v>
      </c>
      <c r="K136" s="51">
        <v>500</v>
      </c>
      <c r="L136" s="51">
        <v>500</v>
      </c>
    </row>
    <row r="137" spans="1:12" ht="13.5" thickBot="1" x14ac:dyDescent="0.25">
      <c r="A137" s="178" t="s">
        <v>357</v>
      </c>
      <c r="B137" s="46" t="s">
        <v>102</v>
      </c>
      <c r="C137" s="46" t="s">
        <v>360</v>
      </c>
      <c r="D137" s="46" t="s">
        <v>350</v>
      </c>
      <c r="E137" s="46" t="s">
        <v>12</v>
      </c>
      <c r="F137" s="46" t="s">
        <v>105</v>
      </c>
      <c r="G137" s="180" t="s">
        <v>1400</v>
      </c>
      <c r="H137" s="46">
        <v>94219566</v>
      </c>
      <c r="I137" s="46" t="s">
        <v>14</v>
      </c>
      <c r="J137" s="46">
        <v>2</v>
      </c>
      <c r="K137" s="51">
        <v>1300</v>
      </c>
      <c r="L137" s="51">
        <v>1300</v>
      </c>
    </row>
    <row r="138" spans="1:12" ht="13.5" thickBot="1" x14ac:dyDescent="0.25">
      <c r="A138" s="178" t="s">
        <v>359</v>
      </c>
      <c r="B138" s="46" t="s">
        <v>102</v>
      </c>
      <c r="C138" s="46" t="s">
        <v>362</v>
      </c>
      <c r="D138" s="46" t="s">
        <v>350</v>
      </c>
      <c r="E138" s="46" t="s">
        <v>12</v>
      </c>
      <c r="F138" s="46" t="s">
        <v>105</v>
      </c>
      <c r="G138" s="181" t="s">
        <v>1399</v>
      </c>
      <c r="H138" s="46">
        <v>12283399</v>
      </c>
      <c r="I138" s="46" t="s">
        <v>14</v>
      </c>
      <c r="J138" s="46">
        <v>2</v>
      </c>
      <c r="K138" s="51">
        <v>900</v>
      </c>
      <c r="L138" s="51">
        <v>900</v>
      </c>
    </row>
    <row r="139" spans="1:12" ht="13.5" thickBot="1" x14ac:dyDescent="0.25">
      <c r="A139" s="178" t="s">
        <v>361</v>
      </c>
      <c r="B139" s="46" t="s">
        <v>102</v>
      </c>
      <c r="C139" s="46" t="s">
        <v>117</v>
      </c>
      <c r="D139" s="46" t="s">
        <v>170</v>
      </c>
      <c r="E139" s="46" t="s">
        <v>12</v>
      </c>
      <c r="F139" s="46" t="s">
        <v>105</v>
      </c>
      <c r="G139" s="180" t="s">
        <v>1401</v>
      </c>
      <c r="H139" s="46">
        <v>71261489</v>
      </c>
      <c r="I139" s="46" t="s">
        <v>14</v>
      </c>
      <c r="J139" s="46">
        <v>2</v>
      </c>
      <c r="K139" s="51">
        <v>3028</v>
      </c>
      <c r="L139" s="51">
        <v>3028</v>
      </c>
    </row>
    <row r="140" spans="1:12" ht="13.5" thickBot="1" x14ac:dyDescent="0.25">
      <c r="A140" s="178" t="s">
        <v>363</v>
      </c>
      <c r="B140" s="46" t="s">
        <v>102</v>
      </c>
      <c r="C140" s="46" t="s">
        <v>365</v>
      </c>
      <c r="D140" s="46" t="s">
        <v>366</v>
      </c>
      <c r="E140" s="46" t="s">
        <v>12</v>
      </c>
      <c r="F140" s="46" t="s">
        <v>105</v>
      </c>
      <c r="G140" s="180" t="s">
        <v>1402</v>
      </c>
      <c r="H140" s="46">
        <v>71311310</v>
      </c>
      <c r="I140" s="46" t="s">
        <v>14</v>
      </c>
      <c r="J140" s="46">
        <v>2</v>
      </c>
      <c r="K140" s="51">
        <v>1300</v>
      </c>
      <c r="L140" s="51">
        <v>1300</v>
      </c>
    </row>
    <row r="141" spans="1:12" ht="13.5" thickBot="1" x14ac:dyDescent="0.25">
      <c r="A141" s="178" t="s">
        <v>364</v>
      </c>
      <c r="B141" s="46" t="s">
        <v>102</v>
      </c>
      <c r="C141" s="46" t="s">
        <v>368</v>
      </c>
      <c r="D141" s="46" t="s">
        <v>105</v>
      </c>
      <c r="E141" s="46" t="s">
        <v>12</v>
      </c>
      <c r="F141" s="46" t="s">
        <v>105</v>
      </c>
      <c r="G141" s="180" t="s">
        <v>1403</v>
      </c>
      <c r="H141" s="46">
        <v>91573235</v>
      </c>
      <c r="I141" s="46" t="s">
        <v>14</v>
      </c>
      <c r="J141" s="46">
        <v>1</v>
      </c>
      <c r="K141" s="51">
        <v>7000</v>
      </c>
      <c r="L141" s="51">
        <v>7000</v>
      </c>
    </row>
    <row r="142" spans="1:12" ht="13.5" thickBot="1" x14ac:dyDescent="0.25">
      <c r="A142" s="178" t="s">
        <v>367</v>
      </c>
      <c r="B142" s="46" t="s">
        <v>102</v>
      </c>
      <c r="C142" s="46" t="s">
        <v>368</v>
      </c>
      <c r="D142" s="46" t="s">
        <v>105</v>
      </c>
      <c r="E142" s="46" t="s">
        <v>12</v>
      </c>
      <c r="F142" s="46" t="s">
        <v>105</v>
      </c>
      <c r="G142" s="180" t="s">
        <v>1404</v>
      </c>
      <c r="H142" s="46">
        <v>71398674</v>
      </c>
      <c r="I142" s="46" t="s">
        <v>14</v>
      </c>
      <c r="J142" s="46">
        <v>10</v>
      </c>
      <c r="K142" s="51">
        <v>9000</v>
      </c>
      <c r="L142" s="51">
        <v>9000</v>
      </c>
    </row>
    <row r="143" spans="1:12" ht="13.5" thickBot="1" x14ac:dyDescent="0.25">
      <c r="A143" s="178" t="s">
        <v>369</v>
      </c>
      <c r="B143" s="46" t="s">
        <v>102</v>
      </c>
      <c r="C143" s="46" t="s">
        <v>117</v>
      </c>
      <c r="D143" s="46" t="s">
        <v>105</v>
      </c>
      <c r="E143" s="46" t="s">
        <v>12</v>
      </c>
      <c r="F143" s="46" t="s">
        <v>105</v>
      </c>
      <c r="G143" s="180" t="s">
        <v>1405</v>
      </c>
      <c r="H143" s="46">
        <v>71338199</v>
      </c>
      <c r="I143" s="46" t="s">
        <v>14</v>
      </c>
      <c r="J143" s="46">
        <v>5</v>
      </c>
      <c r="K143" s="51">
        <v>300</v>
      </c>
      <c r="L143" s="51">
        <v>300</v>
      </c>
    </row>
    <row r="144" spans="1:12" ht="13.5" thickBot="1" x14ac:dyDescent="0.25">
      <c r="A144" s="178" t="s">
        <v>370</v>
      </c>
      <c r="B144" s="46" t="s">
        <v>102</v>
      </c>
      <c r="C144" s="46" t="s">
        <v>372</v>
      </c>
      <c r="D144" s="46" t="s">
        <v>105</v>
      </c>
      <c r="E144" s="46" t="s">
        <v>12</v>
      </c>
      <c r="F144" s="46" t="s">
        <v>105</v>
      </c>
      <c r="G144" s="180" t="s">
        <v>1406</v>
      </c>
      <c r="H144" s="46">
        <v>71338011</v>
      </c>
      <c r="I144" s="46" t="s">
        <v>14</v>
      </c>
      <c r="J144" s="46">
        <v>12</v>
      </c>
      <c r="K144" s="51">
        <v>300</v>
      </c>
      <c r="L144" s="51">
        <v>300</v>
      </c>
    </row>
    <row r="145" spans="1:12" ht="13.5" thickBot="1" x14ac:dyDescent="0.25">
      <c r="A145" s="178" t="s">
        <v>371</v>
      </c>
      <c r="B145" s="46" t="s">
        <v>102</v>
      </c>
      <c r="C145" s="46" t="s">
        <v>117</v>
      </c>
      <c r="D145" s="46" t="s">
        <v>105</v>
      </c>
      <c r="E145" s="46" t="s">
        <v>12</v>
      </c>
      <c r="F145" s="46" t="s">
        <v>105</v>
      </c>
      <c r="G145" s="180" t="s">
        <v>1407</v>
      </c>
      <c r="H145" s="46">
        <v>91526454</v>
      </c>
      <c r="I145" s="46" t="s">
        <v>14</v>
      </c>
      <c r="J145" s="46">
        <v>7</v>
      </c>
      <c r="K145" s="51">
        <v>600</v>
      </c>
      <c r="L145" s="51">
        <v>600</v>
      </c>
    </row>
    <row r="146" spans="1:12" ht="13.5" thickBot="1" x14ac:dyDescent="0.25">
      <c r="A146" s="178" t="s">
        <v>373</v>
      </c>
      <c r="B146" s="46" t="s">
        <v>102</v>
      </c>
      <c r="C146" s="46" t="s">
        <v>375</v>
      </c>
      <c r="D146" s="46" t="s">
        <v>104</v>
      </c>
      <c r="E146" s="46" t="s">
        <v>12</v>
      </c>
      <c r="F146" s="46" t="s">
        <v>105</v>
      </c>
      <c r="G146" s="180" t="s">
        <v>1408</v>
      </c>
      <c r="H146" s="46">
        <v>91737036</v>
      </c>
      <c r="I146" s="46" t="s">
        <v>14</v>
      </c>
      <c r="J146" s="46">
        <v>2.5</v>
      </c>
      <c r="K146" s="51">
        <v>500</v>
      </c>
      <c r="L146" s="51">
        <v>500</v>
      </c>
    </row>
    <row r="147" spans="1:12" ht="13.5" thickBot="1" x14ac:dyDescent="0.25">
      <c r="A147" s="178" t="s">
        <v>374</v>
      </c>
      <c r="B147" s="46" t="s">
        <v>102</v>
      </c>
      <c r="C147" s="46" t="s">
        <v>377</v>
      </c>
      <c r="D147" s="46" t="s">
        <v>279</v>
      </c>
      <c r="E147" s="46" t="s">
        <v>12</v>
      </c>
      <c r="F147" s="46" t="s">
        <v>105</v>
      </c>
      <c r="G147" s="180" t="s">
        <v>1409</v>
      </c>
      <c r="H147" s="46">
        <v>3293736</v>
      </c>
      <c r="I147" s="46" t="s">
        <v>14</v>
      </c>
      <c r="J147" s="46">
        <v>16.5</v>
      </c>
      <c r="K147" s="51">
        <v>1850</v>
      </c>
      <c r="L147" s="51">
        <v>1850</v>
      </c>
    </row>
    <row r="148" spans="1:12" ht="13.5" thickBot="1" x14ac:dyDescent="0.25">
      <c r="A148" s="178" t="s">
        <v>376</v>
      </c>
      <c r="B148" s="46" t="s">
        <v>102</v>
      </c>
      <c r="C148" s="46" t="s">
        <v>283</v>
      </c>
      <c r="D148" s="46" t="s">
        <v>104</v>
      </c>
      <c r="E148" s="46" t="s">
        <v>12</v>
      </c>
      <c r="F148" s="46" t="s">
        <v>105</v>
      </c>
      <c r="G148" s="180" t="s">
        <v>1410</v>
      </c>
      <c r="H148" s="46">
        <v>50642798</v>
      </c>
      <c r="I148" s="46" t="s">
        <v>14</v>
      </c>
      <c r="J148" s="46">
        <v>12</v>
      </c>
      <c r="K148" s="51">
        <v>24000</v>
      </c>
      <c r="L148" s="51">
        <v>24000</v>
      </c>
    </row>
    <row r="149" spans="1:12" ht="13.5" thickBot="1" x14ac:dyDescent="0.25">
      <c r="A149" s="178" t="s">
        <v>378</v>
      </c>
      <c r="B149" s="46" t="s">
        <v>102</v>
      </c>
      <c r="C149" s="46" t="s">
        <v>283</v>
      </c>
      <c r="D149" s="46" t="s">
        <v>118</v>
      </c>
      <c r="E149" s="46" t="s">
        <v>12</v>
      </c>
      <c r="F149" s="46" t="s">
        <v>105</v>
      </c>
      <c r="G149" s="180" t="s">
        <v>1411</v>
      </c>
      <c r="H149" s="46">
        <v>88058278</v>
      </c>
      <c r="I149" s="46" t="s">
        <v>14</v>
      </c>
      <c r="J149" s="46">
        <v>26</v>
      </c>
      <c r="K149" s="51">
        <v>7000</v>
      </c>
      <c r="L149" s="51">
        <v>7000</v>
      </c>
    </row>
    <row r="150" spans="1:12" ht="13.5" thickBot="1" x14ac:dyDescent="0.25">
      <c r="A150" s="178" t="s">
        <v>379</v>
      </c>
      <c r="B150" s="46" t="s">
        <v>102</v>
      </c>
      <c r="C150" s="46" t="s">
        <v>381</v>
      </c>
      <c r="D150" s="46" t="s">
        <v>366</v>
      </c>
      <c r="E150" s="46" t="s">
        <v>12</v>
      </c>
      <c r="F150" s="46" t="s">
        <v>105</v>
      </c>
      <c r="G150" s="180" t="s">
        <v>1412</v>
      </c>
      <c r="H150" s="46">
        <v>42773767</v>
      </c>
      <c r="I150" s="46" t="s">
        <v>36</v>
      </c>
      <c r="J150" s="46">
        <v>15</v>
      </c>
      <c r="K150" s="51">
        <v>3000</v>
      </c>
      <c r="L150" s="51">
        <v>3000</v>
      </c>
    </row>
    <row r="151" spans="1:12" ht="13.5" thickBot="1" x14ac:dyDescent="0.25">
      <c r="A151" s="178" t="s">
        <v>380</v>
      </c>
      <c r="B151" s="46" t="s">
        <v>102</v>
      </c>
      <c r="C151" s="46" t="s">
        <v>117</v>
      </c>
      <c r="D151" s="46" t="s">
        <v>105</v>
      </c>
      <c r="E151" s="46" t="s">
        <v>12</v>
      </c>
      <c r="F151" s="46" t="s">
        <v>105</v>
      </c>
      <c r="G151" s="180" t="s">
        <v>1413</v>
      </c>
      <c r="H151" s="46">
        <v>72067076</v>
      </c>
      <c r="I151" s="46" t="s">
        <v>14</v>
      </c>
      <c r="J151" s="46">
        <v>12</v>
      </c>
      <c r="K151" s="51">
        <v>1500</v>
      </c>
      <c r="L151" s="51">
        <v>1500</v>
      </c>
    </row>
    <row r="152" spans="1:12" ht="13.5" thickBot="1" x14ac:dyDescent="0.25">
      <c r="A152" s="178" t="s">
        <v>790</v>
      </c>
      <c r="B152" s="46" t="s">
        <v>102</v>
      </c>
      <c r="C152" s="46" t="s">
        <v>117</v>
      </c>
      <c r="D152" s="46" t="s">
        <v>253</v>
      </c>
      <c r="E152" s="46" t="s">
        <v>12</v>
      </c>
      <c r="F152" s="46" t="s">
        <v>105</v>
      </c>
      <c r="G152" s="180" t="s">
        <v>1414</v>
      </c>
      <c r="H152" s="46">
        <v>94484976</v>
      </c>
      <c r="I152" s="46" t="s">
        <v>14</v>
      </c>
      <c r="J152" s="46">
        <v>10</v>
      </c>
      <c r="K152" s="51">
        <v>563</v>
      </c>
      <c r="L152" s="51">
        <v>563</v>
      </c>
    </row>
    <row r="153" spans="1:12" ht="13.5" thickBot="1" x14ac:dyDescent="0.25">
      <c r="A153" s="178" t="s">
        <v>791</v>
      </c>
      <c r="B153" s="46" t="s">
        <v>102</v>
      </c>
      <c r="C153" s="46" t="s">
        <v>117</v>
      </c>
      <c r="D153" s="46" t="s">
        <v>104</v>
      </c>
      <c r="E153" s="46" t="s">
        <v>12</v>
      </c>
      <c r="F153" s="46" t="s">
        <v>105</v>
      </c>
      <c r="G153" s="180" t="s">
        <v>1415</v>
      </c>
      <c r="H153" s="46">
        <v>94485042</v>
      </c>
      <c r="I153" s="46" t="s">
        <v>14</v>
      </c>
      <c r="J153" s="46">
        <v>10</v>
      </c>
      <c r="K153" s="51">
        <v>11762</v>
      </c>
      <c r="L153" s="51">
        <v>11762</v>
      </c>
    </row>
    <row r="154" spans="1:12" ht="13.5" thickBot="1" x14ac:dyDescent="0.25">
      <c r="A154" s="178" t="s">
        <v>792</v>
      </c>
      <c r="B154" s="46" t="s">
        <v>102</v>
      </c>
      <c r="C154" s="46" t="s">
        <v>117</v>
      </c>
      <c r="D154" s="46" t="s">
        <v>104</v>
      </c>
      <c r="E154" s="46" t="s">
        <v>12</v>
      </c>
      <c r="F154" s="46" t="s">
        <v>105</v>
      </c>
      <c r="G154" s="180" t="s">
        <v>1416</v>
      </c>
      <c r="H154" s="46">
        <v>94485047</v>
      </c>
      <c r="I154" s="46" t="s">
        <v>14</v>
      </c>
      <c r="J154" s="46">
        <v>10</v>
      </c>
      <c r="K154" s="51">
        <v>338</v>
      </c>
      <c r="L154" s="51">
        <v>338</v>
      </c>
    </row>
    <row r="155" spans="1:12" ht="13.5" thickBot="1" x14ac:dyDescent="0.25">
      <c r="A155" s="178" t="s">
        <v>793</v>
      </c>
      <c r="B155" s="46" t="s">
        <v>102</v>
      </c>
      <c r="C155" s="46" t="s">
        <v>117</v>
      </c>
      <c r="D155" s="46" t="s">
        <v>1417</v>
      </c>
      <c r="E155" s="46" t="s">
        <v>12</v>
      </c>
      <c r="F155" s="46" t="s">
        <v>1328</v>
      </c>
      <c r="G155" s="180" t="s">
        <v>1418</v>
      </c>
      <c r="H155" s="46"/>
      <c r="I155" s="46" t="s">
        <v>14</v>
      </c>
      <c r="J155" s="46">
        <v>10</v>
      </c>
      <c r="K155" s="51">
        <v>2708</v>
      </c>
      <c r="L155" s="51">
        <v>2708</v>
      </c>
    </row>
    <row r="156" spans="1:12" ht="13.5" thickBot="1" x14ac:dyDescent="0.25">
      <c r="A156" s="178" t="s">
        <v>795</v>
      </c>
      <c r="B156" s="46" t="s">
        <v>102</v>
      </c>
      <c r="C156" s="46" t="s">
        <v>388</v>
      </c>
      <c r="D156" s="46" t="s">
        <v>389</v>
      </c>
      <c r="E156" s="46" t="s">
        <v>12</v>
      </c>
      <c r="F156" s="46" t="s">
        <v>105</v>
      </c>
      <c r="G156" s="180" t="s">
        <v>1419</v>
      </c>
      <c r="H156" s="46">
        <v>71248734</v>
      </c>
      <c r="I156" s="46" t="s">
        <v>14</v>
      </c>
      <c r="J156" s="46">
        <v>6.5</v>
      </c>
      <c r="K156" s="51">
        <v>204</v>
      </c>
      <c r="L156" s="51">
        <v>204</v>
      </c>
    </row>
    <row r="157" spans="1:12" ht="13.5" thickBot="1" x14ac:dyDescent="0.25">
      <c r="A157" s="178" t="s">
        <v>797</v>
      </c>
      <c r="B157" s="46" t="s">
        <v>102</v>
      </c>
      <c r="C157" s="46" t="s">
        <v>117</v>
      </c>
      <c r="D157" s="46" t="s">
        <v>389</v>
      </c>
      <c r="E157" s="46" t="s">
        <v>12</v>
      </c>
      <c r="F157" s="46" t="s">
        <v>105</v>
      </c>
      <c r="G157" s="180" t="s">
        <v>1420</v>
      </c>
      <c r="H157" s="46">
        <v>209266</v>
      </c>
      <c r="I157" s="46" t="s">
        <v>14</v>
      </c>
      <c r="J157" s="46">
        <v>3</v>
      </c>
      <c r="K157" s="51">
        <v>4168</v>
      </c>
      <c r="L157" s="51">
        <v>4168</v>
      </c>
    </row>
    <row r="158" spans="1:12" ht="13.5" thickBot="1" x14ac:dyDescent="0.25">
      <c r="A158" s="178" t="s">
        <v>382</v>
      </c>
      <c r="B158" s="46" t="s">
        <v>102</v>
      </c>
      <c r="C158" s="46" t="s">
        <v>117</v>
      </c>
      <c r="D158" s="46" t="s">
        <v>389</v>
      </c>
      <c r="E158" s="46" t="s">
        <v>12</v>
      </c>
      <c r="F158" s="46" t="s">
        <v>105</v>
      </c>
      <c r="G158" s="180" t="s">
        <v>1421</v>
      </c>
      <c r="H158" s="46">
        <v>71249412</v>
      </c>
      <c r="I158" s="46" t="s">
        <v>14</v>
      </c>
      <c r="J158" s="46">
        <v>3</v>
      </c>
      <c r="K158" s="51">
        <v>594</v>
      </c>
      <c r="L158" s="51">
        <v>594</v>
      </c>
    </row>
    <row r="159" spans="1:12" ht="13.5" thickBot="1" x14ac:dyDescent="0.25">
      <c r="A159" s="178" t="s">
        <v>383</v>
      </c>
      <c r="B159" s="46" t="s">
        <v>102</v>
      </c>
      <c r="C159" s="46" t="s">
        <v>117</v>
      </c>
      <c r="D159" s="46" t="s">
        <v>389</v>
      </c>
      <c r="E159" s="46" t="s">
        <v>12</v>
      </c>
      <c r="F159" s="46" t="s">
        <v>105</v>
      </c>
      <c r="G159" s="180" t="s">
        <v>1422</v>
      </c>
      <c r="H159" s="46">
        <v>71248265</v>
      </c>
      <c r="I159" s="46" t="s">
        <v>14</v>
      </c>
      <c r="J159" s="46">
        <v>3</v>
      </c>
      <c r="K159" s="51">
        <v>350</v>
      </c>
      <c r="L159" s="51">
        <v>350</v>
      </c>
    </row>
    <row r="160" spans="1:12" ht="13.5" thickBot="1" x14ac:dyDescent="0.25">
      <c r="A160" s="178" t="s">
        <v>384</v>
      </c>
      <c r="B160" s="46" t="s">
        <v>102</v>
      </c>
      <c r="C160" s="46" t="s">
        <v>117</v>
      </c>
      <c r="D160" s="46" t="s">
        <v>389</v>
      </c>
      <c r="E160" s="46" t="s">
        <v>12</v>
      </c>
      <c r="F160" s="46" t="s">
        <v>105</v>
      </c>
      <c r="G160" s="180" t="s">
        <v>1423</v>
      </c>
      <c r="H160" s="46">
        <v>71280973</v>
      </c>
      <c r="I160" s="46" t="s">
        <v>14</v>
      </c>
      <c r="J160" s="46">
        <v>10</v>
      </c>
      <c r="K160" s="51">
        <v>2708</v>
      </c>
      <c r="L160" s="51">
        <v>2708</v>
      </c>
    </row>
    <row r="161" spans="1:12" ht="13.5" thickBot="1" x14ac:dyDescent="0.25">
      <c r="A161" s="178" t="s">
        <v>385</v>
      </c>
      <c r="B161" s="46" t="s">
        <v>102</v>
      </c>
      <c r="C161" s="46" t="s">
        <v>117</v>
      </c>
      <c r="D161" s="46" t="s">
        <v>389</v>
      </c>
      <c r="E161" s="46" t="s">
        <v>12</v>
      </c>
      <c r="F161" s="46" t="s">
        <v>105</v>
      </c>
      <c r="G161" s="180" t="s">
        <v>1424</v>
      </c>
      <c r="H161" s="46">
        <v>71523556</v>
      </c>
      <c r="I161" s="46" t="s">
        <v>14</v>
      </c>
      <c r="J161" s="46">
        <v>6.5</v>
      </c>
      <c r="K161" s="51">
        <v>204</v>
      </c>
      <c r="L161" s="51">
        <v>204</v>
      </c>
    </row>
    <row r="162" spans="1:12" ht="13.5" thickBot="1" x14ac:dyDescent="0.25">
      <c r="A162" s="178" t="s">
        <v>386</v>
      </c>
      <c r="B162" s="46" t="s">
        <v>102</v>
      </c>
      <c r="C162" s="46" t="s">
        <v>117</v>
      </c>
      <c r="D162" s="46" t="s">
        <v>104</v>
      </c>
      <c r="E162" s="46" t="s">
        <v>12</v>
      </c>
      <c r="F162" s="46" t="s">
        <v>105</v>
      </c>
      <c r="G162" s="180" t="s">
        <v>1425</v>
      </c>
      <c r="H162" s="46">
        <v>71493240</v>
      </c>
      <c r="I162" s="46" t="s">
        <v>14</v>
      </c>
      <c r="J162" s="46">
        <v>3</v>
      </c>
      <c r="K162" s="51">
        <v>594</v>
      </c>
      <c r="L162" s="51">
        <v>594</v>
      </c>
    </row>
    <row r="163" spans="1:12" ht="13.5" thickBot="1" x14ac:dyDescent="0.25">
      <c r="A163" s="178" t="s">
        <v>387</v>
      </c>
      <c r="B163" s="46" t="s">
        <v>102</v>
      </c>
      <c r="C163" s="46" t="s">
        <v>404</v>
      </c>
      <c r="D163" s="46" t="s">
        <v>301</v>
      </c>
      <c r="E163" s="46" t="s">
        <v>12</v>
      </c>
      <c r="F163" s="46" t="s">
        <v>105</v>
      </c>
      <c r="G163" s="180" t="s">
        <v>1426</v>
      </c>
      <c r="H163" s="46">
        <v>94484952</v>
      </c>
      <c r="I163" s="46" t="s">
        <v>14</v>
      </c>
      <c r="J163" s="46">
        <v>3</v>
      </c>
      <c r="K163" s="51">
        <v>350</v>
      </c>
      <c r="L163" s="51">
        <v>350</v>
      </c>
    </row>
    <row r="164" spans="1:12" ht="13.5" thickBot="1" x14ac:dyDescent="0.25">
      <c r="A164" s="178" t="s">
        <v>390</v>
      </c>
      <c r="B164" s="46" t="s">
        <v>102</v>
      </c>
      <c r="C164" s="46" t="s">
        <v>406</v>
      </c>
      <c r="D164" s="46" t="s">
        <v>1136</v>
      </c>
      <c r="E164" s="46" t="s">
        <v>12</v>
      </c>
      <c r="F164" s="46" t="s">
        <v>105</v>
      </c>
      <c r="G164" s="180" t="s">
        <v>1427</v>
      </c>
      <c r="H164" s="46">
        <v>72292767</v>
      </c>
      <c r="I164" s="46" t="s">
        <v>14</v>
      </c>
      <c r="J164" s="46">
        <v>3</v>
      </c>
      <c r="K164" s="51">
        <v>1505</v>
      </c>
      <c r="L164" s="51">
        <v>1505</v>
      </c>
    </row>
    <row r="165" spans="1:12" ht="13.5" thickBot="1" x14ac:dyDescent="0.25">
      <c r="A165" s="178" t="s">
        <v>391</v>
      </c>
      <c r="B165" s="46" t="s">
        <v>102</v>
      </c>
      <c r="C165" s="46" t="s">
        <v>137</v>
      </c>
      <c r="D165" s="46" t="s">
        <v>408</v>
      </c>
      <c r="E165" s="46" t="s">
        <v>12</v>
      </c>
      <c r="F165" s="46" t="s">
        <v>105</v>
      </c>
      <c r="G165" s="180" t="s">
        <v>1428</v>
      </c>
      <c r="H165" s="46">
        <v>95200081</v>
      </c>
      <c r="I165" s="46" t="s">
        <v>14</v>
      </c>
      <c r="J165" s="46">
        <v>2</v>
      </c>
      <c r="K165" s="51">
        <v>234</v>
      </c>
      <c r="L165" s="51">
        <v>234</v>
      </c>
    </row>
    <row r="166" spans="1:12" ht="13.5" thickBot="1" x14ac:dyDescent="0.25">
      <c r="A166" s="178" t="s">
        <v>392</v>
      </c>
      <c r="B166" s="46" t="s">
        <v>102</v>
      </c>
      <c r="C166" s="46" t="s">
        <v>410</v>
      </c>
      <c r="D166" s="46" t="s">
        <v>411</v>
      </c>
      <c r="E166" s="46" t="s">
        <v>12</v>
      </c>
      <c r="F166" s="46" t="s">
        <v>105</v>
      </c>
      <c r="G166" s="180" t="s">
        <v>1429</v>
      </c>
      <c r="H166" s="46">
        <v>95199952</v>
      </c>
      <c r="I166" s="46" t="s">
        <v>14</v>
      </c>
      <c r="J166" s="46">
        <v>12</v>
      </c>
      <c r="K166" s="51">
        <v>6780</v>
      </c>
      <c r="L166" s="51">
        <v>6780</v>
      </c>
    </row>
    <row r="167" spans="1:12" ht="13.5" thickBot="1" x14ac:dyDescent="0.25">
      <c r="A167" s="178" t="s">
        <v>393</v>
      </c>
      <c r="B167" s="46" t="s">
        <v>102</v>
      </c>
      <c r="C167" s="46" t="s">
        <v>413</v>
      </c>
      <c r="D167" s="46" t="s">
        <v>1430</v>
      </c>
      <c r="E167" s="46" t="s">
        <v>12</v>
      </c>
      <c r="F167" s="46" t="s">
        <v>105</v>
      </c>
      <c r="G167" s="180" t="s">
        <v>1431</v>
      </c>
      <c r="H167" s="46">
        <v>72292771</v>
      </c>
      <c r="I167" s="46" t="s">
        <v>14</v>
      </c>
      <c r="J167" s="46">
        <v>10</v>
      </c>
      <c r="K167" s="51">
        <v>563</v>
      </c>
      <c r="L167" s="51">
        <v>563</v>
      </c>
    </row>
    <row r="168" spans="1:12" ht="13.5" thickBot="1" x14ac:dyDescent="0.25">
      <c r="A168" s="178" t="s">
        <v>394</v>
      </c>
      <c r="B168" s="46" t="s">
        <v>102</v>
      </c>
      <c r="C168" s="46" t="s">
        <v>415</v>
      </c>
      <c r="D168" s="46" t="s">
        <v>301</v>
      </c>
      <c r="E168" s="46" t="s">
        <v>12</v>
      </c>
      <c r="F168" s="46" t="s">
        <v>105</v>
      </c>
      <c r="G168" s="180" t="s">
        <v>1432</v>
      </c>
      <c r="H168" s="46">
        <v>94484980</v>
      </c>
      <c r="I168" s="46" t="s">
        <v>14</v>
      </c>
      <c r="J168" s="46">
        <v>10</v>
      </c>
      <c r="K168" s="51">
        <v>11762</v>
      </c>
      <c r="L168" s="51">
        <v>11762</v>
      </c>
    </row>
    <row r="169" spans="1:12" ht="13.5" thickBot="1" x14ac:dyDescent="0.25">
      <c r="A169" s="178" t="s">
        <v>395</v>
      </c>
      <c r="B169" s="46" t="s">
        <v>102</v>
      </c>
      <c r="C169" s="46" t="s">
        <v>417</v>
      </c>
      <c r="D169" s="46" t="s">
        <v>301</v>
      </c>
      <c r="E169" s="46" t="s">
        <v>12</v>
      </c>
      <c r="F169" s="46" t="s">
        <v>105</v>
      </c>
      <c r="G169" s="180" t="s">
        <v>1433</v>
      </c>
      <c r="H169" s="46">
        <v>95161911</v>
      </c>
      <c r="I169" s="46" t="s">
        <v>14</v>
      </c>
      <c r="J169" s="46">
        <v>10</v>
      </c>
      <c r="K169" s="51">
        <v>338</v>
      </c>
      <c r="L169" s="51">
        <v>338</v>
      </c>
    </row>
    <row r="170" spans="1:12" ht="13.5" thickBot="1" x14ac:dyDescent="0.25">
      <c r="A170" s="178" t="s">
        <v>396</v>
      </c>
      <c r="B170" s="46" t="s">
        <v>102</v>
      </c>
      <c r="C170" s="46" t="s">
        <v>419</v>
      </c>
      <c r="D170" s="46" t="s">
        <v>1151</v>
      </c>
      <c r="E170" s="46" t="s">
        <v>12</v>
      </c>
      <c r="F170" s="46" t="s">
        <v>105</v>
      </c>
      <c r="G170" s="180" t="s">
        <v>1434</v>
      </c>
      <c r="H170" s="46">
        <v>72292763</v>
      </c>
      <c r="I170" s="46" t="s">
        <v>14</v>
      </c>
      <c r="J170" s="46">
        <v>10</v>
      </c>
      <c r="K170" s="51">
        <v>2708</v>
      </c>
      <c r="L170" s="51">
        <v>2708</v>
      </c>
    </row>
    <row r="171" spans="1:12" ht="13.5" thickBot="1" x14ac:dyDescent="0.25">
      <c r="A171" s="178" t="s">
        <v>397</v>
      </c>
      <c r="B171" s="46" t="s">
        <v>102</v>
      </c>
      <c r="C171" s="46" t="s">
        <v>133</v>
      </c>
      <c r="D171" s="46" t="s">
        <v>421</v>
      </c>
      <c r="E171" s="46" t="s">
        <v>12</v>
      </c>
      <c r="F171" s="46" t="s">
        <v>105</v>
      </c>
      <c r="G171" s="180" t="s">
        <v>1435</v>
      </c>
      <c r="H171" s="46">
        <v>95092380</v>
      </c>
      <c r="I171" s="46" t="s">
        <v>14</v>
      </c>
      <c r="J171" s="46">
        <v>6.5</v>
      </c>
      <c r="K171" s="51">
        <v>204</v>
      </c>
      <c r="L171" s="51">
        <v>204</v>
      </c>
    </row>
    <row r="172" spans="1:12" ht="13.5" thickBot="1" x14ac:dyDescent="0.25">
      <c r="A172" s="178" t="s">
        <v>398</v>
      </c>
      <c r="B172" s="46" t="s">
        <v>102</v>
      </c>
      <c r="C172" s="46" t="s">
        <v>131</v>
      </c>
      <c r="D172" s="46" t="s">
        <v>424</v>
      </c>
      <c r="E172" s="46" t="s">
        <v>12</v>
      </c>
      <c r="F172" s="46" t="s">
        <v>105</v>
      </c>
      <c r="G172" s="180" t="s">
        <v>1436</v>
      </c>
      <c r="H172" s="46">
        <v>95094614</v>
      </c>
      <c r="I172" s="46" t="s">
        <v>14</v>
      </c>
      <c r="J172" s="46">
        <v>3</v>
      </c>
      <c r="K172" s="51">
        <v>594</v>
      </c>
      <c r="L172" s="51">
        <v>594</v>
      </c>
    </row>
    <row r="173" spans="1:12" ht="13.5" thickBot="1" x14ac:dyDescent="0.25">
      <c r="A173" s="178" t="s">
        <v>399</v>
      </c>
      <c r="B173" s="46" t="s">
        <v>102</v>
      </c>
      <c r="C173" s="46" t="s">
        <v>235</v>
      </c>
      <c r="D173" s="46" t="s">
        <v>426</v>
      </c>
      <c r="E173" s="46" t="s">
        <v>12</v>
      </c>
      <c r="F173" s="46" t="s">
        <v>105</v>
      </c>
      <c r="G173" s="180" t="s">
        <v>1437</v>
      </c>
      <c r="H173" s="46">
        <v>95426580</v>
      </c>
      <c r="I173" s="46" t="s">
        <v>14</v>
      </c>
      <c r="J173" s="46">
        <v>3</v>
      </c>
      <c r="K173" s="51">
        <v>350</v>
      </c>
      <c r="L173" s="51">
        <v>350</v>
      </c>
    </row>
    <row r="174" spans="1:12" ht="13.5" thickBot="1" x14ac:dyDescent="0.25">
      <c r="A174" s="178" t="s">
        <v>400</v>
      </c>
      <c r="B174" s="46" t="s">
        <v>102</v>
      </c>
      <c r="C174" s="46" t="s">
        <v>243</v>
      </c>
      <c r="D174" s="46" t="s">
        <v>428</v>
      </c>
      <c r="E174" s="46" t="s">
        <v>12</v>
      </c>
      <c r="F174" s="46" t="s">
        <v>105</v>
      </c>
      <c r="G174" s="180" t="s">
        <v>1438</v>
      </c>
      <c r="H174" s="46">
        <v>95220085</v>
      </c>
      <c r="I174" s="46" t="s">
        <v>14</v>
      </c>
      <c r="J174" s="46">
        <v>3</v>
      </c>
      <c r="K174" s="51">
        <v>1505</v>
      </c>
      <c r="L174" s="51">
        <v>1505</v>
      </c>
    </row>
    <row r="175" spans="1:12" ht="13.5" thickBot="1" x14ac:dyDescent="0.25">
      <c r="A175" s="178" t="s">
        <v>401</v>
      </c>
      <c r="B175" s="46" t="s">
        <v>102</v>
      </c>
      <c r="C175" s="46" t="s">
        <v>193</v>
      </c>
      <c r="D175" s="46" t="s">
        <v>301</v>
      </c>
      <c r="E175" s="46" t="s">
        <v>12</v>
      </c>
      <c r="F175" s="46" t="s">
        <v>105</v>
      </c>
      <c r="G175" s="180" t="s">
        <v>1439</v>
      </c>
      <c r="H175" s="46">
        <v>95200090</v>
      </c>
      <c r="I175" s="46" t="s">
        <v>14</v>
      </c>
      <c r="J175" s="46">
        <v>2</v>
      </c>
      <c r="K175" s="51">
        <v>234</v>
      </c>
      <c r="L175" s="51">
        <v>234</v>
      </c>
    </row>
    <row r="176" spans="1:12" ht="13.5" thickBot="1" x14ac:dyDescent="0.25">
      <c r="A176" s="178" t="s">
        <v>402</v>
      </c>
      <c r="B176" s="46" t="s">
        <v>102</v>
      </c>
      <c r="C176" s="46" t="s">
        <v>431</v>
      </c>
      <c r="D176" s="46" t="s">
        <v>301</v>
      </c>
      <c r="E176" s="46" t="s">
        <v>12</v>
      </c>
      <c r="F176" s="46" t="s">
        <v>105</v>
      </c>
      <c r="G176" s="180" t="s">
        <v>1440</v>
      </c>
      <c r="H176" s="46">
        <v>94484974</v>
      </c>
      <c r="I176" s="46" t="s">
        <v>14</v>
      </c>
      <c r="J176" s="46">
        <v>12</v>
      </c>
      <c r="K176" s="51">
        <v>6780</v>
      </c>
      <c r="L176" s="51">
        <v>6780</v>
      </c>
    </row>
    <row r="177" spans="1:12" ht="13.5" thickBot="1" x14ac:dyDescent="0.25">
      <c r="A177" s="178" t="s">
        <v>403</v>
      </c>
      <c r="B177" s="46" t="s">
        <v>102</v>
      </c>
      <c r="C177" s="46" t="s">
        <v>433</v>
      </c>
      <c r="D177" s="46" t="s">
        <v>1441</v>
      </c>
      <c r="E177" s="46" t="s">
        <v>12</v>
      </c>
      <c r="F177" s="46" t="s">
        <v>105</v>
      </c>
      <c r="G177" s="180" t="s">
        <v>1442</v>
      </c>
      <c r="H177" s="46">
        <v>94484979</v>
      </c>
      <c r="I177" s="46" t="s">
        <v>14</v>
      </c>
      <c r="J177" s="46">
        <v>10</v>
      </c>
      <c r="K177" s="51">
        <v>563</v>
      </c>
      <c r="L177" s="51">
        <v>563</v>
      </c>
    </row>
    <row r="178" spans="1:12" ht="13.5" thickBot="1" x14ac:dyDescent="0.25">
      <c r="A178" s="178" t="s">
        <v>405</v>
      </c>
      <c r="B178" s="46" t="s">
        <v>102</v>
      </c>
      <c r="C178" s="46" t="s">
        <v>435</v>
      </c>
      <c r="D178" s="46" t="s">
        <v>301</v>
      </c>
      <c r="E178" s="46" t="s">
        <v>12</v>
      </c>
      <c r="F178" s="46" t="s">
        <v>105</v>
      </c>
      <c r="G178" s="180" t="s">
        <v>1443</v>
      </c>
      <c r="H178" s="46">
        <v>94484978</v>
      </c>
      <c r="I178" s="46" t="s">
        <v>14</v>
      </c>
      <c r="J178" s="46">
        <v>10</v>
      </c>
      <c r="K178" s="51">
        <v>11762</v>
      </c>
      <c r="L178" s="51">
        <v>11762</v>
      </c>
    </row>
    <row r="179" spans="1:12" ht="13.5" thickBot="1" x14ac:dyDescent="0.25">
      <c r="A179" s="178" t="s">
        <v>407</v>
      </c>
      <c r="B179" s="46" t="s">
        <v>102</v>
      </c>
      <c r="C179" s="46" t="s">
        <v>437</v>
      </c>
      <c r="D179" s="46" t="s">
        <v>301</v>
      </c>
      <c r="E179" s="46" t="s">
        <v>12</v>
      </c>
      <c r="F179" s="46" t="s">
        <v>105</v>
      </c>
      <c r="G179" s="180" t="s">
        <v>1444</v>
      </c>
      <c r="H179" s="46">
        <v>94484986</v>
      </c>
      <c r="I179" s="46" t="s">
        <v>14</v>
      </c>
      <c r="J179" s="46">
        <v>10</v>
      </c>
      <c r="K179" s="51">
        <v>338</v>
      </c>
      <c r="L179" s="51">
        <v>338</v>
      </c>
    </row>
    <row r="180" spans="1:12" ht="13.5" thickBot="1" x14ac:dyDescent="0.25">
      <c r="A180" s="178" t="s">
        <v>409</v>
      </c>
      <c r="B180" s="46" t="s">
        <v>102</v>
      </c>
      <c r="C180" s="46" t="s">
        <v>417</v>
      </c>
      <c r="D180" s="46" t="s">
        <v>1129</v>
      </c>
      <c r="E180" s="46" t="s">
        <v>12</v>
      </c>
      <c r="F180" s="46" t="s">
        <v>105</v>
      </c>
      <c r="G180" s="180" t="s">
        <v>1445</v>
      </c>
      <c r="H180" s="46">
        <v>94484985</v>
      </c>
      <c r="I180" s="46" t="s">
        <v>14</v>
      </c>
      <c r="J180" s="46">
        <v>10</v>
      </c>
      <c r="K180" s="51">
        <v>2708</v>
      </c>
      <c r="L180" s="51">
        <v>2708</v>
      </c>
    </row>
    <row r="181" spans="1:12" ht="13.5" thickBot="1" x14ac:dyDescent="0.25">
      <c r="A181" s="178" t="s">
        <v>412</v>
      </c>
      <c r="B181" s="46" t="s">
        <v>102</v>
      </c>
      <c r="C181" s="46" t="s">
        <v>440</v>
      </c>
      <c r="D181" s="46" t="s">
        <v>301</v>
      </c>
      <c r="E181" s="46" t="s">
        <v>12</v>
      </c>
      <c r="F181" s="46" t="s">
        <v>105</v>
      </c>
      <c r="G181" s="180" t="s">
        <v>1446</v>
      </c>
      <c r="H181" s="46">
        <v>94484983</v>
      </c>
      <c r="I181" s="46" t="s">
        <v>14</v>
      </c>
      <c r="J181" s="46">
        <v>6.5</v>
      </c>
      <c r="K181" s="51">
        <v>204</v>
      </c>
      <c r="L181" s="51">
        <v>204</v>
      </c>
    </row>
    <row r="182" spans="1:12" ht="13.5" thickBot="1" x14ac:dyDescent="0.25">
      <c r="A182" s="178" t="s">
        <v>414</v>
      </c>
      <c r="B182" s="46" t="s">
        <v>102</v>
      </c>
      <c r="C182" s="46" t="s">
        <v>442</v>
      </c>
      <c r="D182" s="46" t="s">
        <v>301</v>
      </c>
      <c r="E182" s="46" t="s">
        <v>12</v>
      </c>
      <c r="F182" s="46" t="s">
        <v>105</v>
      </c>
      <c r="G182" s="180" t="s">
        <v>1447</v>
      </c>
      <c r="H182" s="46">
        <v>94484984</v>
      </c>
      <c r="I182" s="46" t="s">
        <v>14</v>
      </c>
      <c r="J182" s="46">
        <v>3</v>
      </c>
      <c r="K182" s="51">
        <v>4168</v>
      </c>
      <c r="L182" s="51">
        <v>4168</v>
      </c>
    </row>
    <row r="183" spans="1:12" ht="13.5" thickBot="1" x14ac:dyDescent="0.25">
      <c r="A183" s="178" t="s">
        <v>416</v>
      </c>
      <c r="B183" s="46" t="s">
        <v>102</v>
      </c>
      <c r="C183" s="46" t="s">
        <v>444</v>
      </c>
      <c r="D183" s="46" t="s">
        <v>1130</v>
      </c>
      <c r="E183" s="46" t="s">
        <v>12</v>
      </c>
      <c r="F183" s="46" t="s">
        <v>105</v>
      </c>
      <c r="G183" s="180" t="s">
        <v>1448</v>
      </c>
      <c r="H183" s="46">
        <v>72292772</v>
      </c>
      <c r="I183" s="46" t="s">
        <v>14</v>
      </c>
      <c r="J183" s="46">
        <v>3</v>
      </c>
      <c r="K183" s="51">
        <v>594</v>
      </c>
      <c r="L183" s="51">
        <v>594</v>
      </c>
    </row>
    <row r="184" spans="1:12" ht="13.5" thickBot="1" x14ac:dyDescent="0.25">
      <c r="A184" s="178" t="s">
        <v>418</v>
      </c>
      <c r="B184" s="46" t="s">
        <v>102</v>
      </c>
      <c r="C184" s="46" t="s">
        <v>206</v>
      </c>
      <c r="D184" s="46" t="s">
        <v>446</v>
      </c>
      <c r="E184" s="46" t="s">
        <v>12</v>
      </c>
      <c r="F184" s="46" t="s">
        <v>105</v>
      </c>
      <c r="G184" s="180" t="s">
        <v>1449</v>
      </c>
      <c r="H184" s="46">
        <v>60965457</v>
      </c>
      <c r="I184" s="46" t="s">
        <v>14</v>
      </c>
      <c r="J184" s="46">
        <v>3</v>
      </c>
      <c r="K184" s="51">
        <v>350</v>
      </c>
      <c r="L184" s="51">
        <v>350</v>
      </c>
    </row>
    <row r="185" spans="1:12" ht="13.5" thickBot="1" x14ac:dyDescent="0.25">
      <c r="A185" s="178" t="s">
        <v>420</v>
      </c>
      <c r="B185" s="46" t="s">
        <v>102</v>
      </c>
      <c r="C185" s="46" t="s">
        <v>238</v>
      </c>
      <c r="D185" s="46" t="s">
        <v>448</v>
      </c>
      <c r="E185" s="46" t="s">
        <v>12</v>
      </c>
      <c r="F185" s="46" t="s">
        <v>105</v>
      </c>
      <c r="G185" s="180" t="s">
        <v>1450</v>
      </c>
      <c r="H185" s="46">
        <v>60965443</v>
      </c>
      <c r="I185" s="46" t="s">
        <v>14</v>
      </c>
      <c r="J185" s="46">
        <v>3</v>
      </c>
      <c r="K185" s="51">
        <v>1505</v>
      </c>
      <c r="L185" s="51">
        <v>1505</v>
      </c>
    </row>
    <row r="186" spans="1:12" ht="13.5" thickBot="1" x14ac:dyDescent="0.25">
      <c r="A186" s="178" t="s">
        <v>422</v>
      </c>
      <c r="B186" s="46" t="s">
        <v>102</v>
      </c>
      <c r="C186" s="46" t="s">
        <v>450</v>
      </c>
      <c r="D186" s="46" t="s">
        <v>451</v>
      </c>
      <c r="E186" s="46" t="s">
        <v>12</v>
      </c>
      <c r="F186" s="46" t="s">
        <v>105</v>
      </c>
      <c r="G186" s="180" t="s">
        <v>1451</v>
      </c>
      <c r="H186" s="46">
        <v>72292779</v>
      </c>
      <c r="I186" s="46" t="s">
        <v>14</v>
      </c>
      <c r="J186" s="46">
        <v>2</v>
      </c>
      <c r="K186" s="51">
        <v>234</v>
      </c>
      <c r="L186" s="51">
        <v>234</v>
      </c>
    </row>
    <row r="187" spans="1:12" ht="13.5" thickBot="1" x14ac:dyDescent="0.25">
      <c r="A187" s="178" t="s">
        <v>423</v>
      </c>
      <c r="B187" s="46" t="s">
        <v>102</v>
      </c>
      <c r="C187" s="46" t="s">
        <v>453</v>
      </c>
      <c r="D187" s="46" t="s">
        <v>454</v>
      </c>
      <c r="E187" s="46" t="s">
        <v>12</v>
      </c>
      <c r="F187" s="46" t="s">
        <v>105</v>
      </c>
      <c r="G187" s="180" t="s">
        <v>1452</v>
      </c>
      <c r="H187" s="46">
        <v>72292877</v>
      </c>
      <c r="I187" s="46" t="s">
        <v>14</v>
      </c>
      <c r="J187" s="46">
        <v>12</v>
      </c>
      <c r="K187" s="51">
        <v>6780</v>
      </c>
      <c r="L187" s="51">
        <v>6780</v>
      </c>
    </row>
    <row r="188" spans="1:12" ht="13.5" thickBot="1" x14ac:dyDescent="0.25">
      <c r="A188" s="178" t="s">
        <v>425</v>
      </c>
      <c r="B188" s="46" t="s">
        <v>102</v>
      </c>
      <c r="C188" s="46" t="s">
        <v>458</v>
      </c>
      <c r="D188" s="46" t="s">
        <v>459</v>
      </c>
      <c r="E188" s="46" t="s">
        <v>12</v>
      </c>
      <c r="F188" s="46" t="s">
        <v>105</v>
      </c>
      <c r="G188" s="180" t="s">
        <v>1453</v>
      </c>
      <c r="H188" s="46">
        <v>72292770</v>
      </c>
      <c r="I188" s="46" t="s">
        <v>14</v>
      </c>
      <c r="J188" s="46">
        <v>10</v>
      </c>
      <c r="K188" s="51">
        <v>11762</v>
      </c>
      <c r="L188" s="51">
        <v>11762</v>
      </c>
    </row>
    <row r="189" spans="1:12" ht="13.5" thickBot="1" x14ac:dyDescent="0.25">
      <c r="A189" s="178" t="s">
        <v>427</v>
      </c>
      <c r="B189" s="46" t="s">
        <v>102</v>
      </c>
      <c r="C189" s="46" t="s">
        <v>461</v>
      </c>
      <c r="D189" s="46" t="s">
        <v>462</v>
      </c>
      <c r="E189" s="46" t="s">
        <v>12</v>
      </c>
      <c r="F189" s="46" t="s">
        <v>105</v>
      </c>
      <c r="G189" s="180" t="s">
        <v>1454</v>
      </c>
      <c r="H189" s="46">
        <v>72292940</v>
      </c>
      <c r="I189" s="46" t="s">
        <v>14</v>
      </c>
      <c r="J189" s="46">
        <v>10</v>
      </c>
      <c r="K189" s="51">
        <v>338</v>
      </c>
      <c r="L189" s="51">
        <v>338</v>
      </c>
    </row>
    <row r="190" spans="1:12" ht="13.5" thickBot="1" x14ac:dyDescent="0.25">
      <c r="A190" s="178" t="s">
        <v>429</v>
      </c>
      <c r="B190" s="46" t="s">
        <v>102</v>
      </c>
      <c r="C190" s="46" t="s">
        <v>464</v>
      </c>
      <c r="D190" s="46" t="s">
        <v>465</v>
      </c>
      <c r="E190" s="46" t="s">
        <v>12</v>
      </c>
      <c r="F190" s="46" t="s">
        <v>105</v>
      </c>
      <c r="G190" s="180" t="s">
        <v>1455</v>
      </c>
      <c r="H190" s="46">
        <v>70768625</v>
      </c>
      <c r="I190" s="46" t="s">
        <v>14</v>
      </c>
      <c r="J190" s="46">
        <v>10</v>
      </c>
      <c r="K190" s="51">
        <v>2708</v>
      </c>
      <c r="L190" s="51">
        <v>2708</v>
      </c>
    </row>
    <row r="191" spans="1:12" ht="13.5" thickBot="1" x14ac:dyDescent="0.25">
      <c r="A191" s="178" t="s">
        <v>430</v>
      </c>
      <c r="B191" s="46" t="s">
        <v>102</v>
      </c>
      <c r="C191" s="46" t="s">
        <v>467</v>
      </c>
      <c r="D191" s="46" t="s">
        <v>468</v>
      </c>
      <c r="E191" s="46" t="s">
        <v>12</v>
      </c>
      <c r="F191" s="46" t="s">
        <v>105</v>
      </c>
      <c r="G191" s="180" t="s">
        <v>1456</v>
      </c>
      <c r="H191" s="46">
        <v>72292783</v>
      </c>
      <c r="I191" s="46" t="s">
        <v>14</v>
      </c>
      <c r="J191" s="46">
        <v>6.5</v>
      </c>
      <c r="K191" s="51">
        <v>204</v>
      </c>
      <c r="L191" s="51">
        <v>204</v>
      </c>
    </row>
    <row r="192" spans="1:12" ht="13.5" thickBot="1" x14ac:dyDescent="0.25">
      <c r="A192" s="178" t="s">
        <v>432</v>
      </c>
      <c r="B192" s="46" t="s">
        <v>102</v>
      </c>
      <c r="C192" s="46" t="s">
        <v>470</v>
      </c>
      <c r="D192" s="46" t="s">
        <v>471</v>
      </c>
      <c r="E192" s="46" t="s">
        <v>12</v>
      </c>
      <c r="F192" s="46" t="s">
        <v>105</v>
      </c>
      <c r="G192" s="180" t="s">
        <v>1457</v>
      </c>
      <c r="H192" s="46">
        <v>94170014</v>
      </c>
      <c r="I192" s="46" t="s">
        <v>14</v>
      </c>
      <c r="J192" s="46">
        <v>3</v>
      </c>
      <c r="K192" s="51">
        <v>4168</v>
      </c>
      <c r="L192" s="51">
        <v>4168</v>
      </c>
    </row>
    <row r="193" spans="1:12" ht="13.5" thickBot="1" x14ac:dyDescent="0.25">
      <c r="A193" s="178" t="s">
        <v>434</v>
      </c>
      <c r="B193" s="46" t="s">
        <v>102</v>
      </c>
      <c r="C193" s="46" t="s">
        <v>473</v>
      </c>
      <c r="D193" s="46" t="s">
        <v>474</v>
      </c>
      <c r="E193" s="46" t="s">
        <v>12</v>
      </c>
      <c r="F193" s="46" t="s">
        <v>105</v>
      </c>
      <c r="G193" s="180" t="s">
        <v>1458</v>
      </c>
      <c r="H193" s="46">
        <v>72292762</v>
      </c>
      <c r="I193" s="46" t="s">
        <v>14</v>
      </c>
      <c r="J193" s="46">
        <v>3</v>
      </c>
      <c r="K193" s="51">
        <v>594</v>
      </c>
      <c r="L193" s="51">
        <v>594</v>
      </c>
    </row>
    <row r="194" spans="1:12" ht="13.5" thickBot="1" x14ac:dyDescent="0.25">
      <c r="A194" s="178" t="s">
        <v>436</v>
      </c>
      <c r="B194" s="46" t="s">
        <v>102</v>
      </c>
      <c r="C194" s="46" t="s">
        <v>476</v>
      </c>
      <c r="D194" s="46" t="s">
        <v>477</v>
      </c>
      <c r="E194" s="46" t="s">
        <v>12</v>
      </c>
      <c r="F194" s="46" t="s">
        <v>105</v>
      </c>
      <c r="G194" s="180" t="s">
        <v>1459</v>
      </c>
      <c r="H194" s="46">
        <v>72292766</v>
      </c>
      <c r="I194" s="46" t="s">
        <v>14</v>
      </c>
      <c r="J194" s="46">
        <v>3</v>
      </c>
      <c r="K194" s="51">
        <v>350</v>
      </c>
      <c r="L194" s="51">
        <v>350</v>
      </c>
    </row>
    <row r="195" spans="1:12" ht="13.5" thickBot="1" x14ac:dyDescent="0.25">
      <c r="A195" s="178" t="s">
        <v>438</v>
      </c>
      <c r="B195" s="46" t="s">
        <v>102</v>
      </c>
      <c r="C195" s="46" t="s">
        <v>479</v>
      </c>
      <c r="D195" s="46" t="s">
        <v>480</v>
      </c>
      <c r="E195" s="46" t="s">
        <v>12</v>
      </c>
      <c r="F195" s="46" t="s">
        <v>105</v>
      </c>
      <c r="G195" s="180" t="s">
        <v>1460</v>
      </c>
      <c r="H195" s="46">
        <v>94484982</v>
      </c>
      <c r="I195" s="46" t="s">
        <v>14</v>
      </c>
      <c r="J195" s="46">
        <v>3</v>
      </c>
      <c r="K195" s="51">
        <v>1505</v>
      </c>
      <c r="L195" s="51">
        <v>1505</v>
      </c>
    </row>
    <row r="196" spans="1:12" ht="13.5" thickBot="1" x14ac:dyDescent="0.25">
      <c r="A196" s="178" t="s">
        <v>439</v>
      </c>
      <c r="B196" s="46" t="s">
        <v>102</v>
      </c>
      <c r="C196" s="46" t="s">
        <v>484</v>
      </c>
      <c r="D196" s="46" t="s">
        <v>485</v>
      </c>
      <c r="E196" s="46" t="s">
        <v>12</v>
      </c>
      <c r="F196" s="46" t="s">
        <v>105</v>
      </c>
      <c r="G196" s="180" t="s">
        <v>1461</v>
      </c>
      <c r="H196" s="46">
        <v>72292777</v>
      </c>
      <c r="I196" s="46" t="s">
        <v>14</v>
      </c>
      <c r="J196" s="46">
        <v>10</v>
      </c>
      <c r="K196" s="51">
        <v>2708</v>
      </c>
      <c r="L196" s="51">
        <v>2708</v>
      </c>
    </row>
    <row r="197" spans="1:12" ht="13.5" thickBot="1" x14ac:dyDescent="0.25">
      <c r="A197" s="178" t="s">
        <v>441</v>
      </c>
      <c r="B197" s="46" t="s">
        <v>102</v>
      </c>
      <c r="C197" s="46" t="s">
        <v>120</v>
      </c>
      <c r="D197" s="46" t="s">
        <v>104</v>
      </c>
      <c r="E197" s="46" t="s">
        <v>12</v>
      </c>
      <c r="F197" s="46" t="s">
        <v>105</v>
      </c>
      <c r="G197" s="180" t="s">
        <v>1462</v>
      </c>
      <c r="H197" s="46">
        <v>94485075</v>
      </c>
      <c r="I197" s="46" t="s">
        <v>14</v>
      </c>
      <c r="J197" s="46">
        <v>3</v>
      </c>
      <c r="K197" s="51">
        <v>4168</v>
      </c>
      <c r="L197" s="51">
        <v>4168</v>
      </c>
    </row>
    <row r="198" spans="1:12" ht="13.5" thickBot="1" x14ac:dyDescent="0.25">
      <c r="A198" s="178" t="s">
        <v>443</v>
      </c>
      <c r="B198" s="46" t="s">
        <v>102</v>
      </c>
      <c r="C198" s="46" t="s">
        <v>490</v>
      </c>
      <c r="D198" s="46" t="s">
        <v>487</v>
      </c>
      <c r="E198" s="46" t="s">
        <v>12</v>
      </c>
      <c r="F198" s="46" t="s">
        <v>105</v>
      </c>
      <c r="G198" s="180" t="s">
        <v>1463</v>
      </c>
      <c r="H198" s="46">
        <v>72292776</v>
      </c>
      <c r="I198" s="46" t="s">
        <v>14</v>
      </c>
      <c r="J198" s="46">
        <v>3</v>
      </c>
      <c r="K198" s="51">
        <v>594</v>
      </c>
      <c r="L198" s="51">
        <v>594</v>
      </c>
    </row>
    <row r="199" spans="1:12" ht="13.5" thickBot="1" x14ac:dyDescent="0.25">
      <c r="A199" s="178" t="s">
        <v>445</v>
      </c>
      <c r="B199" s="46" t="s">
        <v>102</v>
      </c>
      <c r="C199" s="46" t="s">
        <v>458</v>
      </c>
      <c r="D199" s="46" t="s">
        <v>487</v>
      </c>
      <c r="E199" s="46" t="s">
        <v>12</v>
      </c>
      <c r="F199" s="46" t="s">
        <v>105</v>
      </c>
      <c r="G199" s="180" t="s">
        <v>1464</v>
      </c>
      <c r="H199" s="46">
        <v>80553824</v>
      </c>
      <c r="I199" s="46" t="s">
        <v>14</v>
      </c>
      <c r="J199" s="46">
        <v>3</v>
      </c>
      <c r="K199" s="51">
        <v>350</v>
      </c>
      <c r="L199" s="51">
        <v>350</v>
      </c>
    </row>
    <row r="200" spans="1:12" ht="13.5" thickBot="1" x14ac:dyDescent="0.25">
      <c r="A200" s="178" t="s">
        <v>447</v>
      </c>
      <c r="B200" s="46" t="s">
        <v>102</v>
      </c>
      <c r="C200" s="46" t="s">
        <v>450</v>
      </c>
      <c r="D200" s="46" t="s">
        <v>487</v>
      </c>
      <c r="E200" s="46" t="s">
        <v>12</v>
      </c>
      <c r="F200" s="46" t="s">
        <v>105</v>
      </c>
      <c r="G200" s="180" t="s">
        <v>1465</v>
      </c>
      <c r="H200" s="46">
        <v>80723448</v>
      </c>
      <c r="I200" s="46" t="s">
        <v>14</v>
      </c>
      <c r="J200" s="46">
        <v>10</v>
      </c>
      <c r="K200" s="51">
        <v>2708</v>
      </c>
      <c r="L200" s="51">
        <v>2708</v>
      </c>
    </row>
    <row r="201" spans="1:12" ht="13.5" thickBot="1" x14ac:dyDescent="0.25">
      <c r="A201" s="178" t="s">
        <v>449</v>
      </c>
      <c r="B201" s="46" t="s">
        <v>102</v>
      </c>
      <c r="C201" s="46" t="s">
        <v>495</v>
      </c>
      <c r="D201" s="46" t="s">
        <v>301</v>
      </c>
      <c r="E201" s="46" t="s">
        <v>12</v>
      </c>
      <c r="F201" s="46" t="s">
        <v>105</v>
      </c>
      <c r="G201" s="180" t="s">
        <v>1466</v>
      </c>
      <c r="H201" s="46">
        <v>94484975</v>
      </c>
      <c r="I201" s="46" t="s">
        <v>14</v>
      </c>
      <c r="J201" s="46">
        <v>3</v>
      </c>
      <c r="K201" s="51">
        <v>4168</v>
      </c>
      <c r="L201" s="51">
        <v>4168</v>
      </c>
    </row>
    <row r="202" spans="1:12" ht="13.5" thickBot="1" x14ac:dyDescent="0.25">
      <c r="A202" s="178" t="s">
        <v>452</v>
      </c>
      <c r="B202" s="46" t="s">
        <v>102</v>
      </c>
      <c r="C202" s="46" t="s">
        <v>431</v>
      </c>
      <c r="D202" s="46" t="s">
        <v>317</v>
      </c>
      <c r="E202" s="46" t="s">
        <v>12</v>
      </c>
      <c r="F202" s="46" t="s">
        <v>105</v>
      </c>
      <c r="G202" s="182" t="s">
        <v>1090</v>
      </c>
      <c r="H202" s="46">
        <v>10067399</v>
      </c>
      <c r="I202" s="46" t="s">
        <v>14</v>
      </c>
      <c r="J202" s="46">
        <v>3</v>
      </c>
      <c r="K202" s="51">
        <v>30</v>
      </c>
      <c r="L202" s="51">
        <v>30</v>
      </c>
    </row>
    <row r="203" spans="1:12" ht="13.5" thickBot="1" x14ac:dyDescent="0.25">
      <c r="A203" s="178" t="s">
        <v>455</v>
      </c>
      <c r="B203" s="46" t="s">
        <v>102</v>
      </c>
      <c r="C203" s="46" t="s">
        <v>1091</v>
      </c>
      <c r="D203" s="46" t="s">
        <v>317</v>
      </c>
      <c r="E203" s="46" t="s">
        <v>12</v>
      </c>
      <c r="F203" s="46" t="s">
        <v>105</v>
      </c>
      <c r="G203" s="182" t="s">
        <v>1092</v>
      </c>
      <c r="H203" s="46">
        <v>10059801</v>
      </c>
      <c r="I203" s="46" t="s">
        <v>14</v>
      </c>
      <c r="J203" s="46">
        <v>3</v>
      </c>
      <c r="K203" s="51">
        <v>30</v>
      </c>
      <c r="L203" s="51">
        <v>30</v>
      </c>
    </row>
    <row r="204" spans="1:12" ht="13.5" thickBot="1" x14ac:dyDescent="0.25">
      <c r="A204" s="178" t="s">
        <v>457</v>
      </c>
      <c r="B204" s="46" t="s">
        <v>102</v>
      </c>
      <c r="C204" s="46" t="s">
        <v>495</v>
      </c>
      <c r="D204" s="46" t="s">
        <v>317</v>
      </c>
      <c r="E204" s="46" t="s">
        <v>12</v>
      </c>
      <c r="F204" s="46" t="s">
        <v>105</v>
      </c>
      <c r="G204" s="183" t="s">
        <v>1093</v>
      </c>
      <c r="H204" s="46">
        <v>10067396</v>
      </c>
      <c r="I204" s="46" t="s">
        <v>14</v>
      </c>
      <c r="J204" s="46">
        <v>3</v>
      </c>
      <c r="K204" s="51">
        <v>40</v>
      </c>
      <c r="L204" s="51">
        <v>40</v>
      </c>
    </row>
    <row r="205" spans="1:12" ht="13.5" thickBot="1" x14ac:dyDescent="0.25">
      <c r="A205" s="178" t="s">
        <v>460</v>
      </c>
      <c r="B205" s="46" t="s">
        <v>102</v>
      </c>
      <c r="C205" s="46" t="s">
        <v>1094</v>
      </c>
      <c r="D205" s="46" t="s">
        <v>317</v>
      </c>
      <c r="E205" s="46" t="s">
        <v>12</v>
      </c>
      <c r="F205" s="46" t="s">
        <v>105</v>
      </c>
      <c r="G205" s="182" t="s">
        <v>1095</v>
      </c>
      <c r="H205" s="46">
        <v>10067472</v>
      </c>
      <c r="I205" s="46" t="s">
        <v>14</v>
      </c>
      <c r="J205" s="46">
        <v>3</v>
      </c>
      <c r="K205" s="51">
        <v>50</v>
      </c>
      <c r="L205" s="51">
        <v>50</v>
      </c>
    </row>
    <row r="206" spans="1:12" ht="13.5" thickBot="1" x14ac:dyDescent="0.25">
      <c r="A206" s="178" t="s">
        <v>463</v>
      </c>
      <c r="B206" s="46" t="s">
        <v>102</v>
      </c>
      <c r="C206" s="46" t="s">
        <v>467</v>
      </c>
      <c r="D206" s="46" t="s">
        <v>317</v>
      </c>
      <c r="E206" s="46" t="s">
        <v>12</v>
      </c>
      <c r="F206" s="46" t="s">
        <v>105</v>
      </c>
      <c r="G206" s="182" t="s">
        <v>1096</v>
      </c>
      <c r="H206" s="46">
        <v>10067346</v>
      </c>
      <c r="I206" s="46" t="s">
        <v>14</v>
      </c>
      <c r="J206" s="46">
        <v>3</v>
      </c>
      <c r="K206" s="51">
        <v>15</v>
      </c>
      <c r="L206" s="51">
        <v>15</v>
      </c>
    </row>
    <row r="207" spans="1:12" ht="13.5" thickBot="1" x14ac:dyDescent="0.25">
      <c r="A207" s="178" t="s">
        <v>466</v>
      </c>
      <c r="B207" s="46" t="s">
        <v>102</v>
      </c>
      <c r="C207" s="46" t="s">
        <v>482</v>
      </c>
      <c r="D207" s="46" t="s">
        <v>317</v>
      </c>
      <c r="E207" s="46" t="s">
        <v>12</v>
      </c>
      <c r="F207" s="46" t="s">
        <v>105</v>
      </c>
      <c r="G207" s="182" t="s">
        <v>1097</v>
      </c>
      <c r="H207" s="46">
        <v>10067480</v>
      </c>
      <c r="I207" s="46" t="s">
        <v>14</v>
      </c>
      <c r="J207" s="46">
        <v>3</v>
      </c>
      <c r="K207" s="51">
        <v>12</v>
      </c>
      <c r="L207" s="51">
        <v>12</v>
      </c>
    </row>
    <row r="208" spans="1:12" ht="13.5" thickBot="1" x14ac:dyDescent="0.25">
      <c r="A208" s="178" t="s">
        <v>469</v>
      </c>
      <c r="B208" s="46" t="s">
        <v>102</v>
      </c>
      <c r="C208" s="46" t="s">
        <v>484</v>
      </c>
      <c r="D208" s="46" t="s">
        <v>317</v>
      </c>
      <c r="E208" s="46" t="s">
        <v>12</v>
      </c>
      <c r="F208" s="46" t="s">
        <v>105</v>
      </c>
      <c r="G208" s="182" t="s">
        <v>1098</v>
      </c>
      <c r="H208" s="46">
        <v>10067474</v>
      </c>
      <c r="I208" s="46" t="s">
        <v>14</v>
      </c>
      <c r="J208" s="46">
        <v>3</v>
      </c>
      <c r="K208" s="51">
        <v>22</v>
      </c>
      <c r="L208" s="51">
        <v>22</v>
      </c>
    </row>
    <row r="209" spans="1:12" ht="13.5" thickBot="1" x14ac:dyDescent="0.25">
      <c r="A209" s="178" t="s">
        <v>472</v>
      </c>
      <c r="B209" s="46" t="s">
        <v>102</v>
      </c>
      <c r="C209" s="46" t="s">
        <v>135</v>
      </c>
      <c r="D209" s="46" t="s">
        <v>301</v>
      </c>
      <c r="E209" s="46" t="s">
        <v>12</v>
      </c>
      <c r="F209" s="46" t="s">
        <v>105</v>
      </c>
      <c r="G209" s="182" t="s">
        <v>1099</v>
      </c>
      <c r="H209" s="46">
        <v>10060482</v>
      </c>
      <c r="I209" s="46" t="s">
        <v>14</v>
      </c>
      <c r="J209" s="46">
        <v>3</v>
      </c>
      <c r="K209" s="51">
        <v>4600</v>
      </c>
      <c r="L209" s="51">
        <v>4600</v>
      </c>
    </row>
    <row r="210" spans="1:12" ht="13.5" thickBot="1" x14ac:dyDescent="0.25">
      <c r="A210" s="178" t="s">
        <v>475</v>
      </c>
      <c r="B210" s="46" t="s">
        <v>102</v>
      </c>
      <c r="C210" s="46" t="s">
        <v>444</v>
      </c>
      <c r="D210" s="46" t="s">
        <v>317</v>
      </c>
      <c r="E210" s="46" t="s">
        <v>12</v>
      </c>
      <c r="F210" s="46" t="s">
        <v>105</v>
      </c>
      <c r="G210" s="182" t="s">
        <v>1100</v>
      </c>
      <c r="H210" s="46">
        <v>10067115</v>
      </c>
      <c r="I210" s="46" t="s">
        <v>14</v>
      </c>
      <c r="J210" s="46">
        <v>3</v>
      </c>
      <c r="K210" s="51">
        <v>350</v>
      </c>
      <c r="L210" s="51">
        <v>350</v>
      </c>
    </row>
    <row r="211" spans="1:12" ht="13.5" thickBot="1" x14ac:dyDescent="0.25">
      <c r="A211" s="178" t="s">
        <v>478</v>
      </c>
      <c r="B211" s="46" t="s">
        <v>102</v>
      </c>
      <c r="C211" s="46" t="s">
        <v>433</v>
      </c>
      <c r="D211" s="46" t="s">
        <v>317</v>
      </c>
      <c r="E211" s="46" t="s">
        <v>12</v>
      </c>
      <c r="F211" s="46" t="s">
        <v>105</v>
      </c>
      <c r="G211" s="182" t="s">
        <v>1101</v>
      </c>
      <c r="H211" s="46">
        <v>10067392</v>
      </c>
      <c r="I211" s="46" t="s">
        <v>14</v>
      </c>
      <c r="J211" s="46">
        <v>3</v>
      </c>
      <c r="K211" s="51">
        <v>250</v>
      </c>
      <c r="L211" s="51">
        <v>250</v>
      </c>
    </row>
    <row r="212" spans="1:12" ht="13.5" thickBot="1" x14ac:dyDescent="0.25">
      <c r="A212" s="178" t="s">
        <v>481</v>
      </c>
      <c r="B212" s="46" t="s">
        <v>102</v>
      </c>
      <c r="C212" s="46" t="s">
        <v>473</v>
      </c>
      <c r="D212" s="46" t="s">
        <v>317</v>
      </c>
      <c r="E212" s="46" t="s">
        <v>12</v>
      </c>
      <c r="F212" s="46" t="s">
        <v>105</v>
      </c>
      <c r="G212" s="182" t="s">
        <v>1102</v>
      </c>
      <c r="H212" s="46">
        <v>10067348</v>
      </c>
      <c r="I212" s="46" t="s">
        <v>14</v>
      </c>
      <c r="J212" s="46">
        <v>3</v>
      </c>
      <c r="K212" s="51">
        <v>10</v>
      </c>
      <c r="L212" s="51">
        <v>10</v>
      </c>
    </row>
    <row r="213" spans="1:12" ht="13.5" thickBot="1" x14ac:dyDescent="0.25">
      <c r="A213" s="178" t="s">
        <v>483</v>
      </c>
      <c r="B213" s="46" t="s">
        <v>102</v>
      </c>
      <c r="C213" s="46" t="s">
        <v>440</v>
      </c>
      <c r="D213" s="46" t="s">
        <v>317</v>
      </c>
      <c r="E213" s="46" t="s">
        <v>12</v>
      </c>
      <c r="F213" s="46" t="s">
        <v>105</v>
      </c>
      <c r="G213" s="182" t="s">
        <v>1103</v>
      </c>
      <c r="H213" s="46">
        <v>10067114</v>
      </c>
      <c r="I213" s="46" t="s">
        <v>14</v>
      </c>
      <c r="J213" s="46">
        <v>3</v>
      </c>
      <c r="K213" s="51">
        <v>25</v>
      </c>
      <c r="L213" s="51">
        <v>25</v>
      </c>
    </row>
    <row r="214" spans="1:12" ht="13.5" thickBot="1" x14ac:dyDescent="0.25">
      <c r="A214" s="178" t="s">
        <v>486</v>
      </c>
      <c r="B214" s="46" t="s">
        <v>102</v>
      </c>
      <c r="C214" s="46" t="s">
        <v>479</v>
      </c>
      <c r="D214" s="46" t="s">
        <v>317</v>
      </c>
      <c r="E214" s="46" t="s">
        <v>12</v>
      </c>
      <c r="F214" s="46" t="s">
        <v>105</v>
      </c>
      <c r="G214" s="182" t="s">
        <v>1104</v>
      </c>
      <c r="H214" s="46">
        <v>10067108</v>
      </c>
      <c r="I214" s="46" t="s">
        <v>14</v>
      </c>
      <c r="J214" s="46">
        <v>3</v>
      </c>
      <c r="K214" s="51">
        <v>65</v>
      </c>
      <c r="L214" s="51">
        <v>65</v>
      </c>
    </row>
    <row r="215" spans="1:12" ht="13.5" thickBot="1" x14ac:dyDescent="0.25">
      <c r="A215" s="178" t="s">
        <v>488</v>
      </c>
      <c r="B215" s="46" t="s">
        <v>102</v>
      </c>
      <c r="C215" s="46" t="s">
        <v>456</v>
      </c>
      <c r="D215" s="46" t="s">
        <v>301</v>
      </c>
      <c r="E215" s="46" t="s">
        <v>12</v>
      </c>
      <c r="F215" s="46" t="s">
        <v>105</v>
      </c>
      <c r="G215" s="180" t="s">
        <v>1467</v>
      </c>
      <c r="H215" s="46">
        <v>70869677</v>
      </c>
      <c r="I215" s="46" t="s">
        <v>14</v>
      </c>
      <c r="J215" s="46">
        <v>3</v>
      </c>
      <c r="K215" s="51">
        <v>594</v>
      </c>
      <c r="L215" s="51">
        <v>594</v>
      </c>
    </row>
    <row r="216" spans="1:12" ht="13.5" thickBot="1" x14ac:dyDescent="0.25">
      <c r="A216" s="178" t="s">
        <v>489</v>
      </c>
      <c r="B216" s="46" t="s">
        <v>102</v>
      </c>
      <c r="C216" s="46" t="s">
        <v>1105</v>
      </c>
      <c r="D216" s="46" t="s">
        <v>1106</v>
      </c>
      <c r="E216" s="46" t="s">
        <v>12</v>
      </c>
      <c r="F216" s="46" t="s">
        <v>105</v>
      </c>
      <c r="G216" s="180" t="s">
        <v>1107</v>
      </c>
      <c r="H216" s="46">
        <v>30115709</v>
      </c>
      <c r="I216" s="46" t="s">
        <v>14</v>
      </c>
      <c r="J216" s="46">
        <v>1</v>
      </c>
      <c r="K216" s="51">
        <v>95</v>
      </c>
      <c r="L216" s="51">
        <v>95</v>
      </c>
    </row>
    <row r="217" spans="1:12" ht="13.5" thickBot="1" x14ac:dyDescent="0.25">
      <c r="A217" s="178" t="s">
        <v>491</v>
      </c>
      <c r="B217" s="46" t="s">
        <v>102</v>
      </c>
      <c r="C217" s="46" t="s">
        <v>124</v>
      </c>
      <c r="D217" s="46" t="s">
        <v>1108</v>
      </c>
      <c r="E217" s="46" t="s">
        <v>12</v>
      </c>
      <c r="F217" s="46" t="s">
        <v>105</v>
      </c>
      <c r="G217" s="180" t="s">
        <v>1109</v>
      </c>
      <c r="H217" s="46">
        <v>30116157</v>
      </c>
      <c r="I217" s="46" t="s">
        <v>14</v>
      </c>
      <c r="J217" s="46">
        <v>10.5</v>
      </c>
      <c r="K217" s="51">
        <v>1000</v>
      </c>
      <c r="L217" s="51">
        <v>1000</v>
      </c>
    </row>
    <row r="218" spans="1:12" ht="13.5" thickBot="1" x14ac:dyDescent="0.25">
      <c r="A218" s="178" t="s">
        <v>492</v>
      </c>
      <c r="B218" s="46" t="s">
        <v>102</v>
      </c>
      <c r="C218" s="46" t="s">
        <v>482</v>
      </c>
      <c r="D218" s="46" t="s">
        <v>1110</v>
      </c>
      <c r="E218" s="46" t="s">
        <v>12</v>
      </c>
      <c r="F218" s="46" t="s">
        <v>105</v>
      </c>
      <c r="G218" s="180" t="s">
        <v>1111</v>
      </c>
      <c r="H218" s="46">
        <v>30115429</v>
      </c>
      <c r="I218" s="46" t="s">
        <v>14</v>
      </c>
      <c r="J218" s="46">
        <v>1</v>
      </c>
      <c r="K218" s="51">
        <v>70</v>
      </c>
      <c r="L218" s="51">
        <v>70</v>
      </c>
    </row>
    <row r="219" spans="1:12" ht="13.5" thickBot="1" x14ac:dyDescent="0.25">
      <c r="A219" s="178" t="s">
        <v>493</v>
      </c>
      <c r="B219" s="46" t="s">
        <v>102</v>
      </c>
      <c r="C219" s="46" t="s">
        <v>1112</v>
      </c>
      <c r="D219" s="46" t="s">
        <v>1113</v>
      </c>
      <c r="E219" s="46" t="s">
        <v>12</v>
      </c>
      <c r="F219" s="46" t="s">
        <v>105</v>
      </c>
      <c r="G219" s="180" t="s">
        <v>1114</v>
      </c>
      <c r="H219" s="46">
        <v>30115692</v>
      </c>
      <c r="I219" s="46" t="s">
        <v>14</v>
      </c>
      <c r="J219" s="46">
        <v>6.5</v>
      </c>
      <c r="K219" s="51">
        <v>170</v>
      </c>
      <c r="L219" s="51">
        <v>170</v>
      </c>
    </row>
    <row r="220" spans="1:12" ht="13.5" thickBot="1" x14ac:dyDescent="0.25">
      <c r="A220" s="178" t="s">
        <v>494</v>
      </c>
      <c r="B220" s="46" t="s">
        <v>102</v>
      </c>
      <c r="C220" s="46" t="s">
        <v>1115</v>
      </c>
      <c r="D220" s="46" t="s">
        <v>1116</v>
      </c>
      <c r="E220" s="46" t="s">
        <v>12</v>
      </c>
      <c r="F220" s="46" t="s">
        <v>105</v>
      </c>
      <c r="G220" s="180" t="s">
        <v>1117</v>
      </c>
      <c r="H220" s="46">
        <v>30109263</v>
      </c>
      <c r="I220" s="46" t="s">
        <v>14</v>
      </c>
      <c r="J220" s="46">
        <v>1</v>
      </c>
      <c r="K220" s="51">
        <v>130</v>
      </c>
      <c r="L220" s="51">
        <v>130</v>
      </c>
    </row>
    <row r="221" spans="1:12" ht="13.5" thickBot="1" x14ac:dyDescent="0.25">
      <c r="A221" s="178" t="s">
        <v>496</v>
      </c>
      <c r="B221" s="46" t="s">
        <v>102</v>
      </c>
      <c r="C221" s="46" t="s">
        <v>124</v>
      </c>
      <c r="D221" s="46" t="s">
        <v>1118</v>
      </c>
      <c r="E221" s="46" t="s">
        <v>12</v>
      </c>
      <c r="F221" s="46" t="s">
        <v>105</v>
      </c>
      <c r="G221" s="181" t="s">
        <v>1119</v>
      </c>
      <c r="H221" s="46">
        <v>30109264</v>
      </c>
      <c r="I221" s="46" t="s">
        <v>14</v>
      </c>
      <c r="J221" s="46">
        <v>12.5</v>
      </c>
      <c r="K221" s="51">
        <v>3500</v>
      </c>
      <c r="L221" s="51">
        <v>3500</v>
      </c>
    </row>
    <row r="222" spans="1:12" ht="13.5" thickBot="1" x14ac:dyDescent="0.25">
      <c r="A222" s="178" t="s">
        <v>860</v>
      </c>
      <c r="B222" s="46" t="s">
        <v>102</v>
      </c>
      <c r="C222" s="46" t="s">
        <v>235</v>
      </c>
      <c r="D222" s="46" t="s">
        <v>317</v>
      </c>
      <c r="E222" s="46" t="s">
        <v>12</v>
      </c>
      <c r="F222" s="46" t="s">
        <v>105</v>
      </c>
      <c r="G222" s="180" t="s">
        <v>1120</v>
      </c>
      <c r="H222" s="46">
        <v>30115752</v>
      </c>
      <c r="I222" s="46" t="s">
        <v>14</v>
      </c>
      <c r="J222" s="46">
        <v>3.5</v>
      </c>
      <c r="K222" s="51">
        <v>280</v>
      </c>
      <c r="L222" s="51">
        <v>280</v>
      </c>
    </row>
    <row r="223" spans="1:12" ht="13.5" thickBot="1" x14ac:dyDescent="0.25">
      <c r="A223" s="178" t="s">
        <v>862</v>
      </c>
      <c r="B223" s="46" t="s">
        <v>102</v>
      </c>
      <c r="C223" s="46" t="s">
        <v>464</v>
      </c>
      <c r="D223" s="46" t="s">
        <v>317</v>
      </c>
      <c r="E223" s="46" t="s">
        <v>12</v>
      </c>
      <c r="F223" s="46" t="s">
        <v>105</v>
      </c>
      <c r="G223" s="180" t="s">
        <v>1121</v>
      </c>
      <c r="H223" s="46">
        <v>10067356</v>
      </c>
      <c r="I223" s="46" t="s">
        <v>14</v>
      </c>
      <c r="J223" s="46">
        <v>3</v>
      </c>
      <c r="K223" s="51">
        <v>20</v>
      </c>
      <c r="L223" s="51">
        <v>20</v>
      </c>
    </row>
    <row r="224" spans="1:12" ht="13.5" thickBot="1" x14ac:dyDescent="0.25">
      <c r="A224" s="178" t="s">
        <v>864</v>
      </c>
      <c r="B224" s="46" t="s">
        <v>102</v>
      </c>
      <c r="C224" s="46" t="s">
        <v>419</v>
      </c>
      <c r="D224" s="46" t="s">
        <v>317</v>
      </c>
      <c r="E224" s="46" t="s">
        <v>12</v>
      </c>
      <c r="F224" s="46" t="s">
        <v>105</v>
      </c>
      <c r="G224" s="180" t="s">
        <v>1122</v>
      </c>
      <c r="H224" s="46">
        <v>10067481</v>
      </c>
      <c r="I224" s="46" t="s">
        <v>14</v>
      </c>
      <c r="J224" s="46">
        <v>3</v>
      </c>
      <c r="K224" s="51">
        <v>200</v>
      </c>
      <c r="L224" s="51">
        <v>200</v>
      </c>
    </row>
    <row r="225" spans="1:12" ht="13.5" thickBot="1" x14ac:dyDescent="0.25">
      <c r="A225" s="178" t="s">
        <v>866</v>
      </c>
      <c r="B225" s="46" t="s">
        <v>102</v>
      </c>
      <c r="C225" s="46" t="s">
        <v>470</v>
      </c>
      <c r="D225" s="46" t="s">
        <v>317</v>
      </c>
      <c r="E225" s="46" t="s">
        <v>12</v>
      </c>
      <c r="F225" s="46" t="s">
        <v>105</v>
      </c>
      <c r="G225" s="180" t="s">
        <v>1123</v>
      </c>
      <c r="H225" s="46">
        <v>10067118</v>
      </c>
      <c r="I225" s="46" t="s">
        <v>14</v>
      </c>
      <c r="J225" s="46">
        <v>3</v>
      </c>
      <c r="K225" s="51">
        <v>15</v>
      </c>
      <c r="L225" s="51">
        <v>15</v>
      </c>
    </row>
    <row r="226" spans="1:12" ht="13.5" thickBot="1" x14ac:dyDescent="0.25">
      <c r="A226" s="178" t="s">
        <v>868</v>
      </c>
      <c r="B226" s="46" t="s">
        <v>102</v>
      </c>
      <c r="C226" s="46" t="s">
        <v>437</v>
      </c>
      <c r="D226" s="46" t="s">
        <v>317</v>
      </c>
      <c r="E226" s="46" t="s">
        <v>12</v>
      </c>
      <c r="F226" s="46" t="s">
        <v>105</v>
      </c>
      <c r="G226" s="180" t="s">
        <v>1124</v>
      </c>
      <c r="H226" s="46">
        <v>10067483</v>
      </c>
      <c r="I226" s="46" t="s">
        <v>14</v>
      </c>
      <c r="J226" s="46">
        <v>3</v>
      </c>
      <c r="K226" s="51">
        <v>50</v>
      </c>
      <c r="L226" s="51">
        <v>50</v>
      </c>
    </row>
    <row r="227" spans="1:12" ht="13.5" thickBot="1" x14ac:dyDescent="0.25">
      <c r="A227" s="178" t="s">
        <v>870</v>
      </c>
      <c r="B227" s="46" t="s">
        <v>102</v>
      </c>
      <c r="C227" s="46" t="s">
        <v>122</v>
      </c>
      <c r="D227" s="46" t="s">
        <v>1125</v>
      </c>
      <c r="E227" s="46" t="s">
        <v>12</v>
      </c>
      <c r="F227" s="46" t="s">
        <v>105</v>
      </c>
      <c r="G227" s="180" t="s">
        <v>1126</v>
      </c>
      <c r="H227" s="46">
        <v>30115483</v>
      </c>
      <c r="I227" s="46" t="s">
        <v>14</v>
      </c>
      <c r="J227" s="46">
        <v>4</v>
      </c>
      <c r="K227" s="51">
        <v>1400</v>
      </c>
      <c r="L227" s="51">
        <v>1400</v>
      </c>
    </row>
    <row r="228" spans="1:12" ht="13.5" thickBot="1" x14ac:dyDescent="0.25">
      <c r="A228" s="178" t="s">
        <v>871</v>
      </c>
      <c r="B228" s="46" t="s">
        <v>102</v>
      </c>
      <c r="C228" s="46" t="s">
        <v>124</v>
      </c>
      <c r="D228" s="46" t="s">
        <v>1127</v>
      </c>
      <c r="E228" s="46" t="s">
        <v>12</v>
      </c>
      <c r="F228" s="46" t="s">
        <v>105</v>
      </c>
      <c r="G228" s="180" t="s">
        <v>1128</v>
      </c>
      <c r="H228" s="46">
        <v>30115484</v>
      </c>
      <c r="I228" s="46" t="s">
        <v>14</v>
      </c>
      <c r="J228" s="46">
        <v>4</v>
      </c>
      <c r="K228" s="51">
        <v>900</v>
      </c>
      <c r="L228" s="51">
        <v>900</v>
      </c>
    </row>
    <row r="229" spans="1:12" ht="13.5" thickBot="1" x14ac:dyDescent="0.25">
      <c r="A229" s="178" t="s">
        <v>872</v>
      </c>
      <c r="B229" s="46" t="s">
        <v>102</v>
      </c>
      <c r="C229" s="46" t="s">
        <v>238</v>
      </c>
      <c r="D229" s="46" t="s">
        <v>104</v>
      </c>
      <c r="E229" s="46" t="s">
        <v>12</v>
      </c>
      <c r="F229" s="46" t="s">
        <v>105</v>
      </c>
      <c r="G229" s="180" t="s">
        <v>1131</v>
      </c>
      <c r="H229" s="46">
        <v>30115486</v>
      </c>
      <c r="I229" s="46" t="s">
        <v>14</v>
      </c>
      <c r="J229" s="46">
        <v>4</v>
      </c>
      <c r="K229" s="51">
        <v>1400</v>
      </c>
      <c r="L229" s="51">
        <v>1400</v>
      </c>
    </row>
    <row r="230" spans="1:12" ht="13.5" thickBot="1" x14ac:dyDescent="0.25">
      <c r="A230" s="178" t="s">
        <v>874</v>
      </c>
      <c r="B230" s="46" t="s">
        <v>102</v>
      </c>
      <c r="C230" s="46" t="s">
        <v>476</v>
      </c>
      <c r="D230" s="46" t="s">
        <v>317</v>
      </c>
      <c r="E230" s="46" t="s">
        <v>12</v>
      </c>
      <c r="F230" s="46" t="s">
        <v>105</v>
      </c>
      <c r="G230" s="180" t="s">
        <v>1132</v>
      </c>
      <c r="H230" s="46">
        <v>10067103</v>
      </c>
      <c r="I230" s="46" t="s">
        <v>14</v>
      </c>
      <c r="J230" s="46">
        <v>3</v>
      </c>
      <c r="K230" s="51">
        <v>55</v>
      </c>
      <c r="L230" s="51">
        <v>55</v>
      </c>
    </row>
    <row r="231" spans="1:12" ht="13.5" thickBot="1" x14ac:dyDescent="0.25">
      <c r="A231" s="178" t="s">
        <v>876</v>
      </c>
      <c r="B231" s="46" t="s">
        <v>102</v>
      </c>
      <c r="C231" s="46" t="s">
        <v>442</v>
      </c>
      <c r="D231" s="46" t="s">
        <v>317</v>
      </c>
      <c r="E231" s="46" t="s">
        <v>12</v>
      </c>
      <c r="F231" s="46" t="s">
        <v>105</v>
      </c>
      <c r="G231" s="180" t="s">
        <v>1133</v>
      </c>
      <c r="H231" s="46">
        <v>10067391</v>
      </c>
      <c r="I231" s="46" t="s">
        <v>14</v>
      </c>
      <c r="J231" s="46">
        <v>3</v>
      </c>
      <c r="K231" s="51">
        <v>10</v>
      </c>
      <c r="L231" s="51">
        <v>10</v>
      </c>
    </row>
    <row r="232" spans="1:12" ht="13.5" thickBot="1" x14ac:dyDescent="0.25">
      <c r="A232" s="178" t="s">
        <v>878</v>
      </c>
      <c r="B232" s="46" t="s">
        <v>102</v>
      </c>
      <c r="C232" s="46" t="s">
        <v>1134</v>
      </c>
      <c r="D232" s="46" t="s">
        <v>317</v>
      </c>
      <c r="E232" s="46" t="s">
        <v>12</v>
      </c>
      <c r="F232" s="46" t="s">
        <v>105</v>
      </c>
      <c r="G232" s="180" t="s">
        <v>1135</v>
      </c>
      <c r="H232" s="46">
        <v>10067388</v>
      </c>
      <c r="I232" s="46" t="s">
        <v>14</v>
      </c>
      <c r="J232" s="46">
        <v>3</v>
      </c>
      <c r="K232" s="51">
        <v>15</v>
      </c>
      <c r="L232" s="51">
        <v>15</v>
      </c>
    </row>
    <row r="233" spans="1:12" ht="13.5" thickBot="1" x14ac:dyDescent="0.25">
      <c r="A233" s="178" t="s">
        <v>880</v>
      </c>
      <c r="B233" s="46" t="s">
        <v>102</v>
      </c>
      <c r="C233" s="46" t="s">
        <v>193</v>
      </c>
      <c r="D233" s="46" t="s">
        <v>317</v>
      </c>
      <c r="E233" s="46" t="s">
        <v>12</v>
      </c>
      <c r="F233" s="46" t="s">
        <v>105</v>
      </c>
      <c r="G233" s="180" t="s">
        <v>1137</v>
      </c>
      <c r="H233" s="46">
        <v>30109163</v>
      </c>
      <c r="I233" s="46" t="s">
        <v>14</v>
      </c>
      <c r="J233" s="46">
        <v>5.5</v>
      </c>
      <c r="K233" s="51">
        <v>450</v>
      </c>
      <c r="L233" s="51">
        <v>450</v>
      </c>
    </row>
    <row r="234" spans="1:12" ht="13.5" thickBot="1" x14ac:dyDescent="0.25">
      <c r="A234" s="178" t="s">
        <v>882</v>
      </c>
      <c r="B234" s="46" t="s">
        <v>102</v>
      </c>
      <c r="C234" s="46" t="s">
        <v>238</v>
      </c>
      <c r="D234" s="46" t="s">
        <v>317</v>
      </c>
      <c r="E234" s="46" t="s">
        <v>12</v>
      </c>
      <c r="F234" s="46" t="s">
        <v>105</v>
      </c>
      <c r="G234" s="180" t="s">
        <v>1138</v>
      </c>
      <c r="H234" s="46">
        <v>30115751</v>
      </c>
      <c r="I234" s="46" t="s">
        <v>14</v>
      </c>
      <c r="J234" s="46">
        <v>5.5</v>
      </c>
      <c r="K234" s="51">
        <v>450</v>
      </c>
      <c r="L234" s="51">
        <v>450</v>
      </c>
    </row>
    <row r="235" spans="1:12" ht="13.5" thickBot="1" x14ac:dyDescent="0.25">
      <c r="A235" s="178" t="s">
        <v>883</v>
      </c>
      <c r="B235" s="46" t="s">
        <v>102</v>
      </c>
      <c r="C235" s="46" t="s">
        <v>1139</v>
      </c>
      <c r="D235" s="46" t="s">
        <v>1140</v>
      </c>
      <c r="E235" s="46" t="s">
        <v>12</v>
      </c>
      <c r="F235" s="46" t="s">
        <v>105</v>
      </c>
      <c r="G235" s="180" t="s">
        <v>1141</v>
      </c>
      <c r="H235" s="46">
        <v>30116046</v>
      </c>
      <c r="I235" s="46" t="s">
        <v>14</v>
      </c>
      <c r="J235" s="46">
        <v>6.5</v>
      </c>
      <c r="K235" s="51">
        <v>360</v>
      </c>
      <c r="L235" s="51">
        <v>360</v>
      </c>
    </row>
    <row r="236" spans="1:12" ht="13.5" thickBot="1" x14ac:dyDescent="0.25">
      <c r="A236" s="178" t="s">
        <v>884</v>
      </c>
      <c r="B236" s="46" t="s">
        <v>102</v>
      </c>
      <c r="C236" s="46" t="s">
        <v>193</v>
      </c>
      <c r="D236" s="46" t="s">
        <v>1142</v>
      </c>
      <c r="E236" s="46" t="s">
        <v>12</v>
      </c>
      <c r="F236" s="46" t="s">
        <v>105</v>
      </c>
      <c r="G236" s="180" t="s">
        <v>1143</v>
      </c>
      <c r="H236" s="46">
        <v>30109204</v>
      </c>
      <c r="I236" s="46" t="s">
        <v>14</v>
      </c>
      <c r="J236" s="46">
        <v>4.5</v>
      </c>
      <c r="K236" s="51">
        <v>300</v>
      </c>
      <c r="L236" s="51">
        <v>300</v>
      </c>
    </row>
    <row r="237" spans="1:12" ht="13.5" thickBot="1" x14ac:dyDescent="0.25">
      <c r="A237" s="178" t="s">
        <v>886</v>
      </c>
      <c r="B237" s="46" t="s">
        <v>102</v>
      </c>
      <c r="C237" s="46" t="s">
        <v>124</v>
      </c>
      <c r="D237" s="46" t="s">
        <v>317</v>
      </c>
      <c r="E237" s="46" t="s">
        <v>12</v>
      </c>
      <c r="F237" s="46" t="s">
        <v>105</v>
      </c>
      <c r="G237" s="180" t="s">
        <v>1144</v>
      </c>
      <c r="H237" s="46">
        <v>30109207</v>
      </c>
      <c r="I237" s="46" t="s">
        <v>14</v>
      </c>
      <c r="J237" s="46">
        <v>2.5</v>
      </c>
      <c r="K237" s="51">
        <v>380</v>
      </c>
      <c r="L237" s="51">
        <v>380</v>
      </c>
    </row>
    <row r="238" spans="1:12" ht="13.5" thickBot="1" x14ac:dyDescent="0.25">
      <c r="A238" s="178" t="s">
        <v>888</v>
      </c>
      <c r="B238" s="46" t="s">
        <v>102</v>
      </c>
      <c r="C238" s="46" t="s">
        <v>243</v>
      </c>
      <c r="D238" s="46" t="s">
        <v>389</v>
      </c>
      <c r="E238" s="46" t="s">
        <v>12</v>
      </c>
      <c r="F238" s="46" t="s">
        <v>105</v>
      </c>
      <c r="G238" s="180" t="s">
        <v>1145</v>
      </c>
      <c r="H238" s="46">
        <v>30115698</v>
      </c>
      <c r="I238" s="46" t="s">
        <v>14</v>
      </c>
      <c r="J238" s="46">
        <v>4</v>
      </c>
      <c r="K238" s="51">
        <v>850</v>
      </c>
      <c r="L238" s="51">
        <v>850</v>
      </c>
    </row>
    <row r="239" spans="1:12" ht="13.5" thickBot="1" x14ac:dyDescent="0.25">
      <c r="A239" s="178" t="s">
        <v>890</v>
      </c>
      <c r="B239" s="46" t="s">
        <v>102</v>
      </c>
      <c r="C239" s="46" t="s">
        <v>117</v>
      </c>
      <c r="D239" s="46" t="s">
        <v>1146</v>
      </c>
      <c r="E239" s="46" t="s">
        <v>12</v>
      </c>
      <c r="F239" s="46" t="s">
        <v>105</v>
      </c>
      <c r="G239" s="180" t="s">
        <v>1147</v>
      </c>
      <c r="H239" s="46">
        <v>30036199</v>
      </c>
      <c r="I239" s="46" t="s">
        <v>14</v>
      </c>
      <c r="J239" s="46">
        <v>16.5</v>
      </c>
      <c r="K239" s="51">
        <v>6200</v>
      </c>
      <c r="L239" s="51">
        <v>6200</v>
      </c>
    </row>
    <row r="240" spans="1:12" ht="13.5" thickBot="1" x14ac:dyDescent="0.25">
      <c r="A240" s="178" t="s">
        <v>892</v>
      </c>
      <c r="B240" s="46" t="s">
        <v>102</v>
      </c>
      <c r="C240" s="46" t="s">
        <v>1148</v>
      </c>
      <c r="D240" s="46" t="s">
        <v>317</v>
      </c>
      <c r="E240" s="46" t="s">
        <v>12</v>
      </c>
      <c r="F240" s="46" t="s">
        <v>105</v>
      </c>
      <c r="G240" s="180" t="s">
        <v>1149</v>
      </c>
      <c r="H240" s="46">
        <v>10067357</v>
      </c>
      <c r="I240" s="46" t="s">
        <v>14</v>
      </c>
      <c r="J240" s="46">
        <v>3</v>
      </c>
      <c r="K240" s="51">
        <v>30</v>
      </c>
      <c r="L240" s="51">
        <v>30</v>
      </c>
    </row>
    <row r="241" spans="1:12" ht="13.5" thickBot="1" x14ac:dyDescent="0.25">
      <c r="A241" s="178" t="s">
        <v>893</v>
      </c>
      <c r="B241" s="46" t="s">
        <v>102</v>
      </c>
      <c r="C241" s="46" t="s">
        <v>120</v>
      </c>
      <c r="D241" s="46" t="s">
        <v>1468</v>
      </c>
      <c r="E241" s="46" t="s">
        <v>12</v>
      </c>
      <c r="F241" s="46" t="s">
        <v>105</v>
      </c>
      <c r="G241" s="180" t="s">
        <v>1150</v>
      </c>
      <c r="H241" s="46">
        <v>30115507</v>
      </c>
      <c r="I241" s="46" t="s">
        <v>14</v>
      </c>
      <c r="J241" s="46">
        <v>6.5</v>
      </c>
      <c r="K241" s="51">
        <v>500</v>
      </c>
      <c r="L241" s="51">
        <v>500</v>
      </c>
    </row>
    <row r="242" spans="1:12" ht="13.5" thickBot="1" x14ac:dyDescent="0.25">
      <c r="A242" s="178" t="s">
        <v>894</v>
      </c>
      <c r="B242" s="46" t="s">
        <v>102</v>
      </c>
      <c r="C242" s="46" t="s">
        <v>206</v>
      </c>
      <c r="D242" s="46" t="s">
        <v>317</v>
      </c>
      <c r="E242" s="46" t="s">
        <v>12</v>
      </c>
      <c r="F242" s="46" t="s">
        <v>105</v>
      </c>
      <c r="G242" s="180" t="s">
        <v>1152</v>
      </c>
      <c r="H242" s="46">
        <v>30108978</v>
      </c>
      <c r="I242" s="46" t="s">
        <v>14</v>
      </c>
      <c r="J242" s="46">
        <v>13</v>
      </c>
      <c r="K242" s="51">
        <v>2600</v>
      </c>
      <c r="L242" s="51">
        <v>2600</v>
      </c>
    </row>
    <row r="243" spans="1:12" ht="13.5" thickBot="1" x14ac:dyDescent="0.25">
      <c r="A243" s="178" t="s">
        <v>896</v>
      </c>
      <c r="B243" s="46" t="s">
        <v>102</v>
      </c>
      <c r="C243" s="46" t="s">
        <v>117</v>
      </c>
      <c r="D243" s="46" t="s">
        <v>1153</v>
      </c>
      <c r="E243" s="46" t="s">
        <v>12</v>
      </c>
      <c r="F243" s="46" t="s">
        <v>105</v>
      </c>
      <c r="G243" s="180" t="s">
        <v>1154</v>
      </c>
      <c r="H243" s="46">
        <v>30109233</v>
      </c>
      <c r="I243" s="46" t="s">
        <v>14</v>
      </c>
      <c r="J243" s="46">
        <v>6.5</v>
      </c>
      <c r="K243" s="51">
        <v>280</v>
      </c>
      <c r="L243" s="51">
        <v>280</v>
      </c>
    </row>
    <row r="244" spans="1:12" ht="13.5" thickBot="1" x14ac:dyDescent="0.25">
      <c r="A244" s="178" t="s">
        <v>897</v>
      </c>
      <c r="B244" s="46" t="s">
        <v>102</v>
      </c>
      <c r="C244" s="46" t="s">
        <v>1139</v>
      </c>
      <c r="D244" s="46" t="s">
        <v>1155</v>
      </c>
      <c r="E244" s="46" t="s">
        <v>12</v>
      </c>
      <c r="F244" s="46" t="s">
        <v>105</v>
      </c>
      <c r="G244" s="180" t="s">
        <v>1156</v>
      </c>
      <c r="H244" s="46">
        <v>30115716</v>
      </c>
      <c r="I244" s="46" t="s">
        <v>14</v>
      </c>
      <c r="J244" s="46">
        <v>12.5</v>
      </c>
      <c r="K244" s="51">
        <v>620</v>
      </c>
      <c r="L244" s="51">
        <v>620</v>
      </c>
    </row>
    <row r="245" spans="1:12" ht="13.5" thickBot="1" x14ac:dyDescent="0.25">
      <c r="A245" s="178" t="s">
        <v>898</v>
      </c>
      <c r="B245" s="46" t="s">
        <v>102</v>
      </c>
      <c r="C245" s="46" t="s">
        <v>120</v>
      </c>
      <c r="D245" s="46" t="s">
        <v>104</v>
      </c>
      <c r="E245" s="46" t="s">
        <v>12</v>
      </c>
      <c r="F245" s="46" t="s">
        <v>105</v>
      </c>
      <c r="G245" s="180" t="s">
        <v>1157</v>
      </c>
      <c r="H245" s="46">
        <v>30115485</v>
      </c>
      <c r="I245" s="46" t="s">
        <v>14</v>
      </c>
      <c r="J245" s="46">
        <v>12.5</v>
      </c>
      <c r="K245" s="51">
        <v>1400</v>
      </c>
      <c r="L245" s="51">
        <v>1400</v>
      </c>
    </row>
    <row r="246" spans="1:12" ht="13.5" thickBot="1" x14ac:dyDescent="0.25">
      <c r="A246" s="178" t="s">
        <v>899</v>
      </c>
      <c r="B246" s="46" t="s">
        <v>102</v>
      </c>
      <c r="C246" s="46" t="s">
        <v>243</v>
      </c>
      <c r="D246" s="46" t="s">
        <v>1158</v>
      </c>
      <c r="E246" s="46" t="s">
        <v>12</v>
      </c>
      <c r="F246" s="46" t="s">
        <v>105</v>
      </c>
      <c r="G246" s="180" t="s">
        <v>1159</v>
      </c>
      <c r="H246" s="46">
        <v>30115466</v>
      </c>
      <c r="I246" s="46" t="s">
        <v>14</v>
      </c>
      <c r="J246" s="46">
        <v>12.5</v>
      </c>
      <c r="K246" s="51">
        <v>2700</v>
      </c>
      <c r="L246" s="51">
        <v>2700</v>
      </c>
    </row>
    <row r="247" spans="1:12" ht="13.5" thickBot="1" x14ac:dyDescent="0.25">
      <c r="A247" s="178" t="s">
        <v>900</v>
      </c>
      <c r="B247" s="46" t="s">
        <v>102</v>
      </c>
      <c r="C247" s="46" t="s">
        <v>1139</v>
      </c>
      <c r="D247" s="46" t="s">
        <v>1160</v>
      </c>
      <c r="E247" s="46" t="s">
        <v>12</v>
      </c>
      <c r="F247" s="46" t="s">
        <v>105</v>
      </c>
      <c r="G247" s="180" t="s">
        <v>1161</v>
      </c>
      <c r="H247" s="46">
        <v>30109194</v>
      </c>
      <c r="I247" s="46" t="s">
        <v>14</v>
      </c>
      <c r="J247" s="46">
        <v>10.5</v>
      </c>
      <c r="K247" s="51">
        <v>2600</v>
      </c>
      <c r="L247" s="51">
        <v>2600</v>
      </c>
    </row>
    <row r="248" spans="1:12" ht="13.5" thickBot="1" x14ac:dyDescent="0.25">
      <c r="A248" s="178" t="s">
        <v>902</v>
      </c>
      <c r="B248" s="46" t="s">
        <v>102</v>
      </c>
      <c r="C248" s="46" t="s">
        <v>117</v>
      </c>
      <c r="D248" s="46" t="s">
        <v>1162</v>
      </c>
      <c r="E248" s="46" t="s">
        <v>12</v>
      </c>
      <c r="F248" s="46" t="s">
        <v>105</v>
      </c>
      <c r="G248" s="180" t="s">
        <v>1163</v>
      </c>
      <c r="H248" s="46">
        <v>30116042</v>
      </c>
      <c r="I248" s="46" t="s">
        <v>14</v>
      </c>
      <c r="J248" s="46">
        <v>7.5</v>
      </c>
      <c r="K248" s="51">
        <v>4700</v>
      </c>
      <c r="L248" s="51">
        <v>4700</v>
      </c>
    </row>
    <row r="249" spans="1:12" ht="13.5" thickBot="1" x14ac:dyDescent="0.25">
      <c r="A249" s="178" t="s">
        <v>904</v>
      </c>
      <c r="B249" s="46" t="s">
        <v>102</v>
      </c>
      <c r="C249" s="46" t="s">
        <v>1148</v>
      </c>
      <c r="D249" s="46" t="s">
        <v>389</v>
      </c>
      <c r="E249" s="46" t="s">
        <v>12</v>
      </c>
      <c r="F249" s="46" t="s">
        <v>105</v>
      </c>
      <c r="G249" s="180" t="s">
        <v>1164</v>
      </c>
      <c r="H249" s="46">
        <v>10059781</v>
      </c>
      <c r="I249" s="46" t="s">
        <v>14</v>
      </c>
      <c r="J249" s="46">
        <v>2</v>
      </c>
      <c r="K249" s="51">
        <v>20</v>
      </c>
      <c r="L249" s="51">
        <v>20</v>
      </c>
    </row>
    <row r="250" spans="1:12" ht="13.5" thickBot="1" x14ac:dyDescent="0.25">
      <c r="A250" s="178" t="s">
        <v>906</v>
      </c>
      <c r="B250" s="46" t="s">
        <v>102</v>
      </c>
      <c r="C250" s="46" t="s">
        <v>117</v>
      </c>
      <c r="D250" s="46" t="s">
        <v>389</v>
      </c>
      <c r="E250" s="46" t="s">
        <v>12</v>
      </c>
      <c r="F250" s="46" t="s">
        <v>105</v>
      </c>
      <c r="G250" s="180" t="s">
        <v>1165</v>
      </c>
      <c r="H250" s="46">
        <v>30115695</v>
      </c>
      <c r="I250" s="46" t="s">
        <v>14</v>
      </c>
      <c r="J250" s="46">
        <v>2</v>
      </c>
      <c r="K250" s="51">
        <v>140</v>
      </c>
      <c r="L250" s="51">
        <v>140</v>
      </c>
    </row>
    <row r="251" spans="1:12" ht="13.5" thickBot="1" x14ac:dyDescent="0.25">
      <c r="A251" s="178" t="s">
        <v>908</v>
      </c>
      <c r="B251" s="46" t="s">
        <v>102</v>
      </c>
      <c r="C251" s="46" t="s">
        <v>117</v>
      </c>
      <c r="D251" s="46" t="s">
        <v>389</v>
      </c>
      <c r="E251" s="46" t="s">
        <v>12</v>
      </c>
      <c r="F251" s="46" t="s">
        <v>105</v>
      </c>
      <c r="G251" s="180" t="s">
        <v>1166</v>
      </c>
      <c r="H251" s="46">
        <v>30116013</v>
      </c>
      <c r="I251" s="46" t="s">
        <v>14</v>
      </c>
      <c r="J251" s="46">
        <v>2</v>
      </c>
      <c r="K251" s="51">
        <v>270</v>
      </c>
      <c r="L251" s="51">
        <v>270</v>
      </c>
    </row>
    <row r="252" spans="1:12" ht="13.5" thickBot="1" x14ac:dyDescent="0.25">
      <c r="A252" s="178" t="s">
        <v>910</v>
      </c>
      <c r="B252" s="46" t="s">
        <v>102</v>
      </c>
      <c r="C252" s="46" t="s">
        <v>1167</v>
      </c>
      <c r="D252" s="46" t="s">
        <v>389</v>
      </c>
      <c r="E252" s="46" t="s">
        <v>12</v>
      </c>
      <c r="F252" s="46" t="s">
        <v>105</v>
      </c>
      <c r="G252" s="180" t="s">
        <v>1168</v>
      </c>
      <c r="H252" s="46">
        <v>10059779</v>
      </c>
      <c r="I252" s="46" t="s">
        <v>14</v>
      </c>
      <c r="J252" s="46">
        <v>2</v>
      </c>
      <c r="K252" s="51">
        <v>100</v>
      </c>
      <c r="L252" s="51">
        <v>100</v>
      </c>
    </row>
    <row r="253" spans="1:12" ht="13.5" thickBot="1" x14ac:dyDescent="0.25">
      <c r="A253" s="178" t="s">
        <v>912</v>
      </c>
      <c r="B253" s="46" t="s">
        <v>102</v>
      </c>
      <c r="C253" s="46" t="s">
        <v>1169</v>
      </c>
      <c r="D253" s="46" t="s">
        <v>389</v>
      </c>
      <c r="E253" s="46" t="s">
        <v>12</v>
      </c>
      <c r="F253" s="46" t="s">
        <v>105</v>
      </c>
      <c r="G253" s="180" t="s">
        <v>1170</v>
      </c>
      <c r="H253" s="46">
        <v>10050115</v>
      </c>
      <c r="I253" s="46" t="s">
        <v>14</v>
      </c>
      <c r="J253" s="46">
        <v>2</v>
      </c>
      <c r="K253" s="51">
        <v>70</v>
      </c>
      <c r="L253" s="51">
        <v>70</v>
      </c>
    </row>
    <row r="254" spans="1:12" ht="13.5" thickBot="1" x14ac:dyDescent="0.25">
      <c r="A254" s="178" t="s">
        <v>914</v>
      </c>
      <c r="B254" s="46" t="s">
        <v>102</v>
      </c>
      <c r="C254" s="46" t="s">
        <v>1469</v>
      </c>
      <c r="D254" s="46" t="s">
        <v>1155</v>
      </c>
      <c r="E254" s="46" t="s">
        <v>12</v>
      </c>
      <c r="F254" s="46" t="s">
        <v>105</v>
      </c>
      <c r="G254" s="180" t="s">
        <v>1171</v>
      </c>
      <c r="H254" s="46">
        <v>30115722</v>
      </c>
      <c r="I254" s="46" t="s">
        <v>14</v>
      </c>
      <c r="J254" s="46">
        <v>12.5</v>
      </c>
      <c r="K254" s="51">
        <v>1300</v>
      </c>
      <c r="L254" s="51">
        <v>1300</v>
      </c>
    </row>
    <row r="255" spans="1:12" ht="13.5" thickBot="1" x14ac:dyDescent="0.25">
      <c r="A255" s="178" t="s">
        <v>916</v>
      </c>
      <c r="B255" s="46" t="s">
        <v>102</v>
      </c>
      <c r="C255" s="46" t="s">
        <v>1139</v>
      </c>
      <c r="D255" s="46" t="s">
        <v>1172</v>
      </c>
      <c r="E255" s="46" t="s">
        <v>12</v>
      </c>
      <c r="F255" s="46" t="s">
        <v>105</v>
      </c>
      <c r="G255" s="183" t="s">
        <v>1470</v>
      </c>
      <c r="H255" s="46">
        <v>30036431</v>
      </c>
      <c r="I255" s="46" t="s">
        <v>14</v>
      </c>
      <c r="J255" s="46">
        <v>25</v>
      </c>
      <c r="K255" s="51">
        <v>5500</v>
      </c>
      <c r="L255" s="51">
        <v>5500</v>
      </c>
    </row>
    <row r="256" spans="1:12" ht="13.5" thickBot="1" x14ac:dyDescent="0.25">
      <c r="A256" s="178" t="s">
        <v>918</v>
      </c>
      <c r="B256" s="46" t="s">
        <v>102</v>
      </c>
      <c r="C256" s="46" t="s">
        <v>1471</v>
      </c>
      <c r="D256" s="46" t="s">
        <v>1472</v>
      </c>
      <c r="E256" s="46" t="s">
        <v>12</v>
      </c>
      <c r="F256" s="46" t="s">
        <v>1328</v>
      </c>
      <c r="G256" s="183" t="s">
        <v>1473</v>
      </c>
      <c r="H256" s="46">
        <v>30131693</v>
      </c>
      <c r="I256" s="46" t="s">
        <v>14</v>
      </c>
      <c r="J256" s="46">
        <v>6</v>
      </c>
      <c r="K256" s="51">
        <v>1500</v>
      </c>
      <c r="L256" s="51">
        <v>1500</v>
      </c>
    </row>
    <row r="257" spans="1:12" ht="13.5" thickBot="1" x14ac:dyDescent="0.25">
      <c r="A257" s="178" t="s">
        <v>920</v>
      </c>
      <c r="B257" s="46" t="s">
        <v>102</v>
      </c>
      <c r="C257" s="46" t="s">
        <v>1474</v>
      </c>
      <c r="D257" s="46" t="s">
        <v>1475</v>
      </c>
      <c r="E257" s="46" t="s">
        <v>12</v>
      </c>
      <c r="F257" s="46" t="s">
        <v>1328</v>
      </c>
      <c r="G257" s="183" t="s">
        <v>1476</v>
      </c>
      <c r="H257" s="46">
        <v>30138759</v>
      </c>
      <c r="I257" s="46" t="s">
        <v>14</v>
      </c>
      <c r="J257" s="46">
        <v>10.5</v>
      </c>
      <c r="K257" s="51">
        <v>4000</v>
      </c>
      <c r="L257" s="51">
        <v>4500</v>
      </c>
    </row>
    <row r="258" spans="1:12" ht="13.5" thickBot="1" x14ac:dyDescent="0.25">
      <c r="A258" s="178" t="s">
        <v>922</v>
      </c>
      <c r="B258" s="46" t="s">
        <v>102</v>
      </c>
      <c r="C258" s="46" t="s">
        <v>117</v>
      </c>
      <c r="D258" s="46" t="s">
        <v>202</v>
      </c>
      <c r="E258" s="46" t="s">
        <v>12</v>
      </c>
      <c r="F258" s="46" t="s">
        <v>1328</v>
      </c>
      <c r="G258" s="183" t="s">
        <v>1477</v>
      </c>
      <c r="H258" s="46">
        <v>30115765</v>
      </c>
      <c r="I258" s="46" t="s">
        <v>14</v>
      </c>
      <c r="J258" s="46">
        <v>2</v>
      </c>
      <c r="K258" s="51">
        <v>150</v>
      </c>
      <c r="L258" s="51">
        <v>170</v>
      </c>
    </row>
    <row r="259" spans="1:12" ht="13.5" thickBot="1" x14ac:dyDescent="0.25">
      <c r="A259" s="178" t="s">
        <v>924</v>
      </c>
      <c r="B259" s="46" t="s">
        <v>102</v>
      </c>
      <c r="C259" s="46" t="s">
        <v>117</v>
      </c>
      <c r="D259" s="46" t="s">
        <v>253</v>
      </c>
      <c r="E259" s="46" t="s">
        <v>12</v>
      </c>
      <c r="F259" s="46" t="s">
        <v>1328</v>
      </c>
      <c r="G259" s="183" t="s">
        <v>1478</v>
      </c>
      <c r="H259" s="46">
        <v>30116038</v>
      </c>
      <c r="I259" s="46" t="s">
        <v>14</v>
      </c>
      <c r="J259" s="46">
        <v>10</v>
      </c>
      <c r="K259" s="51">
        <v>700</v>
      </c>
      <c r="L259" s="51">
        <v>730</v>
      </c>
    </row>
    <row r="260" spans="1:12" ht="13.5" thickBot="1" x14ac:dyDescent="0.25">
      <c r="A260" s="178" t="s">
        <v>926</v>
      </c>
      <c r="B260" s="46" t="s">
        <v>102</v>
      </c>
      <c r="C260" s="46" t="s">
        <v>117</v>
      </c>
      <c r="D260" s="46" t="s">
        <v>1479</v>
      </c>
      <c r="E260" s="46" t="s">
        <v>12</v>
      </c>
      <c r="F260" s="46" t="s">
        <v>1328</v>
      </c>
      <c r="G260" s="183" t="s">
        <v>1480</v>
      </c>
      <c r="H260" s="46">
        <v>30138719</v>
      </c>
      <c r="I260" s="46" t="s">
        <v>14</v>
      </c>
      <c r="J260" s="46">
        <v>6</v>
      </c>
      <c r="K260" s="51">
        <v>450</v>
      </c>
      <c r="L260" s="51">
        <v>500</v>
      </c>
    </row>
    <row r="261" spans="1:12" ht="13.5" thickBot="1" x14ac:dyDescent="0.25">
      <c r="A261" s="178" t="s">
        <v>928</v>
      </c>
      <c r="B261" s="46" t="s">
        <v>102</v>
      </c>
      <c r="C261" s="46" t="s">
        <v>117</v>
      </c>
      <c r="D261" s="46" t="s">
        <v>1481</v>
      </c>
      <c r="E261" s="46" t="s">
        <v>12</v>
      </c>
      <c r="F261" s="46" t="s">
        <v>1328</v>
      </c>
      <c r="G261" s="183" t="s">
        <v>1482</v>
      </c>
      <c r="H261" s="46">
        <v>71252624</v>
      </c>
      <c r="I261" s="46" t="s">
        <v>14</v>
      </c>
      <c r="J261" s="46">
        <v>12.5</v>
      </c>
      <c r="K261" s="51">
        <v>3800</v>
      </c>
      <c r="L261" s="51">
        <v>4000</v>
      </c>
    </row>
    <row r="262" spans="1:12" ht="13.5" thickBot="1" x14ac:dyDescent="0.25">
      <c r="A262" s="178" t="s">
        <v>930</v>
      </c>
      <c r="B262" s="46" t="s">
        <v>102</v>
      </c>
      <c r="C262" s="46" t="s">
        <v>1483</v>
      </c>
      <c r="D262" s="46" t="s">
        <v>1484</v>
      </c>
      <c r="E262" s="46" t="s">
        <v>12</v>
      </c>
      <c r="F262" s="46" t="s">
        <v>1328</v>
      </c>
      <c r="G262" s="183" t="s">
        <v>1485</v>
      </c>
      <c r="H262" s="46">
        <v>30138634</v>
      </c>
      <c r="I262" s="46" t="s">
        <v>14</v>
      </c>
      <c r="J262" s="46">
        <v>6</v>
      </c>
      <c r="K262" s="51">
        <v>1500</v>
      </c>
      <c r="L262" s="51">
        <v>1500</v>
      </c>
    </row>
    <row r="263" spans="1:12" ht="13.5" thickBot="1" x14ac:dyDescent="0.25">
      <c r="A263" s="178" t="s">
        <v>932</v>
      </c>
      <c r="B263" s="46" t="s">
        <v>102</v>
      </c>
      <c r="C263" s="46" t="s">
        <v>117</v>
      </c>
      <c r="D263" s="46" t="s">
        <v>1481</v>
      </c>
      <c r="E263" s="46" t="s">
        <v>12</v>
      </c>
      <c r="F263" s="46" t="s">
        <v>1328</v>
      </c>
      <c r="G263" s="183" t="s">
        <v>1486</v>
      </c>
      <c r="H263" s="46">
        <v>30138277</v>
      </c>
      <c r="I263" s="46" t="s">
        <v>14</v>
      </c>
      <c r="J263" s="46">
        <v>12.5</v>
      </c>
      <c r="K263" s="51">
        <v>3900</v>
      </c>
      <c r="L263" s="51">
        <v>4100</v>
      </c>
    </row>
    <row r="264" spans="1:12" ht="13.5" thickBot="1" x14ac:dyDescent="0.25">
      <c r="A264" s="178" t="s">
        <v>934</v>
      </c>
      <c r="B264" s="46" t="s">
        <v>102</v>
      </c>
      <c r="C264" s="46" t="s">
        <v>117</v>
      </c>
      <c r="D264" s="46" t="s">
        <v>317</v>
      </c>
      <c r="E264" s="46" t="s">
        <v>12</v>
      </c>
      <c r="F264" s="46" t="s">
        <v>1328</v>
      </c>
      <c r="G264" s="183" t="s">
        <v>1487</v>
      </c>
      <c r="H264" s="46">
        <v>10067394</v>
      </c>
      <c r="I264" s="46" t="s">
        <v>14</v>
      </c>
      <c r="J264" s="46">
        <v>3</v>
      </c>
      <c r="K264" s="51">
        <v>190</v>
      </c>
      <c r="L264" s="51">
        <v>200</v>
      </c>
    </row>
    <row r="265" spans="1:12" ht="13.5" thickBot="1" x14ac:dyDescent="0.25">
      <c r="A265" s="178" t="s">
        <v>936</v>
      </c>
      <c r="B265" s="46" t="s">
        <v>102</v>
      </c>
      <c r="C265" s="46" t="s">
        <v>117</v>
      </c>
      <c r="D265" s="46" t="s">
        <v>317</v>
      </c>
      <c r="E265" s="46" t="s">
        <v>12</v>
      </c>
      <c r="F265" s="46" t="s">
        <v>1328</v>
      </c>
      <c r="G265" s="183" t="s">
        <v>1488</v>
      </c>
      <c r="H265" s="46">
        <v>10067119</v>
      </c>
      <c r="I265" s="46" t="s">
        <v>14</v>
      </c>
      <c r="J265" s="46">
        <v>3</v>
      </c>
      <c r="K265" s="51">
        <v>183</v>
      </c>
      <c r="L265" s="51">
        <v>190</v>
      </c>
    </row>
    <row r="266" spans="1:12" ht="13.5" thickBot="1" x14ac:dyDescent="0.25">
      <c r="A266" s="178" t="s">
        <v>938</v>
      </c>
      <c r="B266" s="46" t="s">
        <v>102</v>
      </c>
      <c r="C266" s="46" t="s">
        <v>117</v>
      </c>
      <c r="D266" s="46" t="s">
        <v>317</v>
      </c>
      <c r="E266" s="46" t="s">
        <v>12</v>
      </c>
      <c r="F266" s="46" t="s">
        <v>1328</v>
      </c>
      <c r="G266" s="183" t="s">
        <v>1489</v>
      </c>
      <c r="H266" s="46">
        <v>10067351</v>
      </c>
      <c r="I266" s="46" t="s">
        <v>14</v>
      </c>
      <c r="J266" s="46">
        <v>3</v>
      </c>
      <c r="K266" s="51">
        <v>205</v>
      </c>
      <c r="L266" s="51">
        <v>210</v>
      </c>
    </row>
    <row r="267" spans="1:12" ht="13.5" thickBot="1" x14ac:dyDescent="0.25">
      <c r="A267" s="178" t="s">
        <v>940</v>
      </c>
      <c r="B267" s="46" t="s">
        <v>102</v>
      </c>
      <c r="C267" s="46" t="s">
        <v>117</v>
      </c>
      <c r="D267" s="46" t="s">
        <v>1490</v>
      </c>
      <c r="E267" s="46" t="s">
        <v>12</v>
      </c>
      <c r="F267" s="46" t="s">
        <v>105</v>
      </c>
      <c r="G267" s="183" t="s">
        <v>1491</v>
      </c>
      <c r="H267" s="46">
        <v>30109234</v>
      </c>
      <c r="I267" s="46" t="s">
        <v>14</v>
      </c>
      <c r="J267" s="46">
        <v>10.5</v>
      </c>
      <c r="K267" s="51">
        <v>1100</v>
      </c>
      <c r="L267" s="51">
        <v>1100</v>
      </c>
    </row>
    <row r="268" spans="1:12" ht="13.5" thickBot="1" x14ac:dyDescent="0.25">
      <c r="A268" s="178" t="s">
        <v>942</v>
      </c>
      <c r="B268" s="46" t="s">
        <v>102</v>
      </c>
      <c r="C268" s="46" t="s">
        <v>117</v>
      </c>
      <c r="D268" s="46" t="s">
        <v>1490</v>
      </c>
      <c r="E268" s="46" t="s">
        <v>12</v>
      </c>
      <c r="F268" s="46" t="s">
        <v>105</v>
      </c>
      <c r="G268" s="183" t="s">
        <v>1492</v>
      </c>
      <c r="H268" s="46">
        <v>30109219</v>
      </c>
      <c r="I268" s="46" t="s">
        <v>14</v>
      </c>
      <c r="J268" s="46">
        <v>10.5</v>
      </c>
      <c r="K268" s="51">
        <v>1000</v>
      </c>
      <c r="L268" s="51">
        <v>1000</v>
      </c>
    </row>
    <row r="269" spans="1:12" ht="13.5" thickBot="1" x14ac:dyDescent="0.25">
      <c r="A269" s="178" t="s">
        <v>944</v>
      </c>
      <c r="B269" s="46" t="s">
        <v>102</v>
      </c>
      <c r="C269" s="46" t="s">
        <v>117</v>
      </c>
      <c r="D269" s="46" t="s">
        <v>317</v>
      </c>
      <c r="E269" s="46" t="s">
        <v>12</v>
      </c>
      <c r="F269" s="46" t="s">
        <v>1328</v>
      </c>
      <c r="G269" s="183" t="s">
        <v>1493</v>
      </c>
      <c r="H269" s="46">
        <v>30108972</v>
      </c>
      <c r="I269" s="46" t="s">
        <v>14</v>
      </c>
      <c r="J269" s="46">
        <v>3</v>
      </c>
      <c r="K269" s="51">
        <v>150</v>
      </c>
      <c r="L269" s="51">
        <v>170</v>
      </c>
    </row>
    <row r="270" spans="1:12" ht="13.5" thickBot="1" x14ac:dyDescent="0.25">
      <c r="A270" s="178" t="s">
        <v>946</v>
      </c>
      <c r="B270" s="46" t="s">
        <v>102</v>
      </c>
      <c r="C270" s="46" t="s">
        <v>117</v>
      </c>
      <c r="D270" s="46" t="s">
        <v>1490</v>
      </c>
      <c r="E270" s="46" t="s">
        <v>12</v>
      </c>
      <c r="F270" s="46" t="s">
        <v>105</v>
      </c>
      <c r="G270" s="183" t="s">
        <v>1494</v>
      </c>
      <c r="H270" s="46">
        <v>30109025</v>
      </c>
      <c r="I270" s="46" t="s">
        <v>14</v>
      </c>
      <c r="J270" s="46">
        <v>10.5</v>
      </c>
      <c r="K270" s="51">
        <v>920</v>
      </c>
      <c r="L270" s="51">
        <v>1000</v>
      </c>
    </row>
    <row r="271" spans="1:12" ht="13.5" thickBot="1" x14ac:dyDescent="0.25">
      <c r="A271" s="178" t="s">
        <v>948</v>
      </c>
      <c r="B271" s="46" t="s">
        <v>102</v>
      </c>
      <c r="C271" s="46" t="s">
        <v>117</v>
      </c>
      <c r="D271" s="46" t="s">
        <v>1495</v>
      </c>
      <c r="E271" s="46" t="s">
        <v>12</v>
      </c>
      <c r="F271" s="46" t="s">
        <v>1328</v>
      </c>
      <c r="G271" s="183" t="s">
        <v>1496</v>
      </c>
      <c r="H271" s="46">
        <v>30115505</v>
      </c>
      <c r="I271" s="46" t="s">
        <v>14</v>
      </c>
      <c r="J271" s="46">
        <v>10.5</v>
      </c>
      <c r="K271" s="51">
        <v>2500</v>
      </c>
      <c r="L271" s="51">
        <v>2800</v>
      </c>
    </row>
    <row r="272" spans="1:12" ht="13.5" thickBot="1" x14ac:dyDescent="0.25">
      <c r="A272" s="178" t="s">
        <v>950</v>
      </c>
      <c r="B272" s="46" t="s">
        <v>102</v>
      </c>
      <c r="C272" s="46" t="s">
        <v>117</v>
      </c>
      <c r="D272" s="46" t="s">
        <v>1497</v>
      </c>
      <c r="E272" s="46" t="s">
        <v>12</v>
      </c>
      <c r="F272" s="46" t="s">
        <v>1328</v>
      </c>
      <c r="G272" s="183" t="s">
        <v>1498</v>
      </c>
      <c r="H272" s="46">
        <v>30138740</v>
      </c>
      <c r="I272" s="46" t="s">
        <v>14</v>
      </c>
      <c r="J272" s="46">
        <v>6</v>
      </c>
      <c r="K272" s="51">
        <v>980</v>
      </c>
      <c r="L272" s="51">
        <v>1100</v>
      </c>
    </row>
    <row r="273" spans="1:12" ht="13.5" thickBot="1" x14ac:dyDescent="0.25">
      <c r="A273" s="178" t="s">
        <v>953</v>
      </c>
      <c r="B273" s="46" t="s">
        <v>102</v>
      </c>
      <c r="C273" s="46" t="s">
        <v>117</v>
      </c>
      <c r="D273" s="46" t="s">
        <v>1499</v>
      </c>
      <c r="E273" s="46" t="s">
        <v>12</v>
      </c>
      <c r="F273" s="46" t="s">
        <v>1328</v>
      </c>
      <c r="G273" s="183" t="s">
        <v>1500</v>
      </c>
      <c r="H273" s="46">
        <v>30138752</v>
      </c>
      <c r="I273" s="46" t="s">
        <v>14</v>
      </c>
      <c r="J273" s="46">
        <v>6</v>
      </c>
      <c r="K273" s="51">
        <v>1000</v>
      </c>
      <c r="L273" s="51">
        <v>1000</v>
      </c>
    </row>
    <row r="274" spans="1:12" ht="13.5" thickBot="1" x14ac:dyDescent="0.25">
      <c r="A274" s="178" t="s">
        <v>956</v>
      </c>
      <c r="B274" s="46" t="s">
        <v>102</v>
      </c>
      <c r="C274" s="46" t="s">
        <v>117</v>
      </c>
      <c r="D274" s="46" t="s">
        <v>118</v>
      </c>
      <c r="E274" s="46" t="s">
        <v>12</v>
      </c>
      <c r="F274" s="46" t="s">
        <v>1328</v>
      </c>
      <c r="G274" s="183" t="s">
        <v>1501</v>
      </c>
      <c r="H274" s="46">
        <v>30116048</v>
      </c>
      <c r="I274" s="46" t="s">
        <v>14</v>
      </c>
      <c r="J274" s="46">
        <v>10.5</v>
      </c>
      <c r="K274" s="51">
        <v>2800</v>
      </c>
      <c r="L274" s="51">
        <v>3000</v>
      </c>
    </row>
    <row r="275" spans="1:12" ht="13.5" thickBot="1" x14ac:dyDescent="0.25">
      <c r="A275" s="178" t="s">
        <v>959</v>
      </c>
      <c r="B275" s="46" t="s">
        <v>102</v>
      </c>
      <c r="C275" s="46" t="s">
        <v>117</v>
      </c>
      <c r="D275" s="46" t="s">
        <v>118</v>
      </c>
      <c r="E275" s="46" t="s">
        <v>12</v>
      </c>
      <c r="F275" s="46" t="s">
        <v>1328</v>
      </c>
      <c r="G275" s="183" t="s">
        <v>1502</v>
      </c>
      <c r="H275" s="46">
        <v>30116055</v>
      </c>
      <c r="I275" s="46" t="s">
        <v>14</v>
      </c>
      <c r="J275" s="46">
        <v>10.5</v>
      </c>
      <c r="K275" s="51">
        <v>2500</v>
      </c>
      <c r="L275" s="51">
        <v>2500</v>
      </c>
    </row>
    <row r="276" spans="1:12" ht="13.5" thickBot="1" x14ac:dyDescent="0.25">
      <c r="A276" s="178" t="s">
        <v>962</v>
      </c>
      <c r="B276" s="46" t="s">
        <v>102</v>
      </c>
      <c r="C276" s="46" t="s">
        <v>117</v>
      </c>
      <c r="D276" s="46" t="s">
        <v>1503</v>
      </c>
      <c r="E276" s="46" t="s">
        <v>12</v>
      </c>
      <c r="F276" s="46" t="s">
        <v>1328</v>
      </c>
      <c r="G276" s="183" t="s">
        <v>1504</v>
      </c>
      <c r="H276" s="46">
        <v>71249412</v>
      </c>
      <c r="I276" s="46" t="s">
        <v>14</v>
      </c>
      <c r="J276" s="46">
        <v>6</v>
      </c>
      <c r="K276" s="51">
        <v>750</v>
      </c>
      <c r="L276" s="51">
        <v>800</v>
      </c>
    </row>
    <row r="277" spans="1:12" ht="13.5" thickBot="1" x14ac:dyDescent="0.25">
      <c r="A277" s="178" t="s">
        <v>1059</v>
      </c>
      <c r="B277" s="46" t="s">
        <v>102</v>
      </c>
      <c r="C277" s="46" t="s">
        <v>117</v>
      </c>
      <c r="D277" s="46" t="s">
        <v>1505</v>
      </c>
      <c r="E277" s="46" t="s">
        <v>12</v>
      </c>
      <c r="F277" s="46" t="s">
        <v>1328</v>
      </c>
      <c r="G277" s="183" t="s">
        <v>1506</v>
      </c>
      <c r="H277" s="46">
        <v>30092803</v>
      </c>
      <c r="I277" s="46" t="s">
        <v>14</v>
      </c>
      <c r="J277" s="46">
        <v>12.5</v>
      </c>
      <c r="K277" s="51">
        <v>2600</v>
      </c>
      <c r="L277" s="51">
        <v>3000</v>
      </c>
    </row>
    <row r="278" spans="1:12" ht="13.5" thickBot="1" x14ac:dyDescent="0.25">
      <c r="A278" s="178" t="s">
        <v>1062</v>
      </c>
      <c r="B278" s="46" t="s">
        <v>102</v>
      </c>
      <c r="C278" s="46" t="s">
        <v>117</v>
      </c>
      <c r="D278" s="46" t="s">
        <v>317</v>
      </c>
      <c r="E278" s="46" t="s">
        <v>12</v>
      </c>
      <c r="F278" s="46" t="s">
        <v>1328</v>
      </c>
      <c r="G278" s="183" t="s">
        <v>1507</v>
      </c>
      <c r="H278" s="46">
        <v>30115756</v>
      </c>
      <c r="I278" s="46" t="s">
        <v>14</v>
      </c>
      <c r="J278" s="46">
        <v>3</v>
      </c>
      <c r="K278" s="51">
        <v>200</v>
      </c>
      <c r="L278" s="51">
        <v>200</v>
      </c>
    </row>
    <row r="279" spans="1:12" ht="13.5" thickBot="1" x14ac:dyDescent="0.25">
      <c r="A279" s="47"/>
      <c r="B279" s="46" t="s">
        <v>29</v>
      </c>
      <c r="C279" s="46"/>
      <c r="D279" s="46"/>
      <c r="E279" s="46"/>
      <c r="F279" s="46"/>
      <c r="G279" s="180"/>
      <c r="H279" s="46"/>
      <c r="I279" s="46"/>
      <c r="J279" s="46">
        <v>1113</v>
      </c>
      <c r="K279" s="51">
        <f>SUM(K5:K278)</f>
        <v>531593</v>
      </c>
      <c r="L279" s="51">
        <f>SUM(L5:L278)</f>
        <v>533785</v>
      </c>
    </row>
    <row r="280" spans="1:12" x14ac:dyDescent="0.2">
      <c r="A280" s="137"/>
      <c r="B280" s="138"/>
      <c r="C280" s="138"/>
      <c r="D280" s="138"/>
      <c r="E280" s="138"/>
      <c r="F280" s="138"/>
      <c r="G280" s="184"/>
      <c r="H280" s="138"/>
      <c r="I280" s="138"/>
      <c r="J280" s="138"/>
      <c r="K280" s="139"/>
      <c r="L280" s="139"/>
    </row>
    <row r="281" spans="1:12" x14ac:dyDescent="0.2">
      <c r="A281" s="137"/>
      <c r="B281" s="138"/>
      <c r="C281" s="138"/>
      <c r="D281" s="138"/>
      <c r="E281" s="138"/>
      <c r="F281" s="138"/>
      <c r="G281" s="184"/>
      <c r="H281" s="138"/>
      <c r="I281" s="138"/>
      <c r="J281" s="138"/>
      <c r="K281" s="139"/>
      <c r="L281" s="139"/>
    </row>
    <row r="282" spans="1:12" x14ac:dyDescent="0.2">
      <c r="A282" s="48"/>
      <c r="I282" s="95" t="s">
        <v>14</v>
      </c>
      <c r="J282" s="120">
        <v>533785</v>
      </c>
    </row>
    <row r="283" spans="1:12" x14ac:dyDescent="0.2">
      <c r="A283" s="48"/>
      <c r="I283" s="95" t="s">
        <v>1071</v>
      </c>
      <c r="J283" s="29">
        <v>770000</v>
      </c>
    </row>
    <row r="284" spans="1:12" ht="13.5" thickBot="1" x14ac:dyDescent="0.25">
      <c r="A284" s="48"/>
      <c r="I284" s="95" t="s">
        <v>1073</v>
      </c>
      <c r="J284" s="125">
        <v>2150000</v>
      </c>
    </row>
    <row r="285" spans="1:12" x14ac:dyDescent="0.2">
      <c r="A285" s="48"/>
      <c r="J285" s="121">
        <f>SUM(J282:J284)</f>
        <v>3453785</v>
      </c>
    </row>
    <row r="286" spans="1:12" ht="13.5" thickBot="1" x14ac:dyDescent="0.25">
      <c r="A286" s="48"/>
      <c r="B286" t="s">
        <v>1882</v>
      </c>
    </row>
    <row r="287" spans="1:12" ht="13.5" thickBot="1" x14ac:dyDescent="0.25">
      <c r="A287" s="119">
        <v>1</v>
      </c>
      <c r="B287" s="185" t="str">
        <f>'[1]2.11'!B229</f>
        <v>Przedsiębiorstwo Wodociągowo- Kanalizacyjne Kwidzyn Sp. z o.o.</v>
      </c>
      <c r="C287" s="185" t="str">
        <f>'[1]2.11'!C229</f>
        <v>SUW kamionka przył. nr 1</v>
      </c>
      <c r="D287" s="185" t="str">
        <f>'[1]2.11'!D229</f>
        <v>Kamionka gm.Kwidzyn</v>
      </c>
      <c r="E287" s="185" t="str">
        <f>'[1]2.11'!E229</f>
        <v>82-500</v>
      </c>
      <c r="F287" s="185" t="str">
        <f>'[1]2.11'!F229</f>
        <v>Kwidzyn</v>
      </c>
      <c r="G287" s="217" t="s">
        <v>1508</v>
      </c>
      <c r="H287" s="185">
        <f>'[1]2.11'!H229</f>
        <v>99865709</v>
      </c>
      <c r="I287" s="185" t="str">
        <f>'[1]2.11'!I229</f>
        <v>B23</v>
      </c>
      <c r="J287" s="185">
        <f>'[1]2.11'!J229</f>
        <v>140</v>
      </c>
      <c r="K287" s="186">
        <f>'[1]2.11'!K229</f>
        <v>380000</v>
      </c>
      <c r="L287" s="186">
        <f>'[1]2.11'!L229</f>
        <v>380000</v>
      </c>
    </row>
    <row r="288" spans="1:12" ht="13.5" thickBot="1" x14ac:dyDescent="0.25">
      <c r="A288" s="175">
        <v>2</v>
      </c>
      <c r="B288" s="73" t="str">
        <f>'[1]2.11'!B230</f>
        <v>Przedsiębiorstwo Wodociągowo- Kanalizacyjne Kwidzyn Sp. z o.o.</v>
      </c>
      <c r="C288" s="73" t="str">
        <f>'[1]2.11'!C230</f>
        <v xml:space="preserve">SUW kamionka przył.nr.2 </v>
      </c>
      <c r="D288" s="73" t="str">
        <f>'[1]2.11'!D230</f>
        <v>Kamionka gm.Kwidzyn</v>
      </c>
      <c r="E288" s="73" t="str">
        <f>'[1]2.11'!E230</f>
        <v>82-500</v>
      </c>
      <c r="F288" s="73" t="str">
        <f>'[1]2.11'!F230</f>
        <v>Kwidzyn</v>
      </c>
      <c r="G288" s="218" t="s">
        <v>1509</v>
      </c>
      <c r="H288" s="73">
        <f>'[1]2.11'!H230</f>
        <v>99865710</v>
      </c>
      <c r="I288" s="73" t="str">
        <f>'[1]2.11'!I230</f>
        <v>B23</v>
      </c>
      <c r="J288" s="73">
        <f>'[1]2.11'!J230</f>
        <v>140</v>
      </c>
      <c r="K288" s="75">
        <f>'[1]2.11'!K230</f>
        <v>450000</v>
      </c>
      <c r="L288" s="75">
        <f>'[1]2.11'!L230</f>
        <v>450000</v>
      </c>
    </row>
    <row r="289" spans="1:12" ht="13.5" thickBot="1" x14ac:dyDescent="0.25">
      <c r="A289" s="175">
        <v>4</v>
      </c>
      <c r="B289" s="73" t="str">
        <f>'[1]2.11'!B232</f>
        <v>Przedsiębiorstwo Wodociągowo- Kanalizacyjne Kwidzyn Sp. z o.o.</v>
      </c>
      <c r="C289" s="73" t="str">
        <f>'[1]2.11'!C232</f>
        <v>Stacja Podn. Ciśnienia</v>
      </c>
      <c r="D289" s="73" t="str">
        <f>'[1]2.11'!D232</f>
        <v>Piastowska Kwidzyn</v>
      </c>
      <c r="E289" s="73" t="str">
        <f>'[1]2.11'!E232</f>
        <v>82-500</v>
      </c>
      <c r="F289" s="73" t="str">
        <f>'[1]2.11'!F232</f>
        <v>Kwidzyn</v>
      </c>
      <c r="G289" s="218" t="s">
        <v>1510</v>
      </c>
      <c r="H289" s="73">
        <f>'[1]2.11'!H232</f>
        <v>99865707</v>
      </c>
      <c r="I289" s="73" t="str">
        <f>'[1]2.11'!I232</f>
        <v>B23</v>
      </c>
      <c r="J289" s="73">
        <f>'[1]2.11'!J232</f>
        <v>110</v>
      </c>
      <c r="K289" s="75">
        <f>'[1]2.11'!K232</f>
        <v>190000</v>
      </c>
      <c r="L289" s="75">
        <f>'[1]2.11'!L232</f>
        <v>190000</v>
      </c>
    </row>
    <row r="290" spans="1:12" ht="13.5" thickBot="1" x14ac:dyDescent="0.25">
      <c r="A290" s="273">
        <v>5</v>
      </c>
      <c r="B290" s="273" t="str">
        <f>'[1]2.11'!B233</f>
        <v>Przedsiębiorstwo Wodociągowo- Kanalizacyjne Kwidzyn Sp. z o.o.</v>
      </c>
      <c r="C290" s="273" t="str">
        <f>'[1]2.11'!C233</f>
        <v>Przepompownia ścieków</v>
      </c>
      <c r="D290" s="273" t="str">
        <f>'[1]2.11'!D233</f>
        <v>Wislana Kwidzyn</v>
      </c>
      <c r="E290" s="273" t="str">
        <f>'[1]2.11'!E233</f>
        <v>82-500</v>
      </c>
      <c r="F290" s="73" t="str">
        <f>'[1]2.11'!F233</f>
        <v>Kwidzyn</v>
      </c>
      <c r="G290" s="218" t="s">
        <v>1511</v>
      </c>
      <c r="H290" s="73">
        <f>'[1]2.11'!H233</f>
        <v>99865699</v>
      </c>
      <c r="I290" s="273" t="str">
        <f>'[1]2.11'!I233</f>
        <v>B23</v>
      </c>
      <c r="J290" s="273">
        <f>'[1]2.11'!J233</f>
        <v>450</v>
      </c>
      <c r="K290" s="276">
        <f>'[1]2.11'!K233</f>
        <v>350000</v>
      </c>
      <c r="L290" s="276">
        <f>'[1]2.11'!L233</f>
        <v>350000</v>
      </c>
    </row>
    <row r="291" spans="1:12" ht="13.5" thickBot="1" x14ac:dyDescent="0.25">
      <c r="A291" s="275"/>
      <c r="B291" s="275"/>
      <c r="C291" s="275"/>
      <c r="D291" s="275"/>
      <c r="E291" s="275"/>
      <c r="F291" s="73">
        <v>0</v>
      </c>
      <c r="G291" s="218" t="s">
        <v>1512</v>
      </c>
      <c r="H291" s="73">
        <f>'[1]2.11'!H234</f>
        <v>99865697</v>
      </c>
      <c r="I291" s="275"/>
      <c r="J291" s="275"/>
      <c r="K291" s="278"/>
      <c r="L291" s="278"/>
    </row>
    <row r="292" spans="1:12" ht="13.5" thickBot="1" x14ac:dyDescent="0.25">
      <c r="A292" s="273">
        <v>6</v>
      </c>
      <c r="B292" s="273" t="str">
        <f>'[1]2.11'!B235</f>
        <v>Przedsiębiorstwo Wodociągowo- Kanalizacyjne Kwidzyn Sp. z o.o.</v>
      </c>
      <c r="C292" s="279" t="str">
        <f>'[1]2.11'!C235</f>
        <v>Stacja pomp / Przepompownia ścieków P3</v>
      </c>
      <c r="D292" s="273" t="str">
        <f>'[1]2.11'!D235</f>
        <v>Kwidzyn</v>
      </c>
      <c r="E292" s="273" t="str">
        <f>'[1]2.11'!E235</f>
        <v>82-500</v>
      </c>
      <c r="F292" s="73" t="str">
        <f>'[1]2.11'!F235</f>
        <v>Kwidzyn</v>
      </c>
      <c r="G292" s="218" t="s">
        <v>1513</v>
      </c>
      <c r="H292" s="73">
        <f>'[1]2.11'!H235</f>
        <v>99865711</v>
      </c>
      <c r="I292" s="273" t="str">
        <f>'[1]2.11'!I235</f>
        <v>B23</v>
      </c>
      <c r="J292" s="273">
        <f>'[1]2.11'!J235</f>
        <v>720</v>
      </c>
      <c r="K292" s="276">
        <f>'[1]2.11'!K235</f>
        <v>780000</v>
      </c>
      <c r="L292" s="276">
        <f>'[1]2.11'!L235</f>
        <v>780000</v>
      </c>
    </row>
    <row r="293" spans="1:12" ht="13.5" thickBot="1" x14ac:dyDescent="0.25">
      <c r="A293" s="274"/>
      <c r="B293" s="274"/>
      <c r="C293" s="280"/>
      <c r="D293" s="274"/>
      <c r="E293" s="274"/>
      <c r="F293" s="73">
        <v>0</v>
      </c>
      <c r="G293" s="218" t="s">
        <v>1514</v>
      </c>
      <c r="H293" s="73">
        <f>'[1]2.11'!H236</f>
        <v>99865706</v>
      </c>
      <c r="I293" s="274"/>
      <c r="J293" s="274"/>
      <c r="K293" s="277"/>
      <c r="L293" s="277"/>
    </row>
    <row r="294" spans="1:12" ht="13.5" thickBot="1" x14ac:dyDescent="0.25">
      <c r="A294" s="274"/>
      <c r="B294" s="274"/>
      <c r="C294" s="280"/>
      <c r="D294" s="274"/>
      <c r="E294" s="274"/>
      <c r="F294" s="73">
        <v>0</v>
      </c>
      <c r="G294" s="218" t="s">
        <v>1515</v>
      </c>
      <c r="H294" s="73">
        <f>'[1]2.11'!H237</f>
        <v>99865704</v>
      </c>
      <c r="I294" s="274"/>
      <c r="J294" s="274"/>
      <c r="K294" s="277"/>
      <c r="L294" s="277"/>
    </row>
    <row r="295" spans="1:12" ht="13.5" thickBot="1" x14ac:dyDescent="0.25">
      <c r="A295" s="275"/>
      <c r="B295" s="275"/>
      <c r="C295" s="281"/>
      <c r="D295" s="275"/>
      <c r="E295" s="275"/>
      <c r="F295" s="73">
        <v>0</v>
      </c>
      <c r="G295" s="218" t="s">
        <v>1516</v>
      </c>
      <c r="H295" s="73">
        <f>'[1]2.11'!H238</f>
        <v>99865705</v>
      </c>
      <c r="I295" s="275"/>
      <c r="J295" s="275"/>
      <c r="K295" s="278"/>
      <c r="L295" s="278"/>
    </row>
    <row r="296" spans="1:12" ht="13.5" thickBot="1" x14ac:dyDescent="0.25">
      <c r="A296" s="174">
        <v>7</v>
      </c>
      <c r="B296" s="73" t="str">
        <f>'[1]2.11'!B239</f>
        <v>Przedsiębiorstwo Wodociągowo- Kanalizacyjne Kwidzyn Sp. z o.o.</v>
      </c>
      <c r="C296" s="73" t="str">
        <f>'[1]2.11'!C239</f>
        <v>Ujęcie wody</v>
      </c>
      <c r="D296" s="73" t="str">
        <f>'[1]2.11'!D239</f>
        <v>Kamionka</v>
      </c>
      <c r="E296" s="73" t="str">
        <f>'[1]2.11'!E239</f>
        <v>82-500</v>
      </c>
      <c r="F296" s="73" t="str">
        <f>'[1]2.11'!F239</f>
        <v>Kwidzyn</v>
      </c>
      <c r="G296" s="218" t="s">
        <v>1517</v>
      </c>
      <c r="H296" s="73">
        <f>'[1]2.11'!H239</f>
        <v>50644790</v>
      </c>
      <c r="I296" s="73" t="str">
        <f>'[1]2.11'!I239</f>
        <v>B21</v>
      </c>
      <c r="J296" s="73">
        <f>'[1]2.11'!J239</f>
        <v>65</v>
      </c>
      <c r="K296" s="75">
        <f>'[1]2.11'!K239</f>
        <v>560000</v>
      </c>
      <c r="L296" s="75">
        <f>'[1]2.11'!L239</f>
        <v>560000</v>
      </c>
    </row>
    <row r="297" spans="1:12" ht="13.5" thickBot="1" x14ac:dyDescent="0.25">
      <c r="A297" s="152">
        <v>8</v>
      </c>
      <c r="B297" s="73" t="s">
        <v>102</v>
      </c>
      <c r="C297" s="73" t="s">
        <v>1173</v>
      </c>
      <c r="D297" s="73" t="s">
        <v>1174</v>
      </c>
      <c r="E297" s="73" t="s">
        <v>12</v>
      </c>
      <c r="F297" s="73" t="s">
        <v>105</v>
      </c>
      <c r="G297" s="219" t="s">
        <v>1175</v>
      </c>
      <c r="H297" s="73">
        <v>97569205</v>
      </c>
      <c r="I297" s="73" t="s">
        <v>65</v>
      </c>
      <c r="J297" s="73">
        <v>100</v>
      </c>
      <c r="K297" s="75">
        <v>200000</v>
      </c>
      <c r="L297" s="75">
        <v>200000</v>
      </c>
    </row>
    <row r="298" spans="1:12" ht="13.5" thickBot="1" x14ac:dyDescent="0.25">
      <c r="A298" s="151">
        <v>9</v>
      </c>
      <c r="B298" s="73" t="s">
        <v>102</v>
      </c>
      <c r="C298" s="73" t="s">
        <v>117</v>
      </c>
      <c r="D298" s="73" t="s">
        <v>1176</v>
      </c>
      <c r="E298" s="73" t="s">
        <v>12</v>
      </c>
      <c r="F298" s="73" t="s">
        <v>105</v>
      </c>
      <c r="G298" s="219" t="s">
        <v>1177</v>
      </c>
      <c r="H298" s="73">
        <v>54048846</v>
      </c>
      <c r="I298" s="73" t="s">
        <v>65</v>
      </c>
      <c r="J298" s="73">
        <v>50</v>
      </c>
      <c r="K298" s="75">
        <v>10000</v>
      </c>
      <c r="L298" s="75">
        <v>10000</v>
      </c>
    </row>
    <row r="299" spans="1:12" ht="13.5" customHeight="1" thickBot="1" x14ac:dyDescent="0.25">
      <c r="A299" s="140"/>
      <c r="B299" s="73" t="str">
        <f>'[1]2.11'!B240</f>
        <v>suma</v>
      </c>
      <c r="C299" s="73">
        <v>0</v>
      </c>
      <c r="D299" s="73">
        <v>0</v>
      </c>
      <c r="E299" s="73">
        <v>0</v>
      </c>
      <c r="F299" s="73">
        <v>0</v>
      </c>
      <c r="G299" s="187">
        <v>0</v>
      </c>
      <c r="H299" s="73">
        <v>0</v>
      </c>
      <c r="I299" s="73">
        <v>0</v>
      </c>
      <c r="J299" s="73">
        <v>0</v>
      </c>
      <c r="K299" s="75">
        <f>SUM(K287:K298)</f>
        <v>2920000</v>
      </c>
      <c r="L299" s="75">
        <f>SUM(L287:L297)</f>
        <v>2910000</v>
      </c>
    </row>
    <row r="303" spans="1:12" x14ac:dyDescent="0.2">
      <c r="I303" s="128"/>
      <c r="J303" s="128"/>
      <c r="K303" s="128"/>
    </row>
    <row r="304" spans="1:12" x14ac:dyDescent="0.2">
      <c r="I304" s="128" t="s">
        <v>65</v>
      </c>
      <c r="J304" s="29">
        <v>770000</v>
      </c>
      <c r="K304" s="128"/>
    </row>
    <row r="305" spans="9:11" ht="13.5" thickBot="1" x14ac:dyDescent="0.25">
      <c r="I305" s="128" t="s">
        <v>1883</v>
      </c>
      <c r="J305" s="125">
        <v>2150000</v>
      </c>
      <c r="K305" s="128"/>
    </row>
    <row r="306" spans="9:11" x14ac:dyDescent="0.2">
      <c r="I306" s="128"/>
      <c r="J306" s="128">
        <f>SUM(J304:J305)</f>
        <v>2920000</v>
      </c>
      <c r="K306" s="128"/>
    </row>
    <row r="307" spans="9:11" x14ac:dyDescent="0.2">
      <c r="J307" s="128"/>
      <c r="K307" s="128"/>
    </row>
    <row r="308" spans="9:11" x14ac:dyDescent="0.2">
      <c r="J308" s="128"/>
      <c r="K308" s="128"/>
    </row>
    <row r="309" spans="9:11" x14ac:dyDescent="0.2">
      <c r="J309" s="128"/>
      <c r="K309" s="128"/>
    </row>
    <row r="310" spans="9:11" x14ac:dyDescent="0.2">
      <c r="J310" s="128"/>
      <c r="K310" s="128"/>
    </row>
    <row r="311" spans="9:11" x14ac:dyDescent="0.2">
      <c r="K311" s="128"/>
    </row>
    <row r="312" spans="9:11" x14ac:dyDescent="0.2">
      <c r="K312" s="141"/>
    </row>
    <row r="313" spans="9:11" x14ac:dyDescent="0.2">
      <c r="K313" s="128"/>
    </row>
    <row r="314" spans="9:11" x14ac:dyDescent="0.2">
      <c r="K314" s="128"/>
    </row>
    <row r="315" spans="9:11" x14ac:dyDescent="0.2">
      <c r="K315" s="128"/>
    </row>
    <row r="316" spans="9:11" x14ac:dyDescent="0.2">
      <c r="K316" s="128"/>
    </row>
  </sheetData>
  <mergeCells count="19">
    <mergeCell ref="A3:L3"/>
    <mergeCell ref="I290:I291"/>
    <mergeCell ref="J290:J291"/>
    <mergeCell ref="K290:K291"/>
    <mergeCell ref="L290:L291"/>
    <mergeCell ref="I292:I295"/>
    <mergeCell ref="J292:J295"/>
    <mergeCell ref="K292:K295"/>
    <mergeCell ref="L292:L295"/>
    <mergeCell ref="A290:A291"/>
    <mergeCell ref="B290:B291"/>
    <mergeCell ref="C290:C291"/>
    <mergeCell ref="A292:A295"/>
    <mergeCell ref="B292:B295"/>
    <mergeCell ref="C292:C295"/>
    <mergeCell ref="D292:D295"/>
    <mergeCell ref="E292:E295"/>
    <mergeCell ref="D290:D291"/>
    <mergeCell ref="E290:E29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2.1 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Rodzaj taryf Zapotrebowanie MWh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MIEJSKI KWIDZYN</dc:creator>
  <cp:lastModifiedBy>Maciej Rybczyński</cp:lastModifiedBy>
  <cp:lastPrinted>2021-10-06T06:36:11Z</cp:lastPrinted>
  <dcterms:created xsi:type="dcterms:W3CDTF">2003-12-17T11:29:04Z</dcterms:created>
  <dcterms:modified xsi:type="dcterms:W3CDTF">2023-08-01T08:40:36Z</dcterms:modified>
</cp:coreProperties>
</file>