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275" windowHeight="11970" tabRatio="818" activeTab="1"/>
  </bookViews>
  <sheets>
    <sheet name="formularz oferty" sheetId="1" r:id="rId1"/>
    <sheet name="arkusz cenowy" sheetId="2" r:id="rId2"/>
  </sheets>
  <definedNames>
    <definedName name="_xlnm.Print_Area" localSheetId="1">'arkusz cenowy'!$A$1:$N$28</definedName>
  </definedNames>
  <calcPr fullCalcOnLoad="1"/>
</workbook>
</file>

<file path=xl/sharedStrings.xml><?xml version="1.0" encoding="utf-8"?>
<sst xmlns="http://schemas.openxmlformats.org/spreadsheetml/2006/main" count="96" uniqueCount="85">
  <si>
    <t>1.</t>
  </si>
  <si>
    <t>2.</t>
  </si>
  <si>
    <t>3.</t>
  </si>
  <si>
    <t>4.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</si>
  <si>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</si>
  <si>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</si>
  <si>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</si>
  <si>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</si>
  <si>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</si>
  <si>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</si>
  <si>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</si>
  <si>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</si>
  <si>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</si>
  <si>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</si>
  <si>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</si>
  <si>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</si>
  <si>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</si>
  <si>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</si>
  <si>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</si>
  <si>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</si>
  <si>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</si>
  <si>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</si>
  <si>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</si>
  <si>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</si>
  <si>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</si>
  <si>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</si>
  <si>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</si>
  <si>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</si>
  <si>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</si>
  <si>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</si>
  <si>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</si>
  <si>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</si>
  <si>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</si>
  <si>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</si>
  <si>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</si>
  <si>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</si>
  <si>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Postać/Opakowanie</t>
  </si>
  <si>
    <t>Nazwa handlowa:
Dawka: 
Postać / Opakowanie: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</si>
  <si>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</si>
  <si>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</si>
  <si>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</si>
  <si>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</si>
  <si>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</si>
  <si>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</si>
  <si>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</si>
  <si>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</si>
  <si>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</si>
  <si>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</si>
  <si>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</si>
  <si>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</si>
  <si>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t>Numer GTIN</t>
  </si>
  <si>
    <t>12.</t>
  </si>
  <si>
    <t xml:space="preserve">Oświadczamy, że oferowane przez nas produkty lecznicze 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 </t>
  </si>
  <si>
    <t>Warunki i wymagania dotyczące przedmiotu zamówienia:</t>
  </si>
  <si>
    <t>7.</t>
  </si>
  <si>
    <t>9.</t>
  </si>
  <si>
    <t>Dostawa radiofarmaceutyku</t>
  </si>
  <si>
    <t>DFP.271.193.2023.AMW</t>
  </si>
  <si>
    <t>18F-FDG (Fludeoxyglucosum), każda dawka po 400 MBq</t>
  </si>
  <si>
    <t>400 MBq</t>
  </si>
  <si>
    <t>roztwór do wstrzykiwań; fiolka</t>
  </si>
  <si>
    <t>dawek a 400 MBq</t>
  </si>
  <si>
    <t xml:space="preserve">Opis na fiolce winien być zgodny z informacją przesłaną do Zamawiajacego i ze stanem faktycznym. </t>
  </si>
  <si>
    <t xml:space="preserve">Jednorazowe zamówienie na dany dzień ma zapewniać ciągłości podań co 40 minut dawek o aktywności 400 MBq. Ilość zamawianych dawek planowana na dany dzień będzie mieściła się w zakresie 5 - 16.  </t>
  </si>
  <si>
    <t xml:space="preserve">Zamawiający musi mieć możliwość dokonania do 5 jednorazowych zamówień w ilości od 1 – 5 dawek. </t>
  </si>
  <si>
    <t>Objętość dawki (400 MBq) dla pacjenta nie może przekraczać 4 ml dla każdego podania radiofarmaceutyku w danym dniu. Oferowany produkt ma mieć możliwość przechowywania i rozdozowywania w temperaturze pokojowej.</t>
  </si>
  <si>
    <t>Pierwsza dostawa do Zamawiającego musi nastąpić najpóźniej 30 minut przed czasem pierwszego podania. Zamawiający dopuszcza możliwość dwóch dostaw radiofarmaceutyku w ciągu dnia, tak by dostawa zapewniała ciągłość podań. Zamawiający wymaga aby druga dostawa była najpóźniej 90 min. przed kolejnym podaniem wg planu określonego w punkcie 1. W tym przypadku konieczne jest poinformowanie Zamawiającego o tym fakcie z podaniem ilości dawek dla poszczególnych dostaw. Zwolnienie najpóźniej do 5 min. od dostarczenia radiofarmaceutyku.</t>
  </si>
  <si>
    <t>Wykonawca może dostarczyć produkt maksymalnie w dwóch fiolkach na dostawę, a aktywność promieniotwórcza w fiolce nie może przekraczać 20 GBq.</t>
  </si>
  <si>
    <t xml:space="preserve">Zamawiający zastrzega sobie możliwość korekty zamówienia lub jego anulowania do godziny 13:00 w dniu roboczym poprzedzającym dostawę poprzez powiadomienie za pośrednictwem faksu lub poczty elektronicznej. </t>
  </si>
  <si>
    <t xml:space="preserve">Wykonawca zapewnia i pokrywa koszty związane z transportem z miejsca produkcji do Szpitala Uniwersyteckiego w Krakowie, adres: ul. Jakubowskiego 2, 30 – 688 Kraków. </t>
  </si>
  <si>
    <t>Towar musi być dostarczany zgodnie z obowiązującymi w tym zakresie przepisami zapewniającymi bezpieczeństwo przewozu materiałów promieniotwórczych, podawania personelowi i pacjentowi.</t>
  </si>
  <si>
    <t>Wykonawca zobowiązany będzie, zgodnie z obowiązującymi przepisami ADR, do wystawiania Drogowego dokumentu przewozowego i Instrukcji pisemnej dla kierowcy. Za treść tychże dokumentów odpowiedzialność ponosi Wykonawca.</t>
  </si>
  <si>
    <t>Koszt odbioru i weryfikacja oznaczeń zwrotnych pojemników osłonnych po fiolkach radiofarmaceutyku jest po stronie Wykonawcy.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</si>
  <si>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jednej dawki a 400 MBq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</si>
  <si>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</si>
  <si>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</si>
  <si>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</si>
  <si>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rPr>
        <i/>
        <vertAlign val="superscript"/>
        <sz val="9"/>
        <color indexed="8"/>
        <rFont val="Times New Roman"/>
        <family val="1"/>
      </rPr>
      <t>&amp;</t>
    </r>
    <r>
      <rPr>
        <i/>
        <sz val="9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</si>
  <si>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9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</si>
  <si>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Oświadczamy, że zamówienie będziemy wykonywać do czasu wyczerpania kwoty wynagrodzenia umownego, nie dłużej jednak niż przez 12 miesięcy od dnia zawarcia umowy.</t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</si>
  <si>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</si>
  <si>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podwykonawców*^: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9"/>
        <color indexed="8"/>
        <rFont val="Times New Roman"/>
        <family val="1"/>
      </rPr>
      <t>*Jeżeli wykonawca nie poda tych informacji to Zamawiający przyjmie, że wykonawca nie zamierza powierzać żadnej części zamówienia podwykonawcy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</si>
  <si>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t xml:space="preserve">Oferowana ilość dawek a 400 MBq 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</si>
  <si>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>:</t>
    </r>
  </si>
  <si>
    <t xml:space="preserve">Zamawiający musi posiadać możliwość realizacji dostaw w dni robocze, w godzinach od 7.00 – 14:00 (czas dostarczenia radiofarmaceutyku), na każde zamówienie przekazywane przez Zamawiającego za pośrednictwem faksu lub poczty elektronicznej.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</si>
</sst>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_-* #,##0_-;\-* #,##0_-;_-* &quot;-&quot;??_-;_-@_-"/>
    <numFmt numFmtId="188" formatCode="[$-415]General"/>
    <numFmt numFmtId="189" formatCode="&quot; &quot;#,##0.00&quot;      &quot;;&quot;-&quot;#,##0.00&quot;      &quot;;&quot; -&quot;#&quot;      &quot;;@&quot; &quot;"/>
    <numFmt numFmtId="190" formatCode="&quot; &quot;0&quot;      &quot;;&quot;-&quot;0&quot;      &quot;;&quot; -&quot;#&quot;      &quot;;@&quot; &quot;"/>
    <numFmt numFmtId="191" formatCode="[$-415]dddd\,\ d\ mmmm\ yyyy"/>
    <numFmt numFmtId="192" formatCode="#,##0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89" fontId="36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88" fontId="43" fillId="0" borderId="0" applyBorder="0" applyProtection="0">
      <alignment/>
    </xf>
    <xf numFmtId="0" fontId="3" fillId="0" borderId="0">
      <alignment/>
      <protection/>
    </xf>
    <xf numFmtId="0" fontId="44" fillId="0" borderId="0" applyNumberFormat="0" applyBorder="0" applyProtection="0">
      <alignment/>
    </xf>
    <xf numFmtId="0" fontId="3" fillId="0" borderId="0">
      <alignment/>
      <protection/>
    </xf>
    <xf numFmtId="0" fontId="44" fillId="0" borderId="0" applyNumberFormat="0" applyBorder="0" applyProtection="0">
      <alignment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4" fontId="51" fillId="0" borderId="10" xfId="0" applyNumberFormat="1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Alignment="1" applyProtection="1">
      <alignment horizontal="right" vertical="top" wrapText="1"/>
      <protection locked="0"/>
    </xf>
    <xf numFmtId="0" fontId="51" fillId="0" borderId="0" xfId="0" applyFont="1" applyFill="1" applyAlignment="1" applyProtection="1">
      <alignment horizontal="left" vertical="top"/>
      <protection locked="0"/>
    </xf>
    <xf numFmtId="3" fontId="51" fillId="0" borderId="0" xfId="0" applyNumberFormat="1" applyFont="1" applyFill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1" fillId="33" borderId="11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right" vertical="top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170" fontId="51" fillId="0" borderId="0" xfId="0" applyNumberFormat="1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right" vertical="top" wrapText="1"/>
      <protection locked="0"/>
    </xf>
    <xf numFmtId="3" fontId="52" fillId="0" borderId="0" xfId="0" applyNumberFormat="1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center" vertical="top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44" fontId="51" fillId="0" borderId="0" xfId="0" applyNumberFormat="1" applyFont="1" applyFill="1" applyBorder="1" applyAlignment="1" applyProtection="1">
      <alignment horizontal="right" vertical="top" wrapText="1"/>
      <protection locked="0"/>
    </xf>
    <xf numFmtId="0" fontId="51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49" fontId="51" fillId="0" borderId="0" xfId="0" applyNumberFormat="1" applyFont="1" applyFill="1" applyBorder="1" applyAlignment="1" applyProtection="1">
      <alignment horizontal="left" vertical="top" wrapText="1"/>
      <protection locked="0"/>
    </xf>
    <xf numFmtId="49" fontId="51" fillId="0" borderId="0" xfId="0" applyNumberFormat="1" applyFont="1" applyFill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1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2" fillId="33" borderId="12" xfId="48" applyNumberFormat="1" applyFont="1" applyFill="1" applyBorder="1" applyAlignment="1" applyProtection="1">
      <alignment horizontal="left" vertical="top" wrapText="1"/>
      <protection locked="0"/>
    </xf>
    <xf numFmtId="0" fontId="52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49" fontId="51" fillId="0" borderId="12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7" fontId="51" fillId="34" borderId="10" xfId="45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left" vertical="center" wrapText="1"/>
      <protection locked="0"/>
    </xf>
    <xf numFmtId="49" fontId="51" fillId="0" borderId="12" xfId="0" applyNumberFormat="1" applyFont="1" applyFill="1" applyBorder="1" applyAlignment="1" applyProtection="1">
      <alignment horizontal="left" vertical="top" wrapText="1"/>
      <protection locked="0"/>
    </xf>
    <xf numFmtId="49" fontId="51" fillId="0" borderId="13" xfId="0" applyNumberFormat="1" applyFont="1" applyFill="1" applyBorder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justify" vertical="justify" wrapText="1"/>
      <protection locked="0"/>
    </xf>
    <xf numFmtId="0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vertical="top" wrapText="1"/>
      <protection locked="0"/>
    </xf>
    <xf numFmtId="0" fontId="52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11" xfId="0" applyFont="1" applyFill="1" applyBorder="1" applyAlignment="1" applyProtection="1">
      <alignment horizontal="left" vertical="top" wrapText="1"/>
      <protection locked="0"/>
    </xf>
    <xf numFmtId="3" fontId="52" fillId="33" borderId="12" xfId="0" applyNumberFormat="1" applyFont="1" applyFill="1" applyBorder="1" applyAlignment="1" applyProtection="1">
      <alignment horizontal="left" vertical="top" wrapText="1"/>
      <protection locked="0"/>
    </xf>
    <xf numFmtId="3" fontId="52" fillId="33" borderId="11" xfId="0" applyNumberFormat="1" applyFont="1" applyFill="1" applyBorder="1" applyAlignment="1" applyProtection="1">
      <alignment horizontal="left" vertical="top" wrapText="1"/>
      <protection locked="0"/>
    </xf>
    <xf numFmtId="44" fontId="51" fillId="0" borderId="12" xfId="76" applyNumberFormat="1" applyFont="1" applyFill="1" applyBorder="1" applyAlignment="1" applyProtection="1">
      <alignment horizontal="left" vertical="top" wrapText="1"/>
      <protection locked="0"/>
    </xf>
    <xf numFmtId="44" fontId="51" fillId="0" borderId="11" xfId="76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left" vertical="top" wrapText="1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12" xfId="0" applyFont="1" applyFill="1" applyBorder="1" applyAlignment="1" applyProtection="1">
      <alignment horizontal="center" vertical="top" wrapText="1"/>
      <protection locked="0"/>
    </xf>
    <xf numFmtId="0" fontId="52" fillId="0" borderId="11" xfId="0" applyFont="1" applyFill="1" applyBorder="1" applyAlignment="1" applyProtection="1">
      <alignment horizontal="center" vertical="top" wrapText="1"/>
      <protection locked="0"/>
    </xf>
    <xf numFmtId="44" fontId="51" fillId="0" borderId="12" xfId="0" applyNumberFormat="1" applyFont="1" applyFill="1" applyBorder="1" applyAlignment="1" applyProtection="1">
      <alignment horizontal="left" vertical="top" wrapText="1"/>
      <protection locked="0"/>
    </xf>
    <xf numFmtId="44" fontId="51" fillId="0" borderId="11" xfId="0" applyNumberFormat="1" applyFont="1" applyFill="1" applyBorder="1" applyAlignment="1" applyProtection="1">
      <alignment horizontal="left" vertical="top" wrapText="1"/>
      <protection locked="0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Excel Built-in Comma 1" xfId="52"/>
    <cellStyle name="Hyperlink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ormalny 2" xfId="61"/>
    <cellStyle name="Normalny 3" xfId="62"/>
    <cellStyle name="Normalny 3 2" xfId="63"/>
    <cellStyle name="Normalny 4" xfId="64"/>
    <cellStyle name="Normalny 6" xfId="65"/>
    <cellStyle name="Normalny 7" xfId="66"/>
    <cellStyle name="Normalny 8" xfId="67"/>
    <cellStyle name="Obliczenia" xfId="68"/>
    <cellStyle name="Followed Hyperlink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3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1:E49"/>
  <sheetViews>
    <sheetView showGridLines="0" view="pageBreakPreview" zoomScale="110" zoomScaleNormal="110" zoomScaleSheetLayoutView="110" zoomScalePageLayoutView="115" workbookViewId="0" topLeftCell="A1">
      <selection activeCell="C20" sqref="C20:D20"/>
    </sheetView>
  </sheetViews>
  <sheetFormatPr defaultColWidth="9.00390625" defaultRowHeight="12.75"/>
  <cols>
    <col min="1" max="1" width="9.125" style="40" customWidth="1"/>
    <col min="2" max="2" width="6.125" style="40" customWidth="1"/>
    <col min="3" max="4" width="30.00390625" style="40" customWidth="1"/>
    <col min="5" max="5" width="48.625" style="10" customWidth="1"/>
    <col min="6" max="7" width="9.125" style="40" customWidth="1"/>
    <col min="8" max="8" width="31.00390625" style="40" customWidth="1"/>
    <col min="9" max="9" width="9.125" style="40" customWidth="1"/>
    <col min="10" max="10" width="26.75390625" style="40" customWidth="1"/>
    <col min="11" max="12" width="16.125" style="40" customWidth="1"/>
    <col min="13" max="16384" width="9.125" style="40" customWidth="1"/>
  </cols>
  <sheetData>
    <row r="1" ht="15">
      <c r="E1" s="13" t="s">
        <v>48</v>
      </c>
    </row>
    <row r="2" spans="3:5" ht="15">
      <c r="C2" s="18"/>
      <c r="D2" s="18" t="s">
        <v>32</v>
      </c>
      <c r="E2" s="18"/>
    </row>
    <row r="4" spans="3:4" ht="15">
      <c r="C4" s="40" t="s">
        <v>24</v>
      </c>
      <c r="D4" s="40" t="s">
        <v>57</v>
      </c>
    </row>
    <row r="6" spans="3:5" ht="30" customHeight="1">
      <c r="C6" s="40" t="s">
        <v>23</v>
      </c>
      <c r="D6" s="53" t="s">
        <v>56</v>
      </c>
      <c r="E6" s="53"/>
    </row>
    <row r="8" spans="3:5" ht="15">
      <c r="C8" s="17" t="s">
        <v>20</v>
      </c>
      <c r="D8" s="68"/>
      <c r="E8" s="67"/>
    </row>
    <row r="9" spans="3:5" ht="15">
      <c r="C9" s="17" t="s">
        <v>25</v>
      </c>
      <c r="D9" s="70"/>
      <c r="E9" s="71"/>
    </row>
    <row r="10" spans="3:5" ht="15">
      <c r="C10" s="17" t="s">
        <v>19</v>
      </c>
      <c r="D10" s="56"/>
      <c r="E10" s="57"/>
    </row>
    <row r="11" spans="3:5" ht="15">
      <c r="C11" s="17" t="s">
        <v>26</v>
      </c>
      <c r="D11" s="56"/>
      <c r="E11" s="57"/>
    </row>
    <row r="12" spans="3:5" ht="15">
      <c r="C12" s="17" t="s">
        <v>27</v>
      </c>
      <c r="D12" s="56"/>
      <c r="E12" s="57"/>
    </row>
    <row r="13" spans="3:5" ht="15">
      <c r="C13" s="17" t="s">
        <v>28</v>
      </c>
      <c r="D13" s="56"/>
      <c r="E13" s="57"/>
    </row>
    <row r="14" spans="3:5" ht="15">
      <c r="C14" s="17" t="s">
        <v>29</v>
      </c>
      <c r="D14" s="56"/>
      <c r="E14" s="57"/>
    </row>
    <row r="15" spans="3:5" ht="15">
      <c r="C15" s="17" t="s">
        <v>30</v>
      </c>
      <c r="D15" s="56"/>
      <c r="E15" s="57"/>
    </row>
    <row r="16" spans="3:5" ht="15">
      <c r="C16" s="17" t="s">
        <v>31</v>
      </c>
      <c r="D16" s="56"/>
      <c r="E16" s="57"/>
    </row>
    <row r="17" spans="4:5" ht="15">
      <c r="D17" s="9"/>
      <c r="E17" s="19"/>
    </row>
    <row r="18" spans="2:5" ht="15" customHeight="1">
      <c r="B18" s="40" t="s">
        <v>0</v>
      </c>
      <c r="C18" s="52" t="s">
        <v>38</v>
      </c>
      <c r="D18" s="52"/>
      <c r="E18" s="52"/>
    </row>
    <row r="19" spans="3:5" ht="21" customHeight="1">
      <c r="C19" s="58" t="s">
        <v>76</v>
      </c>
      <c r="D19" s="59"/>
      <c r="E19" s="9"/>
    </row>
    <row r="20" spans="3:5" ht="15">
      <c r="C20" s="60">
        <f>'arkusz cenowy'!H$6</f>
        <v>0</v>
      </c>
      <c r="D20" s="61"/>
      <c r="E20" s="20"/>
    </row>
    <row r="21" spans="3:5" ht="36" customHeight="1">
      <c r="C21" s="62" t="s">
        <v>77</v>
      </c>
      <c r="D21" s="62"/>
      <c r="E21" s="62"/>
    </row>
    <row r="22" spans="2:5" ht="87" customHeight="1">
      <c r="B22" s="40" t="s">
        <v>1</v>
      </c>
      <c r="C22" s="52" t="s">
        <v>78</v>
      </c>
      <c r="D22" s="52"/>
      <c r="E22" s="52"/>
    </row>
    <row r="23" spans="2:5" ht="21" customHeight="1">
      <c r="B23" s="40" t="s">
        <v>2</v>
      </c>
      <c r="C23" s="54" t="s">
        <v>39</v>
      </c>
      <c r="D23" s="52"/>
      <c r="E23" s="55"/>
    </row>
    <row r="24" spans="2:5" ht="33" customHeight="1">
      <c r="B24" s="40" t="s">
        <v>3</v>
      </c>
      <c r="C24" s="51" t="s">
        <v>79</v>
      </c>
      <c r="D24" s="51"/>
      <c r="E24" s="51"/>
    </row>
    <row r="25" spans="2:5" ht="17.25" customHeight="1">
      <c r="B25" s="40" t="s">
        <v>18</v>
      </c>
      <c r="C25" s="42" t="s">
        <v>45</v>
      </c>
      <c r="D25" s="42"/>
      <c r="E25" s="42"/>
    </row>
    <row r="26" spans="3:5" ht="93.75" customHeight="1">
      <c r="C26" s="21" t="s">
        <v>44</v>
      </c>
      <c r="D26" s="69" t="s">
        <v>80</v>
      </c>
      <c r="E26" s="69"/>
    </row>
    <row r="27" spans="3:5" ht="20.25" customHeight="1">
      <c r="C27" s="22"/>
      <c r="D27" s="22" t="s">
        <v>43</v>
      </c>
      <c r="E27" s="42"/>
    </row>
    <row r="28" spans="2:5" s="23" customFormat="1" ht="49.5" customHeight="1">
      <c r="B28" s="23" t="s">
        <v>22</v>
      </c>
      <c r="C28" s="53" t="s">
        <v>52</v>
      </c>
      <c r="D28" s="53"/>
      <c r="E28" s="53"/>
    </row>
    <row r="29" spans="2:5" ht="36" customHeight="1">
      <c r="B29" s="23">
        <v>7</v>
      </c>
      <c r="C29" s="53" t="s">
        <v>40</v>
      </c>
      <c r="D29" s="53"/>
      <c r="E29" s="53"/>
    </row>
    <row r="30" spans="2:5" ht="21" customHeight="1">
      <c r="B30" s="23" t="s">
        <v>4</v>
      </c>
      <c r="C30" s="50" t="s">
        <v>41</v>
      </c>
      <c r="D30" s="50"/>
      <c r="E30" s="50"/>
    </row>
    <row r="31" spans="2:5" ht="39" customHeight="1">
      <c r="B31" s="23" t="s">
        <v>46</v>
      </c>
      <c r="C31" s="53" t="s">
        <v>42</v>
      </c>
      <c r="D31" s="53"/>
      <c r="E31" s="53"/>
    </row>
    <row r="32" spans="2:5" ht="154.5" customHeight="1">
      <c r="B32" s="23" t="s">
        <v>47</v>
      </c>
      <c r="C32" s="52" t="s">
        <v>81</v>
      </c>
      <c r="D32" s="52"/>
      <c r="E32" s="52"/>
    </row>
    <row r="33" spans="2:5" ht="18" customHeight="1">
      <c r="B33" s="40" t="s">
        <v>51</v>
      </c>
      <c r="C33" s="37" t="s">
        <v>5</v>
      </c>
      <c r="D33" s="41"/>
      <c r="E33" s="40"/>
    </row>
    <row r="34" spans="2:5" ht="18" customHeight="1">
      <c r="B34" s="24"/>
      <c r="C34" s="47" t="s">
        <v>15</v>
      </c>
      <c r="D34" s="48"/>
      <c r="E34" s="49"/>
    </row>
    <row r="35" spans="3:5" ht="18" customHeight="1">
      <c r="C35" s="47" t="s">
        <v>6</v>
      </c>
      <c r="D35" s="49"/>
      <c r="E35" s="36"/>
    </row>
    <row r="36" spans="3:5" ht="18" customHeight="1">
      <c r="C36" s="65"/>
      <c r="D36" s="66"/>
      <c r="E36" s="36"/>
    </row>
    <row r="37" spans="3:5" ht="18" customHeight="1">
      <c r="C37" s="65"/>
      <c r="D37" s="66"/>
      <c r="E37" s="36"/>
    </row>
    <row r="38" spans="3:5" ht="18" customHeight="1">
      <c r="C38" s="65"/>
      <c r="D38" s="66"/>
      <c r="E38" s="36"/>
    </row>
    <row r="39" spans="3:5" ht="18" customHeight="1">
      <c r="C39" s="25" t="s">
        <v>8</v>
      </c>
      <c r="D39" s="25"/>
      <c r="E39" s="13"/>
    </row>
    <row r="40" spans="3:5" ht="18" customHeight="1">
      <c r="C40" s="47" t="s">
        <v>16</v>
      </c>
      <c r="D40" s="48"/>
      <c r="E40" s="49"/>
    </row>
    <row r="41" spans="3:5" ht="18" customHeight="1">
      <c r="C41" s="26" t="s">
        <v>6</v>
      </c>
      <c r="D41" s="39" t="s">
        <v>7</v>
      </c>
      <c r="E41" s="27" t="s">
        <v>9</v>
      </c>
    </row>
    <row r="42" spans="3:5" ht="18" customHeight="1">
      <c r="C42" s="28"/>
      <c r="D42" s="39"/>
      <c r="E42" s="29"/>
    </row>
    <row r="43" spans="3:5" ht="18" customHeight="1">
      <c r="C43" s="28"/>
      <c r="D43" s="39"/>
      <c r="E43" s="29"/>
    </row>
    <row r="44" spans="3:5" ht="18" customHeight="1">
      <c r="C44" s="25"/>
      <c r="D44" s="25"/>
      <c r="E44" s="13"/>
    </row>
    <row r="45" spans="3:5" ht="18" customHeight="1">
      <c r="C45" s="47" t="s">
        <v>17</v>
      </c>
      <c r="D45" s="48"/>
      <c r="E45" s="49"/>
    </row>
    <row r="46" spans="3:5" ht="18" customHeight="1">
      <c r="C46" s="47" t="s">
        <v>10</v>
      </c>
      <c r="D46" s="49"/>
      <c r="E46" s="36"/>
    </row>
    <row r="47" spans="3:5" ht="18" customHeight="1">
      <c r="C47" s="67"/>
      <c r="D47" s="67"/>
      <c r="E47" s="36"/>
    </row>
    <row r="48" spans="3:5" ht="34.5" customHeight="1">
      <c r="C48" s="38"/>
      <c r="D48" s="30"/>
      <c r="E48" s="30"/>
    </row>
    <row r="49" spans="3:5" ht="21" customHeight="1">
      <c r="C49" s="63"/>
      <c r="D49" s="64"/>
      <c r="E49" s="64"/>
    </row>
  </sheetData>
  <sheetProtection/>
  <mergeCells count="33">
    <mergeCell ref="D6:E6"/>
    <mergeCell ref="D13:E13"/>
    <mergeCell ref="D11:E11"/>
    <mergeCell ref="D14:E14"/>
    <mergeCell ref="D8:E8"/>
    <mergeCell ref="D26:E26"/>
    <mergeCell ref="D15:E15"/>
    <mergeCell ref="D9:E9"/>
    <mergeCell ref="D10:E10"/>
    <mergeCell ref="D12:E12"/>
    <mergeCell ref="C49:E49"/>
    <mergeCell ref="C31:E31"/>
    <mergeCell ref="C34:E34"/>
    <mergeCell ref="C37:D37"/>
    <mergeCell ref="C38:D38"/>
    <mergeCell ref="C29:E29"/>
    <mergeCell ref="C36:D36"/>
    <mergeCell ref="C47:D47"/>
    <mergeCell ref="C45:E45"/>
    <mergeCell ref="C35:D35"/>
    <mergeCell ref="C18:E18"/>
    <mergeCell ref="C23:E23"/>
    <mergeCell ref="D16:E16"/>
    <mergeCell ref="C19:D19"/>
    <mergeCell ref="C20:D20"/>
    <mergeCell ref="C32:E32"/>
    <mergeCell ref="C21:E21"/>
    <mergeCell ref="C40:E40"/>
    <mergeCell ref="C30:E30"/>
    <mergeCell ref="C46:D46"/>
    <mergeCell ref="C24:E24"/>
    <mergeCell ref="C22:E22"/>
    <mergeCell ref="C28:E2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26"/>
  <sheetViews>
    <sheetView showGridLines="0" tabSelected="1" view="pageBreakPreview" zoomScale="90" zoomScaleNormal="90" zoomScaleSheetLayoutView="90" zoomScalePageLayoutView="85" workbookViewId="0" topLeftCell="A7">
      <selection activeCell="H20" sqref="H20"/>
    </sheetView>
  </sheetViews>
  <sheetFormatPr defaultColWidth="9.00390625" defaultRowHeight="12.75"/>
  <cols>
    <col min="1" max="1" width="5.375" style="41" customWidth="1"/>
    <col min="2" max="2" width="24.375" style="41" customWidth="1"/>
    <col min="3" max="3" width="14.00390625" style="41" customWidth="1"/>
    <col min="4" max="4" width="32.375" style="41" customWidth="1"/>
    <col min="5" max="5" width="10.375" style="4" customWidth="1"/>
    <col min="6" max="6" width="14.125" style="41" customWidth="1"/>
    <col min="7" max="7" width="36.125" style="41" customWidth="1"/>
    <col min="8" max="8" width="29.125" style="41" customWidth="1"/>
    <col min="9" max="9" width="20.875" style="41" customWidth="1"/>
    <col min="10" max="10" width="26.75390625" style="41" customWidth="1"/>
    <col min="11" max="11" width="16.125" style="41" customWidth="1"/>
    <col min="12" max="12" width="17.125" style="41" customWidth="1"/>
    <col min="13" max="13" width="18.625" style="41" customWidth="1"/>
    <col min="14" max="14" width="8.00390625" style="41" customWidth="1"/>
    <col min="15" max="15" width="15.875" style="41" customWidth="1"/>
    <col min="16" max="16" width="15.875" style="8" customWidth="1"/>
    <col min="17" max="17" width="15.875" style="41" customWidth="1"/>
    <col min="18" max="19" width="14.25390625" style="41" customWidth="1"/>
    <col min="20" max="20" width="15.25390625" style="41" customWidth="1"/>
    <col min="21" max="16384" width="9.125" style="41" customWidth="1"/>
  </cols>
  <sheetData>
    <row r="1" spans="2:19" ht="15">
      <c r="B1" s="3" t="str">
        <f>'formularz oferty'!D4</f>
        <v>DFP.271.193.2023.AMW</v>
      </c>
      <c r="M1" s="7" t="s">
        <v>49</v>
      </c>
      <c r="R1" s="3"/>
      <c r="S1" s="3"/>
    </row>
    <row r="2" spans="7:9" ht="15">
      <c r="G2" s="54"/>
      <c r="H2" s="54"/>
      <c r="I2" s="54"/>
    </row>
    <row r="3" ht="15">
      <c r="M3" s="7" t="s">
        <v>35</v>
      </c>
    </row>
    <row r="4" spans="2:16" ht="15">
      <c r="B4" s="37" t="s">
        <v>11</v>
      </c>
      <c r="C4" s="35">
        <v>1</v>
      </c>
      <c r="D4" s="9"/>
      <c r="E4" s="10"/>
      <c r="F4" s="40"/>
      <c r="G4" s="11" t="s">
        <v>14</v>
      </c>
      <c r="H4" s="40"/>
      <c r="I4" s="9"/>
      <c r="J4" s="40"/>
      <c r="K4" s="40"/>
      <c r="L4" s="40"/>
      <c r="M4" s="40"/>
      <c r="P4" s="41"/>
    </row>
    <row r="5" spans="2:16" ht="15">
      <c r="B5" s="37"/>
      <c r="C5" s="9"/>
      <c r="D5" s="9"/>
      <c r="E5" s="10"/>
      <c r="F5" s="40"/>
      <c r="G5" s="11"/>
      <c r="H5" s="40"/>
      <c r="I5" s="9"/>
      <c r="J5" s="40"/>
      <c r="K5" s="40"/>
      <c r="L5" s="40"/>
      <c r="M5" s="40"/>
      <c r="P5" s="41"/>
    </row>
    <row r="6" spans="1:16" ht="16.5">
      <c r="A6" s="37"/>
      <c r="B6" s="37"/>
      <c r="C6" s="12"/>
      <c r="D6" s="12"/>
      <c r="E6" s="13"/>
      <c r="F6" s="40"/>
      <c r="G6" s="34" t="s">
        <v>83</v>
      </c>
      <c r="H6" s="72">
        <f>SUM(M11:M11)</f>
        <v>0</v>
      </c>
      <c r="I6" s="73"/>
      <c r="P6" s="41"/>
    </row>
    <row r="7" spans="1:16" ht="15">
      <c r="A7" s="37"/>
      <c r="C7" s="40"/>
      <c r="D7" s="40"/>
      <c r="E7" s="13"/>
      <c r="F7" s="40"/>
      <c r="G7" s="40"/>
      <c r="H7" s="40"/>
      <c r="I7" s="40"/>
      <c r="J7" s="40"/>
      <c r="K7" s="40"/>
      <c r="P7" s="41"/>
    </row>
    <row r="8" spans="1:16" ht="15">
      <c r="A8" s="37"/>
      <c r="B8" s="14"/>
      <c r="C8" s="15"/>
      <c r="D8" s="15"/>
      <c r="E8" s="16"/>
      <c r="F8" s="15"/>
      <c r="G8" s="15"/>
      <c r="H8" s="15"/>
      <c r="I8" s="15"/>
      <c r="J8" s="15"/>
      <c r="K8" s="15"/>
      <c r="P8" s="41"/>
    </row>
    <row r="9" spans="2:16" ht="15">
      <c r="B9" s="37"/>
      <c r="E9" s="2"/>
      <c r="P9" s="41"/>
    </row>
    <row r="10" spans="1:13" s="37" customFormat="1" ht="45">
      <c r="A10" s="5" t="s">
        <v>21</v>
      </c>
      <c r="B10" s="5" t="s">
        <v>12</v>
      </c>
      <c r="C10" s="5" t="s">
        <v>13</v>
      </c>
      <c r="D10" s="5" t="s">
        <v>36</v>
      </c>
      <c r="E10" s="33" t="s">
        <v>34</v>
      </c>
      <c r="F10" s="6"/>
      <c r="G10" s="5" t="str">
        <f>"Nazwa handlowa /
"&amp;C10&amp;" / 
"&amp;D10</f>
        <v>Nazwa handlowa /
Dawka / 
Postać/Opakowanie</v>
      </c>
      <c r="H10" s="5" t="s">
        <v>33</v>
      </c>
      <c r="I10" s="5" t="str">
        <f>B10</f>
        <v>Skład</v>
      </c>
      <c r="J10" s="5" t="s">
        <v>50</v>
      </c>
      <c r="K10" s="5" t="s">
        <v>82</v>
      </c>
      <c r="L10" s="5" t="s">
        <v>73</v>
      </c>
      <c r="M10" s="5" t="s">
        <v>74</v>
      </c>
    </row>
    <row r="11" spans="1:13" ht="46.5" customHeight="1">
      <c r="A11" s="36" t="s">
        <v>0</v>
      </c>
      <c r="B11" s="43" t="s">
        <v>58</v>
      </c>
      <c r="C11" s="44" t="s">
        <v>59</v>
      </c>
      <c r="D11" s="44" t="s">
        <v>60</v>
      </c>
      <c r="E11" s="45">
        <v>1200</v>
      </c>
      <c r="F11" s="46" t="s">
        <v>61</v>
      </c>
      <c r="G11" s="32" t="s">
        <v>37</v>
      </c>
      <c r="H11" s="32"/>
      <c r="I11" s="32"/>
      <c r="J11" s="31"/>
      <c r="K11" s="32"/>
      <c r="L11" s="32"/>
      <c r="M11" s="1">
        <f>ROUND(K11*ROUND(L11,2),2)</f>
        <v>0</v>
      </c>
    </row>
    <row r="12" spans="1:10" ht="17.25" customHeight="1">
      <c r="A12" s="52" t="s">
        <v>62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21.75" customHeight="1">
      <c r="A13" s="52" t="s">
        <v>75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2:6" ht="24" customHeight="1">
      <c r="B15" s="63" t="s">
        <v>53</v>
      </c>
      <c r="C15" s="63"/>
      <c r="D15" s="63"/>
      <c r="E15" s="63"/>
      <c r="F15" s="63"/>
    </row>
    <row r="16" spans="1:6" ht="45.75" customHeight="1">
      <c r="A16" s="9" t="s">
        <v>0</v>
      </c>
      <c r="B16" s="52" t="s">
        <v>63</v>
      </c>
      <c r="C16" s="52"/>
      <c r="D16" s="52"/>
      <c r="E16" s="52"/>
      <c r="F16" s="52"/>
    </row>
    <row r="17" spans="1:6" ht="29.25" customHeight="1">
      <c r="A17" s="9" t="s">
        <v>1</v>
      </c>
      <c r="B17" s="52" t="s">
        <v>64</v>
      </c>
      <c r="C17" s="52"/>
      <c r="D17" s="52"/>
      <c r="E17" s="52"/>
      <c r="F17" s="52"/>
    </row>
    <row r="18" spans="1:6" ht="64.5" customHeight="1">
      <c r="A18" s="9" t="s">
        <v>2</v>
      </c>
      <c r="B18" s="52" t="s">
        <v>65</v>
      </c>
      <c r="C18" s="52"/>
      <c r="D18" s="52"/>
      <c r="E18" s="52"/>
      <c r="F18" s="52"/>
    </row>
    <row r="19" spans="1:6" ht="54.75" customHeight="1">
      <c r="A19" s="9" t="s">
        <v>3</v>
      </c>
      <c r="B19" s="52" t="s">
        <v>84</v>
      </c>
      <c r="C19" s="52"/>
      <c r="D19" s="52"/>
      <c r="E19" s="52"/>
      <c r="F19" s="52"/>
    </row>
    <row r="20" spans="1:6" ht="104.25" customHeight="1">
      <c r="A20" s="9" t="s">
        <v>18</v>
      </c>
      <c r="B20" s="52" t="s">
        <v>66</v>
      </c>
      <c r="C20" s="52"/>
      <c r="D20" s="52"/>
      <c r="E20" s="52"/>
      <c r="F20" s="52"/>
    </row>
    <row r="21" spans="1:6" ht="51" customHeight="1">
      <c r="A21" s="9" t="s">
        <v>22</v>
      </c>
      <c r="B21" s="52" t="s">
        <v>67</v>
      </c>
      <c r="C21" s="52"/>
      <c r="D21" s="52"/>
      <c r="E21" s="52"/>
      <c r="F21" s="52"/>
    </row>
    <row r="22" spans="1:6" ht="50.25" customHeight="1">
      <c r="A22" s="9" t="s">
        <v>54</v>
      </c>
      <c r="B22" s="52" t="s">
        <v>68</v>
      </c>
      <c r="C22" s="52"/>
      <c r="D22" s="52"/>
      <c r="E22" s="52"/>
      <c r="F22" s="52"/>
    </row>
    <row r="23" spans="1:6" ht="48.75" customHeight="1">
      <c r="A23" s="9" t="s">
        <v>4</v>
      </c>
      <c r="B23" s="52" t="s">
        <v>69</v>
      </c>
      <c r="C23" s="52"/>
      <c r="D23" s="52"/>
      <c r="E23" s="52"/>
      <c r="F23" s="52"/>
    </row>
    <row r="24" spans="1:6" ht="53.25" customHeight="1">
      <c r="A24" s="9" t="s">
        <v>55</v>
      </c>
      <c r="B24" s="52" t="s">
        <v>70</v>
      </c>
      <c r="C24" s="52"/>
      <c r="D24" s="52"/>
      <c r="E24" s="52"/>
      <c r="F24" s="52"/>
    </row>
    <row r="25" spans="1:6" ht="52.5" customHeight="1">
      <c r="A25" s="9" t="s">
        <v>46</v>
      </c>
      <c r="B25" s="52" t="s">
        <v>71</v>
      </c>
      <c r="C25" s="52"/>
      <c r="D25" s="52"/>
      <c r="E25" s="52"/>
      <c r="F25" s="52"/>
    </row>
    <row r="26" spans="1:6" ht="54" customHeight="1">
      <c r="A26" s="9" t="s">
        <v>47</v>
      </c>
      <c r="B26" s="52" t="s">
        <v>72</v>
      </c>
      <c r="C26" s="52"/>
      <c r="D26" s="52"/>
      <c r="E26" s="52"/>
      <c r="F26" s="52"/>
    </row>
  </sheetData>
  <sheetProtection/>
  <mergeCells count="16">
    <mergeCell ref="B21:F21"/>
    <mergeCell ref="B22:F22"/>
    <mergeCell ref="G2:I2"/>
    <mergeCell ref="H6:I6"/>
    <mergeCell ref="A13:J13"/>
    <mergeCell ref="A12:J12"/>
    <mergeCell ref="B23:F23"/>
    <mergeCell ref="B25:F25"/>
    <mergeCell ref="B26:F26"/>
    <mergeCell ref="B15:F15"/>
    <mergeCell ref="B16:F16"/>
    <mergeCell ref="B17:F17"/>
    <mergeCell ref="B18:F18"/>
    <mergeCell ref="B19:F19"/>
    <mergeCell ref="B20:F20"/>
    <mergeCell ref="B24:F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AMW</cp:lastModifiedBy>
  <cp:lastPrinted>2020-10-06T13:47:16Z</cp:lastPrinted>
  <dcterms:created xsi:type="dcterms:W3CDTF">2003-05-16T10:10:29Z</dcterms:created>
  <dcterms:modified xsi:type="dcterms:W3CDTF">2024-02-02T07:30:20Z</dcterms:modified>
  <cp:category/>
  <cp:version/>
  <cp:contentType/>
  <cp:contentStatus/>
</cp:coreProperties>
</file>