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ulpa\Desktop\Zamówienia publiczne\2024_PRZETARGI\2024_Drogi_Polski Ład\Pytania i odpowiedzi\"/>
    </mc:Choice>
  </mc:AlternateContent>
  <xr:revisionPtr revIDLastSave="0" documentId="13_ncr:1_{B331502C-273B-454A-BF0E-AC6A763F73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ławatek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5" i="12" l="1"/>
  <c r="D104" i="12" l="1"/>
  <c r="D100" i="12"/>
  <c r="D101" i="12" l="1"/>
  <c r="D103" i="12"/>
  <c r="D102" i="12"/>
  <c r="D107" i="12" l="1"/>
  <c r="D108" i="12" l="1"/>
  <c r="D109" i="12" s="1"/>
</calcChain>
</file>

<file path=xl/sharedStrings.xml><?xml version="1.0" encoding="utf-8"?>
<sst xmlns="http://schemas.openxmlformats.org/spreadsheetml/2006/main" count="143" uniqueCount="120">
  <si>
    <t>L.p.</t>
  </si>
  <si>
    <t>Wyszczególnienie robót</t>
  </si>
  <si>
    <t>Jedn.</t>
  </si>
  <si>
    <t>Ilość</t>
  </si>
  <si>
    <t>jednostek</t>
  </si>
  <si>
    <t>km</t>
  </si>
  <si>
    <t>m</t>
  </si>
  <si>
    <t>3. Elementy odwodnienia</t>
  </si>
  <si>
    <t>3.1</t>
  </si>
  <si>
    <t>3.2</t>
  </si>
  <si>
    <t>3.3</t>
  </si>
  <si>
    <t>3.4</t>
  </si>
  <si>
    <t>Zasypanie wyk. elementów odwodnienia gruntem kat. III leżącym obok, wraz z zagęszczeniem</t>
  </si>
  <si>
    <t>5.1</t>
  </si>
  <si>
    <t>Plantowanie powierzchni skarp nasypów w gruncie kat. III</t>
  </si>
  <si>
    <r>
      <t>m</t>
    </r>
    <r>
      <rPr>
        <vertAlign val="superscript"/>
        <sz val="10"/>
        <color theme="1"/>
        <rFont val="Arial Narrow"/>
        <family val="2"/>
        <charset val="238"/>
      </rPr>
      <t>3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</si>
  <si>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</si>
  <si>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t xml:space="preserve">1. Roboty przygotowawcze  </t>
  </si>
  <si>
    <t>D-04.04.02b 45 233 340-4</t>
  </si>
  <si>
    <t>D-04.05.01.b 45 233 220-7</t>
  </si>
  <si>
    <t>Podstawa wyceny</t>
  </si>
  <si>
    <t>STWiORB / CPV</t>
  </si>
  <si>
    <t>D-01.01.01                           45 11 27 30-1</t>
  </si>
  <si>
    <t>D-04.01.01                                  45 23 33 20-8</t>
  </si>
  <si>
    <t>D-04.04.02.b                                 45 23 33 20-8</t>
  </si>
  <si>
    <t>D-05.03.05.18                             45 23 32 20-7</t>
  </si>
  <si>
    <t>D-05.03.05.28                             45 23 32 20-7</t>
  </si>
  <si>
    <t>D-06.06.01                                45 11 23 60-6</t>
  </si>
  <si>
    <t>D-04.04.02.b                            45 23 33 20-8</t>
  </si>
  <si>
    <t>D-02.00.00     D-02.03.01     45 11 12 00-0.</t>
  </si>
  <si>
    <t xml:space="preserve"> D-02.00.00    D-02.01.01                              45 11 12 00-0</t>
  </si>
  <si>
    <t xml:space="preserve">Wykonanie w-wy ścieralnej z betonu asfaltowego grub. 4 cm dla ruchu kat. KR2, na zjazdach </t>
  </si>
  <si>
    <t>KOSZTORYS INWESTORSKI</t>
  </si>
  <si>
    <t xml:space="preserve">Inwestor:  </t>
  </si>
  <si>
    <t>Sporzadził:</t>
  </si>
  <si>
    <t xml:space="preserve">Odtworzenie trasy i punktów wysokościowych i geodezyjnych i referencyjnych oraz pasa drogowego w terenie równinnym wraz z inwetaryzacją powykonawczą </t>
  </si>
  <si>
    <t xml:space="preserve"> W ZAKRESIE NAWIERZCHNI  W JEJ PASIE DROGOWYM</t>
  </si>
  <si>
    <t>4.1</t>
  </si>
  <si>
    <t>4.2</t>
  </si>
  <si>
    <t>4.3</t>
  </si>
  <si>
    <t>Uzupełnienie poboczy kruszywem łamanym śr, grubości w-wy 8 cm</t>
  </si>
  <si>
    <t>2.1</t>
  </si>
  <si>
    <t xml:space="preserve">Wykonanie podbudowy z kruszywa łamanego stabilizowanego mechanicznie, w w-wie grub. 20 cm, </t>
  </si>
  <si>
    <t>1.1</t>
  </si>
  <si>
    <t>2.2</t>
  </si>
  <si>
    <t>2.3</t>
  </si>
  <si>
    <t>2.4</t>
  </si>
  <si>
    <t>5.2</t>
  </si>
  <si>
    <t>Roboty ziemne</t>
  </si>
  <si>
    <t>2. Nawierzchnia</t>
  </si>
  <si>
    <t>D-02.00.00     D-02.01.01                    45 11 12 00-0</t>
  </si>
  <si>
    <t>szt.</t>
  </si>
  <si>
    <t>4. Roboty ziemne</t>
  </si>
  <si>
    <t>5. Roboty wykończeniowe</t>
  </si>
  <si>
    <t>Gmina Radomyśl Wielki</t>
  </si>
  <si>
    <t>ul. Rynek 32</t>
  </si>
  <si>
    <t>39-310 Radomyśl Wielki</t>
  </si>
  <si>
    <t>Wykonanie wykopów o głębokości do 3m, w gruncie kat. III, z przerzutem poprzecznym urobku i rozplantowaniem obok.</t>
  </si>
  <si>
    <t>D-03.02.01                               45 23 21 30-2.</t>
  </si>
  <si>
    <t>2.5</t>
  </si>
  <si>
    <t>2.6</t>
  </si>
  <si>
    <t>D-08.02.02 45 233 222-2</t>
  </si>
  <si>
    <t>D-08.01.01                                    45 23 32 22-1.</t>
  </si>
  <si>
    <t>Ustawienie krawężników betonowych 15x30 cm na płask na ławie betonowej z oporem i podsypce cementowo-piaskowej.</t>
  </si>
  <si>
    <t>Ułożenie w-wy wiążącej z betonu asfaltowego AC/16W grub. 5 cm dla ruchu kat. KR 2</t>
  </si>
  <si>
    <t>D-08.03.01  45 233 340-4</t>
  </si>
  <si>
    <r>
      <t>Wykonanie ławy z betonu B15 (0,04 m</t>
    </r>
    <r>
      <rPr>
        <vertAlign val="superscript"/>
        <sz val="10"/>
        <color theme="1"/>
        <rFont val="Arial Narrow"/>
        <family val="2"/>
        <charset val="238"/>
      </rPr>
      <t>3</t>
    </r>
    <r>
      <rPr>
        <sz val="10"/>
        <color theme="1"/>
        <rFont val="Arial Narrow"/>
        <family val="2"/>
        <charset val="238"/>
      </rPr>
      <t>/mb) pod obrzeże betonowe</t>
    </r>
  </si>
  <si>
    <t>Ustawienie obrzeży betonowych 8x30 cm na ławie betonowej z wypełnieniem spoin zaprawą cementową</t>
  </si>
  <si>
    <t>Wykopy jamiste pod studnie rewizyjne, studzienki ściekowe, przykanaliki oraz rowy kryte  na głęb. do 3m, grunt kat. III ze złożeniem gruntu obok</t>
  </si>
  <si>
    <t>D-02.00.00      D-02.01.01                                 45 11 12 00-0</t>
  </si>
  <si>
    <t>Wykopy jamiste pod studnie rewizyjne, studzienki ściekowe, przykanaliki oraz rowy kryte  na głęb. do 3m, grunt kat. III z odwozem i utylizacją</t>
  </si>
  <si>
    <t>Roboty przygotowawcze</t>
  </si>
  <si>
    <t>Odwodnienie</t>
  </si>
  <si>
    <t>Roboty wykończeniowe</t>
  </si>
  <si>
    <t>Nawierzachnia</t>
  </si>
  <si>
    <t>Wykonanie nawierzchni z kostki bet. brukowej szarej grub. 6 cm na podsypce cem. - piaskowej, z wypełnieniem spoin piaskiem,</t>
  </si>
  <si>
    <t xml:space="preserve">Wykonanie w-wy ulepszonego podłoża, grunto-cement z betoniarki o grub. 20, </t>
  </si>
  <si>
    <t>Przebudowa izabezpieczenie sieci gazowych</t>
  </si>
  <si>
    <t>CENA NETTO (suma poz. od 1 do 6:</t>
  </si>
  <si>
    <t>CENA BRUTTO (suma poz. 7 i 8:</t>
  </si>
  <si>
    <t>2.7</t>
  </si>
  <si>
    <t>2.8</t>
  </si>
  <si>
    <t>2.9</t>
  </si>
  <si>
    <t>2.10</t>
  </si>
  <si>
    <t>PODATEK VAT (23% od poz.7):</t>
  </si>
  <si>
    <t xml:space="preserve">  W JEJ PASIE DROGOWYM od km 0+003 do km 0+183</t>
  </si>
  <si>
    <t xml:space="preserve">PRZEBUDOWA DROGI GMINNEJ WEWNĘTRZNEJ - UL. BŁAWATKOWEJ W RADOMYŚLU WIELKIM </t>
  </si>
  <si>
    <t>od km 0+000 do km 0+000 = 0+183 =0,183km</t>
  </si>
  <si>
    <t>0+010-0+180 = 170mbx2 = 175mb</t>
  </si>
  <si>
    <t>wg zał. Obliczenia - 4,2 m3</t>
  </si>
  <si>
    <t>wg zał. Obliczenia - 105 mb</t>
  </si>
  <si>
    <t>wg zał. Obliczenia 1 420,2m2</t>
  </si>
  <si>
    <t>Wykonanie podbudowy z kruszywa łamanego stabilizowanego mechanicznie, w w-wie grub. 15 cm, pod chodnik i utwardzone pobocze,</t>
  </si>
  <si>
    <t>wg zał. Obliczenia - 246,8 mb</t>
  </si>
  <si>
    <t>wg zał. Obliczenia - 158 mb</t>
  </si>
  <si>
    <t>wg zał. Obliczenia 968m2</t>
  </si>
  <si>
    <t>D 08.05.01     45 23 31 20-6</t>
  </si>
  <si>
    <t>Ułożenie ścieku z elementów prefabrykowanych - ścieku trujkątnego strona prawa</t>
  </si>
  <si>
    <t xml:space="preserve">wg zał. Obliczenia = 177 m </t>
  </si>
  <si>
    <t>2.11</t>
  </si>
  <si>
    <t>wg zał. Obliczenia =5 m3</t>
  </si>
  <si>
    <t>wg zał. Obliczenia 8 m3 - nadmiar</t>
  </si>
  <si>
    <t>Wykonanie kompletnych studzienek ściekowych ulicznych betonowych Φ 50 cm z osadnikiem bez syfonu wg KPED 02.13. lecz głęb. 215,5 cm z wpustem.</t>
  </si>
  <si>
    <t>wg zał. Obliczenia = 2 szt</t>
  </si>
  <si>
    <t>wg zał. Obliczenia = 5 m3 - na zasypanie</t>
  </si>
  <si>
    <t>wg załacznika "Obliczenia" - 88,8 m2</t>
  </si>
  <si>
    <t>wg załacznika "Obliczenia" -69,2m3</t>
  </si>
  <si>
    <t>D-01.02.02                        45 11 22 10-0</t>
  </si>
  <si>
    <t>Usunięcie warstwy ziemi urodzajnej (humusu), grubość w-wy śr. 15 cm</t>
  </si>
  <si>
    <t>Wg poz. 4.1 Pow korytowania 1 038 m2</t>
  </si>
  <si>
    <t>D-02.00.00      D-02.03.01                                         45 11 12 00-0</t>
  </si>
  <si>
    <t>Ręczne formowanie nasypów z gruntu kat. III przerzuconego poprzecznie, wraz z ich zagęszczeniem</t>
  </si>
  <si>
    <r>
      <t>Wg poz. 5.2 – 69,2 m</t>
    </r>
    <r>
      <rPr>
        <vertAlign val="superscript"/>
        <sz val="10"/>
        <color theme="1"/>
        <rFont val="Arial Narrow"/>
        <family val="2"/>
        <charset val="238"/>
      </rPr>
      <t xml:space="preserve">3 </t>
    </r>
  </si>
  <si>
    <t>Wykonanie wykopów o głębokości do 3m, w gruncie kat. III, z odwozem urobku i jego utylizacją</t>
  </si>
  <si>
    <t>wg załacznika "Obliczenia" 553,6 m3</t>
  </si>
  <si>
    <t>4.4</t>
  </si>
  <si>
    <t xml:space="preserve">wg załacznika "Obliczenia" - 346 m2                </t>
  </si>
  <si>
    <t>Przygotowanie koryta, z profilowaniem i zagęszczeniem podłoża, głębokość 10 cm, grunt kat. III</t>
  </si>
  <si>
    <t>Przedmair Robót</t>
  </si>
  <si>
    <t>ROZDZIAŁ IV.6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</si>
</sst>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0" fontId="1" fillId="0" borderId="7" xfId="0" applyFont="1" applyBorder="1" applyAlignment="1">
      <alignment vertical="center" wrapText="1"/>
    </xf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11" xfId="0" applyFont="1" applyBorder="1"/>
    <xf numFmtId="0" fontId="2" fillId="0" borderId="13" xfId="0" applyFont="1" applyBorder="1"/>
    <xf numFmtId="0" fontId="2" fillId="0" borderId="15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9"/>
  <sheetViews>
    <sheetView tabSelected="1" view="pageBreakPreview" topLeftCell="A67" zoomScaleNormal="100" zoomScaleSheetLayoutView="100" workbookViewId="0">
      <selection activeCell="C125" sqref="C125"/>
    </sheetView>
  </sheetViews>
  <sheetFormatPr defaultRowHeight="15" x14ac:dyDescent="0.25"/>
  <cols>
    <col min="1" max="1" width="4" style="2" customWidth="1"/>
    <col min="2" max="2" width="11" style="2" customWidth="1"/>
    <col min="3" max="3" width="46.28515625" style="2" customWidth="1"/>
    <col min="4" max="4" width="6.140625" style="2" customWidth="1"/>
    <col min="5" max="5" width="8.85546875" style="2" customWidth="1"/>
  </cols>
  <sheetData>
    <row r="1" spans="1:5" ht="16.5" x14ac:dyDescent="0.3">
      <c r="C1" s="38" t="s">
        <v>119</v>
      </c>
      <c r="D1" s="38"/>
      <c r="E1" s="38"/>
    </row>
    <row r="2" spans="1:5" ht="1.5" customHeight="1" x14ac:dyDescent="0.25"/>
    <row r="3" spans="1:5" hidden="1" x14ac:dyDescent="0.25"/>
    <row r="4" spans="1:5" hidden="1" x14ac:dyDescent="0.25"/>
    <row r="5" spans="1:5" hidden="1" x14ac:dyDescent="0.25"/>
    <row r="6" spans="1:5" hidden="1" x14ac:dyDescent="0.25"/>
    <row r="7" spans="1:5" hidden="1" x14ac:dyDescent="0.25"/>
    <row r="8" spans="1:5" hidden="1" x14ac:dyDescent="0.25"/>
    <row r="9" spans="1:5" hidden="1" x14ac:dyDescent="0.25"/>
    <row r="10" spans="1:5" ht="25.5" customHeight="1" x14ac:dyDescent="0.25">
      <c r="A10" s="42" t="s">
        <v>118</v>
      </c>
      <c r="B10" s="42"/>
      <c r="C10" s="42"/>
      <c r="D10" s="42"/>
      <c r="E10" s="42"/>
    </row>
    <row r="11" spans="1:5" x14ac:dyDescent="0.25">
      <c r="A11" s="43" t="s">
        <v>86</v>
      </c>
      <c r="B11" s="43"/>
      <c r="C11" s="43"/>
      <c r="D11" s="43"/>
      <c r="E11" s="43"/>
    </row>
    <row r="12" spans="1:5" x14ac:dyDescent="0.25">
      <c r="A12" s="43" t="s">
        <v>85</v>
      </c>
      <c r="B12" s="43"/>
      <c r="C12" s="43"/>
      <c r="D12" s="43"/>
      <c r="E12" s="43"/>
    </row>
    <row r="13" spans="1:5" ht="15.75" thickBot="1" x14ac:dyDescent="0.3">
      <c r="A13" s="43"/>
      <c r="B13" s="43"/>
      <c r="C13" s="43"/>
      <c r="D13" s="43"/>
      <c r="E13" s="43"/>
    </row>
    <row r="14" spans="1:5" ht="24" customHeight="1" x14ac:dyDescent="0.25">
      <c r="A14" s="44" t="s">
        <v>0</v>
      </c>
      <c r="B14" s="24" t="s">
        <v>20</v>
      </c>
      <c r="C14" s="44" t="s">
        <v>1</v>
      </c>
      <c r="D14" s="44" t="s">
        <v>2</v>
      </c>
      <c r="E14" s="3" t="s">
        <v>3</v>
      </c>
    </row>
    <row r="15" spans="1:5" ht="24.75" customHeight="1" thickBot="1" x14ac:dyDescent="0.3">
      <c r="A15" s="45"/>
      <c r="B15" s="25" t="s">
        <v>21</v>
      </c>
      <c r="C15" s="45"/>
      <c r="D15" s="45"/>
      <c r="E15" s="4" t="s">
        <v>4</v>
      </c>
    </row>
    <row r="16" spans="1:5" ht="15.75" thickBot="1" x14ac:dyDescent="0.3">
      <c r="A16" s="5">
        <v>1</v>
      </c>
      <c r="B16" s="4">
        <v>2</v>
      </c>
      <c r="C16" s="4">
        <v>3</v>
      </c>
      <c r="D16" s="4">
        <v>4</v>
      </c>
      <c r="E16" s="4">
        <v>5</v>
      </c>
    </row>
    <row r="17" spans="1:5" ht="15.75" thickBot="1" x14ac:dyDescent="0.3">
      <c r="A17" s="49" t="s">
        <v>17</v>
      </c>
      <c r="B17" s="50"/>
      <c r="C17" s="51"/>
      <c r="D17" s="51"/>
      <c r="E17" s="52"/>
    </row>
    <row r="18" spans="1:5" ht="38.25" x14ac:dyDescent="0.25">
      <c r="A18" s="46" t="s">
        <v>43</v>
      </c>
      <c r="B18" s="39" t="s">
        <v>22</v>
      </c>
      <c r="C18" s="1" t="s">
        <v>35</v>
      </c>
      <c r="D18" s="7"/>
      <c r="E18" s="7"/>
    </row>
    <row r="19" spans="1:5" x14ac:dyDescent="0.25">
      <c r="A19" s="47"/>
      <c r="B19" s="40"/>
      <c r="C19" s="1"/>
      <c r="D19" s="7"/>
      <c r="E19" s="1"/>
    </row>
    <row r="20" spans="1:5" ht="15.75" thickBot="1" x14ac:dyDescent="0.3">
      <c r="A20" s="48"/>
      <c r="B20" s="41"/>
      <c r="C20" s="10" t="s">
        <v>87</v>
      </c>
      <c r="D20" s="9" t="s">
        <v>5</v>
      </c>
      <c r="E20" s="9">
        <v>0.2</v>
      </c>
    </row>
    <row r="21" spans="1:5" ht="15.75" thickBot="1" x14ac:dyDescent="0.3">
      <c r="A21" s="53" t="s">
        <v>49</v>
      </c>
      <c r="B21" s="51"/>
      <c r="C21" s="51"/>
      <c r="D21" s="51"/>
      <c r="E21" s="52"/>
    </row>
    <row r="22" spans="1:5" ht="25.5" x14ac:dyDescent="0.25">
      <c r="A22" s="46" t="s">
        <v>41</v>
      </c>
      <c r="B22" s="39" t="s">
        <v>23</v>
      </c>
      <c r="C22" s="12" t="s">
        <v>117</v>
      </c>
      <c r="D22" s="6"/>
      <c r="E22" s="6"/>
    </row>
    <row r="23" spans="1:5" x14ac:dyDescent="0.25">
      <c r="A23" s="47"/>
      <c r="B23" s="40"/>
      <c r="C23" s="13"/>
      <c r="D23" s="8"/>
      <c r="E23" s="8"/>
    </row>
    <row r="24" spans="1:5" ht="15.75" thickBot="1" x14ac:dyDescent="0.3">
      <c r="A24" s="48"/>
      <c r="B24" s="41"/>
      <c r="C24" s="23" t="s">
        <v>91</v>
      </c>
      <c r="D24" s="9" t="s">
        <v>16</v>
      </c>
      <c r="E24" s="20">
        <v>1420</v>
      </c>
    </row>
    <row r="25" spans="1:5" ht="25.5" x14ac:dyDescent="0.25">
      <c r="A25" s="46" t="s">
        <v>44</v>
      </c>
      <c r="B25" s="39" t="s">
        <v>19</v>
      </c>
      <c r="C25" s="12" t="s">
        <v>76</v>
      </c>
      <c r="D25" s="14"/>
      <c r="E25" s="14"/>
    </row>
    <row r="26" spans="1:5" x14ac:dyDescent="0.25">
      <c r="A26" s="47"/>
      <c r="B26" s="40"/>
      <c r="C26" s="13"/>
      <c r="D26" s="7"/>
      <c r="E26" s="7"/>
    </row>
    <row r="27" spans="1:5" ht="15.75" thickBot="1" x14ac:dyDescent="0.3">
      <c r="A27" s="48"/>
      <c r="B27" s="41"/>
      <c r="C27" s="23" t="s">
        <v>91</v>
      </c>
      <c r="D27" s="9" t="s">
        <v>16</v>
      </c>
      <c r="E27" s="20">
        <v>1420</v>
      </c>
    </row>
    <row r="28" spans="1:5" ht="25.5" x14ac:dyDescent="0.25">
      <c r="A28" s="46" t="s">
        <v>45</v>
      </c>
      <c r="B28" s="39" t="s">
        <v>62</v>
      </c>
      <c r="C28" s="12" t="s">
        <v>63</v>
      </c>
      <c r="D28" s="6"/>
      <c r="E28" s="6"/>
    </row>
    <row r="29" spans="1:5" x14ac:dyDescent="0.25">
      <c r="A29" s="47"/>
      <c r="B29" s="40"/>
      <c r="C29" s="13"/>
      <c r="D29" s="8"/>
      <c r="E29" s="8"/>
    </row>
    <row r="30" spans="1:5" ht="15.75" thickBot="1" x14ac:dyDescent="0.3">
      <c r="A30" s="48"/>
      <c r="B30" s="41"/>
      <c r="C30" s="13" t="s">
        <v>88</v>
      </c>
      <c r="D30" s="21" t="s">
        <v>6</v>
      </c>
      <c r="E30" s="21">
        <v>175</v>
      </c>
    </row>
    <row r="31" spans="1:5" ht="27.75" x14ac:dyDescent="0.25">
      <c r="A31" s="46" t="s">
        <v>46</v>
      </c>
      <c r="B31" s="39" t="s">
        <v>65</v>
      </c>
      <c r="C31" s="12" t="s">
        <v>66</v>
      </c>
      <c r="D31" s="7"/>
      <c r="E31" s="7"/>
    </row>
    <row r="32" spans="1:5" x14ac:dyDescent="0.25">
      <c r="A32" s="47"/>
      <c r="B32" s="40"/>
      <c r="C32" s="13"/>
      <c r="D32" s="7"/>
      <c r="E32" s="7"/>
    </row>
    <row r="33" spans="1:5" ht="15.75" thickBot="1" x14ac:dyDescent="0.3">
      <c r="A33" s="48"/>
      <c r="B33" s="41"/>
      <c r="C33" s="23" t="s">
        <v>89</v>
      </c>
      <c r="D33" s="9" t="s">
        <v>15</v>
      </c>
      <c r="E33" s="9">
        <v>4</v>
      </c>
    </row>
    <row r="34" spans="1:5" ht="25.5" x14ac:dyDescent="0.25">
      <c r="A34" s="46" t="s">
        <v>59</v>
      </c>
      <c r="B34" s="39" t="s">
        <v>65</v>
      </c>
      <c r="C34" s="1" t="s">
        <v>67</v>
      </c>
      <c r="D34" s="7"/>
      <c r="E34" s="7"/>
    </row>
    <row r="35" spans="1:5" x14ac:dyDescent="0.25">
      <c r="A35" s="47"/>
      <c r="B35" s="40"/>
      <c r="C35" s="1"/>
      <c r="D35" s="7"/>
      <c r="E35" s="7"/>
    </row>
    <row r="36" spans="1:5" ht="15.75" thickBot="1" x14ac:dyDescent="0.3">
      <c r="A36" s="48"/>
      <c r="B36" s="41"/>
      <c r="C36" s="23" t="s">
        <v>90</v>
      </c>
      <c r="D36" s="9" t="s">
        <v>6</v>
      </c>
      <c r="E36" s="16">
        <v>105</v>
      </c>
    </row>
    <row r="37" spans="1:5" ht="25.5" customHeight="1" x14ac:dyDescent="0.25">
      <c r="A37" s="46" t="s">
        <v>60</v>
      </c>
      <c r="B37" s="39" t="s">
        <v>96</v>
      </c>
      <c r="C37" s="15" t="s">
        <v>97</v>
      </c>
      <c r="D37" s="14"/>
      <c r="E37" s="37"/>
    </row>
    <row r="38" spans="1:5" x14ac:dyDescent="0.25">
      <c r="A38" s="47"/>
      <c r="B38" s="40"/>
      <c r="C38" s="1"/>
      <c r="D38" s="7"/>
      <c r="E38" s="22"/>
    </row>
    <row r="39" spans="1:5" ht="15.75" thickBot="1" x14ac:dyDescent="0.3">
      <c r="A39" s="48"/>
      <c r="B39" s="41"/>
      <c r="C39" s="10" t="s">
        <v>98</v>
      </c>
      <c r="D39" s="9" t="s">
        <v>6</v>
      </c>
      <c r="E39" s="16">
        <v>177</v>
      </c>
    </row>
    <row r="40" spans="1:5" ht="38.25" x14ac:dyDescent="0.25">
      <c r="A40" s="46" t="s">
        <v>80</v>
      </c>
      <c r="B40" s="40" t="s">
        <v>18</v>
      </c>
      <c r="C40" s="1" t="s">
        <v>92</v>
      </c>
      <c r="D40" s="7"/>
      <c r="E40" s="7"/>
    </row>
    <row r="41" spans="1:5" x14ac:dyDescent="0.25">
      <c r="A41" s="47"/>
      <c r="B41" s="40"/>
      <c r="C41" s="1"/>
      <c r="D41" s="7"/>
      <c r="E41" s="7"/>
    </row>
    <row r="42" spans="1:5" ht="15.75" thickBot="1" x14ac:dyDescent="0.3">
      <c r="A42" s="48"/>
      <c r="B42" s="41"/>
      <c r="C42" s="23" t="s">
        <v>93</v>
      </c>
      <c r="D42" s="9" t="s">
        <v>16</v>
      </c>
      <c r="E42" s="20">
        <v>247</v>
      </c>
    </row>
    <row r="43" spans="1:5" ht="25.5" x14ac:dyDescent="0.25">
      <c r="A43" s="46" t="s">
        <v>81</v>
      </c>
      <c r="B43" s="39" t="s">
        <v>61</v>
      </c>
      <c r="C43" s="1" t="s">
        <v>75</v>
      </c>
      <c r="D43" s="7"/>
      <c r="E43" s="7"/>
    </row>
    <row r="44" spans="1:5" x14ac:dyDescent="0.25">
      <c r="A44" s="47"/>
      <c r="B44" s="40"/>
      <c r="C44" s="1"/>
      <c r="D44" s="7"/>
      <c r="E44" s="7"/>
    </row>
    <row r="45" spans="1:5" ht="15.75" thickBot="1" x14ac:dyDescent="0.3">
      <c r="A45" s="48"/>
      <c r="B45" s="41"/>
      <c r="C45" s="23" t="s">
        <v>94</v>
      </c>
      <c r="D45" s="9" t="s">
        <v>16</v>
      </c>
      <c r="E45" s="20">
        <v>158</v>
      </c>
    </row>
    <row r="46" spans="1:5" ht="25.5" x14ac:dyDescent="0.25">
      <c r="A46" s="46" t="s">
        <v>82</v>
      </c>
      <c r="B46" s="39" t="s">
        <v>24</v>
      </c>
      <c r="C46" s="12" t="s">
        <v>42</v>
      </c>
      <c r="D46" s="6"/>
      <c r="E46" s="6"/>
    </row>
    <row r="47" spans="1:5" x14ac:dyDescent="0.25">
      <c r="A47" s="47"/>
      <c r="B47" s="40"/>
      <c r="C47" s="13"/>
      <c r="D47" s="8"/>
      <c r="E47" s="8"/>
    </row>
    <row r="48" spans="1:5" ht="15.75" thickBot="1" x14ac:dyDescent="0.3">
      <c r="A48" s="48"/>
      <c r="B48" s="41"/>
      <c r="C48" s="23" t="s">
        <v>95</v>
      </c>
      <c r="D48" s="9" t="s">
        <v>16</v>
      </c>
      <c r="E48" s="20">
        <v>968</v>
      </c>
    </row>
    <row r="49" spans="1:5" ht="25.5" x14ac:dyDescent="0.25">
      <c r="A49" s="46" t="s">
        <v>83</v>
      </c>
      <c r="B49" s="54" t="s">
        <v>25</v>
      </c>
      <c r="C49" s="13" t="s">
        <v>64</v>
      </c>
      <c r="D49" s="8"/>
      <c r="E49" s="8"/>
    </row>
    <row r="50" spans="1:5" x14ac:dyDescent="0.25">
      <c r="A50" s="47"/>
      <c r="B50" s="55"/>
      <c r="C50" s="13"/>
      <c r="D50" s="8"/>
      <c r="E50" s="8"/>
    </row>
    <row r="51" spans="1:5" ht="15.75" thickBot="1" x14ac:dyDescent="0.3">
      <c r="A51" s="48"/>
      <c r="B51" s="56"/>
      <c r="C51" s="23" t="s">
        <v>95</v>
      </c>
      <c r="D51" s="9" t="s">
        <v>16</v>
      </c>
      <c r="E51" s="20">
        <v>968</v>
      </c>
    </row>
    <row r="52" spans="1:5" ht="25.5" x14ac:dyDescent="0.25">
      <c r="A52" s="46" t="s">
        <v>99</v>
      </c>
      <c r="B52" s="39" t="s">
        <v>26</v>
      </c>
      <c r="C52" s="12" t="s">
        <v>31</v>
      </c>
      <c r="D52" s="6"/>
      <c r="E52" s="34"/>
    </row>
    <row r="53" spans="1:5" x14ac:dyDescent="0.25">
      <c r="A53" s="47"/>
      <c r="B53" s="40"/>
      <c r="C53" s="13"/>
      <c r="D53" s="8"/>
      <c r="E53" s="35"/>
    </row>
    <row r="54" spans="1:5" ht="15.75" thickBot="1" x14ac:dyDescent="0.3">
      <c r="A54" s="48"/>
      <c r="B54" s="41"/>
      <c r="C54" s="23" t="s">
        <v>95</v>
      </c>
      <c r="D54" s="9" t="s">
        <v>16</v>
      </c>
      <c r="E54" s="20">
        <v>968</v>
      </c>
    </row>
    <row r="55" spans="1:5" ht="15.75" thickBot="1" x14ac:dyDescent="0.3">
      <c r="A55" s="49" t="s">
        <v>7</v>
      </c>
      <c r="B55" s="50"/>
      <c r="C55" s="51"/>
      <c r="D55" s="51"/>
      <c r="E55" s="52"/>
    </row>
    <row r="56" spans="1:5" ht="38.25" x14ac:dyDescent="0.25">
      <c r="A56" s="46" t="s">
        <v>8</v>
      </c>
      <c r="B56" s="39" t="s">
        <v>30</v>
      </c>
      <c r="C56" s="1" t="s">
        <v>68</v>
      </c>
      <c r="D56" s="11"/>
      <c r="E56" s="7"/>
    </row>
    <row r="57" spans="1:5" x14ac:dyDescent="0.25">
      <c r="A57" s="47"/>
      <c r="B57" s="40"/>
      <c r="C57" s="1"/>
      <c r="D57" s="11"/>
      <c r="E57" s="7"/>
    </row>
    <row r="58" spans="1:5" ht="15.75" thickBot="1" x14ac:dyDescent="0.3">
      <c r="A58" s="48"/>
      <c r="B58" s="41"/>
      <c r="C58" s="10" t="s">
        <v>100</v>
      </c>
      <c r="D58" s="9" t="s">
        <v>15</v>
      </c>
      <c r="E58" s="9">
        <v>5</v>
      </c>
    </row>
    <row r="59" spans="1:5" ht="38.25" x14ac:dyDescent="0.25">
      <c r="A59" s="46" t="s">
        <v>9</v>
      </c>
      <c r="B59" s="39" t="s">
        <v>69</v>
      </c>
      <c r="C59" s="1" t="s">
        <v>70</v>
      </c>
      <c r="D59" s="11"/>
      <c r="E59" s="7"/>
    </row>
    <row r="60" spans="1:5" x14ac:dyDescent="0.25">
      <c r="A60" s="47"/>
      <c r="B60" s="40"/>
      <c r="C60" s="1"/>
      <c r="D60" s="11"/>
      <c r="E60" s="7"/>
    </row>
    <row r="61" spans="1:5" ht="15.75" thickBot="1" x14ac:dyDescent="0.3">
      <c r="A61" s="48"/>
      <c r="B61" s="41"/>
      <c r="C61" s="10" t="s">
        <v>101</v>
      </c>
      <c r="D61" s="9" t="s">
        <v>15</v>
      </c>
      <c r="E61" s="9">
        <v>126</v>
      </c>
    </row>
    <row r="62" spans="1:5" ht="38.25" x14ac:dyDescent="0.25">
      <c r="A62" s="46" t="s">
        <v>10</v>
      </c>
      <c r="B62" s="39" t="s">
        <v>58</v>
      </c>
      <c r="C62" s="15" t="s">
        <v>102</v>
      </c>
      <c r="D62" s="14"/>
      <c r="E62" s="33"/>
    </row>
    <row r="63" spans="1:5" x14ac:dyDescent="0.25">
      <c r="A63" s="47"/>
      <c r="B63" s="40"/>
      <c r="C63" s="1"/>
      <c r="D63" s="7"/>
      <c r="E63" s="32"/>
    </row>
    <row r="64" spans="1:5" ht="15.75" thickBot="1" x14ac:dyDescent="0.3">
      <c r="A64" s="48"/>
      <c r="B64" s="41"/>
      <c r="C64" s="10" t="s">
        <v>103</v>
      </c>
      <c r="D64" s="9" t="s">
        <v>51</v>
      </c>
      <c r="E64" s="36">
        <v>2</v>
      </c>
    </row>
    <row r="65" spans="1:5" ht="25.5" x14ac:dyDescent="0.25">
      <c r="A65" s="47" t="s">
        <v>11</v>
      </c>
      <c r="B65" s="40" t="s">
        <v>29</v>
      </c>
      <c r="C65" s="1" t="s">
        <v>12</v>
      </c>
      <c r="D65" s="7"/>
      <c r="E65" s="7"/>
    </row>
    <row r="66" spans="1:5" x14ac:dyDescent="0.25">
      <c r="A66" s="47"/>
      <c r="B66" s="40"/>
      <c r="C66" s="1"/>
      <c r="D66" s="7"/>
      <c r="E66" s="7"/>
    </row>
    <row r="67" spans="1:5" ht="15.75" thickBot="1" x14ac:dyDescent="0.3">
      <c r="A67" s="48"/>
      <c r="B67" s="41"/>
      <c r="C67" s="10" t="s">
        <v>104</v>
      </c>
      <c r="D67" s="9" t="s">
        <v>15</v>
      </c>
      <c r="E67" s="22">
        <v>5</v>
      </c>
    </row>
    <row r="68" spans="1:5" ht="15.75" customHeight="1" thickBot="1" x14ac:dyDescent="0.3">
      <c r="A68" s="53" t="s">
        <v>52</v>
      </c>
      <c r="B68" s="51"/>
      <c r="C68" s="51"/>
      <c r="D68" s="51"/>
      <c r="E68" s="52"/>
    </row>
    <row r="69" spans="1:5" ht="25.5" customHeight="1" x14ac:dyDescent="0.25">
      <c r="A69" s="46" t="s">
        <v>37</v>
      </c>
      <c r="B69" s="39" t="s">
        <v>107</v>
      </c>
      <c r="C69" s="1" t="s">
        <v>108</v>
      </c>
      <c r="D69" s="7"/>
      <c r="E69" s="7"/>
    </row>
    <row r="70" spans="1:5" x14ac:dyDescent="0.25">
      <c r="A70" s="47"/>
      <c r="B70" s="40"/>
      <c r="C70" s="1"/>
      <c r="D70" s="7"/>
      <c r="E70" s="7"/>
    </row>
    <row r="71" spans="1:5" ht="15.75" thickBot="1" x14ac:dyDescent="0.3">
      <c r="A71" s="48"/>
      <c r="B71" s="41"/>
      <c r="C71" s="10" t="s">
        <v>109</v>
      </c>
      <c r="D71" s="9" t="s">
        <v>16</v>
      </c>
      <c r="E71" s="16">
        <v>1038</v>
      </c>
    </row>
    <row r="72" spans="1:5" ht="25.5" x14ac:dyDescent="0.25">
      <c r="A72" s="46" t="s">
        <v>38</v>
      </c>
      <c r="B72" s="39" t="s">
        <v>50</v>
      </c>
      <c r="C72" s="15" t="s">
        <v>57</v>
      </c>
      <c r="D72" s="14"/>
      <c r="E72" s="14"/>
    </row>
    <row r="73" spans="1:5" x14ac:dyDescent="0.25">
      <c r="A73" s="47"/>
      <c r="B73" s="40"/>
      <c r="C73" s="1"/>
      <c r="D73" s="7"/>
      <c r="E73" s="7"/>
    </row>
    <row r="74" spans="1:5" ht="15.75" thickBot="1" x14ac:dyDescent="0.3">
      <c r="A74" s="48"/>
      <c r="B74" s="41"/>
      <c r="C74" s="10" t="s">
        <v>106</v>
      </c>
      <c r="D74" s="9" t="s">
        <v>15</v>
      </c>
      <c r="E74" s="9">
        <v>69</v>
      </c>
    </row>
    <row r="75" spans="1:5" ht="25.5" x14ac:dyDescent="0.25">
      <c r="A75" s="46" t="s">
        <v>39</v>
      </c>
      <c r="B75" s="39" t="s">
        <v>50</v>
      </c>
      <c r="C75" s="15" t="s">
        <v>113</v>
      </c>
      <c r="D75" s="14"/>
      <c r="E75" s="14"/>
    </row>
    <row r="76" spans="1:5" x14ac:dyDescent="0.25">
      <c r="A76" s="47"/>
      <c r="B76" s="40"/>
      <c r="C76" s="1"/>
      <c r="D76" s="7"/>
      <c r="E76" s="7"/>
    </row>
    <row r="77" spans="1:5" ht="15.75" thickBot="1" x14ac:dyDescent="0.3">
      <c r="A77" s="48"/>
      <c r="B77" s="41"/>
      <c r="C77" s="10" t="s">
        <v>114</v>
      </c>
      <c r="D77" s="9" t="s">
        <v>15</v>
      </c>
      <c r="E77" s="9">
        <v>554</v>
      </c>
    </row>
    <row r="78" spans="1:5" ht="25.5" customHeight="1" x14ac:dyDescent="0.25">
      <c r="A78" s="46" t="s">
        <v>115</v>
      </c>
      <c r="B78" s="39" t="s">
        <v>110</v>
      </c>
      <c r="C78" s="1" t="s">
        <v>111</v>
      </c>
      <c r="D78" s="7"/>
      <c r="E78" s="7"/>
    </row>
    <row r="79" spans="1:5" x14ac:dyDescent="0.25">
      <c r="A79" s="47"/>
      <c r="B79" s="40"/>
      <c r="C79" s="1"/>
      <c r="D79" s="7"/>
      <c r="E79" s="7"/>
    </row>
    <row r="80" spans="1:5" ht="15.75" thickBot="1" x14ac:dyDescent="0.3">
      <c r="A80" s="48"/>
      <c r="B80" s="41"/>
      <c r="C80" s="10" t="s">
        <v>112</v>
      </c>
      <c r="D80" s="9" t="s">
        <v>15</v>
      </c>
      <c r="E80" s="9">
        <v>69</v>
      </c>
    </row>
    <row r="81" spans="1:5" ht="15.75" thickBot="1" x14ac:dyDescent="0.3">
      <c r="A81" s="53" t="s">
        <v>53</v>
      </c>
      <c r="B81" s="51"/>
      <c r="C81" s="51"/>
      <c r="D81" s="51"/>
      <c r="E81" s="52"/>
    </row>
    <row r="82" spans="1:5" x14ac:dyDescent="0.25">
      <c r="A82" s="46" t="s">
        <v>13</v>
      </c>
      <c r="B82" s="39" t="s">
        <v>27</v>
      </c>
      <c r="C82" s="15" t="s">
        <v>14</v>
      </c>
      <c r="D82" s="14"/>
      <c r="E82" s="14"/>
    </row>
    <row r="83" spans="1:5" x14ac:dyDescent="0.25">
      <c r="A83" s="47"/>
      <c r="B83" s="40"/>
      <c r="C83" s="1"/>
      <c r="D83" s="7"/>
      <c r="E83" s="7"/>
    </row>
    <row r="84" spans="1:5" ht="15.75" thickBot="1" x14ac:dyDescent="0.3">
      <c r="A84" s="48"/>
      <c r="B84" s="41"/>
      <c r="C84" s="10" t="s">
        <v>116</v>
      </c>
      <c r="D84" s="9" t="s">
        <v>16</v>
      </c>
      <c r="E84" s="16">
        <v>346</v>
      </c>
    </row>
    <row r="85" spans="1:5" ht="25.5" x14ac:dyDescent="0.25">
      <c r="A85" s="46" t="s">
        <v>47</v>
      </c>
      <c r="B85" s="40" t="s">
        <v>28</v>
      </c>
      <c r="C85" s="13" t="s">
        <v>40</v>
      </c>
      <c r="D85" s="7"/>
      <c r="E85" s="7"/>
    </row>
    <row r="86" spans="1:5" x14ac:dyDescent="0.25">
      <c r="A86" s="47"/>
      <c r="B86" s="40"/>
      <c r="C86" s="13"/>
      <c r="D86" s="7"/>
      <c r="E86" s="7"/>
    </row>
    <row r="87" spans="1:5" ht="15.75" thickBot="1" x14ac:dyDescent="0.3">
      <c r="A87" s="48"/>
      <c r="B87" s="41"/>
      <c r="C87" s="1" t="s">
        <v>105</v>
      </c>
      <c r="D87" s="7" t="s">
        <v>16</v>
      </c>
      <c r="E87" s="22">
        <v>89</v>
      </c>
    </row>
    <row r="94" spans="1:5" hidden="1" x14ac:dyDescent="0.25"/>
    <row r="95" spans="1:5" hidden="1" x14ac:dyDescent="0.25">
      <c r="A95" s="43" t="s">
        <v>32</v>
      </c>
      <c r="B95" s="43"/>
      <c r="C95" s="43"/>
      <c r="D95" s="43"/>
      <c r="E95" s="43"/>
    </row>
    <row r="96" spans="1:5" hidden="1" x14ac:dyDescent="0.25">
      <c r="A96" s="43" t="s">
        <v>86</v>
      </c>
      <c r="B96" s="43"/>
      <c r="C96" s="43"/>
      <c r="D96" s="43"/>
      <c r="E96" s="43"/>
    </row>
    <row r="97" spans="1:5" hidden="1" x14ac:dyDescent="0.25">
      <c r="A97" s="43" t="s">
        <v>36</v>
      </c>
      <c r="B97" s="43"/>
      <c r="C97" s="43"/>
      <c r="D97" s="43"/>
      <c r="E97" s="43"/>
    </row>
    <row r="98" spans="1:5" hidden="1" x14ac:dyDescent="0.25"/>
    <row r="99" spans="1:5" hidden="1" x14ac:dyDescent="0.25"/>
    <row r="100" spans="1:5" ht="15.75" hidden="1" customHeight="1" x14ac:dyDescent="0.25">
      <c r="A100" s="61" t="s">
        <v>71</v>
      </c>
      <c r="B100" s="62"/>
      <c r="C100" s="62"/>
      <c r="D100" s="63" t="e">
        <f>#REF!</f>
        <v>#REF!</v>
      </c>
      <c r="E100" s="64"/>
    </row>
    <row r="101" spans="1:5" ht="15.75" hidden="1" customHeight="1" x14ac:dyDescent="0.25">
      <c r="A101" s="57" t="s">
        <v>74</v>
      </c>
      <c r="B101" s="58"/>
      <c r="C101" s="58"/>
      <c r="D101" s="59" t="e">
        <f>#REF!</f>
        <v>#REF!</v>
      </c>
      <c r="E101" s="60"/>
    </row>
    <row r="102" spans="1:5" ht="15.75" hidden="1" customHeight="1" x14ac:dyDescent="0.25">
      <c r="A102" s="57" t="s">
        <v>72</v>
      </c>
      <c r="B102" s="58"/>
      <c r="C102" s="58"/>
      <c r="D102" s="59" t="e">
        <f>#REF!</f>
        <v>#REF!</v>
      </c>
      <c r="E102" s="60"/>
    </row>
    <row r="103" spans="1:5" ht="15.75" hidden="1" customHeight="1" x14ac:dyDescent="0.25">
      <c r="A103" s="57" t="s">
        <v>48</v>
      </c>
      <c r="B103" s="58"/>
      <c r="C103" s="58"/>
      <c r="D103" s="59" t="e">
        <f>#REF!</f>
        <v>#REF!</v>
      </c>
      <c r="E103" s="60"/>
    </row>
    <row r="104" spans="1:5" ht="15.75" hidden="1" customHeight="1" x14ac:dyDescent="0.25">
      <c r="A104" s="57" t="s">
        <v>73</v>
      </c>
      <c r="B104" s="58"/>
      <c r="C104" s="58"/>
      <c r="D104" s="59" t="e">
        <f>#REF!</f>
        <v>#REF!</v>
      </c>
      <c r="E104" s="60"/>
    </row>
    <row r="105" spans="1:5" ht="15.75" hidden="1" customHeight="1" thickBot="1" x14ac:dyDescent="0.3">
      <c r="A105" s="67" t="s">
        <v>77</v>
      </c>
      <c r="B105" s="68"/>
      <c r="C105" s="68"/>
      <c r="D105" s="69" t="e">
        <f>#REF!</f>
        <v>#REF!</v>
      </c>
      <c r="E105" s="70"/>
    </row>
    <row r="106" spans="1:5" hidden="1" x14ac:dyDescent="0.25">
      <c r="A106" s="71"/>
      <c r="B106" s="72"/>
      <c r="C106" s="72"/>
      <c r="D106" s="72"/>
      <c r="E106" s="72"/>
    </row>
    <row r="107" spans="1:5" ht="15" hidden="1" customHeight="1" x14ac:dyDescent="0.25">
      <c r="A107" s="17"/>
      <c r="B107" s="29" t="s">
        <v>78</v>
      </c>
      <c r="C107" s="29"/>
      <c r="D107" s="73" t="e">
        <f>SUM(D100:E106)</f>
        <v>#REF!</v>
      </c>
      <c r="E107" s="74"/>
    </row>
    <row r="108" spans="1:5" ht="15" hidden="1" customHeight="1" x14ac:dyDescent="0.25">
      <c r="A108" s="18"/>
      <c r="B108" s="30" t="s">
        <v>84</v>
      </c>
      <c r="C108" s="30"/>
      <c r="D108" s="75" t="e">
        <f>D107*0.23</f>
        <v>#REF!</v>
      </c>
      <c r="E108" s="75"/>
    </row>
    <row r="109" spans="1:5" ht="15.75" hidden="1" customHeight="1" thickBot="1" x14ac:dyDescent="0.3">
      <c r="A109" s="19"/>
      <c r="B109" s="31" t="s">
        <v>79</v>
      </c>
      <c r="C109" s="31"/>
      <c r="D109" s="65" t="e">
        <f>D107+D108</f>
        <v>#REF!</v>
      </c>
      <c r="E109" s="66"/>
    </row>
    <row r="110" spans="1:5" hidden="1" x14ac:dyDescent="0.25"/>
    <row r="111" spans="1:5" hidden="1" x14ac:dyDescent="0.25"/>
    <row r="112" spans="1:5" hidden="1" x14ac:dyDescent="0.25"/>
    <row r="113" spans="1:5" s="27" customFormat="1" ht="16.5" hidden="1" x14ac:dyDescent="0.3">
      <c r="A113" s="28" t="s">
        <v>33</v>
      </c>
      <c r="B113" s="26"/>
      <c r="C113" s="26"/>
      <c r="D113" s="26"/>
      <c r="E113" s="26"/>
    </row>
    <row r="114" spans="1:5" ht="15.75" hidden="1" x14ac:dyDescent="0.25">
      <c r="A114" s="26"/>
      <c r="B114" s="26" t="s">
        <v>54</v>
      </c>
    </row>
    <row r="115" spans="1:5" ht="15.75" hidden="1" x14ac:dyDescent="0.25">
      <c r="A115" s="26"/>
      <c r="B115" s="26" t="s">
        <v>55</v>
      </c>
    </row>
    <row r="116" spans="1:5" ht="15.75" hidden="1" x14ac:dyDescent="0.25">
      <c r="A116" s="26"/>
      <c r="B116" s="26" t="s">
        <v>56</v>
      </c>
    </row>
    <row r="117" spans="1:5" hidden="1" x14ac:dyDescent="0.25"/>
    <row r="118" spans="1:5" hidden="1" x14ac:dyDescent="0.25">
      <c r="D118" s="2" t="s">
        <v>34</v>
      </c>
    </row>
    <row r="119" spans="1:5" hidden="1" x14ac:dyDescent="0.25"/>
  </sheetData>
  <mergeCells count="76">
    <mergeCell ref="A28:A30"/>
    <mergeCell ref="B37:B39"/>
    <mergeCell ref="A37:A39"/>
    <mergeCell ref="D109:E109"/>
    <mergeCell ref="B28:B30"/>
    <mergeCell ref="A105:C105"/>
    <mergeCell ref="D105:E105"/>
    <mergeCell ref="A106:E106"/>
    <mergeCell ref="D107:E107"/>
    <mergeCell ref="D108:E108"/>
    <mergeCell ref="A102:C102"/>
    <mergeCell ref="D102:E102"/>
    <mergeCell ref="A103:C103"/>
    <mergeCell ref="D103:E103"/>
    <mergeCell ref="A104:C104"/>
    <mergeCell ref="D104:E104"/>
    <mergeCell ref="A31:A33"/>
    <mergeCell ref="A34:A36"/>
    <mergeCell ref="A40:A42"/>
    <mergeCell ref="A43:A45"/>
    <mergeCell ref="A81:E81"/>
    <mergeCell ref="A68:E68"/>
    <mergeCell ref="A69:A71"/>
    <mergeCell ref="B69:B71"/>
    <mergeCell ref="A72:A74"/>
    <mergeCell ref="B72:B74"/>
    <mergeCell ref="A75:A77"/>
    <mergeCell ref="B75:B77"/>
    <mergeCell ref="A78:A80"/>
    <mergeCell ref="B78:B80"/>
    <mergeCell ref="A46:A48"/>
    <mergeCell ref="B46:B48"/>
    <mergeCell ref="A55:E55"/>
    <mergeCell ref="A82:A84"/>
    <mergeCell ref="B82:B84"/>
    <mergeCell ref="A101:C101"/>
    <mergeCell ref="D101:E101"/>
    <mergeCell ref="A85:A87"/>
    <mergeCell ref="B85:B87"/>
    <mergeCell ref="A95:E95"/>
    <mergeCell ref="A96:E96"/>
    <mergeCell ref="A97:E97"/>
    <mergeCell ref="A100:C100"/>
    <mergeCell ref="D100:E100"/>
    <mergeCell ref="B18:B20"/>
    <mergeCell ref="A21:E21"/>
    <mergeCell ref="A22:A24"/>
    <mergeCell ref="B22:B24"/>
    <mergeCell ref="A65:A67"/>
    <mergeCell ref="B56:B58"/>
    <mergeCell ref="B59:B61"/>
    <mergeCell ref="A56:A58"/>
    <mergeCell ref="A59:A61"/>
    <mergeCell ref="A62:A64"/>
    <mergeCell ref="B62:B64"/>
    <mergeCell ref="B65:B67"/>
    <mergeCell ref="A49:A51"/>
    <mergeCell ref="B49:B51"/>
    <mergeCell ref="A52:A54"/>
    <mergeCell ref="B52:B54"/>
    <mergeCell ref="C1:E1"/>
    <mergeCell ref="B31:B33"/>
    <mergeCell ref="B34:B36"/>
    <mergeCell ref="B40:B42"/>
    <mergeCell ref="B43:B45"/>
    <mergeCell ref="A10:E10"/>
    <mergeCell ref="A11:E11"/>
    <mergeCell ref="A12:E12"/>
    <mergeCell ref="A13:E13"/>
    <mergeCell ref="A14:A15"/>
    <mergeCell ref="C14:C15"/>
    <mergeCell ref="D14:D15"/>
    <mergeCell ref="A25:A27"/>
    <mergeCell ref="B25:B27"/>
    <mergeCell ref="A17:E17"/>
    <mergeCell ref="A18:A20"/>
  </mergeCells>
  <phoneticPr fontId="12" type="noConversion"/>
  <printOptions horizontalCentered="1"/>
  <pageMargins left="0.7" right="0.7" top="0.75" bottom="0.75" header="0.3" footer="0.3"/>
  <pageSetup paperSize="9" scale="92" fitToHeight="9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Bławatek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Staszek</dc:creator>
  <cp:lastModifiedBy>Joanna Kulpa</cp:lastModifiedBy>
  <cp:lastPrinted>2024-03-28T10:32:57Z</cp:lastPrinted>
  <dcterms:created xsi:type="dcterms:W3CDTF">2018-07-31T06:42:00Z</dcterms:created>
  <dcterms:modified xsi:type="dcterms:W3CDTF">2024-04-11T10:57:41Z</dcterms:modified>
</cp:coreProperties>
</file>