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24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/>
  <calcPr fullCalcOnLoad="1"/>
</workbook>
</file>

<file path=xl/sharedStrings.xml><?xml version="1.0" encoding="utf-8"?>
<sst xmlns="http://schemas.openxmlformats.org/spreadsheetml/2006/main" count="105" uniqueCount="43">
  <si>
    <t>Lp</t>
  </si>
  <si>
    <t xml:space="preserve">Nazwa artykułu </t>
  </si>
  <si>
    <t>J. m.</t>
  </si>
  <si>
    <t>Ilość</t>
  </si>
  <si>
    <t>Cena jedn. netto [zł]</t>
  </si>
  <si>
    <t>Wartość netto [zł]</t>
  </si>
  <si>
    <t>Stawka podatku VAT  [%]</t>
  </si>
  <si>
    <t>Wartość brutto [zł]</t>
  </si>
  <si>
    <t>Nazwa asorytmentu</t>
  </si>
  <si>
    <t>Producent</t>
  </si>
  <si>
    <t>zestaw</t>
  </si>
  <si>
    <t>RAZEM</t>
  </si>
  <si>
    <t>Formularz opatrzony podpisem elektronicznym</t>
  </si>
  <si>
    <t>Śruba kaniulowana typu Herberta kompresyjna bez głowy. Śruba kompresyjna do złamań. Wykonana z tytanu. Śruba o średnicy 3,9mm/3,0mm i długościach od 12mm do 30mm ze skokiem co 2mm. Śruba samowiercąca, kaniulowana. Śruba posiadająca 2 różne skoki gwintu.</t>
  </si>
  <si>
    <t>szt</t>
  </si>
  <si>
    <t>Śruba Drill-Fix. o  śr.  2,0 mm ,  co najmniej 3 długości  gwintu    i co najmniej 3 długości śruby, wykonane z  tytanu</t>
  </si>
  <si>
    <t>Gwóźdź środszpikowy elastyczny o długości od 300mm do 440mm i średnicy od 1,5mm do 4mm ze skokiem co 0,5mm. Gwóźdź wykonany z tytanu</t>
  </si>
  <si>
    <t xml:space="preserve">           Razem : </t>
  </si>
  <si>
    <t>* Zamawiajacy wymaga bezpłatnego użyczenia instrumenarium</t>
  </si>
  <si>
    <t>Numer katalogowy</t>
  </si>
  <si>
    <t>Biodegradowalne podłoże wlókninowe wspomagające regenerację chrząstki szklistej. Składające się w 100% z kwasu hialuronowego. Stosowane w chirurgii stawowej  i  artroskopii  z uszkodzeniami III i IV  stopnia.  Produkt jałowy przechowywany w temperaturze pokojowej. Rozmiar : 2 x 2 cm</t>
  </si>
  <si>
    <t>Biodegradowalne podłoże wlókninowe wspomagające regenerację chrząstki szklistej. Składające się w 100% z kwasu hialuronowego. Stosowane w chirurgii stawowej  i  artroskopii  z uszkodzeniami III i IV  stopnia.  Produkt jałowy przechowywany w temperaturze pokojowej. Rozmiar: 5 x 5 cm</t>
  </si>
  <si>
    <t>Płyta do osteotomii w obrębie bliższej nasady kości piszczelowej, zakładana od strony przyśrodkowej. Ilość otworów w trzonie płyty: 4, długość: 115 mm, szerokość: 16 mm, grubość: 3 mm. W części trzonowej i nasadowej otwory dwufunkcyjne kompresyjno-blokujące umożliwiające wprowadzenie śruby blokowanej 5 mm lub korowej 4,5 mm w zależności od potrzeb operatora. Możliwość śródoperacyjnego tymczasowego użycia śruby krótkiej 5 mm. Fiksacja śruby blokowanej za pomocą klucza dynamometrycznego 4 Nm. Materiał: stop tytanu.</t>
  </si>
  <si>
    <t>Śruba blokowana samogwintująca 5 mm, średnica głowy śruby 6,5 mm. Długość: 16-50 mm z przeskokiem co 2 mm i 50-90 mm z przeskokiem co 5 mm. Gniazdo sześciokątne 3,5 mm. Materiał: stop tytanu.</t>
  </si>
  <si>
    <t>Śruba korowa samogwintująca 4,5 mm, średnica głowy śruby 8 mm. Długość: 18 mm-76 mm, do długości 72 mm z przeskokiem co 2 mm. Gniazdo sześciokątne 3,5 mm. Materiał: stop tytanu</t>
  </si>
  <si>
    <t>Śruba-spacer blokowana o średnicy 5 mm. Materiał: stop tytanu</t>
  </si>
  <si>
    <t>Biomimetyczny materiał kościozastępczy w postaci klinu fosforanowo-wapniowego . Kliny półokrągłe typ 3, 35x25mm – 7°, 35x25mm –10°, 35x25mm – 13°  skład: 75% HAp oraz 25% β-TCP, osteointegrowany, porowatość 60-80%, rozmiar porów 200-500 μm, odporność na ściskanie ≥ 5 MPa. Produkt sterylny.</t>
  </si>
  <si>
    <t>sdz</t>
  </si>
  <si>
    <t>Płyta do osteotomii w obrębie dalszej nasady kości udowej, zakładana od strony bocznej, anatomiczna prawa/lewa. Ilość otworów w trzonie płyty: 4, z przeskokiem co 1, długość: 121-321 mm, grubość: 5,6 mm, szerokość: 16 mm. W części trzonowej i nasadowej otwory dwufunkcyjne kompresyjno-blokujące umożliwiające wprowadzenie śruby blokowanej 5 mm lub korowej 4,5 mm w zależności od potrzeb operatora. Możliwość śródoperacyjnego tymczasowego użycia śruby krótkiej 5 mm. Fiksacja śruby blokowanej za pomocą klucza dynamometrycznego 4 Nm. Materiał: stop tytanu.</t>
  </si>
  <si>
    <t>Zamawiający wymaga bezpłatnego użyczenia instrumentarium</t>
  </si>
  <si>
    <t>Pakiet 1  - Materiały do regeneracji chrząstki  stawowej - DEPOZYT</t>
  </si>
  <si>
    <t>Załącznik nr 1.1</t>
  </si>
  <si>
    <t>Pakiet 2 - CHIRURGIA STOPY - Wszczepy  do chirurgii stopy z tytanu z instrumentarium - depozyt implantów oraz  zestaw kompletnego instrumentarium do chirurgii stopy - depozyt</t>
  </si>
  <si>
    <t>Załącznik nr 1.2</t>
  </si>
  <si>
    <t>Załącznik nr 1.3</t>
  </si>
  <si>
    <t>Pakiet 3  - Chirurgia stawów - Płyty do zabiegów osteotomii  z instrumentarium - na żądanie do zabiegu 48h</t>
  </si>
  <si>
    <t>Wkładka polietylenowa moderate-crosslink o średnicy wewnętrznej: 28mm neutralna i lateralizowana 4mm z reorientacją 10° w rozmiarach 44 - 66mm, z kołnierzem i lateralizowana 4mm w rozmiarach 48 - 66mm; 32mm neutralna, lateralizowana 4mm i lateralizowana 4mm z reorientacją 10° w rozmiarach 48 - 76mm i z kołnierzem w rozmiarach 52 - 76mm; 36mm neutralna, lateralizowana 4mm i lateralizowana 4mm z reorientacją 10° w rozmiarach 52 - 76mm i z kołnierzem w rozmiarach 56 - 76mm; 40mm neutralna, lateralizowana 4mm i lateralizowana 4mm z reorientacją 10° w rozmiarach 56 - 76mm.</t>
  </si>
  <si>
    <t>Ostrze do piły oscylacyjnej jednorazowe, sterylne o wymiarach: 9.1x0.76x25.4mm; 25x1.37x100mm; 18.6x1.24x105mm; 18x1.27x100mm. Kompatybilne z posiadanym przez Zamawiajacego napędem.</t>
  </si>
  <si>
    <t>Załącznik nr 1.5</t>
  </si>
  <si>
    <t>Załącznik nr 1.4</t>
  </si>
  <si>
    <t>Pakiet 4  - Asortyment uzupłeniający do protezoplastyki biodra - depozyt</t>
  </si>
  <si>
    <t>Pakiet 5  - Ostrza do piły oscylacyjnej kompatybilne z napędem Stryker - depozyt</t>
  </si>
  <si>
    <t>Ostrze precyzyjne do piły oscylacyjnej, jednorazowe, sterylne, pakowane pojedynczo, posiadające nieruchomy trzon i ruchomą końcówkę tnącą, skok ostrza (wychylenie kątowe 12°) o wymiarach 19.5x1.28x90mm; 11.7x1.44x105mm; 19.5x1.28x105.Kompatybilne z posiadanym przez Zamawiajacego napędem.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</si>
</sst>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[$-415]d\ mmmm\ yyyy"/>
    <numFmt numFmtId="167" formatCode="#,##0.00\ [$EUR]"/>
    <numFmt numFmtId="168" formatCode="#,##0.0000\ [$EUR]"/>
    <numFmt numFmtId="169" formatCode="[$€-2]\ 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58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44" fontId="3" fillId="0" borderId="10" xfId="58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44" fontId="3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4" fontId="2" fillId="0" borderId="1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65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164" fontId="3" fillId="0" borderId="12" xfId="58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44" fontId="3" fillId="0" borderId="12" xfId="58" applyFont="1" applyFill="1" applyBorder="1" applyAlignment="1">
      <alignment horizontal="center" vertical="center" wrapText="1"/>
    </xf>
    <xf numFmtId="9" fontId="4" fillId="0" borderId="12" xfId="0" applyNumberFormat="1" applyFont="1" applyFill="1" applyBorder="1" applyAlignment="1">
      <alignment horizontal="center" vertical="center" wrapText="1"/>
    </xf>
    <xf numFmtId="44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164" fontId="2" fillId="0" borderId="12" xfId="58" applyNumberFormat="1" applyFont="1" applyFill="1" applyBorder="1" applyAlignment="1" applyProtection="1">
      <alignment horizontal="left" vertical="center"/>
      <protection/>
    </xf>
    <xf numFmtId="164" fontId="2" fillId="0" borderId="14" xfId="58" applyNumberFormat="1" applyFont="1" applyFill="1" applyBorder="1" applyAlignment="1" applyProtection="1">
      <alignment horizontal="left" vertical="center"/>
      <protection/>
    </xf>
    <xf numFmtId="165" fontId="2" fillId="0" borderId="12" xfId="0" applyNumberFormat="1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vertical="center"/>
    </xf>
    <xf numFmtId="164" fontId="3" fillId="0" borderId="0" xfId="58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>
      <alignment vertical="center"/>
    </xf>
    <xf numFmtId="44" fontId="2" fillId="0" borderId="0" xfId="0" applyNumberFormat="1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view="pageBreakPreview" zoomScaleSheetLayoutView="100" zoomScalePageLayoutView="0" workbookViewId="0" topLeftCell="A1">
      <selection activeCell="G4" sqref="G4:G5"/>
    </sheetView>
  </sheetViews>
  <sheetFormatPr defaultColWidth="9.140625" defaultRowHeight="15"/>
  <cols>
    <col min="1" max="1" width="6.8515625" style="39" customWidth="1"/>
    <col min="2" max="2" width="52.7109375" style="39" customWidth="1"/>
    <col min="3" max="3" width="8.8515625" style="39" customWidth="1"/>
    <col min="4" max="4" width="11.28125" style="39" customWidth="1"/>
    <col min="5" max="5" width="10.8515625" style="39" bestFit="1" customWidth="1"/>
    <col min="6" max="6" width="13.28125" style="39" customWidth="1"/>
    <col min="7" max="7" width="8.8515625" style="39" customWidth="1"/>
    <col min="8" max="9" width="14.7109375" style="39" customWidth="1"/>
    <col min="10" max="10" width="13.140625" style="39" customWidth="1"/>
    <col min="11" max="11" width="17.140625" style="39" customWidth="1"/>
    <col min="12" max="16384" width="8.8515625" style="39" customWidth="1"/>
  </cols>
  <sheetData>
    <row r="1" spans="1:11" ht="14.25">
      <c r="A1" s="1"/>
      <c r="B1" s="1"/>
      <c r="C1" s="1"/>
      <c r="D1" s="1"/>
      <c r="E1" s="1"/>
      <c r="F1" s="1"/>
      <c r="G1" s="1"/>
      <c r="H1" s="1"/>
      <c r="I1" s="1"/>
      <c r="J1" s="1"/>
      <c r="K1" s="1" t="s">
        <v>31</v>
      </c>
    </row>
    <row r="2" spans="1:11" ht="14.25">
      <c r="A2" s="42" t="s">
        <v>30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32.25" customHeight="1">
      <c r="A3" s="2" t="s">
        <v>0</v>
      </c>
      <c r="B3" s="2" t="s">
        <v>1</v>
      </c>
      <c r="C3" s="3" t="s">
        <v>2</v>
      </c>
      <c r="D3" s="3" t="s">
        <v>3</v>
      </c>
      <c r="E3" s="4" t="s">
        <v>4</v>
      </c>
      <c r="F3" s="3" t="s">
        <v>5</v>
      </c>
      <c r="G3" s="3" t="s">
        <v>6</v>
      </c>
      <c r="H3" s="3" t="s">
        <v>7</v>
      </c>
      <c r="I3" s="5" t="s">
        <v>19</v>
      </c>
      <c r="J3" s="5" t="s">
        <v>8</v>
      </c>
      <c r="K3" s="5" t="s">
        <v>9</v>
      </c>
    </row>
    <row r="4" spans="1:11" ht="63.75" customHeight="1">
      <c r="A4" s="2">
        <v>1</v>
      </c>
      <c r="B4" s="40" t="s">
        <v>20</v>
      </c>
      <c r="C4" s="2" t="s">
        <v>10</v>
      </c>
      <c r="D4" s="41">
        <v>15</v>
      </c>
      <c r="E4" s="6"/>
      <c r="F4" s="6">
        <f>D4*E4</f>
        <v>0</v>
      </c>
      <c r="G4" s="7"/>
      <c r="H4" s="8">
        <f>F4*1.08</f>
        <v>0</v>
      </c>
      <c r="I4" s="8"/>
      <c r="J4" s="9"/>
      <c r="K4" s="10"/>
    </row>
    <row r="5" spans="1:11" ht="63" customHeight="1">
      <c r="A5" s="2">
        <v>2</v>
      </c>
      <c r="B5" s="40" t="s">
        <v>21</v>
      </c>
      <c r="C5" s="2" t="s">
        <v>10</v>
      </c>
      <c r="D5" s="41">
        <v>5</v>
      </c>
      <c r="E5" s="6"/>
      <c r="F5" s="6">
        <f>D5*E5</f>
        <v>0</v>
      </c>
      <c r="G5" s="7"/>
      <c r="H5" s="8">
        <f>F5*1.08</f>
        <v>0</v>
      </c>
      <c r="I5" s="8"/>
      <c r="J5" s="9"/>
      <c r="K5" s="10"/>
    </row>
    <row r="6" spans="1:11" ht="14.25">
      <c r="A6" s="43" t="s">
        <v>11</v>
      </c>
      <c r="B6" s="44"/>
      <c r="C6" s="44"/>
      <c r="D6" s="44"/>
      <c r="E6" s="45"/>
      <c r="F6" s="11">
        <f>SUM(F4:F5)</f>
        <v>0</v>
      </c>
      <c r="G6" s="12"/>
      <c r="H6" s="13">
        <f>SUM(H4:H5)</f>
        <v>0</v>
      </c>
      <c r="I6" s="37"/>
      <c r="J6" s="14"/>
      <c r="K6" s="15"/>
    </row>
    <row r="7" spans="1:11" ht="14.25">
      <c r="A7" s="15"/>
      <c r="B7" s="16"/>
      <c r="C7" s="16"/>
      <c r="D7" s="17"/>
      <c r="E7" s="15"/>
      <c r="F7" s="18"/>
      <c r="G7" s="18"/>
      <c r="H7" s="18"/>
      <c r="I7" s="18"/>
      <c r="J7" s="19"/>
      <c r="K7" s="15"/>
    </row>
    <row r="8" spans="1:11" ht="14.25">
      <c r="A8" s="15"/>
      <c r="B8" s="46"/>
      <c r="C8" s="46"/>
      <c r="D8" s="46"/>
      <c r="E8" s="46"/>
      <c r="F8" s="20"/>
      <c r="G8" s="20"/>
      <c r="H8" s="21"/>
      <c r="I8" s="21"/>
      <c r="J8" s="21"/>
      <c r="K8" s="21"/>
    </row>
    <row r="9" spans="1:11" ht="14.25">
      <c r="A9" s="15"/>
      <c r="B9" s="46"/>
      <c r="C9" s="46"/>
      <c r="D9" s="46"/>
      <c r="E9" s="46"/>
      <c r="F9" s="20"/>
      <c r="G9" s="20"/>
      <c r="H9" s="47" t="s">
        <v>12</v>
      </c>
      <c r="I9" s="47"/>
      <c r="J9" s="47"/>
      <c r="K9" s="47"/>
    </row>
  </sheetData>
  <sheetProtection/>
  <mergeCells count="5">
    <mergeCell ref="A2:K2"/>
    <mergeCell ref="A6:E6"/>
    <mergeCell ref="B8:E8"/>
    <mergeCell ref="B9:E9"/>
    <mergeCell ref="H9:K9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5" r:id="rId1"/>
  <headerFooter>
    <oddHeader>&amp;CZP/50/2023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view="pageBreakPreview" zoomScaleSheetLayoutView="100" zoomScalePageLayoutView="0" workbookViewId="0" topLeftCell="A1">
      <selection activeCell="G4" sqref="G4:G6"/>
    </sheetView>
  </sheetViews>
  <sheetFormatPr defaultColWidth="9.140625" defaultRowHeight="15"/>
  <cols>
    <col min="1" max="1" width="3.8515625" style="22" customWidth="1"/>
    <col min="2" max="2" width="77.421875" style="22" customWidth="1"/>
    <col min="3" max="3" width="6.140625" style="22" customWidth="1"/>
    <col min="4" max="4" width="10.28125" style="22" customWidth="1"/>
    <col min="5" max="5" width="12.140625" style="22" customWidth="1"/>
    <col min="6" max="6" width="14.421875" style="22" customWidth="1"/>
    <col min="7" max="7" width="7.28125" style="22" customWidth="1"/>
    <col min="8" max="9" width="14.00390625" style="22" customWidth="1"/>
    <col min="10" max="10" width="12.7109375" style="22" customWidth="1"/>
    <col min="11" max="11" width="12.00390625" style="22" customWidth="1"/>
    <col min="12" max="16384" width="8.8515625" style="22" customWidth="1"/>
  </cols>
  <sheetData>
    <row r="1" spans="1:11" ht="14.25">
      <c r="A1" s="15"/>
      <c r="B1" s="15"/>
      <c r="C1" s="15"/>
      <c r="D1" s="15"/>
      <c r="E1" s="15"/>
      <c r="F1" s="15"/>
      <c r="G1" s="15"/>
      <c r="H1" s="15"/>
      <c r="I1" s="15"/>
      <c r="J1" s="15"/>
      <c r="K1" s="1" t="s">
        <v>33</v>
      </c>
    </row>
    <row r="2" spans="1:11" ht="14.25">
      <c r="A2" s="48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42" customHeight="1">
      <c r="A3" s="23" t="s">
        <v>0</v>
      </c>
      <c r="B3" s="23" t="s">
        <v>1</v>
      </c>
      <c r="C3" s="23" t="s">
        <v>2</v>
      </c>
      <c r="D3" s="23" t="s">
        <v>3</v>
      </c>
      <c r="E3" s="24" t="s">
        <v>4</v>
      </c>
      <c r="F3" s="23" t="s">
        <v>5</v>
      </c>
      <c r="G3" s="25" t="s">
        <v>6</v>
      </c>
      <c r="H3" s="23" t="s">
        <v>7</v>
      </c>
      <c r="I3" s="23" t="s">
        <v>19</v>
      </c>
      <c r="J3" s="23" t="s">
        <v>8</v>
      </c>
      <c r="K3" s="23" t="s">
        <v>9</v>
      </c>
    </row>
    <row r="4" spans="1:11" ht="33.75">
      <c r="A4" s="23">
        <v>1</v>
      </c>
      <c r="B4" s="26" t="s">
        <v>13</v>
      </c>
      <c r="C4" s="23" t="s">
        <v>14</v>
      </c>
      <c r="D4" s="23">
        <v>200</v>
      </c>
      <c r="E4" s="24"/>
      <c r="F4" s="27">
        <f>D4*E4</f>
        <v>0</v>
      </c>
      <c r="G4" s="28"/>
      <c r="H4" s="29">
        <f>F4*1.08</f>
        <v>0</v>
      </c>
      <c r="I4" s="29"/>
      <c r="J4" s="23"/>
      <c r="K4" s="23"/>
    </row>
    <row r="5" spans="1:11" ht="30" customHeight="1">
      <c r="A5" s="23">
        <v>2</v>
      </c>
      <c r="B5" s="26" t="s">
        <v>15</v>
      </c>
      <c r="C5" s="23" t="s">
        <v>14</v>
      </c>
      <c r="D5" s="23">
        <v>40</v>
      </c>
      <c r="E5" s="24"/>
      <c r="F5" s="27">
        <f>D5*E5</f>
        <v>0</v>
      </c>
      <c r="G5" s="28"/>
      <c r="H5" s="29">
        <f>F5*1.08</f>
        <v>0</v>
      </c>
      <c r="I5" s="29"/>
      <c r="J5" s="23"/>
      <c r="K5" s="23"/>
    </row>
    <row r="6" spans="1:11" ht="30" customHeight="1">
      <c r="A6" s="23">
        <v>3</v>
      </c>
      <c r="B6" s="30" t="s">
        <v>16</v>
      </c>
      <c r="C6" s="23" t="s">
        <v>14</v>
      </c>
      <c r="D6" s="23">
        <v>100</v>
      </c>
      <c r="E6" s="24"/>
      <c r="F6" s="27">
        <f>D6*E6</f>
        <v>0</v>
      </c>
      <c r="G6" s="28"/>
      <c r="H6" s="29">
        <f>F6*1.08</f>
        <v>0</v>
      </c>
      <c r="I6" s="29"/>
      <c r="J6" s="23"/>
      <c r="K6" s="23"/>
    </row>
    <row r="7" spans="1:11" ht="23.25" customHeight="1">
      <c r="A7" s="49" t="s">
        <v>17</v>
      </c>
      <c r="B7" s="50"/>
      <c r="C7" s="50"/>
      <c r="D7" s="50"/>
      <c r="E7" s="51"/>
      <c r="F7" s="31">
        <f>SUM(F4:F6)</f>
        <v>0</v>
      </c>
      <c r="G7" s="32"/>
      <c r="H7" s="33">
        <f>SUM(H4:H6)</f>
        <v>0</v>
      </c>
      <c r="I7" s="38"/>
      <c r="J7" s="34"/>
      <c r="K7" s="34"/>
    </row>
    <row r="8" spans="1:11" s="36" customFormat="1" ht="14.25">
      <c r="A8" s="15"/>
      <c r="B8" s="16" t="s">
        <v>18</v>
      </c>
      <c r="C8" s="20"/>
      <c r="D8" s="20"/>
      <c r="E8" s="35"/>
      <c r="F8" s="20"/>
      <c r="G8" s="20"/>
      <c r="H8" s="20"/>
      <c r="I8" s="20"/>
      <c r="J8" s="15"/>
      <c r="K8" s="15"/>
    </row>
    <row r="9" spans="1:11" ht="14.25">
      <c r="A9" s="15"/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11" ht="14.25">
      <c r="A10" s="15"/>
      <c r="B10" s="46"/>
      <c r="C10" s="46"/>
      <c r="D10" s="46"/>
      <c r="E10" s="46"/>
      <c r="F10" s="20"/>
      <c r="G10" s="20"/>
      <c r="H10" s="21"/>
      <c r="I10" s="21"/>
      <c r="J10" s="21"/>
      <c r="K10" s="21"/>
    </row>
    <row r="11" spans="1:11" ht="14.25">
      <c r="A11" s="15"/>
      <c r="B11" s="46"/>
      <c r="C11" s="46"/>
      <c r="D11" s="46"/>
      <c r="E11" s="46"/>
      <c r="F11" s="20"/>
      <c r="G11" s="20"/>
      <c r="H11" s="47" t="s">
        <v>12</v>
      </c>
      <c r="I11" s="47"/>
      <c r="J11" s="47"/>
      <c r="K11" s="47"/>
    </row>
  </sheetData>
  <sheetProtection/>
  <mergeCells count="6">
    <mergeCell ref="A2:K2"/>
    <mergeCell ref="A7:E7"/>
    <mergeCell ref="B9:K9"/>
    <mergeCell ref="B10:E10"/>
    <mergeCell ref="B11:E11"/>
    <mergeCell ref="H11:K11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7" r:id="rId1"/>
  <headerFooter>
    <oddHeader>&amp;CZP/50/2023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view="pageBreakPreview" zoomScaleSheetLayoutView="100" zoomScalePageLayoutView="0" workbookViewId="0" topLeftCell="A1">
      <selection activeCell="G4" sqref="G4:G9"/>
    </sheetView>
  </sheetViews>
  <sheetFormatPr defaultColWidth="9.140625" defaultRowHeight="15"/>
  <cols>
    <col min="1" max="1" width="6.8515625" style="39" customWidth="1"/>
    <col min="2" max="2" width="52.7109375" style="39" customWidth="1"/>
    <col min="3" max="3" width="8.8515625" style="39" customWidth="1"/>
    <col min="4" max="4" width="11.28125" style="39" customWidth="1"/>
    <col min="5" max="5" width="10.8515625" style="39" bestFit="1" customWidth="1"/>
    <col min="6" max="6" width="13.28125" style="39" customWidth="1"/>
    <col min="7" max="7" width="8.8515625" style="39" customWidth="1"/>
    <col min="8" max="9" width="14.7109375" style="39" customWidth="1"/>
    <col min="10" max="10" width="13.140625" style="39" customWidth="1"/>
    <col min="11" max="11" width="17.140625" style="39" customWidth="1"/>
    <col min="12" max="16384" width="8.8515625" style="39" customWidth="1"/>
  </cols>
  <sheetData>
    <row r="1" spans="1:11" ht="14.25">
      <c r="A1" s="1"/>
      <c r="B1" s="1"/>
      <c r="C1" s="1"/>
      <c r="D1" s="1"/>
      <c r="E1" s="1"/>
      <c r="F1" s="1"/>
      <c r="G1" s="1"/>
      <c r="H1" s="1"/>
      <c r="I1" s="1"/>
      <c r="J1" s="1"/>
      <c r="K1" s="1" t="s">
        <v>34</v>
      </c>
    </row>
    <row r="2" spans="1:11" ht="14.25">
      <c r="A2" s="42" t="s">
        <v>35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32.25" customHeight="1">
      <c r="A3" s="2" t="s">
        <v>0</v>
      </c>
      <c r="B3" s="2" t="s">
        <v>1</v>
      </c>
      <c r="C3" s="3" t="s">
        <v>2</v>
      </c>
      <c r="D3" s="3" t="s">
        <v>3</v>
      </c>
      <c r="E3" s="4" t="s">
        <v>4</v>
      </c>
      <c r="F3" s="3" t="s">
        <v>5</v>
      </c>
      <c r="G3" s="3" t="s">
        <v>6</v>
      </c>
      <c r="H3" s="3" t="s">
        <v>7</v>
      </c>
      <c r="I3" s="5" t="s">
        <v>19</v>
      </c>
      <c r="J3" s="5" t="s">
        <v>8</v>
      </c>
      <c r="K3" s="5" t="s">
        <v>9</v>
      </c>
    </row>
    <row r="4" spans="1:11" ht="113.25" customHeight="1">
      <c r="A4" s="2">
        <v>1</v>
      </c>
      <c r="B4" s="40" t="s">
        <v>22</v>
      </c>
      <c r="C4" s="2" t="s">
        <v>14</v>
      </c>
      <c r="D4" s="41">
        <v>30</v>
      </c>
      <c r="E4" s="6"/>
      <c r="F4" s="6">
        <f aca="true" t="shared" si="0" ref="F4:F9">D4*E4</f>
        <v>0</v>
      </c>
      <c r="G4" s="7"/>
      <c r="H4" s="8">
        <f aca="true" t="shared" si="1" ref="H4:H9">F4*1.08</f>
        <v>0</v>
      </c>
      <c r="I4" s="8"/>
      <c r="J4" s="9"/>
      <c r="K4" s="10"/>
    </row>
    <row r="5" spans="1:11" ht="113.25" customHeight="1">
      <c r="A5" s="2">
        <v>2</v>
      </c>
      <c r="B5" s="40" t="s">
        <v>28</v>
      </c>
      <c r="C5" s="2" t="s">
        <v>14</v>
      </c>
      <c r="D5" s="41">
        <v>15</v>
      </c>
      <c r="E5" s="6"/>
      <c r="F5" s="6">
        <f t="shared" si="0"/>
        <v>0</v>
      </c>
      <c r="G5" s="7"/>
      <c r="H5" s="8">
        <f t="shared" si="1"/>
        <v>0</v>
      </c>
      <c r="I5" s="8"/>
      <c r="J5" s="9"/>
      <c r="K5" s="10"/>
    </row>
    <row r="6" spans="1:11" ht="63.75" customHeight="1">
      <c r="A6" s="2">
        <v>3</v>
      </c>
      <c r="B6" s="40" t="s">
        <v>23</v>
      </c>
      <c r="C6" s="2" t="s">
        <v>14</v>
      </c>
      <c r="D6" s="41">
        <v>300</v>
      </c>
      <c r="E6" s="6"/>
      <c r="F6" s="6">
        <f t="shared" si="0"/>
        <v>0</v>
      </c>
      <c r="G6" s="7"/>
      <c r="H6" s="8">
        <f t="shared" si="1"/>
        <v>0</v>
      </c>
      <c r="I6" s="8"/>
      <c r="J6" s="9"/>
      <c r="K6" s="10"/>
    </row>
    <row r="7" spans="1:11" ht="63.75" customHeight="1">
      <c r="A7" s="2">
        <v>4</v>
      </c>
      <c r="B7" s="40" t="s">
        <v>24</v>
      </c>
      <c r="C7" s="2" t="s">
        <v>14</v>
      </c>
      <c r="D7" s="41">
        <v>50</v>
      </c>
      <c r="E7" s="6"/>
      <c r="F7" s="6">
        <f t="shared" si="0"/>
        <v>0</v>
      </c>
      <c r="G7" s="7"/>
      <c r="H7" s="8">
        <f t="shared" si="1"/>
        <v>0</v>
      </c>
      <c r="I7" s="8"/>
      <c r="J7" s="9"/>
      <c r="K7" s="10"/>
    </row>
    <row r="8" spans="1:11" ht="26.25" customHeight="1">
      <c r="A8" s="2">
        <v>5</v>
      </c>
      <c r="B8" s="40" t="s">
        <v>25</v>
      </c>
      <c r="C8" s="2" t="s">
        <v>14</v>
      </c>
      <c r="D8" s="41">
        <v>10</v>
      </c>
      <c r="E8" s="6"/>
      <c r="F8" s="6">
        <f t="shared" si="0"/>
        <v>0</v>
      </c>
      <c r="G8" s="7"/>
      <c r="H8" s="8">
        <f t="shared" si="1"/>
        <v>0</v>
      </c>
      <c r="I8" s="8"/>
      <c r="J8" s="9"/>
      <c r="K8" s="10"/>
    </row>
    <row r="9" spans="1:11" ht="63" customHeight="1">
      <c r="A9" s="2">
        <v>6</v>
      </c>
      <c r="B9" s="40" t="s">
        <v>26</v>
      </c>
      <c r="C9" s="2" t="s">
        <v>27</v>
      </c>
      <c r="D9" s="41">
        <v>30</v>
      </c>
      <c r="E9" s="6"/>
      <c r="F9" s="6">
        <f t="shared" si="0"/>
        <v>0</v>
      </c>
      <c r="G9" s="7"/>
      <c r="H9" s="8">
        <f t="shared" si="1"/>
        <v>0</v>
      </c>
      <c r="I9" s="8"/>
      <c r="J9" s="9"/>
      <c r="K9" s="10"/>
    </row>
    <row r="10" spans="1:11" ht="14.25">
      <c r="A10" s="43" t="s">
        <v>11</v>
      </c>
      <c r="B10" s="44"/>
      <c r="C10" s="44"/>
      <c r="D10" s="44"/>
      <c r="E10" s="45"/>
      <c r="F10" s="11">
        <f>SUM(F4:F9)</f>
        <v>0</v>
      </c>
      <c r="G10" s="12"/>
      <c r="H10" s="13">
        <f>SUM(H4:H9)</f>
        <v>0</v>
      </c>
      <c r="I10" s="37"/>
      <c r="J10" s="14"/>
      <c r="K10" s="15"/>
    </row>
    <row r="11" spans="1:11" ht="14.25">
      <c r="A11" s="15"/>
      <c r="B11" s="16"/>
      <c r="C11" s="16"/>
      <c r="D11" s="17"/>
      <c r="E11" s="15"/>
      <c r="F11" s="18"/>
      <c r="G11" s="18"/>
      <c r="H11" s="18"/>
      <c r="I11" s="18"/>
      <c r="J11" s="19"/>
      <c r="K11" s="15"/>
    </row>
    <row r="12" spans="1:11" ht="14.25">
      <c r="A12" s="15"/>
      <c r="B12" s="52" t="s">
        <v>29</v>
      </c>
      <c r="C12" s="52"/>
      <c r="D12" s="52"/>
      <c r="E12" s="52"/>
      <c r="F12" s="20"/>
      <c r="G12" s="20"/>
      <c r="H12" s="21"/>
      <c r="I12" s="21"/>
      <c r="J12" s="21"/>
      <c r="K12" s="21"/>
    </row>
    <row r="13" spans="1:11" ht="14.25">
      <c r="A13" s="15"/>
      <c r="B13" s="46"/>
      <c r="C13" s="46"/>
      <c r="D13" s="46"/>
      <c r="E13" s="46"/>
      <c r="F13" s="20"/>
      <c r="G13" s="20"/>
      <c r="H13" s="47" t="s">
        <v>12</v>
      </c>
      <c r="I13" s="47"/>
      <c r="J13" s="47"/>
      <c r="K13" s="47"/>
    </row>
  </sheetData>
  <sheetProtection/>
  <mergeCells count="5">
    <mergeCell ref="A2:K2"/>
    <mergeCell ref="A10:E10"/>
    <mergeCell ref="B12:E12"/>
    <mergeCell ref="B13:E13"/>
    <mergeCell ref="H13:K13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5" r:id="rId1"/>
  <headerFooter>
    <oddHeader>&amp;CZP/50/2023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8"/>
  <sheetViews>
    <sheetView view="pageBreakPreview" zoomScale="90" zoomScaleSheetLayoutView="90" zoomScalePageLayoutView="0" workbookViewId="0" topLeftCell="A1">
      <selection activeCell="G4" sqref="G4"/>
    </sheetView>
  </sheetViews>
  <sheetFormatPr defaultColWidth="9.140625" defaultRowHeight="15"/>
  <cols>
    <col min="1" max="1" width="6.8515625" style="39" customWidth="1"/>
    <col min="2" max="2" width="52.7109375" style="39" customWidth="1"/>
    <col min="3" max="3" width="8.8515625" style="39" customWidth="1"/>
    <col min="4" max="4" width="11.28125" style="39" customWidth="1"/>
    <col min="5" max="5" width="10.8515625" style="39" bestFit="1" customWidth="1"/>
    <col min="6" max="6" width="13.28125" style="39" customWidth="1"/>
    <col min="7" max="7" width="8.8515625" style="39" customWidth="1"/>
    <col min="8" max="9" width="14.7109375" style="39" customWidth="1"/>
    <col min="10" max="10" width="13.140625" style="39" customWidth="1"/>
    <col min="11" max="11" width="17.140625" style="39" customWidth="1"/>
    <col min="12" max="16384" width="8.8515625" style="39" customWidth="1"/>
  </cols>
  <sheetData>
    <row r="1" spans="1:11" ht="14.25">
      <c r="A1" s="1"/>
      <c r="B1" s="1"/>
      <c r="C1" s="1"/>
      <c r="D1" s="1"/>
      <c r="E1" s="1"/>
      <c r="F1" s="1"/>
      <c r="G1" s="1"/>
      <c r="H1" s="1"/>
      <c r="I1" s="1"/>
      <c r="J1" s="1"/>
      <c r="K1" s="1" t="s">
        <v>39</v>
      </c>
    </row>
    <row r="2" spans="1:11" ht="14.25">
      <c r="A2" s="42" t="s">
        <v>40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32.25" customHeight="1">
      <c r="A3" s="2" t="s">
        <v>0</v>
      </c>
      <c r="B3" s="2" t="s">
        <v>1</v>
      </c>
      <c r="C3" s="3" t="s">
        <v>2</v>
      </c>
      <c r="D3" s="3" t="s">
        <v>3</v>
      </c>
      <c r="E3" s="4" t="s">
        <v>4</v>
      </c>
      <c r="F3" s="3" t="s">
        <v>5</v>
      </c>
      <c r="G3" s="3" t="s">
        <v>6</v>
      </c>
      <c r="H3" s="3" t="s">
        <v>7</v>
      </c>
      <c r="I3" s="5" t="s">
        <v>19</v>
      </c>
      <c r="J3" s="5" t="s">
        <v>8</v>
      </c>
      <c r="K3" s="5" t="s">
        <v>9</v>
      </c>
    </row>
    <row r="4" spans="1:11" ht="120.75" customHeight="1">
      <c r="A4" s="2">
        <v>1</v>
      </c>
      <c r="B4" s="40" t="s">
        <v>36</v>
      </c>
      <c r="C4" s="2" t="s">
        <v>14</v>
      </c>
      <c r="D4" s="41">
        <v>20</v>
      </c>
      <c r="E4" s="6"/>
      <c r="F4" s="6">
        <f>D4*E4</f>
        <v>0</v>
      </c>
      <c r="G4" s="7"/>
      <c r="H4" s="8">
        <f>F4*1.08</f>
        <v>0</v>
      </c>
      <c r="I4" s="8"/>
      <c r="J4" s="9"/>
      <c r="K4" s="10"/>
    </row>
    <row r="5" spans="1:11" ht="14.25">
      <c r="A5" s="43" t="s">
        <v>11</v>
      </c>
      <c r="B5" s="44"/>
      <c r="C5" s="44"/>
      <c r="D5" s="44"/>
      <c r="E5" s="45"/>
      <c r="F5" s="11">
        <f>SUM(F4:F4)</f>
        <v>0</v>
      </c>
      <c r="G5" s="12"/>
      <c r="H5" s="13">
        <f>SUM(H4:H4)</f>
        <v>0</v>
      </c>
      <c r="I5" s="37"/>
      <c r="J5" s="14"/>
      <c r="K5" s="15"/>
    </row>
    <row r="6" spans="1:11" ht="14.25">
      <c r="A6" s="15"/>
      <c r="B6" s="16"/>
      <c r="C6" s="16"/>
      <c r="D6" s="17"/>
      <c r="E6" s="15"/>
      <c r="F6" s="18"/>
      <c r="G6" s="18"/>
      <c r="H6" s="18"/>
      <c r="I6" s="18"/>
      <c r="J6" s="19"/>
      <c r="K6" s="15"/>
    </row>
    <row r="7" spans="1:11" ht="14.25">
      <c r="A7" s="15"/>
      <c r="B7" s="46"/>
      <c r="C7" s="46"/>
      <c r="D7" s="46"/>
      <c r="E7" s="46"/>
      <c r="F7" s="20"/>
      <c r="G7" s="20"/>
      <c r="H7" s="21"/>
      <c r="I7" s="21"/>
      <c r="J7" s="21"/>
      <c r="K7" s="21"/>
    </row>
    <row r="8" spans="1:11" ht="14.25">
      <c r="A8" s="15"/>
      <c r="B8" s="46"/>
      <c r="C8" s="46"/>
      <c r="D8" s="46"/>
      <c r="E8" s="46"/>
      <c r="F8" s="20"/>
      <c r="G8" s="20"/>
      <c r="H8" s="47" t="s">
        <v>12</v>
      </c>
      <c r="I8" s="47"/>
      <c r="J8" s="47"/>
      <c r="K8" s="47"/>
    </row>
  </sheetData>
  <sheetProtection/>
  <mergeCells count="5">
    <mergeCell ref="A2:K2"/>
    <mergeCell ref="A5:E5"/>
    <mergeCell ref="B7:E7"/>
    <mergeCell ref="B8:E8"/>
    <mergeCell ref="H8:K8"/>
  </mergeCells>
  <printOptions/>
  <pageMargins left="0.7" right="0.7" top="0.75" bottom="0.75" header="0.3" footer="0.3"/>
  <pageSetup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140625" defaultRowHeight="15"/>
  <cols>
    <col min="1" max="1" width="6.8515625" style="39" customWidth="1"/>
    <col min="2" max="2" width="52.7109375" style="39" customWidth="1"/>
    <col min="3" max="3" width="8.8515625" style="39" customWidth="1"/>
    <col min="4" max="4" width="11.28125" style="39" customWidth="1"/>
    <col min="5" max="5" width="10.8515625" style="39" bestFit="1" customWidth="1"/>
    <col min="6" max="6" width="13.28125" style="39" customWidth="1"/>
    <col min="7" max="7" width="8.8515625" style="39" customWidth="1"/>
    <col min="8" max="9" width="14.7109375" style="39" customWidth="1"/>
    <col min="10" max="10" width="13.140625" style="39" customWidth="1"/>
    <col min="11" max="11" width="17.140625" style="39" customWidth="1"/>
    <col min="12" max="16384" width="8.8515625" style="39" customWidth="1"/>
  </cols>
  <sheetData>
    <row r="1" spans="1:11" ht="14.25">
      <c r="A1" s="1"/>
      <c r="B1" s="1"/>
      <c r="C1" s="1"/>
      <c r="D1" s="1"/>
      <c r="E1" s="1"/>
      <c r="F1" s="1"/>
      <c r="G1" s="1"/>
      <c r="H1" s="1"/>
      <c r="I1" s="1"/>
      <c r="J1" s="1"/>
      <c r="K1" s="1" t="s">
        <v>38</v>
      </c>
    </row>
    <row r="2" spans="1:11" ht="14.25">
      <c r="A2" s="42" t="s">
        <v>41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32.25" customHeight="1">
      <c r="A3" s="2" t="s">
        <v>0</v>
      </c>
      <c r="B3" s="2" t="s">
        <v>1</v>
      </c>
      <c r="C3" s="3" t="s">
        <v>2</v>
      </c>
      <c r="D3" s="3" t="s">
        <v>3</v>
      </c>
      <c r="E3" s="4" t="s">
        <v>4</v>
      </c>
      <c r="F3" s="3" t="s">
        <v>5</v>
      </c>
      <c r="G3" s="3" t="s">
        <v>6</v>
      </c>
      <c r="H3" s="3" t="s">
        <v>7</v>
      </c>
      <c r="I3" s="5" t="s">
        <v>19</v>
      </c>
      <c r="J3" s="5" t="s">
        <v>8</v>
      </c>
      <c r="K3" s="5" t="s">
        <v>9</v>
      </c>
    </row>
    <row r="4" spans="1:11" ht="63.75" customHeight="1">
      <c r="A4" s="2">
        <v>1</v>
      </c>
      <c r="B4" s="40" t="s">
        <v>37</v>
      </c>
      <c r="C4" s="2" t="s">
        <v>14</v>
      </c>
      <c r="D4" s="41">
        <v>200</v>
      </c>
      <c r="E4" s="6"/>
      <c r="F4" s="6">
        <f>D4*E4</f>
        <v>0</v>
      </c>
      <c r="G4" s="7"/>
      <c r="H4" s="8">
        <f>F4*1.08</f>
        <v>0</v>
      </c>
      <c r="I4" s="8"/>
      <c r="J4" s="9"/>
      <c r="K4" s="10"/>
    </row>
    <row r="5" spans="1:11" ht="63" customHeight="1">
      <c r="A5" s="2">
        <v>2</v>
      </c>
      <c r="B5" s="40" t="s">
        <v>42</v>
      </c>
      <c r="C5" s="2" t="s">
        <v>14</v>
      </c>
      <c r="D5" s="41">
        <v>45</v>
      </c>
      <c r="E5" s="6"/>
      <c r="F5" s="6">
        <f>D5*E5</f>
        <v>0</v>
      </c>
      <c r="G5" s="7"/>
      <c r="H5" s="8">
        <f>F5*1.08</f>
        <v>0</v>
      </c>
      <c r="I5" s="8"/>
      <c r="J5" s="9"/>
      <c r="K5" s="10"/>
    </row>
    <row r="6" spans="1:11" ht="14.25">
      <c r="A6" s="43" t="s">
        <v>11</v>
      </c>
      <c r="B6" s="44"/>
      <c r="C6" s="44"/>
      <c r="D6" s="44"/>
      <c r="E6" s="45"/>
      <c r="F6" s="11">
        <f>SUM(F4:F5)</f>
        <v>0</v>
      </c>
      <c r="G6" s="12"/>
      <c r="H6" s="13">
        <f>SUM(H4:H5)</f>
        <v>0</v>
      </c>
      <c r="I6" s="37"/>
      <c r="J6" s="14"/>
      <c r="K6" s="15"/>
    </row>
    <row r="7" spans="1:11" ht="14.25">
      <c r="A7" s="15"/>
      <c r="B7" s="16"/>
      <c r="C7" s="16"/>
      <c r="D7" s="17"/>
      <c r="E7" s="15"/>
      <c r="F7" s="18"/>
      <c r="G7" s="18"/>
      <c r="H7" s="18"/>
      <c r="I7" s="18"/>
      <c r="J7" s="19"/>
      <c r="K7" s="15"/>
    </row>
    <row r="8" spans="1:11" ht="14.25">
      <c r="A8" s="15"/>
      <c r="B8" s="46"/>
      <c r="C8" s="46"/>
      <c r="D8" s="46"/>
      <c r="E8" s="46"/>
      <c r="F8" s="20"/>
      <c r="G8" s="20"/>
      <c r="H8" s="21"/>
      <c r="I8" s="21"/>
      <c r="J8" s="21"/>
      <c r="K8" s="21"/>
    </row>
    <row r="9" spans="1:11" ht="14.25">
      <c r="A9" s="15"/>
      <c r="B9" s="46"/>
      <c r="C9" s="46"/>
      <c r="D9" s="46"/>
      <c r="E9" s="46"/>
      <c r="F9" s="20"/>
      <c r="G9" s="20"/>
      <c r="H9" s="47" t="s">
        <v>12</v>
      </c>
      <c r="I9" s="47"/>
      <c r="J9" s="47"/>
      <c r="K9" s="47"/>
    </row>
  </sheetData>
  <sheetProtection/>
  <mergeCells count="5">
    <mergeCell ref="A2:K2"/>
    <mergeCell ref="A6:E6"/>
    <mergeCell ref="B8:E8"/>
    <mergeCell ref="B9:E9"/>
    <mergeCell ref="H9:K9"/>
  </mergeCells>
  <printOptions/>
  <pageMargins left="0.7" right="0.7" top="0.75" bottom="0.75" header="0.3" footer="0.3"/>
  <pageSetup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2023-09-25T12:00:12Z</cp:lastPrinted>
  <dcterms:created xsi:type="dcterms:W3CDTF">2023-09-18T09:54:12Z</dcterms:created>
  <dcterms:modified xsi:type="dcterms:W3CDTF">2023-10-02T06:30:53Z</dcterms:modified>
  <cp:category/>
  <cp:version/>
  <cp:contentType/>
  <cp:contentStatus/>
</cp:coreProperties>
</file>