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ASmagiel\Desktop\rejestry\"/>
    </mc:Choice>
  </mc:AlternateContent>
  <xr:revisionPtr revIDLastSave="0" documentId="13_ncr:1_{25D02BB3-4ADB-49BF-9233-494655E80B9F}" xr6:coauthVersionLast="47" xr6:coauthVersionMax="47" xr10:uidLastSave="{00000000-0000-0000-0000-000000000000}"/>
  <bookViews>
    <workbookView xWindow="-120" yWindow="-120" windowWidth="29040" windowHeight="15840" tabRatio="802" xr2:uid="{B87835CE-E612-432A-9286-683D6356066D}"/>
  </bookViews>
  <sheets>
    <sheet name="DANE" sheetId="10" r:id="rId1"/>
    <sheet name="MIENIE-BUDYNKI I LOKALE" sheetId="15" r:id="rId2"/>
    <sheet name="MIENIE-RUCHOMOŚCI" sheetId="1" r:id="rId3"/>
    <sheet name="SPRZĘT ELEKTRONICZNY" sheetId="14" r:id="rId4"/>
  </sheets>
  <definedNames>
    <definedName name="_xlnm.Print_Area" localSheetId="2">'MIENIE-RUCHOMOŚCI'!$B$5:$C$22</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15" l="1"/>
  <c r="D12" i="1"/>
  <c r="G14" i="14"/>
  <c r="G13" i="14"/>
  <c r="D5" i="1"/>
  <c r="D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xxx</author>
  </authors>
  <commentList>
    <comment ref="B10" authorId="0" shapeId="0" xr:uid="{79FAC8A3-8143-4289-96A6-5D24E13AF21A}">
      <text>
        <r>
          <rPr>
            <b/>
            <sz val="8"/>
            <color indexed="81"/>
            <rFont val="Tahoma"/>
            <family val="2"/>
            <charset val="238"/>
          </rPr>
          <t>xxx:</t>
        </r>
        <r>
          <rPr>
            <sz val="8"/>
            <color indexed="81"/>
            <rFont val="Tahoma"/>
            <family val="2"/>
            <charset val="238"/>
          </rPr>
          <t xml:space="preserve">
OŚWIATA, KULTURA, SPORT, INNE</t>
        </r>
      </text>
    </comment>
  </commentList>
</comments>
</file>

<file path=xl/sharedStrings.xml><?xml version="1.0" encoding="utf-8"?>
<sst xmlns="http://schemas.openxmlformats.org/spreadsheetml/2006/main" count="180" uniqueCount="118">
  <si>
    <t xml:space="preserve">DANE </t>
  </si>
  <si>
    <t>NAZWA:</t>
  </si>
  <si>
    <t>ADRES</t>
  </si>
  <si>
    <t>Lipiny 40, 64-830 Margonin</t>
  </si>
  <si>
    <t>NIP</t>
  </si>
  <si>
    <t>764-23-46-086</t>
  </si>
  <si>
    <t>REGON</t>
  </si>
  <si>
    <t>PKD</t>
  </si>
  <si>
    <t>85.20.Z</t>
  </si>
  <si>
    <t>WYDZIAŁ ORGANIZACYJNY SAMORZĄDU</t>
  </si>
  <si>
    <t>oświata</t>
  </si>
  <si>
    <t>LICZBA PRACOWNIKÓW</t>
  </si>
  <si>
    <t>LICZBA UCZNIÓW W PLACÓWKACH OŚWIATOWO - WYCHOWAWCZYCH</t>
  </si>
  <si>
    <t>LICZBA PRZEPROWADZONYCH EWAKUACJI Z POWODU AKTÓW TERRORYZMU Z WŁĄCZENIEM FAŁSZYWYCH ALARMÓW ORAZ KOSZTY TYCH EWAKUACJI W OSTATNICH 5 LATACH</t>
  </si>
  <si>
    <t>NIE DOTYCZY</t>
  </si>
  <si>
    <t>BUDŻET ROCZNY</t>
  </si>
  <si>
    <t>PLANOWANE IMPREZY MASOWE (SZACUNKOWO - ILE W ROKU/ILOŚĆ UCZESTNIKÓW)</t>
  </si>
  <si>
    <t>CZY JEDNOSTKA POSIADA STOŁÓWKĘ ?</t>
  </si>
  <si>
    <t>TAK</t>
  </si>
  <si>
    <t>CZY W JEDNOSTCE FUNKCJONUJE GABINET PIELĘGNIARSKI (LEKARSKI) ?</t>
  </si>
  <si>
    <t>NIE</t>
  </si>
  <si>
    <t>CZY JEDNOSTKA WYNAJMUJE POMIESZCZENIA INNYM PODMIOTOM ?</t>
  </si>
  <si>
    <t>ZARZĄD DRÓG - ŁĄCZNA DŁUGOŚĆ DRÓG (JEŚLI DOTYCZY)</t>
  </si>
  <si>
    <t>CZY JEDNOSTKA PROWADZI BASEN/KĄPIELISKO ?</t>
  </si>
  <si>
    <t>CZY JEDNOSTKA PROWADZI/NADZORUJE WYSYPISKO ŚMIECI ?</t>
  </si>
  <si>
    <t>UBEZPIECZENIE MIENIA - WYKAZ BUDYNKÓW I LOKALI</t>
  </si>
  <si>
    <t>Lp.</t>
  </si>
  <si>
    <t>Nazwa</t>
  </si>
  <si>
    <t>Adres</t>
  </si>
  <si>
    <t>Forma użytkowania</t>
  </si>
  <si>
    <t>RODZAJ WARTOŚCI MIENIA DO UBEZPIECZENIA:</t>
  </si>
  <si>
    <t>Wartość w zł</t>
  </si>
  <si>
    <t>Rok budowy</t>
  </si>
  <si>
    <t>Liczba kondy-gnacji w górę</t>
  </si>
  <si>
    <t>Liczba kondy-gnacji w dół</t>
  </si>
  <si>
    <t>Metraż</t>
  </si>
  <si>
    <t>Kubatura</t>
  </si>
  <si>
    <t>Konstrukcja budynku (cegła, beton, szkło, stal, drewno, płyta warstwowa z wypełnieniem: pianka poliuretanowa, wełna mineralna, styropian, jaki?</t>
  </si>
  <si>
    <t>Konstrukcja dachu (np. dachówka, papa), konstrukcja dachu (np. drewniana, stalowa), materiał i konstrukcja stropów</t>
  </si>
  <si>
    <t>ogrzewanie: gazowe, olejowe, elektryczne, wodno - parowe, jakie?)</t>
  </si>
  <si>
    <t>Urządzenia gaśnicze (proszkowe, pianowe, jakie?)</t>
  </si>
  <si>
    <t>Ilość hydrantów zewnętrznych</t>
  </si>
  <si>
    <t>Ilość hydrantów wewnętrznych</t>
  </si>
  <si>
    <t>Odległość do najbliższej rzeki</t>
  </si>
  <si>
    <t>Odległość do najbliższej OSP, PSP</t>
  </si>
  <si>
    <t>Czy mienie znajduje się na terenie zalewowym?</t>
  </si>
  <si>
    <t>Czy na terenie lokalizacji wystąpiła powódź począwszy od 1997r.?</t>
  </si>
  <si>
    <t>Zabezpieczenia przeciwkradzieżowe (dozór firmy zewnętrznej lub pracowników, stały lub  w określonych godzinach, monitoring, alarm, kraty w oknach, rolety antywłamaniowe, teren ogrodzony, oświetlony w porze nocnej, identyfikacja wejścia/ wyjścia, jakie?</t>
  </si>
  <si>
    <t xml:space="preserve">Czy budynek jest nieużytkowany powyżej 30 dni? </t>
  </si>
  <si>
    <t>RAZEM</t>
  </si>
  <si>
    <t>budynek szkoły</t>
  </si>
  <si>
    <t>WŁASNOŚĆ</t>
  </si>
  <si>
    <t>księgowa brutto</t>
  </si>
  <si>
    <t>cegła ceramiczna grubość 45-50 cm, ścianki wewnętrzene (działowe wykonane z cegły pełnej i szczeliniówki o grubości 6 i 12 cm. Stropy ceramiczne typu ,,kleina"</t>
  </si>
  <si>
    <t>konstrukcja drewaniana pokryta blachodachówką "LINDAP"</t>
  </si>
  <si>
    <t>ogrzewanie gazowe</t>
  </si>
  <si>
    <t>7-gaśnic proszkowych i 1- gaśnica do urządzeń elektrycznych  (w pracowni komputerowej)</t>
  </si>
  <si>
    <t>6 KM</t>
  </si>
  <si>
    <t>Czujki ruchu w sekretariacie,  pokoju nauczycielskim i pracowni komputerowej. Sygnał przekazywany jest na terenie obiektu, na policję oraz do agencji ochrony. Syrena alarmowa na zewnątrz budynku. Żaluzje antywłamaniowe w klasach na parterze, w sekretariacie, w pokoju nauczycielskim oraz w pracowni komputerowej na piętrze. Dozór agencji ochrony.</t>
  </si>
  <si>
    <t>sala gimnastyczna</t>
  </si>
  <si>
    <t>ściany wewnętrzne wykonano z bloczków gazobetonowych o grubości 24 cm ocieplonych styropianem i obustronnie otynkowanych. Strop wykonany z wielofazowej konstrukcji stalowej pokrytej płytami dachowymi wartstwowymi</t>
  </si>
  <si>
    <t xml:space="preserve">dach pokryty płytami dachowymi warstwowymi typu PW-8B (płyta obornicka) </t>
  </si>
  <si>
    <t>UBEZPIECZENIE MIENIA - RUCHOMOŚCI</t>
  </si>
  <si>
    <t>Rodzaj mienia</t>
  </si>
  <si>
    <t>Podstawa szacowania wartości             NALEŻY WYBRAĆ RODZAJ WARTOŚCI MIENIA:</t>
  </si>
  <si>
    <t>RAZEM Środki trwałe i ruchomości pozostałe</t>
  </si>
  <si>
    <t>RAZEM Środki trwałe</t>
  </si>
  <si>
    <t>Środki trwałe KŚT III</t>
  </si>
  <si>
    <t>Środki trwałe KŚT IV</t>
  </si>
  <si>
    <t>Środki trwałe KŚT V</t>
  </si>
  <si>
    <t>Środki trwałe KŚT VI</t>
  </si>
  <si>
    <r>
      <t xml:space="preserve">Środki trwałe KŚT VII </t>
    </r>
    <r>
      <rPr>
        <sz val="11"/>
        <color indexed="56"/>
        <rFont val="Czcionka tekstu podstawowego"/>
        <charset val="238"/>
      </rPr>
      <t>(z wyłączeniem pojazdów podlegających ubezpieczeniom komunikacyjnym)</t>
    </r>
  </si>
  <si>
    <t>Środki trwałe KŚT VIII</t>
  </si>
  <si>
    <t>RAZEM Ruchomości pozostałe</t>
  </si>
  <si>
    <r>
      <rPr>
        <b/>
        <sz val="11"/>
        <color indexed="56"/>
        <rFont val="Czcionka tekstu podstawowego"/>
        <charset val="238"/>
      </rPr>
      <t xml:space="preserve">Pozostałe wyposażenie </t>
    </r>
    <r>
      <rPr>
        <sz val="11"/>
        <color indexed="56"/>
        <rFont val="Czcionka tekstu podstawowego"/>
        <charset val="238"/>
      </rPr>
      <t xml:space="preserve">(np. mienie niskocenne, inne rejestry) </t>
    </r>
  </si>
  <si>
    <r>
      <t xml:space="preserve">Nakłady inwestycyjne </t>
    </r>
    <r>
      <rPr>
        <sz val="11"/>
        <color indexed="56"/>
        <rFont val="Czcionka tekstu podstawowego"/>
        <charset val="238"/>
      </rPr>
      <t>na remonty, wykończenie wnętrz w budynkach własnych</t>
    </r>
  </si>
  <si>
    <r>
      <t xml:space="preserve">Nakłady adaptacyjne </t>
    </r>
    <r>
      <rPr>
        <sz val="11"/>
        <color indexed="56"/>
        <rFont val="Czcionka tekstu podstawowego"/>
        <charset val="238"/>
      </rPr>
      <t>w pomieszczeniach najmowanych, dzierżawionych itp.</t>
    </r>
  </si>
  <si>
    <r>
      <rPr>
        <b/>
        <sz val="11"/>
        <color indexed="56"/>
        <rFont val="Czcionka tekstu podstawowego"/>
        <charset val="238"/>
      </rPr>
      <t>Mienie użyczone</t>
    </r>
    <r>
      <rPr>
        <sz val="11"/>
        <color indexed="56"/>
        <rFont val="Czcionka tekstu podstawowego"/>
        <charset val="238"/>
      </rPr>
      <t xml:space="preserve">, </t>
    </r>
    <r>
      <rPr>
        <b/>
        <sz val="11"/>
        <color indexed="56"/>
        <rFont val="Czcionka tekstu podstawowego"/>
        <charset val="238"/>
      </rPr>
      <t>najmowane lub użytkowane na podstawie innej podobnej formy korzystania z cudzej rzeczy</t>
    </r>
    <r>
      <rPr>
        <sz val="11"/>
        <color indexed="56"/>
        <rFont val="Czcionka tekstu podstawowego"/>
        <charset val="238"/>
      </rPr>
      <t xml:space="preserve"> (wykaz w zakładce </t>
    </r>
    <r>
      <rPr>
        <i/>
        <sz val="11"/>
        <color indexed="56"/>
        <rFont val="Czcionka tekstu podstawowego"/>
        <charset val="238"/>
      </rPr>
      <t>MIENIE UŻYCZONE</t>
    </r>
    <r>
      <rPr>
        <sz val="11"/>
        <color indexed="56"/>
        <rFont val="Czcionka tekstu podstawowego"/>
        <charset val="238"/>
      </rPr>
      <t xml:space="preserve"> ) </t>
    </r>
  </si>
  <si>
    <t>Mienie pracownicze</t>
  </si>
  <si>
    <t xml:space="preserve"> wartość rzeczywista</t>
  </si>
  <si>
    <r>
      <rPr>
        <b/>
        <sz val="11"/>
        <color indexed="56"/>
        <rFont val="Czcionka tekstu podstawowego"/>
        <charset val="238"/>
      </rPr>
      <t xml:space="preserve">Środki obrotowe </t>
    </r>
    <r>
      <rPr>
        <sz val="11"/>
        <color indexed="56"/>
        <rFont val="Czcionka tekstu podstawowego"/>
        <charset val="238"/>
      </rPr>
      <t xml:space="preserve">- np.stany magazynowe, środki czystości, opał, materiały eksploatacyjne (maksymalny przewidywany stan dzienny) </t>
    </r>
  </si>
  <si>
    <t>wartość wytworzenia, nabycia</t>
  </si>
  <si>
    <t>Zbiory biblioteczne</t>
  </si>
  <si>
    <r>
      <rPr>
        <b/>
        <sz val="11"/>
        <color indexed="56"/>
        <rFont val="Czcionka tekstu podstawowego"/>
        <charset val="238"/>
      </rPr>
      <t>Wartości pieniężne w schowku</t>
    </r>
    <r>
      <rPr>
        <sz val="11"/>
        <color indexed="56"/>
        <rFont val="Czcionka tekstu podstawowego"/>
        <charset val="238"/>
      </rPr>
      <t xml:space="preserve"> (przewidywany maksymalny stan dzienny)</t>
    </r>
  </si>
  <si>
    <t>wartość nominalna</t>
  </si>
  <si>
    <t>Inne</t>
  </si>
  <si>
    <r>
      <t xml:space="preserve">2. Przez sprzęt stacjonarny rozumie się sprzęt znajdujący się w danej lokalizacji (ujętej w zakładce </t>
    </r>
    <r>
      <rPr>
        <i/>
        <sz val="11"/>
        <color indexed="56"/>
        <rFont val="Czcionka tekstu podstawowego"/>
        <charset val="238"/>
      </rPr>
      <t>DANE</t>
    </r>
    <r>
      <rPr>
        <sz val="11"/>
        <color indexed="56"/>
        <rFont val="Czcionka tekstu podstawowego"/>
        <family val="2"/>
        <charset val="238"/>
      </rPr>
      <t>).</t>
    </r>
  </si>
  <si>
    <t>3. Przez sprzęt przenośny rozumie się sprzęt opuszczający daną lokalizację i użytkowany poza nią.</t>
  </si>
  <si>
    <r>
      <t xml:space="preserve">UWAGA ! </t>
    </r>
    <r>
      <rPr>
        <sz val="11"/>
        <color indexed="56"/>
        <rFont val="Czcionka tekstu podstawowego"/>
        <charset val="238"/>
      </rPr>
      <t xml:space="preserve">Ubezpieczenie sprzętu elektronicznego w systemie wszystkich ryzyk obejmuje swoim zakresem m.in. ubezpieczenie mienia od ognia i innych żywiołów. </t>
    </r>
    <r>
      <rPr>
        <b/>
        <sz val="11"/>
        <color indexed="56"/>
        <rFont val="Czcionka tekstu podstawowego"/>
        <charset val="238"/>
      </rPr>
      <t xml:space="preserve">Celem uniknięcia podwójnego ubezpieczenia wartość wymienionego sprzętu  elektronicznego musi być bezwzględnie odjęta z odpowiednich grup środków trwałych w zakładce </t>
    </r>
    <r>
      <rPr>
        <b/>
        <i/>
        <sz val="11"/>
        <color indexed="56"/>
        <rFont val="Czcionka tekstu podstawowego"/>
        <charset val="238"/>
      </rPr>
      <t>MIENIE.</t>
    </r>
  </si>
  <si>
    <t>NALEŻY PODAĆ WYKAZ SPRZĘTU ELEKTRONICZNEGO:</t>
  </si>
  <si>
    <r>
      <t xml:space="preserve">UWAGA! </t>
    </r>
    <r>
      <rPr>
        <sz val="11"/>
        <color indexed="56"/>
        <rFont val="Czcionka tekstu podstawowego"/>
        <charset val="238"/>
      </rPr>
      <t>przez sprzęt stacjonarny (S) należy rozumieć sprzęt, który nie opuszcza danej lokalizacji (adresu), przez sprzęt przenośny (P) należy rozumieć                       sprzęt, który opuszcza daną lokalizację (adres). Jako sprzętu przenośnego nie należy traktować sprzętu przemieszczanego w obrębie jednego adresu (między pomieszczeniami, piętrami itp.).</t>
    </r>
  </si>
  <si>
    <t xml:space="preserve">UBEZPIECZENIE SPRZĘTU ELEKTRONICZNEGO OD WSZYSTKICH RYZYK </t>
  </si>
  <si>
    <t>Nazwa sprzętu</t>
  </si>
  <si>
    <t>Podstawa szacowania wartości                          NALEŻY WYBRAĆ RODZAJ WARTOŚCI MIENIA:</t>
  </si>
  <si>
    <t>Rok produkcji</t>
  </si>
  <si>
    <t>Przenośny/ stacjonarny (P/S)</t>
  </si>
  <si>
    <t>w tym stacjonarny</t>
  </si>
  <si>
    <t>Zestaw komputerowy (monitor Acer, komputer  staconarny Acer Veriton)  szt. 12</t>
  </si>
  <si>
    <t>Drukarka Brother DCP-T520W  szt.1</t>
  </si>
  <si>
    <t>Drukarka 3D- FlashForge 3D</t>
  </si>
  <si>
    <t>Notebook DELL Vostro3510 Black   szt. 2</t>
  </si>
  <si>
    <t>Komputer stacjonarny Desktop DELL Optiplex 3090 SFF i5   szt.2</t>
  </si>
  <si>
    <t>Notebook ACER EXtensa 15 EX215-54   sz. 2</t>
  </si>
  <si>
    <t>Zestaw mTalent ortografia+Lyra TT-6521Q Monitor dotykowy</t>
  </si>
  <si>
    <t>Zestaw Eduterapeutica LuxLogopedia rozszerzona+FLEXTT-2721AIO-Monitor</t>
  </si>
  <si>
    <t>S</t>
  </si>
  <si>
    <t>20 KM</t>
  </si>
  <si>
    <t>Laptop Lenovo IdeaPad C-340-14 81N60055PB  szt. 6</t>
  </si>
  <si>
    <t>Laptop Lenovo IdeaPad C-340-14 API  szt. 5</t>
  </si>
  <si>
    <t>Tablet graficzny WACOM ONE BY   szt. 4</t>
  </si>
  <si>
    <t>Laptop HP 255 G7   szt.3</t>
  </si>
  <si>
    <t>Laptop HP 250 G7  Intel Core i5 1035 G1 szt.1</t>
  </si>
  <si>
    <t>Tablet Blow Platinum TAB1079-044   szt. 25</t>
  </si>
  <si>
    <t>Aparat fotograficzny Canon PowerShot SX740HS            szt. 1</t>
  </si>
  <si>
    <t>Aparat kompaktowy CANON Powershot G9X Mark II Czarny</t>
  </si>
  <si>
    <t>Mikser z akcesoriami - konsola dźwięku z głośnikami</t>
  </si>
  <si>
    <t>Interaktywna podłoga FUNFLOR mobilna+pakiet rewalidacji</t>
  </si>
  <si>
    <t xml:space="preserve">       JEDNOSTKA PODLEGŁA GMINIE/ POWIATOWI: Szkoła Podstawowa im. Jana Pawła II w Lipinach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</si>
</sst>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0"/>
      <name val="Arial CE"/>
      <charset val="238"/>
    </font>
    <font>
      <sz val="8"/>
      <name val="Arial"/>
      <family val="2"/>
      <charset val="238"/>
    </font>
    <font>
      <sz val="10"/>
      <name val="Arial"/>
      <family val="2"/>
      <charset val="238"/>
    </font>
    <font>
      <sz val="10"/>
      <name val="Arial CE"/>
      <charset val="238"/>
    </font>
    <font>
      <b/>
      <sz val="8"/>
      <color indexed="81"/>
      <name val="Tahoma"/>
      <family val="2"/>
      <charset val="238"/>
    </font>
    <font>
      <sz val="8"/>
      <color indexed="81"/>
      <name val="Tahoma"/>
      <family val="2"/>
      <charset val="238"/>
    </font>
    <font>
      <sz val="12"/>
      <name val="Arial CE"/>
      <charset val="238"/>
    </font>
    <font>
      <b/>
      <sz val="11"/>
      <color indexed="56"/>
      <name val="Czcionka tekstu podstawowego"/>
      <family val="2"/>
      <charset val="238"/>
    </font>
    <font>
      <i/>
      <sz val="11"/>
      <color indexed="56"/>
      <name val="Czcionka tekstu podstawowego"/>
      <charset val="238"/>
    </font>
    <font>
      <sz val="11"/>
      <color indexed="56"/>
      <name val="Czcionka tekstu podstawowego"/>
      <charset val="238"/>
    </font>
    <font>
      <b/>
      <sz val="11"/>
      <color indexed="56"/>
      <name val="Czcionka tekstu podstawowego"/>
      <charset val="238"/>
    </font>
    <font>
      <b/>
      <i/>
      <sz val="11"/>
      <color indexed="56"/>
      <name val="Czcionka tekstu podstawowego"/>
      <charset val="238"/>
    </font>
    <font>
      <sz val="11"/>
      <color indexed="56"/>
      <name val="Czcionka tekstu podstawowego"/>
      <family val="2"/>
      <charset val="238"/>
    </font>
    <font>
      <b/>
      <sz val="11"/>
      <color theme="3"/>
      <name val="Czcionka tekstu podstawowego"/>
      <family val="2"/>
      <charset val="238"/>
    </font>
    <font>
      <b/>
      <sz val="10"/>
      <name val="Calibri"/>
      <family val="2"/>
      <charset val="238"/>
      <scheme val="minor"/>
    </font>
    <font>
      <sz val="10"/>
      <name val="Calibri"/>
      <family val="2"/>
      <charset val="238"/>
      <scheme val="minor"/>
    </font>
    <font>
      <sz val="11"/>
      <color theme="3"/>
      <name val="Czcionka tekstu podstawowego"/>
      <charset val="238"/>
    </font>
    <font>
      <b/>
      <sz val="11"/>
      <color theme="3"/>
      <name val="Czcionka tekstu podstawowego"/>
      <charset val="238"/>
    </font>
    <font>
      <b/>
      <sz val="10"/>
      <color theme="3"/>
      <name val="Czcionka tekstu podstawowego"/>
      <family val="2"/>
      <charset val="238"/>
    </font>
    <font>
      <sz val="10"/>
      <color theme="3"/>
      <name val="Czcionka tekstu podstawowego"/>
      <charset val="238"/>
    </font>
    <font>
      <b/>
      <sz val="9"/>
      <color theme="3"/>
      <name val="Czcionka tekstu podstawowego"/>
      <family val="2"/>
      <charset val="238"/>
    </font>
    <font>
      <b/>
      <sz val="10"/>
      <color theme="3"/>
      <name val="Czcionka tekstu podstawowego"/>
      <charset val="238"/>
    </font>
    <font>
      <b/>
      <sz val="12"/>
      <color theme="3"/>
      <name val="Czcionka tekstu podstawowego"/>
      <family val="2"/>
      <charset val="238"/>
    </font>
    <font>
      <sz val="11"/>
      <color theme="3"/>
      <name val="Czcionka tekstu podstawowego"/>
      <family val="2"/>
      <charset val="238"/>
    </font>
    <font>
      <sz val="10"/>
      <name val="Arial"/>
      <charset val="238"/>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0" tint="-0.3499862666707357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s>
  <cellStyleXfs count="3">
    <xf numFmtId="0" fontId="0" fillId="0" borderId="0"/>
    <xf numFmtId="0" fontId="13" fillId="0" borderId="0" applyNumberFormat="0" applyFill="0" applyBorder="0" applyAlignment="0" applyProtection="0"/>
    <xf numFmtId="0" fontId="3" fillId="0" borderId="0"/>
  </cellStyleXfs>
  <cellXfs count="114">
    <xf numFmtId="0" fontId="0" fillId="0" borderId="0" xfId="0"/>
    <xf numFmtId="0" fontId="1" fillId="2" borderId="0" xfId="0" applyFont="1" applyFill="1" applyAlignment="1">
      <alignment vertical="center" wrapText="1"/>
    </xf>
    <xf numFmtId="0" fontId="15" fillId="2" borderId="0" xfId="0" applyFont="1" applyFill="1" applyAlignment="1">
      <alignment vertical="center" wrapText="1"/>
    </xf>
    <xf numFmtId="0" fontId="15" fillId="2" borderId="0" xfId="0" applyFont="1" applyFill="1" applyAlignment="1">
      <alignment vertical="center"/>
    </xf>
    <xf numFmtId="0" fontId="15" fillId="0" borderId="0" xfId="0" applyFont="1"/>
    <xf numFmtId="0" fontId="14" fillId="0" borderId="0" xfId="0" applyFont="1"/>
    <xf numFmtId="0" fontId="13" fillId="2" borderId="0" xfId="1" applyFill="1" applyBorder="1" applyAlignment="1">
      <alignment vertical="center"/>
    </xf>
    <xf numFmtId="0" fontId="16" fillId="2" borderId="3" xfId="1" applyFont="1" applyFill="1" applyBorder="1" applyAlignment="1">
      <alignment vertical="center" wrapText="1"/>
    </xf>
    <xf numFmtId="0" fontId="13" fillId="2" borderId="0" xfId="1" applyFill="1" applyBorder="1" applyAlignment="1" applyProtection="1">
      <alignment vertical="center" wrapText="1"/>
      <protection locked="0"/>
    </xf>
    <xf numFmtId="0" fontId="16" fillId="2" borderId="0" xfId="1" applyFont="1" applyFill="1" applyBorder="1" applyAlignment="1" applyProtection="1">
      <alignment vertical="center"/>
      <protection locked="0"/>
    </xf>
    <xf numFmtId="0" fontId="13" fillId="2" borderId="0" xfId="1" applyFill="1" applyBorder="1" applyAlignment="1" applyProtection="1">
      <alignment vertical="center"/>
      <protection locked="0"/>
    </xf>
    <xf numFmtId="0" fontId="13" fillId="4" borderId="4" xfId="1" applyFill="1" applyBorder="1" applyAlignment="1" applyProtection="1">
      <alignment horizontal="center" vertical="center" wrapText="1"/>
      <protection locked="0"/>
    </xf>
    <xf numFmtId="0" fontId="13" fillId="5" borderId="1" xfId="1" applyFill="1" applyBorder="1" applyAlignment="1" applyProtection="1">
      <alignment vertical="center" wrapText="1"/>
      <protection locked="0"/>
    </xf>
    <xf numFmtId="4" fontId="13" fillId="5" borderId="1" xfId="1" applyNumberFormat="1" applyFill="1" applyBorder="1" applyAlignment="1" applyProtection="1">
      <alignment horizontal="right" vertical="center" wrapText="1"/>
      <protection locked="0"/>
    </xf>
    <xf numFmtId="0" fontId="13" fillId="5" borderId="2" xfId="1" applyFill="1" applyBorder="1" applyAlignment="1" applyProtection="1">
      <alignment vertical="center" wrapText="1"/>
      <protection locked="0"/>
    </xf>
    <xf numFmtId="4" fontId="13" fillId="5" borderId="2" xfId="1" applyNumberFormat="1" applyFill="1" applyBorder="1" applyAlignment="1" applyProtection="1">
      <alignment horizontal="right" vertical="center" wrapText="1"/>
      <protection locked="0"/>
    </xf>
    <xf numFmtId="0" fontId="13" fillId="2" borderId="4" xfId="1" applyFill="1" applyBorder="1" applyAlignment="1" applyProtection="1">
      <alignment vertical="center" wrapText="1"/>
      <protection locked="0"/>
    </xf>
    <xf numFmtId="0" fontId="16" fillId="0" borderId="4" xfId="1" applyFont="1" applyFill="1" applyBorder="1" applyAlignment="1" applyProtection="1">
      <alignment horizontal="center" vertical="center" wrapText="1"/>
      <protection locked="0"/>
    </xf>
    <xf numFmtId="4" fontId="16" fillId="0" borderId="4" xfId="1" applyNumberFormat="1" applyFont="1" applyFill="1" applyBorder="1" applyAlignment="1" applyProtection="1">
      <alignment horizontal="right" vertical="center" wrapText="1"/>
      <protection locked="0"/>
    </xf>
    <xf numFmtId="0" fontId="13" fillId="2" borderId="1" xfId="1" applyFill="1" applyBorder="1" applyAlignment="1" applyProtection="1">
      <alignment vertical="center" wrapText="1"/>
      <protection locked="0"/>
    </xf>
    <xf numFmtId="0" fontId="16" fillId="0" borderId="1" xfId="1" applyFont="1" applyFill="1" applyBorder="1" applyAlignment="1" applyProtection="1">
      <alignment horizontal="center" vertical="center" wrapText="1"/>
      <protection locked="0"/>
    </xf>
    <xf numFmtId="4" fontId="16" fillId="0" borderId="1" xfId="1" applyNumberFormat="1" applyFont="1" applyFill="1" applyBorder="1" applyAlignment="1" applyProtection="1">
      <alignment horizontal="right" vertical="center" wrapText="1"/>
      <protection locked="0"/>
    </xf>
    <xf numFmtId="0" fontId="13" fillId="2" borderId="2" xfId="1" applyFill="1" applyBorder="1" applyAlignment="1" applyProtection="1">
      <alignment vertical="center" wrapText="1"/>
      <protection locked="0"/>
    </xf>
    <xf numFmtId="0" fontId="16" fillId="2" borderId="4" xfId="1" applyFont="1" applyFill="1" applyBorder="1" applyAlignment="1" applyProtection="1">
      <alignment vertical="center" wrapText="1"/>
      <protection locked="0"/>
    </xf>
    <xf numFmtId="0" fontId="13" fillId="0" borderId="1" xfId="1" applyFill="1" applyBorder="1" applyAlignment="1" applyProtection="1">
      <alignment horizontal="center" vertical="center" wrapText="1"/>
      <protection locked="0"/>
    </xf>
    <xf numFmtId="0" fontId="17" fillId="2" borderId="1" xfId="1" applyFont="1" applyFill="1" applyBorder="1" applyAlignment="1" applyProtection="1">
      <alignment vertical="center" wrapText="1"/>
      <protection locked="0"/>
    </xf>
    <xf numFmtId="0" fontId="16" fillId="2" borderId="1" xfId="1" applyFont="1" applyFill="1" applyBorder="1" applyAlignment="1" applyProtection="1">
      <alignment vertical="center" wrapText="1"/>
      <protection locked="0"/>
    </xf>
    <xf numFmtId="0" fontId="16" fillId="2" borderId="1" xfId="1" applyFont="1" applyFill="1" applyBorder="1" applyAlignment="1" applyProtection="1">
      <alignment horizontal="center" vertical="center" wrapText="1"/>
      <protection locked="0"/>
    </xf>
    <xf numFmtId="0" fontId="9" fillId="2" borderId="1" xfId="1" applyFont="1" applyFill="1" applyBorder="1" applyAlignment="1" applyProtection="1">
      <alignment vertical="center" wrapText="1"/>
      <protection locked="0"/>
    </xf>
    <xf numFmtId="0" fontId="10" fillId="2" borderId="1" xfId="1" applyFont="1" applyFill="1" applyBorder="1" applyAlignment="1" applyProtection="1">
      <alignment vertical="center" wrapText="1"/>
      <protection locked="0"/>
    </xf>
    <xf numFmtId="4" fontId="13" fillId="2" borderId="0" xfId="1" applyNumberFormat="1" applyFill="1" applyBorder="1" applyAlignment="1" applyProtection="1">
      <alignment horizontal="right" vertical="center" wrapText="1"/>
      <protection locked="0"/>
    </xf>
    <xf numFmtId="0" fontId="16" fillId="2" borderId="0" xfId="1" applyFont="1" applyFill="1" applyBorder="1" applyAlignment="1" applyProtection="1">
      <alignment vertical="center" wrapText="1"/>
      <protection locked="0"/>
    </xf>
    <xf numFmtId="0" fontId="18" fillId="4" borderId="4" xfId="1" applyFont="1" applyFill="1" applyBorder="1" applyAlignment="1">
      <alignment horizontal="center" vertical="center" wrapText="1"/>
    </xf>
    <xf numFmtId="0" fontId="18" fillId="5" borderId="1" xfId="1" applyFont="1" applyFill="1" applyBorder="1" applyAlignment="1">
      <alignment vertical="center" wrapText="1"/>
    </xf>
    <xf numFmtId="0" fontId="13" fillId="2" borderId="0" xfId="1" applyFill="1" applyBorder="1" applyAlignment="1">
      <alignment vertical="center" wrapText="1"/>
    </xf>
    <xf numFmtId="0" fontId="13" fillId="2" borderId="0" xfId="1" applyFill="1" applyAlignment="1" applyProtection="1">
      <alignment horizontal="center" vertical="center" wrapText="1"/>
    </xf>
    <xf numFmtId="0" fontId="13" fillId="0" borderId="0" xfId="1"/>
    <xf numFmtId="0" fontId="13" fillId="2" borderId="0" xfId="1" applyFill="1" applyAlignment="1" applyProtection="1">
      <alignment horizontal="left" vertical="center"/>
    </xf>
    <xf numFmtId="0" fontId="13" fillId="2" borderId="0" xfId="1" applyFill="1" applyAlignment="1" applyProtection="1">
      <alignment horizontal="left" vertical="center" wrapText="1"/>
    </xf>
    <xf numFmtId="0" fontId="13" fillId="0" borderId="0" xfId="1" applyFill="1" applyBorder="1" applyAlignment="1">
      <alignment horizontal="left" vertical="center"/>
    </xf>
    <xf numFmtId="0" fontId="13" fillId="2" borderId="0" xfId="1" applyFill="1" applyAlignment="1" applyProtection="1">
      <alignment horizontal="right" vertical="center" wrapText="1"/>
    </xf>
    <xf numFmtId="0" fontId="18" fillId="2" borderId="0" xfId="1" applyFont="1" applyFill="1" applyBorder="1" applyAlignment="1" applyProtection="1">
      <alignment horizontal="center" vertical="center" wrapText="1"/>
    </xf>
    <xf numFmtId="0" fontId="18" fillId="4" borderId="4" xfId="1" applyFont="1" applyFill="1" applyBorder="1" applyAlignment="1" applyProtection="1">
      <alignment horizontal="center" vertical="center" wrapText="1"/>
    </xf>
    <xf numFmtId="0" fontId="18" fillId="0" borderId="0" xfId="1" applyFont="1"/>
    <xf numFmtId="0" fontId="13" fillId="5" borderId="2" xfId="1" applyFill="1" applyBorder="1" applyAlignment="1" applyProtection="1">
      <alignment horizontal="center" vertical="center" wrapText="1"/>
    </xf>
    <xf numFmtId="0" fontId="13" fillId="5" borderId="7" xfId="1" applyFill="1" applyBorder="1" applyAlignment="1" applyProtection="1">
      <alignment horizontal="left" vertical="center" wrapText="1"/>
    </xf>
    <xf numFmtId="0" fontId="13" fillId="5" borderId="1" xfId="1" applyFill="1" applyBorder="1" applyAlignment="1" applyProtection="1">
      <alignment horizontal="center" vertical="center" wrapText="1"/>
    </xf>
    <xf numFmtId="4" fontId="13" fillId="5" borderId="1" xfId="1" applyNumberFormat="1" applyFill="1" applyBorder="1" applyAlignment="1" applyProtection="1">
      <alignment horizontal="right" vertical="center" wrapText="1"/>
    </xf>
    <xf numFmtId="0" fontId="13" fillId="5" borderId="3" xfId="1" applyFill="1" applyBorder="1" applyAlignment="1" applyProtection="1">
      <alignment horizontal="center" vertical="center" wrapText="1"/>
    </xf>
    <xf numFmtId="0" fontId="19" fillId="2" borderId="4" xfId="1" applyFont="1" applyFill="1" applyBorder="1" applyAlignment="1" applyProtection="1">
      <alignment horizontal="center" vertical="center" wrapText="1"/>
    </xf>
    <xf numFmtId="0" fontId="19" fillId="0" borderId="1" xfId="1" applyFont="1" applyFill="1" applyBorder="1" applyAlignment="1" applyProtection="1">
      <alignment horizontal="center" vertical="center" wrapText="1"/>
    </xf>
    <xf numFmtId="0" fontId="19" fillId="0" borderId="5" xfId="1" applyFont="1" applyFill="1" applyBorder="1" applyAlignment="1">
      <alignment horizontal="center" vertical="center" wrapText="1"/>
    </xf>
    <xf numFmtId="0" fontId="20" fillId="4" borderId="1" xfId="1" applyFont="1" applyFill="1" applyBorder="1" applyAlignment="1">
      <alignment horizontal="center" vertical="center" wrapText="1"/>
    </xf>
    <xf numFmtId="0" fontId="18" fillId="2" borderId="0" xfId="1" applyFont="1" applyFill="1" applyBorder="1" applyAlignment="1">
      <alignment horizontal="center" vertical="center" wrapText="1"/>
    </xf>
    <xf numFmtId="2" fontId="18" fillId="5" borderId="8" xfId="1" applyNumberFormat="1" applyFont="1" applyFill="1" applyBorder="1" applyAlignment="1">
      <alignment horizontal="center" vertical="center" wrapText="1"/>
    </xf>
    <xf numFmtId="0" fontId="18" fillId="5" borderId="1" xfId="1" applyFont="1" applyFill="1" applyBorder="1" applyAlignment="1">
      <alignment horizontal="center" vertical="center" wrapText="1"/>
    </xf>
    <xf numFmtId="2" fontId="18" fillId="5" borderId="1" xfId="1" applyNumberFormat="1" applyFont="1" applyFill="1" applyBorder="1" applyAlignment="1">
      <alignment horizontal="right" vertical="center" wrapText="1"/>
    </xf>
    <xf numFmtId="0" fontId="18" fillId="2" borderId="0" xfId="1" applyFont="1" applyFill="1" applyBorder="1" applyAlignment="1">
      <alignment vertical="center" wrapText="1"/>
    </xf>
    <xf numFmtId="0" fontId="19" fillId="0" borderId="1" xfId="1" applyFont="1" applyFill="1" applyBorder="1" applyAlignment="1">
      <alignment horizontal="center" vertical="center" wrapText="1"/>
    </xf>
    <xf numFmtId="0" fontId="19" fillId="0" borderId="1" xfId="1" applyFont="1" applyFill="1" applyBorder="1" applyAlignment="1" applyProtection="1">
      <alignment horizontal="left" vertical="center" wrapText="1"/>
      <protection locked="0"/>
    </xf>
    <xf numFmtId="0" fontId="19" fillId="0" borderId="1" xfId="1" applyFont="1" applyFill="1" applyBorder="1" applyAlignment="1" applyProtection="1">
      <alignment horizontal="center" vertical="center" wrapText="1"/>
      <protection locked="0"/>
    </xf>
    <xf numFmtId="0" fontId="21" fillId="0" borderId="1" xfId="1" applyFont="1" applyFill="1" applyBorder="1" applyAlignment="1" applyProtection="1">
      <alignment horizontal="center" vertical="center" wrapText="1"/>
      <protection locked="0"/>
    </xf>
    <xf numFmtId="0" fontId="21" fillId="0" borderId="0" xfId="1" applyFont="1" applyFill="1" applyBorder="1" applyAlignment="1">
      <alignment horizontal="left" vertical="center" wrapText="1"/>
    </xf>
    <xf numFmtId="0" fontId="16" fillId="0" borderId="0" xfId="1" applyFont="1"/>
    <xf numFmtId="0" fontId="13" fillId="2" borderId="0" xfId="1" applyFill="1" applyBorder="1" applyAlignment="1">
      <alignment horizontal="center"/>
    </xf>
    <xf numFmtId="0" fontId="13" fillId="2" borderId="0" xfId="1" applyFill="1" applyBorder="1" applyAlignment="1">
      <alignment horizontal="left" vertical="center"/>
    </xf>
    <xf numFmtId="0" fontId="13" fillId="3" borderId="5" xfId="1" applyFill="1" applyBorder="1" applyAlignment="1">
      <alignment vertical="center"/>
    </xf>
    <xf numFmtId="0" fontId="13" fillId="2" borderId="1" xfId="1" applyFill="1" applyBorder="1" applyAlignment="1">
      <alignment vertical="center"/>
    </xf>
    <xf numFmtId="0" fontId="13" fillId="2" borderId="1" xfId="1" applyFill="1" applyBorder="1" applyAlignment="1">
      <alignment horizontal="center" vertical="center"/>
    </xf>
    <xf numFmtId="0" fontId="13" fillId="2" borderId="3" xfId="1" applyFill="1" applyBorder="1" applyAlignment="1">
      <alignment horizontal="left" vertical="center" wrapText="1"/>
    </xf>
    <xf numFmtId="0" fontId="13" fillId="2" borderId="9" xfId="1" applyFill="1" applyBorder="1" applyAlignment="1">
      <alignment horizontal="left" vertical="center" wrapText="1"/>
    </xf>
    <xf numFmtId="0" fontId="13" fillId="2" borderId="7" xfId="1" applyFill="1" applyBorder="1" applyAlignment="1">
      <alignment horizontal="left" vertical="center" wrapText="1"/>
    </xf>
    <xf numFmtId="0" fontId="13" fillId="2" borderId="1" xfId="1" applyFill="1" applyBorder="1" applyAlignment="1">
      <alignment horizontal="left" vertical="center"/>
    </xf>
    <xf numFmtId="0" fontId="13" fillId="3" borderId="7" xfId="1" applyFill="1" applyBorder="1" applyAlignment="1">
      <alignment horizontal="left" vertical="center"/>
    </xf>
    <xf numFmtId="0" fontId="16" fillId="2" borderId="10" xfId="1" applyFont="1" applyFill="1" applyBorder="1" applyAlignment="1">
      <alignment wrapText="1"/>
    </xf>
    <xf numFmtId="0" fontId="16" fillId="2" borderId="5" xfId="1" applyFont="1" applyFill="1" applyBorder="1" applyAlignment="1">
      <alignment wrapText="1"/>
    </xf>
    <xf numFmtId="0" fontId="18" fillId="5" borderId="7" xfId="1" applyFont="1" applyFill="1" applyBorder="1" applyAlignment="1">
      <alignment horizontal="center"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4" fontId="2" fillId="0" borderId="4" xfId="0" applyNumberFormat="1" applyFont="1" applyBorder="1" applyAlignment="1">
      <alignment vertical="center" wrapText="1"/>
    </xf>
    <xf numFmtId="4" fontId="2" fillId="0" borderId="1" xfId="0" applyNumberFormat="1"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1" xfId="0" applyFont="1" applyBorder="1" applyAlignment="1">
      <alignment vertical="center" wrapText="1"/>
    </xf>
    <xf numFmtId="0" fontId="0" fillId="0" borderId="12" xfId="0" applyBorder="1" applyAlignment="1">
      <alignment vertical="center" wrapText="1"/>
    </xf>
    <xf numFmtId="0" fontId="2" fillId="0" borderId="11" xfId="0" applyFont="1" applyBorder="1" applyAlignment="1">
      <alignment vertical="top" wrapText="1"/>
    </xf>
    <xf numFmtId="0" fontId="2" fillId="0" borderId="12" xfId="0" applyFont="1" applyBorder="1" applyAlignment="1">
      <alignment vertical="top" wrapText="1"/>
    </xf>
    <xf numFmtId="4" fontId="13" fillId="2" borderId="1" xfId="1" applyNumberFormat="1" applyFill="1" applyBorder="1" applyAlignment="1">
      <alignment horizontal="left" vertical="center"/>
    </xf>
    <xf numFmtId="2" fontId="2" fillId="0" borderId="1" xfId="0" applyNumberFormat="1" applyFont="1" applyBorder="1" applyAlignment="1">
      <alignment vertical="center" wrapText="1"/>
    </xf>
    <xf numFmtId="4" fontId="24" fillId="0" borderId="1" xfId="0" applyNumberFormat="1" applyFont="1" applyBorder="1" applyAlignment="1">
      <alignment vertical="center"/>
    </xf>
    <xf numFmtId="0" fontId="2" fillId="0" borderId="1" xfId="0" applyFont="1" applyBorder="1" applyAlignment="1">
      <alignment vertical="top" wrapText="1"/>
    </xf>
    <xf numFmtId="0" fontId="18" fillId="5" borderId="5" xfId="1" applyFont="1" applyFill="1" applyBorder="1" applyAlignment="1">
      <alignment horizontal="center" vertical="center" wrapText="1"/>
    </xf>
    <xf numFmtId="0" fontId="18" fillId="5" borderId="7" xfId="1" applyFont="1" applyFill="1" applyBorder="1" applyAlignment="1">
      <alignment horizontal="center" vertical="center" wrapText="1"/>
    </xf>
    <xf numFmtId="0" fontId="22" fillId="3" borderId="5" xfId="1" applyFont="1" applyFill="1" applyBorder="1" applyAlignment="1">
      <alignment horizontal="center" vertical="center" wrapText="1"/>
    </xf>
    <xf numFmtId="0" fontId="6" fillId="3" borderId="6" xfId="0" applyFont="1" applyFill="1" applyBorder="1" applyAlignment="1">
      <alignment horizontal="center" vertical="center"/>
    </xf>
    <xf numFmtId="0" fontId="0" fillId="0" borderId="7" xfId="0" applyBorder="1" applyAlignment="1">
      <alignment horizontal="center" vertical="center"/>
    </xf>
    <xf numFmtId="0" fontId="19" fillId="0" borderId="2" xfId="1" applyFont="1" applyFill="1" applyBorder="1" applyAlignment="1" applyProtection="1">
      <alignment horizontal="center" vertical="center" wrapText="1"/>
      <protection locked="0"/>
    </xf>
    <xf numFmtId="0" fontId="19" fillId="0" borderId="4" xfId="1" applyFont="1" applyFill="1" applyBorder="1" applyAlignment="1" applyProtection="1">
      <alignment horizontal="center" vertical="center" wrapText="1"/>
      <protection locked="0"/>
    </xf>
    <xf numFmtId="0" fontId="13" fillId="3" borderId="5" xfId="1" applyFill="1" applyBorder="1" applyAlignment="1" applyProtection="1">
      <alignment horizontal="center" vertical="center"/>
      <protection locked="0"/>
    </xf>
    <xf numFmtId="0" fontId="13" fillId="3" borderId="6" xfId="1" applyFill="1" applyBorder="1" applyAlignment="1" applyProtection="1">
      <alignment horizontal="center" vertical="center"/>
      <protection locked="0"/>
    </xf>
    <xf numFmtId="0" fontId="13" fillId="3" borderId="7" xfId="1" applyFill="1" applyBorder="1" applyAlignment="1" applyProtection="1">
      <alignment horizontal="center" vertical="center"/>
      <protection locked="0"/>
    </xf>
    <xf numFmtId="0" fontId="13" fillId="3" borderId="1" xfId="1" applyFill="1" applyBorder="1" applyAlignment="1" applyProtection="1">
      <alignment horizontal="center" vertical="center" wrapText="1"/>
    </xf>
    <xf numFmtId="0" fontId="0" fillId="3" borderId="1" xfId="0" applyFill="1" applyBorder="1" applyAlignment="1">
      <alignment vertical="center" wrapText="1"/>
    </xf>
    <xf numFmtId="0" fontId="13" fillId="2" borderId="0" xfId="1" applyFill="1" applyAlignment="1" applyProtection="1">
      <alignment horizontal="left" vertical="center" wrapText="1"/>
    </xf>
    <xf numFmtId="0" fontId="23" fillId="2" borderId="0" xfId="1" applyFont="1" applyFill="1" applyAlignment="1" applyProtection="1">
      <alignment horizontal="left" vertical="center" wrapText="1"/>
    </xf>
    <xf numFmtId="0" fontId="0" fillId="0" borderId="0" xfId="0"/>
    <xf numFmtId="0" fontId="0" fillId="0" borderId="0" xfId="0" applyAlignment="1">
      <alignment horizontal="left" vertical="center"/>
    </xf>
    <xf numFmtId="0" fontId="7" fillId="2" borderId="0" xfId="1" applyFont="1" applyFill="1" applyAlignment="1" applyProtection="1">
      <alignment horizontal="left" vertical="center" wrapText="1"/>
    </xf>
    <xf numFmtId="0" fontId="0" fillId="0" borderId="0" xfId="0" applyAlignment="1">
      <alignment horizontal="left"/>
    </xf>
    <xf numFmtId="0" fontId="16" fillId="0" borderId="0" xfId="1" applyFont="1" applyFill="1" applyBorder="1" applyAlignment="1">
      <alignment horizontal="left" vertical="center" wrapText="1"/>
    </xf>
    <xf numFmtId="0" fontId="0" fillId="0" borderId="0" xfId="0" applyAlignment="1">
      <alignment wrapText="1"/>
    </xf>
    <xf numFmtId="0" fontId="0" fillId="0" borderId="0" xfId="0" applyAlignment="1">
      <alignment horizontal="left" wrapText="1"/>
    </xf>
  </cellXfs>
  <cellStyles count="3">
    <cellStyle name="Nagłówek 4" xfId="1" builtinId="19"/>
    <cellStyle name="Normalny" xfId="0" builtinId="0"/>
    <cellStyle name="Normalny 2 2" xfId="2" xr:uid="{64A68173-A649-42D6-AEA0-BB869471AF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6D462-8F82-4552-97DD-59D5AF608FE1}">
  <dimension ref="A2:IT21"/>
  <sheetViews>
    <sheetView tabSelected="1" workbookViewId="0">
      <pane ySplit="4" topLeftCell="A5" activePane="bottomLeft" state="frozen"/>
      <selection pane="bottomLeft" activeCell="C17" sqref="C17"/>
    </sheetView>
  </sheetViews>
  <sheetFormatPr defaultColWidth="0.42578125" defaultRowHeight="15" customHeight="1"/>
  <cols>
    <col min="1" max="1" width="4.7109375" style="6" customWidth="1"/>
    <col min="2" max="2" width="55.5703125" style="6" customWidth="1"/>
    <col min="3" max="3" width="47.85546875" style="65" customWidth="1"/>
    <col min="4" max="254" width="9.140625" style="3" hidden="1" customWidth="1"/>
    <col min="255" max="16384" width="0.42578125" style="3"/>
  </cols>
  <sheetData>
    <row r="2" spans="2:3" ht="15" customHeight="1">
      <c r="B2" s="64" t="s">
        <v>117</v>
      </c>
    </row>
    <row r="3" spans="2:3" ht="29.25" customHeight="1">
      <c r="B3" s="66"/>
      <c r="C3" s="73"/>
    </row>
    <row r="4" spans="2:3" ht="29.25" customHeight="1">
      <c r="B4" s="67"/>
      <c r="C4" s="68" t="s">
        <v>0</v>
      </c>
    </row>
    <row r="5" spans="2:3" ht="15" customHeight="1">
      <c r="B5" s="69" t="s">
        <v>1</v>
      </c>
      <c r="C5" s="70"/>
    </row>
    <row r="6" spans="2:3" ht="15" customHeight="1">
      <c r="B6" s="7" t="s">
        <v>2</v>
      </c>
      <c r="C6" s="71" t="s">
        <v>3</v>
      </c>
    </row>
    <row r="7" spans="2:3" ht="15" customHeight="1">
      <c r="B7" s="7" t="s">
        <v>4</v>
      </c>
      <c r="C7" s="71" t="s">
        <v>5</v>
      </c>
    </row>
    <row r="8" spans="2:3" ht="15" customHeight="1">
      <c r="B8" s="7" t="s">
        <v>6</v>
      </c>
      <c r="C8" s="71">
        <v>1149187</v>
      </c>
    </row>
    <row r="9" spans="2:3" ht="15" customHeight="1">
      <c r="B9" s="7" t="s">
        <v>7</v>
      </c>
      <c r="C9" s="71" t="s">
        <v>8</v>
      </c>
    </row>
    <row r="10" spans="2:3" ht="15" customHeight="1">
      <c r="B10" s="74" t="s">
        <v>9</v>
      </c>
      <c r="C10" s="72" t="s">
        <v>10</v>
      </c>
    </row>
    <row r="11" spans="2:3" ht="15" customHeight="1">
      <c r="B11" s="75" t="s">
        <v>11</v>
      </c>
      <c r="C11" s="72">
        <v>19</v>
      </c>
    </row>
    <row r="12" spans="2:3" ht="28.5">
      <c r="B12" s="75" t="s">
        <v>12</v>
      </c>
      <c r="C12" s="72">
        <v>97</v>
      </c>
    </row>
    <row r="13" spans="2:3" ht="43.5" customHeight="1">
      <c r="B13" s="75" t="s">
        <v>13</v>
      </c>
      <c r="C13" s="72" t="s">
        <v>14</v>
      </c>
    </row>
    <row r="14" spans="2:3">
      <c r="B14" s="75" t="s">
        <v>15</v>
      </c>
      <c r="C14" s="89">
        <v>1887000</v>
      </c>
    </row>
    <row r="15" spans="2:3" ht="28.5">
      <c r="B15" s="75" t="s">
        <v>16</v>
      </c>
      <c r="C15" s="72" t="s">
        <v>14</v>
      </c>
    </row>
    <row r="16" spans="2:3">
      <c r="B16" s="75" t="s">
        <v>17</v>
      </c>
      <c r="C16" s="72" t="s">
        <v>18</v>
      </c>
    </row>
    <row r="17" spans="2:3" ht="28.5">
      <c r="B17" s="75" t="s">
        <v>19</v>
      </c>
      <c r="C17" s="72" t="s">
        <v>20</v>
      </c>
    </row>
    <row r="18" spans="2:3" ht="28.5">
      <c r="B18" s="75" t="s">
        <v>21</v>
      </c>
      <c r="C18" s="72" t="s">
        <v>20</v>
      </c>
    </row>
    <row r="19" spans="2:3" ht="28.5">
      <c r="B19" s="75" t="s">
        <v>22</v>
      </c>
      <c r="C19" s="72" t="s">
        <v>14</v>
      </c>
    </row>
    <row r="20" spans="2:3">
      <c r="B20" s="75" t="s">
        <v>23</v>
      </c>
      <c r="C20" s="72" t="s">
        <v>20</v>
      </c>
    </row>
    <row r="21" spans="2:3" ht="28.5">
      <c r="B21" s="75" t="s">
        <v>24</v>
      </c>
      <c r="C21" s="72" t="s">
        <v>20</v>
      </c>
    </row>
  </sheetData>
  <pageMargins left="0.70866141732283472" right="0.70866141732283472" top="0.74803149606299213" bottom="0.74803149606299213" header="0.31496062992125984" footer="0.31496062992125984"/>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BE093-9234-419D-BA97-1A3A6DD4F993}">
  <dimension ref="A1:AM7"/>
  <sheetViews>
    <sheetView showGridLines="0" zoomScale="70" zoomScaleNormal="70" workbookViewId="0">
      <selection activeCell="K5" sqref="K5"/>
    </sheetView>
  </sheetViews>
  <sheetFormatPr defaultColWidth="0" defaultRowHeight="15"/>
  <cols>
    <col min="1" max="1" width="3.28515625" style="36" customWidth="1"/>
    <col min="2" max="2" width="4.85546875" style="36" customWidth="1"/>
    <col min="3" max="3" width="19" style="36" customWidth="1"/>
    <col min="4" max="4" width="16.28515625" style="36" customWidth="1"/>
    <col min="5" max="5" width="13.5703125" style="36" customWidth="1"/>
    <col min="6" max="6" width="16.85546875" style="36" customWidth="1"/>
    <col min="7" max="7" width="13.5703125" style="36" customWidth="1"/>
    <col min="8" max="8" width="9.42578125" style="36" customWidth="1"/>
    <col min="9" max="12" width="8.85546875" style="36" customWidth="1"/>
    <col min="13" max="13" width="13.7109375" style="36" customWidth="1"/>
    <col min="14" max="22" width="18" style="36" customWidth="1"/>
    <col min="23" max="24" width="21.5703125" style="36" customWidth="1"/>
    <col min="25" max="25" width="10.28515625" style="36" customWidth="1"/>
    <col min="26" max="38" width="0" style="36" hidden="1" customWidth="1"/>
    <col min="39" max="39" width="0" style="36" hidden="1"/>
    <col min="40" max="16384" width="9.140625" style="36" hidden="1"/>
  </cols>
  <sheetData>
    <row r="1" spans="1:25" s="31" customFormat="1" ht="14.25" customHeight="1">
      <c r="A1" s="8"/>
      <c r="B1" s="9"/>
      <c r="C1" s="9"/>
    </row>
    <row r="2" spans="1:25" ht="24" customHeight="1">
      <c r="B2" s="95" t="s">
        <v>25</v>
      </c>
      <c r="C2" s="96"/>
      <c r="D2" s="96"/>
      <c r="E2" s="96"/>
      <c r="F2" s="96"/>
      <c r="G2" s="96"/>
      <c r="H2" s="96"/>
      <c r="I2" s="96"/>
      <c r="J2" s="96"/>
      <c r="K2" s="96"/>
      <c r="L2" s="96"/>
      <c r="M2" s="96"/>
      <c r="N2" s="96"/>
      <c r="O2" s="96"/>
      <c r="P2" s="96"/>
      <c r="Q2" s="96"/>
      <c r="R2" s="96"/>
      <c r="S2" s="96"/>
      <c r="T2" s="96"/>
      <c r="U2" s="96"/>
      <c r="V2" s="96"/>
      <c r="W2" s="96"/>
      <c r="X2" s="97"/>
      <c r="Y2" s="34"/>
    </row>
    <row r="3" spans="1:25" ht="144">
      <c r="B3" s="52" t="s">
        <v>26</v>
      </c>
      <c r="C3" s="52" t="s">
        <v>27</v>
      </c>
      <c r="D3" s="52" t="s">
        <v>28</v>
      </c>
      <c r="E3" s="52" t="s">
        <v>29</v>
      </c>
      <c r="F3" s="52" t="s">
        <v>30</v>
      </c>
      <c r="G3" s="52" t="s">
        <v>31</v>
      </c>
      <c r="H3" s="52" t="s">
        <v>32</v>
      </c>
      <c r="I3" s="52" t="s">
        <v>33</v>
      </c>
      <c r="J3" s="52" t="s">
        <v>34</v>
      </c>
      <c r="K3" s="52" t="s">
        <v>35</v>
      </c>
      <c r="L3" s="52" t="s">
        <v>36</v>
      </c>
      <c r="M3" s="52" t="s">
        <v>37</v>
      </c>
      <c r="N3" s="52" t="s">
        <v>38</v>
      </c>
      <c r="O3" s="52" t="s">
        <v>39</v>
      </c>
      <c r="P3" s="52" t="s">
        <v>40</v>
      </c>
      <c r="Q3" s="52" t="s">
        <v>41</v>
      </c>
      <c r="R3" s="52" t="s">
        <v>42</v>
      </c>
      <c r="S3" s="52" t="s">
        <v>43</v>
      </c>
      <c r="T3" s="52" t="s">
        <v>44</v>
      </c>
      <c r="U3" s="52" t="s">
        <v>45</v>
      </c>
      <c r="V3" s="52" t="s">
        <v>46</v>
      </c>
      <c r="W3" s="52" t="s">
        <v>47</v>
      </c>
      <c r="X3" s="52" t="s">
        <v>48</v>
      </c>
      <c r="Y3" s="53"/>
    </row>
    <row r="4" spans="1:25" s="43" customFormat="1" ht="12.75">
      <c r="B4" s="33"/>
      <c r="C4" s="93" t="s">
        <v>49</v>
      </c>
      <c r="D4" s="94"/>
      <c r="E4" s="76"/>
      <c r="F4" s="76"/>
      <c r="G4" s="54">
        <f>SUM(G5:G6)</f>
        <v>1343700.72</v>
      </c>
      <c r="H4" s="55"/>
      <c r="I4" s="56"/>
      <c r="J4" s="56"/>
      <c r="K4" s="56"/>
      <c r="L4" s="56"/>
      <c r="M4" s="56"/>
      <c r="N4" s="56"/>
      <c r="O4" s="56"/>
      <c r="P4" s="56"/>
      <c r="Q4" s="56"/>
      <c r="R4" s="56"/>
      <c r="S4" s="56"/>
      <c r="T4" s="56"/>
      <c r="U4" s="56"/>
      <c r="V4" s="56"/>
      <c r="W4" s="56"/>
      <c r="X4" s="56"/>
      <c r="Y4" s="57"/>
    </row>
    <row r="5" spans="1:25" s="43" customFormat="1" ht="280.5">
      <c r="B5" s="58">
        <v>1</v>
      </c>
      <c r="C5" s="77" t="s">
        <v>50</v>
      </c>
      <c r="D5" s="59" t="s">
        <v>3</v>
      </c>
      <c r="E5" s="59" t="s">
        <v>51</v>
      </c>
      <c r="F5" s="58" t="s">
        <v>52</v>
      </c>
      <c r="G5" s="79">
        <v>360338.54</v>
      </c>
      <c r="H5" s="81">
        <v>1936</v>
      </c>
      <c r="I5" s="83">
        <v>2</v>
      </c>
      <c r="J5" s="60">
        <v>1</v>
      </c>
      <c r="K5" s="83">
        <v>631.61</v>
      </c>
      <c r="L5" s="98">
        <v>4332.7</v>
      </c>
      <c r="M5" s="85" t="s">
        <v>53</v>
      </c>
      <c r="N5" s="87" t="s">
        <v>54</v>
      </c>
      <c r="O5" s="60" t="s">
        <v>55</v>
      </c>
      <c r="P5" s="60" t="s">
        <v>56</v>
      </c>
      <c r="Q5" s="60">
        <v>1</v>
      </c>
      <c r="R5" s="61">
        <v>1</v>
      </c>
      <c r="S5" s="61" t="s">
        <v>106</v>
      </c>
      <c r="T5" s="61" t="s">
        <v>57</v>
      </c>
      <c r="U5" s="61" t="s">
        <v>20</v>
      </c>
      <c r="V5" s="61" t="s">
        <v>20</v>
      </c>
      <c r="W5" s="61" t="s">
        <v>58</v>
      </c>
      <c r="X5" s="61" t="s">
        <v>20</v>
      </c>
      <c r="Y5" s="62"/>
    </row>
    <row r="6" spans="1:25" s="43" customFormat="1" ht="255">
      <c r="B6" s="58">
        <v>2</v>
      </c>
      <c r="C6" s="78" t="s">
        <v>59</v>
      </c>
      <c r="D6" s="59" t="s">
        <v>3</v>
      </c>
      <c r="E6" s="59" t="s">
        <v>51</v>
      </c>
      <c r="F6" s="58" t="s">
        <v>52</v>
      </c>
      <c r="G6" s="80">
        <v>983362.18</v>
      </c>
      <c r="H6" s="82">
        <v>1999</v>
      </c>
      <c r="I6" s="84">
        <v>1</v>
      </c>
      <c r="J6" s="60">
        <v>1</v>
      </c>
      <c r="K6" s="84">
        <v>284</v>
      </c>
      <c r="L6" s="99"/>
      <c r="M6" s="86" t="s">
        <v>60</v>
      </c>
      <c r="N6" s="88" t="s">
        <v>61</v>
      </c>
      <c r="O6" s="60" t="s">
        <v>55</v>
      </c>
      <c r="P6" s="60"/>
      <c r="Q6" s="60"/>
      <c r="R6" s="61">
        <v>1</v>
      </c>
      <c r="S6" s="61" t="s">
        <v>106</v>
      </c>
      <c r="T6" s="61" t="s">
        <v>57</v>
      </c>
      <c r="U6" s="61" t="s">
        <v>20</v>
      </c>
      <c r="V6" s="61" t="s">
        <v>20</v>
      </c>
      <c r="W6" s="61"/>
      <c r="X6" s="61" t="s">
        <v>20</v>
      </c>
      <c r="Y6" s="62"/>
    </row>
    <row r="7" spans="1:25">
      <c r="C7" s="63"/>
    </row>
  </sheetData>
  <mergeCells count="3">
    <mergeCell ref="C4:D4"/>
    <mergeCell ref="B2:X2"/>
    <mergeCell ref="L5:L6"/>
  </mergeCells>
  <dataValidations count="2">
    <dataValidation type="list" allowBlank="1" showInputMessage="1" showErrorMessage="1" sqref="F5:F6" xr:uid="{5CE4BBCA-424E-4214-BEF3-3887AAE9B091}">
      <formula1>"księgowa brutto, odtworzeniowa"</formula1>
    </dataValidation>
    <dataValidation type="list" allowBlank="1" showInputMessage="1" showErrorMessage="1" sqref="E5:E6" xr:uid="{D1D1185B-7EF9-42F8-9131-FD038DE81A28}">
      <formula1>"WŁASNOŚĆ, NAJEM, DZIERŻAWA, BEZPŁATNE UŻYTKOWANIE, INNE"</formula1>
    </dataValidation>
  </dataValidations>
  <pageMargins left="0.31496062992125984" right="0.31496062992125984" top="0.35433070866141736" bottom="0.35433070866141736" header="0.11811023622047245" footer="0.11811023622047245"/>
  <pageSetup paperSize="9" orientation="landscape" r:id="rId1"/>
  <headerFooter>
    <oddHeader>&amp;C&amp;"Arial CE,Pogrubiony"NIERUCHOMOŚCI</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FB29E-61F4-4B4F-B7D4-BA4011495860}">
  <dimension ref="A1:I22"/>
  <sheetViews>
    <sheetView workbookViewId="0">
      <pane ySplit="5" topLeftCell="A9" activePane="bottomLeft" state="frozen"/>
      <selection pane="bottomLeft" activeCell="D19" sqref="D19"/>
    </sheetView>
  </sheetViews>
  <sheetFormatPr defaultColWidth="0" defaultRowHeight="15" customHeight="1"/>
  <cols>
    <col min="1" max="1" width="4.7109375" style="8" customWidth="1"/>
    <col min="2" max="2" width="84.28515625" style="8" customWidth="1"/>
    <col min="3" max="3" width="24" style="8" customWidth="1"/>
    <col min="4" max="4" width="23.42578125" style="8" customWidth="1"/>
    <col min="5" max="5" width="20.28515625" style="8" customWidth="1"/>
    <col min="6" max="9" width="0" style="1" hidden="1" customWidth="1"/>
    <col min="10" max="16384" width="9.140625" style="1" hidden="1"/>
  </cols>
  <sheetData>
    <row r="1" spans="1:5" s="2" customFormat="1" ht="15" customHeight="1">
      <c r="A1" s="8"/>
      <c r="B1" s="10"/>
      <c r="C1" s="10"/>
      <c r="D1" s="8"/>
      <c r="E1" s="8"/>
    </row>
    <row r="2" spans="1:5" s="2" customFormat="1" ht="27.75" customHeight="1">
      <c r="A2" s="8"/>
      <c r="B2" s="100" t="s">
        <v>62</v>
      </c>
      <c r="C2" s="101"/>
      <c r="D2" s="102"/>
      <c r="E2" s="8"/>
    </row>
    <row r="3" spans="1:5" s="2" customFormat="1" ht="15" customHeight="1">
      <c r="A3" s="8"/>
      <c r="B3" s="11" t="s">
        <v>63</v>
      </c>
      <c r="C3" s="11" t="s">
        <v>64</v>
      </c>
      <c r="D3" s="11" t="s">
        <v>31</v>
      </c>
      <c r="E3" s="8"/>
    </row>
    <row r="4" spans="1:5" s="2" customFormat="1" ht="15" customHeight="1">
      <c r="A4" s="8"/>
      <c r="B4" s="12" t="s">
        <v>65</v>
      </c>
      <c r="C4" s="12"/>
      <c r="D4" s="13">
        <f>D5+D12</f>
        <v>273881.21999999997</v>
      </c>
      <c r="E4" s="8"/>
    </row>
    <row r="5" spans="1:5" s="2" customFormat="1" ht="15" customHeight="1">
      <c r="A5" s="8"/>
      <c r="B5" s="14" t="s">
        <v>66</v>
      </c>
      <c r="C5" s="14"/>
      <c r="D5" s="15">
        <f>SUM(D6:D11)</f>
        <v>0</v>
      </c>
      <c r="E5" s="8"/>
    </row>
    <row r="6" spans="1:5" s="2" customFormat="1" ht="15" customHeight="1">
      <c r="A6" s="8"/>
      <c r="B6" s="16" t="s">
        <v>67</v>
      </c>
      <c r="C6" s="17"/>
      <c r="D6" s="18">
        <v>0</v>
      </c>
      <c r="E6" s="8"/>
    </row>
    <row r="7" spans="1:5" s="2" customFormat="1" ht="15" customHeight="1">
      <c r="A7" s="8"/>
      <c r="B7" s="19" t="s">
        <v>68</v>
      </c>
      <c r="C7" s="20"/>
      <c r="D7" s="21">
        <v>0</v>
      </c>
      <c r="E7" s="8"/>
    </row>
    <row r="8" spans="1:5" s="2" customFormat="1" ht="15" customHeight="1">
      <c r="A8" s="8"/>
      <c r="B8" s="19" t="s">
        <v>69</v>
      </c>
      <c r="C8" s="20"/>
      <c r="D8" s="21">
        <v>0</v>
      </c>
      <c r="E8" s="8"/>
    </row>
    <row r="9" spans="1:5" s="2" customFormat="1">
      <c r="A9" s="8"/>
      <c r="B9" s="19" t="s">
        <v>70</v>
      </c>
      <c r="C9" s="20"/>
      <c r="D9" s="21">
        <v>0</v>
      </c>
      <c r="E9" s="8"/>
    </row>
    <row r="10" spans="1:5" s="2" customFormat="1" ht="15" customHeight="1">
      <c r="A10" s="8"/>
      <c r="B10" s="19" t="s">
        <v>71</v>
      </c>
      <c r="C10" s="20"/>
      <c r="D10" s="21">
        <v>0</v>
      </c>
      <c r="E10" s="8"/>
    </row>
    <row r="11" spans="1:5" s="2" customFormat="1" ht="15" customHeight="1">
      <c r="A11" s="8"/>
      <c r="B11" s="22" t="s">
        <v>72</v>
      </c>
      <c r="C11" s="20"/>
      <c r="D11" s="21">
        <v>0</v>
      </c>
      <c r="E11" s="8"/>
    </row>
    <row r="12" spans="1:5" s="2" customFormat="1" ht="15" customHeight="1">
      <c r="A12" s="8"/>
      <c r="B12" s="12" t="s">
        <v>73</v>
      </c>
      <c r="C12" s="12"/>
      <c r="D12" s="13">
        <f>SUM(D13:D15,D16:D21)</f>
        <v>273881.21999999997</v>
      </c>
      <c r="E12" s="8"/>
    </row>
    <row r="13" spans="1:5" s="2" customFormat="1" ht="15" customHeight="1">
      <c r="A13" s="8"/>
      <c r="B13" s="23" t="s">
        <v>74</v>
      </c>
      <c r="C13" s="24" t="s">
        <v>52</v>
      </c>
      <c r="D13" s="91">
        <v>273881.21999999997</v>
      </c>
      <c r="E13" s="8"/>
    </row>
    <row r="14" spans="1:5" s="2" customFormat="1" ht="15" customHeight="1">
      <c r="A14" s="8"/>
      <c r="B14" s="25" t="s">
        <v>75</v>
      </c>
      <c r="C14" s="24"/>
      <c r="D14" s="21">
        <v>0</v>
      </c>
      <c r="E14" s="8"/>
    </row>
    <row r="15" spans="1:5" s="2" customFormat="1" ht="15" customHeight="1">
      <c r="A15" s="8"/>
      <c r="B15" s="25" t="s">
        <v>76</v>
      </c>
      <c r="C15" s="24"/>
      <c r="D15" s="21">
        <v>0</v>
      </c>
      <c r="E15" s="8"/>
    </row>
    <row r="16" spans="1:5" s="2" customFormat="1" ht="30.75" customHeight="1">
      <c r="A16" s="8"/>
      <c r="B16" s="28" t="s">
        <v>77</v>
      </c>
      <c r="C16" s="24"/>
      <c r="D16" s="21">
        <v>0</v>
      </c>
      <c r="E16" s="8"/>
    </row>
    <row r="17" spans="1:5" s="2" customFormat="1">
      <c r="A17" s="8"/>
      <c r="B17" s="29" t="s">
        <v>78</v>
      </c>
      <c r="C17" s="27" t="s">
        <v>79</v>
      </c>
      <c r="D17" s="21">
        <v>0</v>
      </c>
      <c r="E17" s="8"/>
    </row>
    <row r="18" spans="1:5" s="2" customFormat="1" ht="29.25">
      <c r="A18" s="8"/>
      <c r="B18" s="28" t="s">
        <v>80</v>
      </c>
      <c r="C18" s="27" t="s">
        <v>81</v>
      </c>
      <c r="D18" s="21">
        <v>0</v>
      </c>
      <c r="E18" s="8"/>
    </row>
    <row r="19" spans="1:5" s="2" customFormat="1" ht="28.5">
      <c r="A19" s="8"/>
      <c r="B19" s="29" t="s">
        <v>82</v>
      </c>
      <c r="C19" s="27" t="s">
        <v>81</v>
      </c>
      <c r="D19" s="21">
        <v>0</v>
      </c>
      <c r="E19" s="8"/>
    </row>
    <row r="20" spans="1:5" s="2" customFormat="1">
      <c r="A20" s="8"/>
      <c r="B20" s="26" t="s">
        <v>83</v>
      </c>
      <c r="C20" s="27" t="s">
        <v>84</v>
      </c>
      <c r="D20" s="21">
        <v>0</v>
      </c>
      <c r="E20" s="8"/>
    </row>
    <row r="21" spans="1:5" s="2" customFormat="1">
      <c r="A21" s="8"/>
      <c r="B21" s="25" t="s">
        <v>85</v>
      </c>
      <c r="C21" s="24"/>
      <c r="D21" s="21">
        <v>0</v>
      </c>
      <c r="E21" s="8"/>
    </row>
    <row r="22" spans="1:5" s="2" customFormat="1">
      <c r="A22" s="8"/>
      <c r="B22" s="8"/>
      <c r="C22" s="8"/>
      <c r="D22" s="30"/>
      <c r="E22" s="8"/>
    </row>
  </sheetData>
  <mergeCells count="1">
    <mergeCell ref="B2:D2"/>
  </mergeCells>
  <phoneticPr fontId="0" type="noConversion"/>
  <dataValidations count="2">
    <dataValidation type="decimal" operator="greaterThanOrEqual" allowBlank="1" showErrorMessage="1" errorTitle="Format danych" error="Wprowadzono zły format danych. Możliwe jest jedynie wprowadzenie wartości w zapisie ciągłym bez odstępów, waluty i znaków interpunkcyjnych." promptTitle="Format liczby" prompt="W tym miejscu należy wprowadzić wartość liczbową." sqref="D4:D12 D14:D22" xr:uid="{95B012B0-80E1-45A4-8D3A-034264856017}">
      <formula1>0</formula1>
    </dataValidation>
    <dataValidation type="list" allowBlank="1" showInputMessage="1" showErrorMessage="1" sqref="C21 C6:C11 C13:C16" xr:uid="{36D6186B-F387-49DB-8BAD-204500C5D5B9}">
      <formula1>"księgowa brutto, odtworzeniowa"</formula1>
    </dataValidation>
  </dataValidations>
  <pageMargins left="0" right="0" top="0" bottom="0" header="0.51181102362204722" footer="0.51181102362204722"/>
  <pageSetup paperSize="9" orientation="landscape" horizontalDpi="300" verticalDpi="300" r:id="rId1"/>
  <headerFooter alignWithMargins="0"/>
  <ignoredErrors>
    <ignoredError sqref="D4:D5 D12"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58851-BE67-4F07-9206-F4223CE122CD}">
  <dimension ref="A1:H33"/>
  <sheetViews>
    <sheetView showGridLines="0" workbookViewId="0">
      <pane ySplit="14" topLeftCell="A15" activePane="bottomLeft" state="frozen"/>
      <selection pane="bottomLeft" activeCell="F19" sqref="F19"/>
    </sheetView>
  </sheetViews>
  <sheetFormatPr defaultColWidth="0" defaultRowHeight="15"/>
  <cols>
    <col min="1" max="1" width="4.28515625" style="36" customWidth="1"/>
    <col min="2" max="2" width="4.140625" style="36" customWidth="1"/>
    <col min="3" max="3" width="31.42578125" style="36" customWidth="1"/>
    <col min="4" max="4" width="31" style="36" customWidth="1"/>
    <col min="5" max="5" width="15.5703125" style="36" customWidth="1"/>
    <col min="6" max="6" width="17" style="36" customWidth="1"/>
    <col min="7" max="7" width="20.85546875" style="36" customWidth="1"/>
    <col min="8" max="8" width="17.140625" style="36" customWidth="1"/>
  </cols>
  <sheetData>
    <row r="1" spans="1:8" s="4" customFormat="1" hidden="1">
      <c r="A1" s="35"/>
      <c r="B1" s="106" t="s">
        <v>86</v>
      </c>
      <c r="C1" s="108"/>
      <c r="D1" s="108"/>
      <c r="E1" s="108"/>
      <c r="F1" s="108"/>
      <c r="G1" s="108"/>
      <c r="H1" s="36"/>
    </row>
    <row r="2" spans="1:8" s="4" customFormat="1" hidden="1">
      <c r="A2" s="35"/>
      <c r="B2" s="106" t="s">
        <v>87</v>
      </c>
      <c r="C2" s="108"/>
      <c r="D2" s="108"/>
      <c r="E2" s="108"/>
      <c r="F2" s="108"/>
      <c r="G2" s="108"/>
      <c r="H2" s="36"/>
    </row>
    <row r="3" spans="1:8" s="4" customFormat="1" hidden="1">
      <c r="A3" s="35"/>
      <c r="B3" s="35"/>
      <c r="C3" s="37"/>
      <c r="D3" s="37"/>
      <c r="E3" s="38"/>
      <c r="F3" s="38"/>
      <c r="G3" s="38"/>
      <c r="H3" s="36"/>
    </row>
    <row r="4" spans="1:8" s="4" customFormat="1" ht="42.75" hidden="1" customHeight="1">
      <c r="A4" s="35"/>
      <c r="B4" s="105" t="s">
        <v>88</v>
      </c>
      <c r="C4" s="108"/>
      <c r="D4" s="108"/>
      <c r="E4" s="108"/>
      <c r="F4" s="108"/>
      <c r="G4" s="108"/>
      <c r="H4" s="107"/>
    </row>
    <row r="5" spans="1:8" s="5" customFormat="1" ht="14.25" hidden="1" customHeight="1">
      <c r="A5" s="35"/>
      <c r="B5" s="109"/>
      <c r="C5" s="110"/>
      <c r="D5" s="110"/>
      <c r="E5" s="110"/>
      <c r="F5" s="110"/>
      <c r="G5" s="110"/>
      <c r="H5" s="110"/>
    </row>
    <row r="6" spans="1:8" s="5" customFormat="1" ht="0.75" customHeight="1">
      <c r="A6" s="35"/>
      <c r="B6" s="35"/>
      <c r="C6" s="37"/>
      <c r="D6" s="37"/>
      <c r="E6" s="38"/>
      <c r="F6" s="38"/>
      <c r="G6" s="38"/>
      <c r="H6" s="36"/>
    </row>
    <row r="7" spans="1:8" s="5" customFormat="1" hidden="1">
      <c r="A7" s="35"/>
      <c r="B7" s="105" t="s">
        <v>89</v>
      </c>
      <c r="C7" s="108"/>
      <c r="D7" s="108"/>
      <c r="E7" s="108"/>
      <c r="F7" s="35"/>
      <c r="G7" s="40"/>
      <c r="H7" s="36"/>
    </row>
    <row r="8" spans="1:8" s="4" customFormat="1" hidden="1">
      <c r="A8" s="35"/>
      <c r="B8" s="35"/>
      <c r="C8" s="39"/>
      <c r="D8" s="39"/>
      <c r="E8" s="35"/>
      <c r="F8" s="35"/>
      <c r="G8" s="40"/>
      <c r="H8" s="36"/>
    </row>
    <row r="9" spans="1:8" s="4" customFormat="1" ht="51.75" hidden="1" customHeight="1">
      <c r="A9" s="35"/>
      <c r="B9" s="105" t="s">
        <v>90</v>
      </c>
      <c r="C9" s="113"/>
      <c r="D9" s="113"/>
      <c r="E9" s="113"/>
      <c r="F9" s="113"/>
      <c r="G9" s="113"/>
      <c r="H9" s="113"/>
    </row>
    <row r="10" spans="1:8" s="4" customFormat="1">
      <c r="A10" s="35"/>
      <c r="B10" s="35"/>
      <c r="C10" s="111"/>
      <c r="D10" s="112"/>
      <c r="E10" s="112"/>
      <c r="F10" s="112"/>
      <c r="G10" s="112"/>
      <c r="H10" s="112"/>
    </row>
    <row r="11" spans="1:8" s="4" customFormat="1" ht="25.5" customHeight="1">
      <c r="A11" s="35"/>
      <c r="B11" s="103" t="s">
        <v>91</v>
      </c>
      <c r="C11" s="104"/>
      <c r="D11" s="104"/>
      <c r="E11" s="104"/>
      <c r="F11" s="104"/>
      <c r="G11" s="104"/>
      <c r="H11" s="36"/>
    </row>
    <row r="12" spans="1:8" s="4" customFormat="1" ht="38.25">
      <c r="A12" s="41"/>
      <c r="B12" s="42" t="s">
        <v>26</v>
      </c>
      <c r="C12" s="42" t="s">
        <v>92</v>
      </c>
      <c r="D12" s="42" t="s">
        <v>93</v>
      </c>
      <c r="E12" s="42" t="s">
        <v>94</v>
      </c>
      <c r="F12" s="42" t="s">
        <v>95</v>
      </c>
      <c r="G12" s="32" t="s">
        <v>31</v>
      </c>
      <c r="H12" s="43"/>
    </row>
    <row r="13" spans="1:8" s="4" customFormat="1" ht="21" customHeight="1">
      <c r="A13" s="35"/>
      <c r="B13" s="44"/>
      <c r="C13" s="45" t="s">
        <v>49</v>
      </c>
      <c r="D13" s="45"/>
      <c r="E13" s="46"/>
      <c r="F13" s="46"/>
      <c r="G13" s="47">
        <f>SUM(G15:G978)</f>
        <v>150332.22000000003</v>
      </c>
      <c r="H13" s="36"/>
    </row>
    <row r="14" spans="1:8" s="4" customFormat="1" ht="18.75" customHeight="1">
      <c r="A14" s="35"/>
      <c r="B14" s="48"/>
      <c r="C14" s="45" t="s">
        <v>96</v>
      </c>
      <c r="D14" s="45"/>
      <c r="E14" s="46"/>
      <c r="F14" s="46"/>
      <c r="G14" s="47">
        <f>SUMIF($F15:$F978,"P",G15:G978)</f>
        <v>0</v>
      </c>
      <c r="H14" s="36"/>
    </row>
    <row r="15" spans="1:8" s="4" customFormat="1" ht="38.25">
      <c r="A15" s="35"/>
      <c r="B15" s="49">
        <v>1</v>
      </c>
      <c r="C15" s="78" t="s">
        <v>97</v>
      </c>
      <c r="D15" s="51" t="s">
        <v>52</v>
      </c>
      <c r="E15" s="78">
        <v>2021</v>
      </c>
      <c r="F15" s="50" t="s">
        <v>105</v>
      </c>
      <c r="G15" s="90">
        <v>39556.800000000003</v>
      </c>
      <c r="H15" s="36"/>
    </row>
    <row r="16" spans="1:8" ht="25.5">
      <c r="A16" s="35"/>
      <c r="B16" s="49">
        <v>2</v>
      </c>
      <c r="C16" s="78" t="s">
        <v>98</v>
      </c>
      <c r="D16" s="51" t="s">
        <v>52</v>
      </c>
      <c r="E16" s="78">
        <v>2021</v>
      </c>
      <c r="F16" s="50" t="s">
        <v>105</v>
      </c>
      <c r="G16" s="90">
        <v>1000.01</v>
      </c>
    </row>
    <row r="17" spans="1:7">
      <c r="A17" s="35"/>
      <c r="B17" s="49">
        <v>3</v>
      </c>
      <c r="C17" s="78" t="s">
        <v>99</v>
      </c>
      <c r="D17" s="51" t="s">
        <v>52</v>
      </c>
      <c r="E17" s="78">
        <v>2021</v>
      </c>
      <c r="F17" s="50" t="s">
        <v>105</v>
      </c>
      <c r="G17" s="90">
        <v>3099</v>
      </c>
    </row>
    <row r="18" spans="1:7" ht="25.5">
      <c r="A18" s="35"/>
      <c r="B18" s="49">
        <v>4</v>
      </c>
      <c r="C18" s="78" t="s">
        <v>100</v>
      </c>
      <c r="D18" s="51" t="s">
        <v>52</v>
      </c>
      <c r="E18" s="78">
        <v>2021</v>
      </c>
      <c r="F18" s="50" t="s">
        <v>105</v>
      </c>
      <c r="G18" s="90">
        <v>5000</v>
      </c>
    </row>
    <row r="19" spans="1:7" ht="25.5">
      <c r="A19" s="35"/>
      <c r="B19" s="49">
        <v>5</v>
      </c>
      <c r="C19" s="78" t="s">
        <v>101</v>
      </c>
      <c r="D19" s="51" t="s">
        <v>52</v>
      </c>
      <c r="E19" s="78">
        <v>2022</v>
      </c>
      <c r="F19" s="50" t="s">
        <v>105</v>
      </c>
      <c r="G19" s="90">
        <v>6502.44</v>
      </c>
    </row>
    <row r="20" spans="1:7" ht="25.5">
      <c r="A20" s="35"/>
      <c r="B20" s="49">
        <v>6</v>
      </c>
      <c r="C20" s="78" t="s">
        <v>102</v>
      </c>
      <c r="D20" s="51" t="s">
        <v>52</v>
      </c>
      <c r="E20" s="78">
        <v>2023</v>
      </c>
      <c r="F20" s="50" t="s">
        <v>105</v>
      </c>
      <c r="G20" s="90">
        <v>5098</v>
      </c>
    </row>
    <row r="21" spans="1:7" ht="25.5">
      <c r="A21" s="35"/>
      <c r="B21" s="49">
        <v>7</v>
      </c>
      <c r="C21" s="78" t="s">
        <v>98</v>
      </c>
      <c r="D21" s="51" t="s">
        <v>52</v>
      </c>
      <c r="E21" s="78">
        <v>2023</v>
      </c>
      <c r="F21" s="50" t="s">
        <v>105</v>
      </c>
      <c r="G21" s="90">
        <v>929</v>
      </c>
    </row>
    <row r="22" spans="1:7" ht="25.5">
      <c r="A22" s="35"/>
      <c r="B22" s="49">
        <v>8</v>
      </c>
      <c r="C22" s="78" t="s">
        <v>103</v>
      </c>
      <c r="D22" s="51" t="s">
        <v>52</v>
      </c>
      <c r="E22" s="78">
        <v>2023</v>
      </c>
      <c r="F22" s="50" t="s">
        <v>105</v>
      </c>
      <c r="G22" s="90">
        <v>8000</v>
      </c>
    </row>
    <row r="23" spans="1:7" ht="38.25">
      <c r="A23" s="35"/>
      <c r="B23" s="49">
        <v>9</v>
      </c>
      <c r="C23" s="78" t="s">
        <v>104</v>
      </c>
      <c r="D23" s="51" t="s">
        <v>52</v>
      </c>
      <c r="E23" s="78">
        <v>2023</v>
      </c>
      <c r="F23" s="50" t="s">
        <v>105</v>
      </c>
      <c r="G23" s="90">
        <v>7590</v>
      </c>
    </row>
    <row r="24" spans="1:7" ht="25.5">
      <c r="A24" s="35"/>
      <c r="B24" s="49">
        <v>10</v>
      </c>
      <c r="C24" s="92" t="s">
        <v>107</v>
      </c>
      <c r="D24" s="51" t="s">
        <v>52</v>
      </c>
      <c r="E24" s="92">
        <v>2020</v>
      </c>
      <c r="F24" s="50" t="s">
        <v>105</v>
      </c>
      <c r="G24" s="92">
        <v>10372.799999999999</v>
      </c>
    </row>
    <row r="25" spans="1:7" ht="25.5">
      <c r="A25" s="35"/>
      <c r="B25" s="49">
        <v>11</v>
      </c>
      <c r="C25" s="92" t="s">
        <v>108</v>
      </c>
      <c r="D25" s="51" t="s">
        <v>52</v>
      </c>
      <c r="E25" s="78">
        <v>2020</v>
      </c>
      <c r="F25" s="50" t="s">
        <v>105</v>
      </c>
      <c r="G25" s="78">
        <v>10332</v>
      </c>
    </row>
    <row r="26" spans="1:7" ht="25.5">
      <c r="A26" s="35"/>
      <c r="B26" s="49">
        <v>12</v>
      </c>
      <c r="C26" s="78" t="s">
        <v>109</v>
      </c>
      <c r="D26" s="51" t="s">
        <v>52</v>
      </c>
      <c r="E26" s="78">
        <v>2020</v>
      </c>
      <c r="F26" s="50" t="s">
        <v>105</v>
      </c>
      <c r="G26" s="78">
        <v>919.96</v>
      </c>
    </row>
    <row r="27" spans="1:7">
      <c r="A27" s="35"/>
      <c r="B27" s="49">
        <v>13</v>
      </c>
      <c r="C27" s="78" t="s">
        <v>110</v>
      </c>
      <c r="D27" s="51" t="s">
        <v>52</v>
      </c>
      <c r="E27" s="78">
        <v>2020</v>
      </c>
      <c r="F27" s="50" t="s">
        <v>105</v>
      </c>
      <c r="G27" s="78">
        <v>7500</v>
      </c>
    </row>
    <row r="28" spans="1:7" ht="25.5">
      <c r="A28" s="35"/>
      <c r="B28" s="49">
        <v>14</v>
      </c>
      <c r="C28" s="78" t="s">
        <v>111</v>
      </c>
      <c r="D28" s="51" t="s">
        <v>52</v>
      </c>
      <c r="E28" s="78">
        <v>2021</v>
      </c>
      <c r="F28" s="50" t="s">
        <v>105</v>
      </c>
      <c r="G28" s="78">
        <v>2523.96</v>
      </c>
    </row>
    <row r="29" spans="1:7" ht="25.5">
      <c r="A29" s="35"/>
      <c r="B29" s="49">
        <v>15</v>
      </c>
      <c r="C29" s="78" t="s">
        <v>112</v>
      </c>
      <c r="D29" s="51" t="s">
        <v>52</v>
      </c>
      <c r="E29" s="78">
        <v>2021</v>
      </c>
      <c r="F29" s="50" t="s">
        <v>105</v>
      </c>
      <c r="G29" s="78">
        <v>19526.25</v>
      </c>
    </row>
    <row r="30" spans="1:7" ht="25.5">
      <c r="A30" s="35"/>
      <c r="B30" s="49">
        <v>16</v>
      </c>
      <c r="C30" s="78" t="s">
        <v>113</v>
      </c>
      <c r="D30" s="51" t="s">
        <v>52</v>
      </c>
      <c r="E30" s="78">
        <v>2021</v>
      </c>
      <c r="F30" s="50" t="s">
        <v>105</v>
      </c>
      <c r="G30" s="78">
        <v>1700</v>
      </c>
    </row>
    <row r="31" spans="1:7" ht="25.5">
      <c r="A31" s="35"/>
      <c r="B31" s="49">
        <v>17</v>
      </c>
      <c r="C31" s="78" t="s">
        <v>114</v>
      </c>
      <c r="D31" s="51" t="s">
        <v>52</v>
      </c>
      <c r="E31" s="78">
        <v>2021</v>
      </c>
      <c r="F31" s="50" t="s">
        <v>105</v>
      </c>
      <c r="G31" s="78">
        <v>3600</v>
      </c>
    </row>
    <row r="32" spans="1:7" ht="25.5">
      <c r="A32" s="35"/>
      <c r="B32" s="49">
        <v>18</v>
      </c>
      <c r="C32" s="78" t="s">
        <v>115</v>
      </c>
      <c r="D32" s="51" t="s">
        <v>52</v>
      </c>
      <c r="E32" s="78">
        <v>2021</v>
      </c>
      <c r="F32" s="50" t="s">
        <v>105</v>
      </c>
      <c r="G32" s="78">
        <v>4500</v>
      </c>
    </row>
    <row r="33" spans="1:7" ht="25.5">
      <c r="A33" s="35"/>
      <c r="B33" s="49">
        <v>19</v>
      </c>
      <c r="C33" s="78" t="s">
        <v>116</v>
      </c>
      <c r="D33" s="51" t="s">
        <v>52</v>
      </c>
      <c r="E33" s="78">
        <v>2023</v>
      </c>
      <c r="F33" s="50" t="s">
        <v>105</v>
      </c>
      <c r="G33" s="78">
        <v>12582</v>
      </c>
    </row>
  </sheetData>
  <mergeCells count="8">
    <mergeCell ref="B11:G11"/>
    <mergeCell ref="B1:G1"/>
    <mergeCell ref="B2:G2"/>
    <mergeCell ref="B5:H5"/>
    <mergeCell ref="B4:H4"/>
    <mergeCell ref="C10:H10"/>
    <mergeCell ref="B7:E7"/>
    <mergeCell ref="B9:H9"/>
  </mergeCells>
  <dataValidations count="3">
    <dataValidation type="list" allowBlank="1" showInputMessage="1" showErrorMessage="1" sqref="D15:D33" xr:uid="{39762E2C-E840-431A-8E34-FD3EA3F025AE}">
      <formula1>"księgowa brutto, odtworzeniowa"</formula1>
    </dataValidation>
    <dataValidation type="list" showInputMessage="1" showErrorMessage="1" sqref="F15:F33" xr:uid="{BC64C880-F26F-4A3B-8F7D-8F07DFC57C62}">
      <formula1>"S,P,O"</formula1>
    </dataValidation>
    <dataValidation type="decimal" operator="greaterThanOrEqual" allowBlank="1" showErrorMessage="1" errorTitle="Format danych" error="Wprowadzono zły format danych. Możliwe jest jedynie wprowadzenie wartości w zapisie ciągłym bez odstępów, waluty i znaków interpunkcyjnych." promptTitle="Format liczby" prompt="W tym miejscu należy wprowadzić wartość liczbową." sqref="G13:G23" xr:uid="{85FBC158-559F-409F-AA45-99BFC70613B0}">
      <formula1>0</formula1>
    </dataValidation>
  </dataValidation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DANE</vt:lpstr>
      <vt:lpstr>MIENIE-BUDYNKI I LOKALE</vt:lpstr>
      <vt:lpstr>MIENIE-RUCHOMOŚCI</vt:lpstr>
      <vt:lpstr>SPRZĘT ELEKTRONICZNY</vt:lpstr>
      <vt:lpstr>'MIENIE-RUCHOMOŚCI'!Obszar_wydruku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Rejestr majątku</dc:title>
  <dc:subject/>
  <dc:creator>Microsoft Corporation</dc:creator>
  <cp:keywords/>
  <dc:description/>
  <cp:lastModifiedBy>Agata Smagieł</cp:lastModifiedBy>
  <cp:revision/>
  <dcterms:created xsi:type="dcterms:W3CDTF">1997-02-26T13:46:56Z</dcterms:created>
  <dcterms:modified xsi:type="dcterms:W3CDTF">2024-10-22T11:59:50Z</dcterms:modified>
  <cp:category>Ankieta</cp:category>
  <cp:contentStatus/>
</cp:coreProperties>
</file>