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_Ania Majewska\2024\123_PN_ZP_D_2024 - łóżka do publik\SWZ ost\"/>
    </mc:Choice>
  </mc:AlternateContent>
  <bookViews>
    <workbookView xWindow="0" yWindow="0" windowWidth="28800" windowHeight="11730"/>
  </bookViews>
  <sheets>
    <sheet name="FAC-zał.2" sheetId="1" r:id="rId1"/>
  </sheets>
  <definedNames>
    <definedName name="_xlnm.Print_Titles" localSheetId="0">'FAC-zał.2'!$1:$2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H14" i="1"/>
  <c r="G15" i="1"/>
  <c r="H15" i="1"/>
  <c r="G16" i="1"/>
  <c r="H16" i="1"/>
  <c r="G18" i="1"/>
  <c r="H18" i="1"/>
  <c r="G19" i="1"/>
  <c r="H19" i="1"/>
  <c r="G20" i="1"/>
  <c r="H20" i="1"/>
  <c r="G21" i="1"/>
  <c r="H21" i="1"/>
  <c r="G22" i="1"/>
  <c r="H22" i="1"/>
  <c r="G23" i="1"/>
  <c r="H23" i="1"/>
  <c r="J19" i="1" l="1"/>
  <c r="J20" i="1"/>
  <c r="J21" i="1"/>
  <c r="J22" i="1"/>
  <c r="J23" i="1"/>
  <c r="J18" i="1"/>
  <c r="J16" i="1"/>
  <c r="J15" i="1"/>
  <c r="H24" i="1" l="1"/>
  <c r="J14" i="1" l="1"/>
  <c r="J24" i="1" s="1"/>
</calcChain>
</file>

<file path=xl/sharedStrings.xml><?xml version="1.0" encoding="utf-8"?>
<sst xmlns="http://schemas.openxmlformats.org/spreadsheetml/2006/main" count="33" uniqueCount="33">
  <si>
    <t>L.p.</t>
  </si>
  <si>
    <t>Stawka VAT (%)</t>
  </si>
  <si>
    <t>Asortyment</t>
  </si>
  <si>
    <t>Wartość netto 
w PLN</t>
  </si>
  <si>
    <t>Wartość brutto
 w PLN</t>
  </si>
  <si>
    <t>PAKIET NR 1</t>
  </si>
  <si>
    <t>RAZEM PAKIET NR 1</t>
  </si>
  <si>
    <t>2. Określenie właściwej stawki VAT należy do Wykonawcy. Należy podać stawkę VAT obowiązującą na dzień składania ofert.</t>
  </si>
  <si>
    <t>Producent
Nazwa handlowa
Typ i model</t>
  </si>
  <si>
    <t>Cena jednostkowa  (za 1 szt./1 kpl.) 
netto w PLN</t>
  </si>
  <si>
    <t>Cena jednostkowa  (za 1 szt./1 kpl.) brutto w PLN</t>
  </si>
  <si>
    <t>Zamawiana ilość
 (sztuk / kompletów)</t>
  </si>
  <si>
    <t>3. W przypadku różnych stawek VAT dla poszczególnych elementów składających się na oferowany Towar należy dokonać ich oddzielnej wyceny poprzez rozszerzenie ilości wierszy.</t>
  </si>
  <si>
    <t>5. W razie potrzeby Zamawiający dopuszcza rozszerzenie tabeli poprzez dodanie wierszy.</t>
  </si>
  <si>
    <t>6. Niewycenione pakiety, dla czytelności, prosimy usunąć.</t>
  </si>
  <si>
    <t xml:space="preserve">Łóżko elektryczne spełniające wymagania określone w załączniku nr 1a do SWZ - Parametry techniczne </t>
  </si>
  <si>
    <t xml:space="preserve">Karta gorączkowa </t>
  </si>
  <si>
    <t>Materac profilaktyczny 14 cm</t>
  </si>
  <si>
    <t>Materac profilaktyczny  10 cm</t>
  </si>
  <si>
    <t>Wysięgnik</t>
  </si>
  <si>
    <t xml:space="preserve">Łóżko elektryczne z ramą ortopedyczną spełniające wymagania określone w załączniku nr 1a do SWZ - Parametry techniczne </t>
  </si>
  <si>
    <t xml:space="preserve">Materac przeciwodleżynowy IV stopień odleżyn  13 cm </t>
  </si>
  <si>
    <t xml:space="preserve">Materac przeciwodleżynowy  II stopień odleżyn 10 cm </t>
  </si>
  <si>
    <t xml:space="preserve">Min. 
wykorzystanie  w szt. </t>
  </si>
  <si>
    <t>7=6+6x9</t>
  </si>
  <si>
    <t>8=3x6</t>
  </si>
  <si>
    <t>10=8+8x9</t>
  </si>
  <si>
    <t xml:space="preserve">Szfka przyłóżkowa spełniające wymagania określone w załączniku nr 1a do SWZ - Parametry techniczne </t>
  </si>
  <si>
    <t xml:space="preserve">Wyposażenie łóżek  wymagania określone w załączniku nr 1a do SWZ - Parametry techniczne </t>
  </si>
  <si>
    <r>
      <rPr>
        <sz val="10"/>
        <color indexed="8"/>
        <rFont val="Calibri"/>
        <family val="2"/>
        <charset val="238"/>
      </rPr>
      <t>1. W kolumnach nr 7, 8, 10 w poszczególnych komórkach zostały wpisane formuły. Wystarczy wypełnić pozostałe komórki, a cena jednostkowa brutto, wartość netto/brutto oraz suma (o ile dotyczy) zostanie wyliczona automatycznie. Pomimo zastosowania formuł Zamawiający zaleca sprawdzenie poprawności wyliczeń zgodnie z zasadami określonymi w rozdziale XV. pkt. 5 SWZ.</t>
    </r>
    <r>
      <rPr>
        <b/>
        <sz val="10"/>
        <color indexed="8"/>
        <rFont val="Calibri"/>
        <family val="2"/>
        <charset val="238"/>
      </rPr>
      <t xml:space="preserve"> </t>
    </r>
    <r>
      <rPr>
        <b/>
        <sz val="8"/>
        <color indexed="8"/>
        <rFont val="Calibri"/>
        <family val="2"/>
        <charset val="238"/>
      </rPr>
      <t xml:space="preserve">
</t>
    </r>
    <r>
      <rPr>
        <b/>
        <sz val="10"/>
        <color indexed="8"/>
        <rFont val="Calibri"/>
        <family val="2"/>
        <charset val="238"/>
      </rPr>
      <t>Formuły wpisane w Formularzu mają jedynie charakter pomocniczy - Wykonawca jest w pełni odpowiedzialny za prawidłowe wypełnienie Formularza asortymentowo-cenowego.</t>
    </r>
  </si>
  <si>
    <t>Uwaga ! Należy należy zapoznać się z poniższymi uwagami przed wypełnieniem Formularza asortymentowo-cenowego:</t>
  </si>
  <si>
    <t>4. W kolumnie 5 proszę podać: producenta, nazwa handlowę oraz typ i model oferowanego asortymentu.</t>
  </si>
  <si>
    <t>Nr sprawy - 123/PN/ZP/D/2024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</si>
</sst>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9" fillId="0" borderId="0"/>
    <xf numFmtId="0" fontId="10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/>
    <xf numFmtId="0" fontId="0" fillId="0" borderId="0" xfId="0" applyFill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vertical="center"/>
    </xf>
    <xf numFmtId="9" fontId="5" fillId="2" borderId="2" xfId="0" applyNumberFormat="1" applyFont="1" applyFill="1" applyBorder="1" applyAlignment="1">
      <alignment vertical="center"/>
    </xf>
    <xf numFmtId="0" fontId="0" fillId="0" borderId="0" xfId="0"/>
    <xf numFmtId="0" fontId="8" fillId="0" borderId="0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9" fontId="5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9" fontId="5" fillId="2" borderId="1" xfId="0" applyNumberFormat="1" applyFont="1" applyFill="1" applyBorder="1" applyAlignment="1">
      <alignment vertical="center" wrapText="1"/>
    </xf>
    <xf numFmtId="0" fontId="0" fillId="0" borderId="0" xfId="0" applyAlignment="1"/>
    <xf numFmtId="0" fontId="14" fillId="0" borderId="0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4" fontId="5" fillId="0" borderId="5" xfId="0" applyNumberFormat="1" applyFont="1" applyBorder="1" applyAlignment="1">
      <alignment vertical="center" wrapText="1"/>
    </xf>
    <xf numFmtId="165" fontId="0" fillId="0" borderId="0" xfId="0" applyNumberFormat="1"/>
    <xf numFmtId="165" fontId="7" fillId="0" borderId="0" xfId="0" applyNumberFormat="1" applyFont="1" applyFill="1"/>
    <xf numFmtId="165" fontId="8" fillId="0" borderId="0" xfId="0" applyNumberFormat="1" applyFont="1" applyFill="1" applyBorder="1" applyAlignment="1">
      <alignment wrapText="1"/>
    </xf>
    <xf numFmtId="165" fontId="8" fillId="0" borderId="0" xfId="0" applyNumberFormat="1" applyFont="1" applyFill="1" applyBorder="1" applyAlignment="1">
      <alignment horizontal="left" wrapText="1"/>
    </xf>
    <xf numFmtId="165" fontId="0" fillId="0" borderId="0" xfId="0" applyNumberFormat="1" applyAlignment="1"/>
    <xf numFmtId="165" fontId="0" fillId="0" borderId="0" xfId="0" applyNumberFormat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7" fillId="0" borderId="0" xfId="0" applyFont="1" applyBorder="1" applyAlignment="1">
      <alignment vertical="center"/>
    </xf>
    <xf numFmtId="0" fontId="11" fillId="0" borderId="0" xfId="0" applyFont="1"/>
    <xf numFmtId="0" fontId="18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 wrapText="1"/>
    </xf>
    <xf numFmtId="4" fontId="5" fillId="0" borderId="7" xfId="0" applyNumberFormat="1" applyFont="1" applyBorder="1" applyAlignment="1">
      <alignment vertical="center"/>
    </xf>
    <xf numFmtId="4" fontId="3" fillId="0" borderId="10" xfId="0" applyNumberFormat="1" applyFont="1" applyBorder="1"/>
    <xf numFmtId="4" fontId="3" fillId="0" borderId="6" xfId="0" applyNumberFormat="1" applyFont="1" applyBorder="1"/>
    <xf numFmtId="0" fontId="8" fillId="0" borderId="0" xfId="0" applyFont="1" applyFill="1" applyBorder="1" applyAlignment="1">
      <alignment horizontal="left" wrapTex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view="pageBreakPreview" topLeftCell="A4" zoomScale="120" zoomScaleNormal="120" zoomScaleSheetLayoutView="120" workbookViewId="0">
      <selection activeCell="E28" sqref="E28"/>
    </sheetView>
  </sheetViews>
  <sheetFormatPr defaultRowHeight="15" x14ac:dyDescent="0.25"/>
  <cols>
    <col min="1" max="1" width="4.7109375" customWidth="1"/>
    <col min="2" max="2" width="41.140625" style="32" customWidth="1"/>
    <col min="3" max="3" width="9.85546875" customWidth="1"/>
    <col min="4" max="4" width="12.85546875" style="20" customWidth="1"/>
    <col min="5" max="5" width="21" customWidth="1"/>
    <col min="6" max="7" width="13.7109375" customWidth="1"/>
    <col min="8" max="8" width="14.140625" customWidth="1"/>
    <col min="9" max="9" width="6.42578125" customWidth="1"/>
    <col min="10" max="10" width="14.140625" customWidth="1"/>
    <col min="11" max="11" width="14.7109375" style="38" customWidth="1"/>
  </cols>
  <sheetData>
    <row r="1" spans="1:13" ht="45.75" customHeight="1" x14ac:dyDescent="0.25">
      <c r="A1" s="1" t="s">
        <v>0</v>
      </c>
      <c r="B1" s="1" t="s">
        <v>2</v>
      </c>
      <c r="C1" s="1" t="s">
        <v>11</v>
      </c>
      <c r="D1" s="1" t="s">
        <v>23</v>
      </c>
      <c r="E1" s="22" t="s">
        <v>8</v>
      </c>
      <c r="F1" s="1" t="s">
        <v>9</v>
      </c>
      <c r="G1" s="1" t="s">
        <v>10</v>
      </c>
      <c r="H1" s="1" t="s">
        <v>3</v>
      </c>
      <c r="I1" s="2" t="s">
        <v>1</v>
      </c>
      <c r="J1" s="1" t="s">
        <v>4</v>
      </c>
    </row>
    <row r="2" spans="1:13" x14ac:dyDescent="0.25">
      <c r="A2" s="3">
        <v>1</v>
      </c>
      <c r="B2" s="4">
        <v>2</v>
      </c>
      <c r="C2" s="3">
        <v>3</v>
      </c>
      <c r="D2" s="3">
        <v>4</v>
      </c>
      <c r="E2" s="4">
        <v>5</v>
      </c>
      <c r="F2" s="4">
        <v>6</v>
      </c>
      <c r="G2" s="4" t="s">
        <v>24</v>
      </c>
      <c r="H2" s="4" t="s">
        <v>25</v>
      </c>
      <c r="I2" s="5">
        <v>9</v>
      </c>
      <c r="J2" s="4" t="s">
        <v>26</v>
      </c>
    </row>
    <row r="3" spans="1:13" x14ac:dyDescent="0.25">
      <c r="A3" s="9"/>
      <c r="B3" s="10"/>
      <c r="C3" s="9"/>
      <c r="D3" s="9"/>
      <c r="E3" s="10"/>
      <c r="F3" s="10"/>
      <c r="G3" s="10"/>
      <c r="H3" s="10"/>
      <c r="I3" s="11"/>
      <c r="J3" s="10"/>
    </row>
    <row r="4" spans="1:13" x14ac:dyDescent="0.25">
      <c r="A4" s="25" t="s">
        <v>30</v>
      </c>
      <c r="B4" s="35"/>
      <c r="C4" s="26"/>
      <c r="D4" s="26"/>
      <c r="E4" s="26"/>
      <c r="F4" s="12"/>
      <c r="G4" s="13"/>
      <c r="H4" s="14"/>
      <c r="I4" s="14"/>
      <c r="J4" s="14"/>
      <c r="K4" s="39"/>
      <c r="L4" s="15"/>
      <c r="M4" s="15"/>
    </row>
    <row r="5" spans="1:13" ht="40.5" customHeight="1" x14ac:dyDescent="0.25">
      <c r="A5" s="54" t="s">
        <v>29</v>
      </c>
      <c r="B5" s="54"/>
      <c r="C5" s="54"/>
      <c r="D5" s="54"/>
      <c r="E5" s="54"/>
      <c r="F5" s="54"/>
      <c r="G5" s="54"/>
      <c r="H5" s="54"/>
      <c r="I5" s="54"/>
      <c r="J5" s="54"/>
      <c r="K5" s="40"/>
      <c r="L5" s="17"/>
      <c r="M5" s="17"/>
    </row>
    <row r="6" spans="1:13" ht="15" customHeight="1" x14ac:dyDescent="0.25">
      <c r="A6" s="23" t="s">
        <v>7</v>
      </c>
      <c r="B6" s="24"/>
      <c r="C6" s="24"/>
      <c r="D6" s="24"/>
      <c r="E6" s="24"/>
      <c r="F6" s="24"/>
      <c r="G6" s="17"/>
      <c r="H6" s="17"/>
      <c r="I6" s="17"/>
      <c r="J6" s="17"/>
      <c r="K6" s="40"/>
      <c r="L6" s="15"/>
      <c r="M6" s="15"/>
    </row>
    <row r="7" spans="1:13" x14ac:dyDescent="0.25">
      <c r="A7" s="46" t="s">
        <v>12</v>
      </c>
      <c r="B7" s="27"/>
      <c r="C7" s="16"/>
      <c r="D7" s="44"/>
      <c r="E7" s="16"/>
      <c r="F7" s="16"/>
      <c r="G7" s="16"/>
      <c r="H7" s="16"/>
      <c r="I7" s="16"/>
      <c r="J7" s="16"/>
      <c r="K7" s="41"/>
      <c r="L7" s="15"/>
      <c r="M7" s="15"/>
    </row>
    <row r="8" spans="1:13" s="20" customFormat="1" x14ac:dyDescent="0.25">
      <c r="A8" s="23" t="s">
        <v>31</v>
      </c>
      <c r="B8" s="27"/>
      <c r="C8" s="21"/>
      <c r="D8" s="44"/>
      <c r="E8" s="21"/>
      <c r="F8" s="21"/>
      <c r="G8" s="21"/>
      <c r="H8" s="21"/>
      <c r="I8" s="21"/>
      <c r="J8" s="21"/>
      <c r="K8" s="41"/>
      <c r="L8" s="15"/>
      <c r="M8" s="15"/>
    </row>
    <row r="9" spans="1:13" x14ac:dyDescent="0.25">
      <c r="A9" s="46" t="s">
        <v>13</v>
      </c>
      <c r="B9" s="27"/>
      <c r="C9" s="16"/>
      <c r="D9" s="44"/>
      <c r="E9" s="16"/>
      <c r="F9" s="16"/>
      <c r="G9" s="16"/>
      <c r="H9" s="16"/>
      <c r="I9" s="16"/>
      <c r="J9" s="16"/>
      <c r="K9" s="41"/>
      <c r="L9" s="15"/>
      <c r="M9" s="15"/>
    </row>
    <row r="10" spans="1:13" x14ac:dyDescent="0.25">
      <c r="A10" s="23" t="s">
        <v>14</v>
      </c>
      <c r="B10" s="27"/>
      <c r="C10" s="16"/>
      <c r="D10" s="44"/>
      <c r="E10" s="16"/>
      <c r="F10" s="16"/>
      <c r="G10" s="16"/>
      <c r="H10" s="16"/>
      <c r="I10" s="16"/>
      <c r="J10" s="16"/>
      <c r="K10" s="41"/>
      <c r="L10" s="15"/>
      <c r="M10" s="15"/>
    </row>
    <row r="11" spans="1:13" s="20" customFormat="1" x14ac:dyDescent="0.25">
      <c r="A11" s="23"/>
      <c r="B11" s="45"/>
      <c r="C11" s="45"/>
      <c r="D11" s="45"/>
      <c r="E11" s="45"/>
      <c r="F11" s="45"/>
      <c r="G11" s="45"/>
      <c r="H11" s="45"/>
      <c r="I11" s="45"/>
      <c r="J11" s="45"/>
      <c r="K11" s="41"/>
      <c r="L11" s="15"/>
      <c r="M11" s="15"/>
    </row>
    <row r="12" spans="1:13" x14ac:dyDescent="0.25">
      <c r="A12" s="62" t="s">
        <v>32</v>
      </c>
    </row>
    <row r="13" spans="1:13" x14ac:dyDescent="0.25">
      <c r="A13" s="47" t="s">
        <v>5</v>
      </c>
      <c r="B13" s="36"/>
      <c r="C13" s="6"/>
      <c r="D13" s="6"/>
      <c r="E13" s="6"/>
      <c r="F13" s="6"/>
      <c r="G13" s="6"/>
      <c r="H13" s="6"/>
      <c r="I13" s="6"/>
      <c r="J13" s="6"/>
    </row>
    <row r="14" spans="1:13" s="34" customFormat="1" ht="46.5" customHeight="1" x14ac:dyDescent="0.25">
      <c r="A14" s="7">
        <v>1</v>
      </c>
      <c r="B14" s="48" t="s">
        <v>15</v>
      </c>
      <c r="C14" s="49">
        <v>50</v>
      </c>
      <c r="D14" s="60">
        <v>30</v>
      </c>
      <c r="E14" s="7"/>
      <c r="F14" s="18"/>
      <c r="G14" s="8">
        <f>ROUND(F14+F14*I14,2)</f>
        <v>0</v>
      </c>
      <c r="H14" s="8">
        <f>ROUND(C14*F14,2)</f>
        <v>0</v>
      </c>
      <c r="I14" s="19">
        <v>0.08</v>
      </c>
      <c r="J14" s="8">
        <f>ROUND(H14+(H14*I14),2)</f>
        <v>0</v>
      </c>
      <c r="K14" s="42"/>
    </row>
    <row r="15" spans="1:13" s="32" customFormat="1" ht="54.75" customHeight="1" x14ac:dyDescent="0.25">
      <c r="A15" s="29">
        <v>2</v>
      </c>
      <c r="B15" s="48" t="s">
        <v>20</v>
      </c>
      <c r="C15" s="48">
        <v>5</v>
      </c>
      <c r="D15" s="61">
        <v>3</v>
      </c>
      <c r="E15" s="29"/>
      <c r="F15" s="30"/>
      <c r="G15" s="31">
        <f>SUM(F15+F15*I15)</f>
        <v>0</v>
      </c>
      <c r="H15" s="31">
        <f>SUM(C15*F15)</f>
        <v>0</v>
      </c>
      <c r="I15" s="33">
        <v>0.08</v>
      </c>
      <c r="J15" s="31">
        <f>SUM(H15+H15*I15)</f>
        <v>0</v>
      </c>
      <c r="K15" s="43"/>
    </row>
    <row r="16" spans="1:13" s="32" customFormat="1" ht="42.75" customHeight="1" x14ac:dyDescent="0.25">
      <c r="A16" s="29">
        <v>3</v>
      </c>
      <c r="B16" s="48" t="s">
        <v>27</v>
      </c>
      <c r="C16" s="48">
        <v>55</v>
      </c>
      <c r="D16" s="61">
        <v>33</v>
      </c>
      <c r="E16" s="29"/>
      <c r="F16" s="30"/>
      <c r="G16" s="31">
        <f>SUM(F16+F16*I16)</f>
        <v>0</v>
      </c>
      <c r="H16" s="31">
        <f>SUM(C16*F16)</f>
        <v>0</v>
      </c>
      <c r="I16" s="33">
        <v>0.08</v>
      </c>
      <c r="J16" s="31">
        <f>SUM(H16+H16*I16)</f>
        <v>0</v>
      </c>
      <c r="K16" s="43"/>
    </row>
    <row r="17" spans="1:11" s="32" customFormat="1" ht="27.75" customHeight="1" x14ac:dyDescent="0.25">
      <c r="A17" s="57" t="s">
        <v>28</v>
      </c>
      <c r="B17" s="58"/>
      <c r="C17" s="58"/>
      <c r="D17" s="58"/>
      <c r="E17" s="58"/>
      <c r="F17" s="59"/>
      <c r="G17" s="37"/>
      <c r="H17" s="37"/>
      <c r="I17" s="37"/>
      <c r="J17" s="37"/>
      <c r="K17" s="43"/>
    </row>
    <row r="18" spans="1:11" s="34" customFormat="1" ht="27.75" customHeight="1" x14ac:dyDescent="0.25">
      <c r="A18" s="7">
        <v>4</v>
      </c>
      <c r="B18" s="48" t="s">
        <v>21</v>
      </c>
      <c r="C18" s="49">
        <v>20</v>
      </c>
      <c r="D18" s="60">
        <v>12</v>
      </c>
      <c r="E18" s="7"/>
      <c r="F18" s="18"/>
      <c r="G18" s="8">
        <f>SUM(F18+F18*I18)</f>
        <v>0</v>
      </c>
      <c r="H18" s="8">
        <f t="shared" ref="H18:H23" si="0">SUM(C18*F18)</f>
        <v>0</v>
      </c>
      <c r="I18" s="28">
        <v>0.08</v>
      </c>
      <c r="J18" s="8">
        <f>SUM(H18+H18*I18)</f>
        <v>0</v>
      </c>
      <c r="K18" s="42"/>
    </row>
    <row r="19" spans="1:11" s="32" customFormat="1" ht="27.75" customHeight="1" x14ac:dyDescent="0.25">
      <c r="A19" s="29">
        <v>5</v>
      </c>
      <c r="B19" s="48" t="s">
        <v>22</v>
      </c>
      <c r="C19" s="48">
        <v>35</v>
      </c>
      <c r="D19" s="61">
        <v>21</v>
      </c>
      <c r="E19" s="29"/>
      <c r="F19" s="30"/>
      <c r="G19" s="8">
        <f t="shared" ref="G19:G23" si="1">SUM(F19+F19*I19)</f>
        <v>0</v>
      </c>
      <c r="H19" s="8">
        <f t="shared" si="0"/>
        <v>0</v>
      </c>
      <c r="I19" s="33">
        <v>0.08</v>
      </c>
      <c r="J19" s="8">
        <f t="shared" ref="J19:J23" si="2">SUM(H19+H19*I19)</f>
        <v>0</v>
      </c>
      <c r="K19" s="43"/>
    </row>
    <row r="20" spans="1:11" s="32" customFormat="1" ht="27.75" customHeight="1" x14ac:dyDescent="0.25">
      <c r="A20" s="29">
        <v>6</v>
      </c>
      <c r="B20" s="48" t="s">
        <v>18</v>
      </c>
      <c r="C20" s="48">
        <v>20</v>
      </c>
      <c r="D20" s="61">
        <v>12</v>
      </c>
      <c r="E20" s="29"/>
      <c r="F20" s="30"/>
      <c r="G20" s="8">
        <f t="shared" si="1"/>
        <v>0</v>
      </c>
      <c r="H20" s="8">
        <f t="shared" si="0"/>
        <v>0</v>
      </c>
      <c r="I20" s="33">
        <v>0.08</v>
      </c>
      <c r="J20" s="8">
        <f t="shared" si="2"/>
        <v>0</v>
      </c>
      <c r="K20" s="43"/>
    </row>
    <row r="21" spans="1:11" s="32" customFormat="1" ht="27.75" customHeight="1" x14ac:dyDescent="0.25">
      <c r="A21" s="29">
        <v>7</v>
      </c>
      <c r="B21" s="48" t="s">
        <v>17</v>
      </c>
      <c r="C21" s="48">
        <v>35</v>
      </c>
      <c r="D21" s="61">
        <v>21</v>
      </c>
      <c r="E21" s="29"/>
      <c r="F21" s="30"/>
      <c r="G21" s="8">
        <f t="shared" si="1"/>
        <v>0</v>
      </c>
      <c r="H21" s="8">
        <f t="shared" si="0"/>
        <v>0</v>
      </c>
      <c r="I21" s="33">
        <v>0.08</v>
      </c>
      <c r="J21" s="8">
        <f t="shared" si="2"/>
        <v>0</v>
      </c>
      <c r="K21" s="43"/>
    </row>
    <row r="22" spans="1:11" s="32" customFormat="1" ht="27.75" customHeight="1" x14ac:dyDescent="0.25">
      <c r="A22" s="29">
        <v>8</v>
      </c>
      <c r="B22" s="48" t="s">
        <v>16</v>
      </c>
      <c r="C22" s="48">
        <v>300</v>
      </c>
      <c r="D22" s="61">
        <v>180</v>
      </c>
      <c r="E22" s="29"/>
      <c r="F22" s="30"/>
      <c r="G22" s="8">
        <f t="shared" si="1"/>
        <v>0</v>
      </c>
      <c r="H22" s="8">
        <f t="shared" si="0"/>
        <v>0</v>
      </c>
      <c r="I22" s="33">
        <v>0.23</v>
      </c>
      <c r="J22" s="8">
        <f t="shared" si="2"/>
        <v>0</v>
      </c>
      <c r="K22" s="43"/>
    </row>
    <row r="23" spans="1:11" s="32" customFormat="1" ht="27.75" customHeight="1" thickBot="1" x14ac:dyDescent="0.3">
      <c r="A23" s="29">
        <v>9</v>
      </c>
      <c r="B23" s="48" t="s">
        <v>19</v>
      </c>
      <c r="C23" s="48">
        <v>20</v>
      </c>
      <c r="D23" s="61">
        <v>12</v>
      </c>
      <c r="E23" s="29"/>
      <c r="F23" s="50"/>
      <c r="G23" s="51">
        <f t="shared" si="1"/>
        <v>0</v>
      </c>
      <c r="H23" s="51">
        <f t="shared" si="0"/>
        <v>0</v>
      </c>
      <c r="I23" s="33">
        <v>0.08</v>
      </c>
      <c r="J23" s="51">
        <f t="shared" si="2"/>
        <v>0</v>
      </c>
      <c r="K23" s="43"/>
    </row>
    <row r="24" spans="1:11" ht="15.75" thickBot="1" x14ac:dyDescent="0.3">
      <c r="A24" s="6"/>
      <c r="B24" s="36"/>
      <c r="C24" s="6"/>
      <c r="D24" s="6"/>
      <c r="E24" s="6"/>
      <c r="F24" s="55" t="s">
        <v>6</v>
      </c>
      <c r="G24" s="56"/>
      <c r="H24" s="52">
        <f>SUM(H14,H15,H16,H18,H19,H20,H21,H22,H23)</f>
        <v>0</v>
      </c>
      <c r="I24" s="6"/>
      <c r="J24" s="53">
        <f>SUM(J14,J15,J16,J18,J19,J20,J21,J22,J23)</f>
        <v>0</v>
      </c>
    </row>
    <row r="26" spans="1:11" x14ac:dyDescent="0.25">
      <c r="A26" s="20"/>
      <c r="C26" s="20"/>
      <c r="E26" s="20"/>
      <c r="F26" s="20"/>
      <c r="G26" s="20"/>
      <c r="H26" s="20"/>
      <c r="I26" s="20"/>
      <c r="J26" s="20"/>
    </row>
    <row r="27" spans="1:11" x14ac:dyDescent="0.25">
      <c r="A27" s="20"/>
      <c r="C27" s="20"/>
      <c r="E27" s="20"/>
      <c r="F27" s="20"/>
      <c r="G27" s="20"/>
      <c r="H27" s="20"/>
      <c r="I27" s="20"/>
      <c r="J27" s="20"/>
    </row>
    <row r="28" spans="1:11" x14ac:dyDescent="0.25">
      <c r="A28" s="20"/>
      <c r="C28" s="20"/>
      <c r="E28" s="20"/>
      <c r="F28" s="20"/>
      <c r="G28" s="20"/>
      <c r="H28" s="20"/>
      <c r="I28" s="20"/>
      <c r="J28" s="20"/>
    </row>
  </sheetData>
  <mergeCells count="3">
    <mergeCell ref="A5:J5"/>
    <mergeCell ref="F24:G24"/>
    <mergeCell ref="A17:F17"/>
  </mergeCells>
  <pageMargins left="0.39370078740157483" right="0.39370078740157483" top="0.59055118110236227" bottom="0.55118110236220474" header="0.27559055118110237" footer="0.27559055118110237"/>
  <pageSetup paperSize="9" scale="79" orientation="landscape" r:id="rId1"/>
  <headerFooter>
    <oddHeader>&amp;C&amp;"-,Pogrubiony"FROMULARZ ASORTYMENTOWO-CENOWY&amp;R&amp;"-,Pogrubiony"Załącznik nr 2 do SWZ</oddHeader>
    <oddFooter>&amp;R&amp;9Strona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FAC-zał.2</vt:lpstr>
      <vt:lpstr>'FAC-zał.2'!Tytuły_wydruku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Anna Majewska</cp:lastModifiedBy>
  <cp:lastPrinted>2024-08-05T05:49:08Z</cp:lastPrinted>
  <dcterms:created xsi:type="dcterms:W3CDTF">2019-06-17T07:20:35Z</dcterms:created>
  <dcterms:modified xsi:type="dcterms:W3CDTF">2024-08-05T05:50:14Z</dcterms:modified>
</cp:coreProperties>
</file>