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sadej\Desktop\113.2024 ubezpieczenia\II cz\"/>
    </mc:Choice>
  </mc:AlternateContent>
  <bookViews>
    <workbookView xWindow="0" yWindow="0" windowWidth="28800" windowHeight="11700"/>
  </bookViews>
  <sheets>
    <sheet name="WYKAZ POJAZDÓW na 2025" sheetId="1" r:id="rId1"/>
  </sheets>
  <definedNames>
    <definedName name="_xlnm.Print_Area" localSheetId="0">'WYKAZ POJAZDÓW na 2025'!$A$1:$AC$47</definedName>
  </definedNames>
  <calcPr calcId="162913"/>
</workbook>
</file>

<file path=xl/calcChain.xml><?xml version="1.0" encoding="utf-8"?>
<calcChain xmlns="http://schemas.openxmlformats.org/spreadsheetml/2006/main">
  <c r="AE1" i="1" l="1"/>
  <c r="P48" i="1" l="1"/>
  <c r="V43" i="1"/>
  <c r="U43" i="1"/>
  <c r="T43" i="1"/>
  <c r="Q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R43" i="1" l="1"/>
  <c r="Q44" i="1" s="1"/>
  <c r="W7" i="1"/>
  <c r="W43" i="1" s="1"/>
</calcChain>
</file>

<file path=xl/sharedStrings.xml><?xml version="1.0" encoding="utf-8"?>
<sst xmlns="http://schemas.openxmlformats.org/spreadsheetml/2006/main" count="305" uniqueCount="144">
  <si>
    <t>Załącznik nr 3b</t>
  </si>
  <si>
    <t>lp</t>
  </si>
  <si>
    <t>Marka, model, typ pojazdu</t>
  </si>
  <si>
    <t>Nr rejestr.</t>
  </si>
  <si>
    <t>Rodzaj</t>
  </si>
  <si>
    <t>Rok produkcji</t>
  </si>
  <si>
    <r>
      <t xml:space="preserve">Poj. silnika </t>
    </r>
    <r>
      <rPr>
        <sz val="10"/>
        <rFont val="Arial Narrow"/>
        <family val="2"/>
        <charset val="238"/>
      </rPr>
      <t xml:space="preserve">[cm³]
</t>
    </r>
    <r>
      <rPr>
        <b/>
        <sz val="10"/>
        <rFont val="Arial Narrow"/>
        <family val="2"/>
      </rPr>
      <t xml:space="preserve">/ moc </t>
    </r>
    <r>
      <rPr>
        <sz val="10"/>
        <rFont val="Arial Narrow"/>
        <family val="2"/>
        <charset val="238"/>
      </rPr>
      <t>[kW]</t>
    </r>
  </si>
  <si>
    <t xml:space="preserve">rodzaj paliwa </t>
  </si>
  <si>
    <t>Liczba miejsc</t>
  </si>
  <si>
    <r>
      <t xml:space="preserve">Ładowność </t>
    </r>
    <r>
      <rPr>
        <sz val="10"/>
        <rFont val="Arial Narrow"/>
        <family val="2"/>
        <charset val="238"/>
      </rPr>
      <t>[kg]</t>
    </r>
  </si>
  <si>
    <r>
      <t>DMC</t>
    </r>
    <r>
      <rPr>
        <sz val="10"/>
        <rFont val="Arial Narrow"/>
        <family val="2"/>
        <charset val="238"/>
      </rPr>
      <t xml:space="preserve"> [kg]</t>
    </r>
  </si>
  <si>
    <t>Liczba kluczyków / sterowników</t>
  </si>
  <si>
    <t>Zabezpieczenia</t>
  </si>
  <si>
    <t>Suma
ubezpieczenia
z VAT [zł]</t>
  </si>
  <si>
    <r>
      <t>Składka [zł]</t>
    </r>
    <r>
      <rPr>
        <b/>
        <sz val="12"/>
        <rFont val="Arial Narrow"/>
        <family val="2"/>
        <charset val="238"/>
      </rPr>
      <t xml:space="preserve"> *</t>
    </r>
  </si>
  <si>
    <t>Okres ubezpieczenia</t>
  </si>
  <si>
    <t>Uwagi</t>
  </si>
  <si>
    <t>dopuszczalna
masa całkowita</t>
  </si>
  <si>
    <t>OC</t>
  </si>
  <si>
    <t>AC + KR</t>
  </si>
  <si>
    <t>AC + KR % sumy ubezp. (stawka)</t>
  </si>
  <si>
    <t>NNW</t>
  </si>
  <si>
    <t>ZK</t>
  </si>
  <si>
    <r>
      <t xml:space="preserve">Assistance
</t>
    </r>
    <r>
      <rPr>
        <b/>
        <sz val="12"/>
        <rFont val="Arial Narrow"/>
        <family val="2"/>
      </rPr>
      <t>**</t>
    </r>
  </si>
  <si>
    <t>od</t>
  </si>
  <si>
    <t>do</t>
  </si>
  <si>
    <t>Zakres
terytorialny</t>
  </si>
  <si>
    <t>Inne</t>
  </si>
  <si>
    <t>oryginalnych</t>
  </si>
  <si>
    <t>nieoryginalnych</t>
  </si>
  <si>
    <t>Razem</t>
  </si>
  <si>
    <t>RP</t>
  </si>
  <si>
    <t>Skoda Octavia III Ambition 1,8 TSI 5E</t>
  </si>
  <si>
    <t>NO8832M</t>
  </si>
  <si>
    <t>osobowy</t>
  </si>
  <si>
    <t>1798 / 132</t>
  </si>
  <si>
    <t>benzyna</t>
  </si>
  <si>
    <t>immobiliser z transponderem, autoalarm , PAKIET AMAZING</t>
  </si>
  <si>
    <t>Europa</t>
  </si>
  <si>
    <t>Skoda SUPERB III Limousine Ambition 2.0 TSI 6-A</t>
  </si>
  <si>
    <t>NO3859P</t>
  </si>
  <si>
    <t>1984 / 162</t>
  </si>
  <si>
    <t xml:space="preserve">immobiliser z transponderem, autoalarm z funkcją monitorowania wnętrza </t>
  </si>
  <si>
    <t>Fiat Scudo 2.0MJ Kombi</t>
  </si>
  <si>
    <t>NO7100F</t>
  </si>
  <si>
    <t>1997 / 88</t>
  </si>
  <si>
    <t>olej napędowy</t>
  </si>
  <si>
    <t>immobiliser fabryczny, autoalarm</t>
  </si>
  <si>
    <t>Skoda Octavia II Combi Ambiente 2,0 TDI</t>
  </si>
  <si>
    <t>NO95716</t>
  </si>
  <si>
    <t>1968 / 103</t>
  </si>
  <si>
    <t>immobiliser z transponderem  fabrycznym, autoalarm</t>
  </si>
  <si>
    <t>-</t>
  </si>
  <si>
    <t>Mazda 6 4DR SDN 2.0L SKYACTIV-G 165ps FWD EXCLUSIVE-LINE (+Luxury Black) 6AT</t>
  </si>
  <si>
    <t>NO413AR</t>
  </si>
  <si>
    <t>1998 / 121</t>
  </si>
  <si>
    <t>immobiliser, autoalarm</t>
  </si>
  <si>
    <t>NO414AR</t>
  </si>
  <si>
    <t>Skoda SUPERB 3T  Ambition, 2.0 TSI 4x4 sedan, A7 DSG</t>
  </si>
  <si>
    <t>NO1348U</t>
  </si>
  <si>
    <t>1984 / 200</t>
  </si>
  <si>
    <t>immobiliser , autoalarm</t>
  </si>
  <si>
    <t>Hyundai JM Tucson 2.0 CVVT STYLE</t>
  </si>
  <si>
    <t>NO3266A</t>
  </si>
  <si>
    <t>1975 / 104</t>
  </si>
  <si>
    <t>NO3267A</t>
  </si>
  <si>
    <t>Skoda 3T Superb  II Sedan  Elegance 2.0 TDI Manual</t>
  </si>
  <si>
    <t>NO7560C</t>
  </si>
  <si>
    <t>1968 / 125</t>
  </si>
  <si>
    <t>immobiliser z transponderem, autoalarm</t>
  </si>
  <si>
    <t>Toyota  RAV 4 5DR 2.2 D4D 150 6M/T SOL VIN</t>
  </si>
  <si>
    <t>NO8532C</t>
  </si>
  <si>
    <t>2231 / 110</t>
  </si>
  <si>
    <t>Skoda 3T SUPERB  III Limousine Ambition / sedan</t>
  </si>
  <si>
    <t>NO1597M</t>
  </si>
  <si>
    <t xml:space="preserve">immobiliser z transponderem, autoalarm </t>
  </si>
  <si>
    <t>Toyota  Camry XV7 HSD S/D 2.5 VVT-I+H E-CVT COMFO</t>
  </si>
  <si>
    <t>NO3338U</t>
  </si>
  <si>
    <t>2487 / 131</t>
  </si>
  <si>
    <t>benzyna + energia elektryczna</t>
  </si>
  <si>
    <t>Hybryda, Toyota Safety Sense</t>
  </si>
  <si>
    <t>Hyundai IX35 FL 2.0 GDI MT 2WD , comfort, SUV</t>
  </si>
  <si>
    <t>NO1615L</t>
  </si>
  <si>
    <t>1999 / 122</t>
  </si>
  <si>
    <t>Renault Trafic Grand Equilibre Blue dCi 150 minibus</t>
  </si>
  <si>
    <t>NO438AW</t>
  </si>
  <si>
    <t>1997 / 110</t>
  </si>
  <si>
    <t xml:space="preserve">diesel </t>
  </si>
  <si>
    <t>Chevrolet CRUZE KOMBI 1,6LT</t>
  </si>
  <si>
    <t>NO9761J</t>
  </si>
  <si>
    <t>1598 / 91</t>
  </si>
  <si>
    <t xml:space="preserve">Volkswagen T6 Caravelle Comfortline 7HC KOMBI  2.0 TDI </t>
  </si>
  <si>
    <t>NO9717N</t>
  </si>
  <si>
    <t>1968 / 110</t>
  </si>
  <si>
    <t>Skoda 5 L Yeti Active, Kombi, mech. s.b.</t>
  </si>
  <si>
    <t>NO3421K</t>
  </si>
  <si>
    <t xml:space="preserve">1798 / 118 </t>
  </si>
  <si>
    <t>immobilizer, autoalarm</t>
  </si>
  <si>
    <r>
      <t>Skoda 3T Superb Elegance</t>
    </r>
    <r>
      <rPr>
        <sz val="10"/>
        <rFont val="Arial Narrow"/>
        <family val="2"/>
        <charset val="238"/>
      </rPr>
      <t xml:space="preserve"> Sedan, napęd przedni, mech.s.b.</t>
    </r>
  </si>
  <si>
    <t>NO3138K</t>
  </si>
  <si>
    <t>Hyundai Kona EV FL 64 kWh Single Style</t>
  </si>
  <si>
    <t>NO0020Y</t>
  </si>
  <si>
    <t>energia elektryczna</t>
  </si>
  <si>
    <t>Wyposażenie ponadstandardowe: kabel do szybkiej ładowarki, dywaniki gumowe, opony wielosezonowe i apteczka.</t>
  </si>
  <si>
    <t>NO3592X</t>
  </si>
  <si>
    <t>NO3593X</t>
  </si>
  <si>
    <t>Volkswagen Passat Variant Comfortline  1.8 TSI 3C</t>
  </si>
  <si>
    <t>NO5383R</t>
  </si>
  <si>
    <t xml:space="preserve"> Hyundai Tucson 2.0 TLE , Style, SUV</t>
  </si>
  <si>
    <t>NO9449N</t>
  </si>
  <si>
    <t>1995 / 100</t>
  </si>
  <si>
    <t>Toyota  Camry XV7 HSD S/D 2.5 VVT-I+H E-CVT COMFORT (Comfort + Business)</t>
  </si>
  <si>
    <t>NO3593W</t>
  </si>
  <si>
    <t>Ford BA7 Mondeo Titanium 2.0  kombi</t>
  </si>
  <si>
    <t>NO5308F</t>
  </si>
  <si>
    <t>1999 / 107</t>
  </si>
  <si>
    <t xml:space="preserve">immobiliser, autoalarm </t>
  </si>
  <si>
    <t>Toyota RAV 4 CVT 4X4 Comfort z pakietem Style</t>
  </si>
  <si>
    <t>NO6225X</t>
  </si>
  <si>
    <t>1987 / 129</t>
  </si>
  <si>
    <t>Skoda 3T SUPERB II  /  Limousine  Ambition, sedan</t>
  </si>
  <si>
    <t>NO9996J</t>
  </si>
  <si>
    <t>1798 / 118</t>
  </si>
  <si>
    <t>Renault TRAFFIC L2H1
Bus pasażerski</t>
  </si>
  <si>
    <t>NO0071V</t>
  </si>
  <si>
    <t xml:space="preserve">1997 / 125 </t>
  </si>
  <si>
    <t>WIOLA W1</t>
  </si>
  <si>
    <t>NO63213</t>
  </si>
  <si>
    <t>przyczepa
ciężarowa
jednoosiowa</t>
  </si>
  <si>
    <t>sedan / kombi / liftback</t>
  </si>
  <si>
    <t>2024/
2025</t>
  </si>
  <si>
    <t xml:space="preserve"> do  272 kW </t>
  </si>
  <si>
    <t xml:space="preserve">energia elektryczna
/benzyna
/diesel </t>
  </si>
  <si>
    <r>
      <t>*</t>
    </r>
    <r>
      <rPr>
        <sz val="14"/>
        <rFont val="Arial Narrow"/>
        <family val="2"/>
        <charset val="238"/>
      </rPr>
      <t>)</t>
    </r>
  </si>
  <si>
    <t>w przypadku bezskładkowego objęcia ochroną danego zakresu ubezpieczenia proszę wpisać 0 zł</t>
  </si>
  <si>
    <r>
      <t>**</t>
    </r>
    <r>
      <rPr>
        <sz val="14"/>
        <rFont val="Arial Narrow"/>
        <family val="2"/>
        <charset val="238"/>
      </rPr>
      <t>)</t>
    </r>
  </si>
  <si>
    <t xml:space="preserve">brak zakresu nie wyłącza ochrony w ramach assistance bezskładkowego, o ile Ubezpieczyciel przewiduje taką możliwość </t>
  </si>
  <si>
    <r>
      <t xml:space="preserve">Cena ofertowa = suma wszystkich składek
</t>
    </r>
    <r>
      <rPr>
        <u/>
        <sz val="10"/>
        <rFont val="Arial Narrow"/>
        <family val="2"/>
        <charset val="238"/>
      </rPr>
      <t xml:space="preserve">Kwotę należy przenieść do formularza ofertowego </t>
    </r>
  </si>
  <si>
    <t>Opatrzyć kwalifikowanym podpisem elektronicznym,
podpisem zaufanym lub podpisem osobistym</t>
  </si>
  <si>
    <t>Wykaz pojazdów - Formularz cenowy</t>
  </si>
  <si>
    <t>Przebieg bieżący w km
(2025)</t>
  </si>
  <si>
    <t>Suma
ubezpieczenia
z VAT po aktualizacji wyceny w 2025 roku [zł]</t>
  </si>
  <si>
    <r>
      <t>Planowany zakup pojazdu w</t>
    </r>
    <r>
      <rPr>
        <b/>
        <sz val="10"/>
        <rFont val="Arial Narrow"/>
        <family val="2"/>
        <charset val="238"/>
      </rPr>
      <t xml:space="preserve"> 2024/2025 roku</t>
    </r>
    <r>
      <rPr>
        <sz val="10"/>
        <rFont val="Arial Narrow"/>
        <family val="2"/>
        <charset val="238"/>
      </rPr>
      <t xml:space="preserve"> (pojazd o określonych w tabeli parametrach)</t>
    </r>
  </si>
  <si>
    <t>ZP.272.1.113.2024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</si>
</sst>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0.0000%"/>
    <numFmt numFmtId="166" formatCode="[$-415]d\ mmm;@"/>
    <numFmt numFmtId="167" formatCode="\-mm/dd"/>
    <numFmt numFmtId="168" formatCode="d/m/yyyy;@"/>
    <numFmt numFmtId="169" formatCode="#,##0_ ;\-#,##0\ 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Narrow"/>
      <family val="2"/>
      <charset val="238"/>
    </font>
    <font>
      <b/>
      <sz val="11"/>
      <name val="Arial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</font>
    <font>
      <b/>
      <sz val="14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name val="Arial Narrow"/>
      <family val="2"/>
    </font>
    <font>
      <b/>
      <sz val="10"/>
      <color rgb="FFFF0000"/>
      <name val="Arial Narrow"/>
      <family val="2"/>
    </font>
    <font>
      <b/>
      <sz val="10"/>
      <color indexed="8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</font>
    <font>
      <b/>
      <sz val="12"/>
      <name val="Arial Narrow"/>
      <family val="2"/>
    </font>
    <font>
      <sz val="1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</font>
    <font>
      <b/>
      <sz val="10"/>
      <color rgb="FF00B050"/>
      <name val="Arial Narrow"/>
      <family val="2"/>
    </font>
    <font>
      <sz val="14"/>
      <name val="Arial Narrow"/>
      <family val="2"/>
      <charset val="238"/>
    </font>
    <font>
      <b/>
      <sz val="11"/>
      <name val="Arial Narrow"/>
      <family val="2"/>
    </font>
    <font>
      <u/>
      <sz val="10"/>
      <name val="Arial Narrow"/>
      <family val="2"/>
      <charset val="238"/>
    </font>
    <font>
      <sz val="10"/>
      <color indexed="10"/>
      <name val="Arial Narrow"/>
      <family val="2"/>
    </font>
    <font>
      <sz val="10"/>
      <name val="Tahoma"/>
      <family val="2"/>
      <charset val="238"/>
    </font>
    <font>
      <sz val="10"/>
      <color theme="0" tint="-0.249977111117893"/>
      <name val="Arial Narrow"/>
      <family val="2"/>
    </font>
  </fonts>
  <fills count="8">
    <fill>
      <patternFill patternType="none"/>
    </fill>
    <fill>
      <patternFill patternType="gray125"/>
    </fill>
    <fill>
      <patternFill patternType="lightGray">
        <fgColor rgb="FFFFC000"/>
      </patternFill>
    </fill>
    <fill>
      <patternFill patternType="mediumGray">
        <fgColor theme="4" tint="0.79998168889431442"/>
        <bgColor auto="1"/>
      </patternFill>
    </fill>
    <fill>
      <patternFill patternType="solid">
        <fgColor indexed="51"/>
        <bgColor indexed="64"/>
      </patternFill>
    </fill>
    <fill>
      <patternFill patternType="mediumGray">
        <fgColor rgb="FFFFFF00"/>
        <bgColor auto="1"/>
      </patternFill>
    </fill>
    <fill>
      <patternFill patternType="solid">
        <fgColor rgb="FFFFFFCC"/>
        <bgColor indexed="64"/>
      </patternFill>
    </fill>
    <fill>
      <patternFill patternType="mediumGray">
        <fgColor rgb="FFFFFF00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textRotation="90" wrapText="1"/>
    </xf>
    <xf numFmtId="0" fontId="13" fillId="2" borderId="8" xfId="0" applyFont="1" applyFill="1" applyBorder="1" applyAlignment="1">
      <alignment horizontal="center" vertical="center" wrapText="1"/>
    </xf>
    <xf numFmtId="4" fontId="15" fillId="0" borderId="20" xfId="0" applyNumberFormat="1" applyFont="1" applyBorder="1" applyAlignment="1">
      <alignment horizontal="center" vertical="center" wrapText="1"/>
    </xf>
    <xf numFmtId="165" fontId="7" fillId="0" borderId="20" xfId="0" applyNumberFormat="1" applyFont="1" applyBorder="1" applyAlignment="1">
      <alignment horizontal="center" vertical="center" wrapText="1"/>
    </xf>
    <xf numFmtId="4" fontId="15" fillId="0" borderId="20" xfId="0" applyNumberFormat="1" applyFont="1" applyBorder="1" applyAlignment="1">
      <alignment horizontal="center" vertical="center"/>
    </xf>
    <xf numFmtId="4" fontId="4" fillId="0" borderId="21" xfId="0" applyNumberFormat="1" applyFont="1" applyBorder="1" applyAlignment="1">
      <alignment horizontal="right" vertical="center"/>
    </xf>
    <xf numFmtId="167" fontId="7" fillId="0" borderId="2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 applyProtection="1">
      <alignment horizontal="center" vertical="center" wrapText="1"/>
      <protection locked="0"/>
    </xf>
    <xf numFmtId="3" fontId="5" fillId="0" borderId="24" xfId="0" applyNumberFormat="1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66" fontId="7" fillId="0" borderId="25" xfId="0" applyNumberFormat="1" applyFont="1" applyBorder="1" applyAlignment="1">
      <alignment horizontal="right" vertical="center"/>
    </xf>
    <xf numFmtId="1" fontId="7" fillId="0" borderId="26" xfId="0" applyNumberFormat="1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4" fontId="15" fillId="0" borderId="24" xfId="0" applyNumberFormat="1" applyFont="1" applyBorder="1" applyAlignment="1">
      <alignment horizontal="center" vertical="center" wrapText="1"/>
    </xf>
    <xf numFmtId="4" fontId="15" fillId="0" borderId="24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horizontal="center" vertical="center"/>
    </xf>
    <xf numFmtId="167" fontId="7" fillId="0" borderId="29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168" fontId="7" fillId="0" borderId="24" xfId="0" applyNumberFormat="1" applyFont="1" applyBorder="1" applyAlignment="1" applyProtection="1">
      <alignment horizontal="center" vertical="center" wrapText="1"/>
      <protection locked="0"/>
    </xf>
    <xf numFmtId="3" fontId="7" fillId="0" borderId="24" xfId="0" applyNumberFormat="1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>
      <alignment horizontal="center" vertical="center" wrapText="1"/>
    </xf>
    <xf numFmtId="167" fontId="7" fillId="0" borderId="29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7" xfId="0" applyFont="1" applyBorder="1"/>
    <xf numFmtId="0" fontId="7" fillId="0" borderId="27" xfId="0" applyFont="1" applyBorder="1" applyAlignment="1">
      <alignment horizontal="center" vertical="center"/>
    </xf>
    <xf numFmtId="168" fontId="7" fillId="0" borderId="23" xfId="0" applyNumberFormat="1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3" fontId="7" fillId="0" borderId="15" xfId="0" applyNumberFormat="1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/>
    </xf>
    <xf numFmtId="3" fontId="7" fillId="0" borderId="15" xfId="0" applyNumberFormat="1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>
      <alignment horizontal="center" vertical="center" wrapText="1"/>
    </xf>
    <xf numFmtId="167" fontId="7" fillId="0" borderId="30" xfId="0" applyNumberFormat="1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168" fontId="7" fillId="5" borderId="23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Font="1" applyFill="1" applyBorder="1" applyAlignment="1" applyProtection="1">
      <alignment horizontal="center" vertical="center" wrapText="1"/>
      <protection locked="0"/>
    </xf>
    <xf numFmtId="168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3" fontId="7" fillId="5" borderId="24" xfId="0" applyNumberFormat="1" applyFont="1" applyFill="1" applyBorder="1" applyAlignment="1">
      <alignment horizontal="center" vertical="center" wrapText="1"/>
    </xf>
    <xf numFmtId="3" fontId="7" fillId="5" borderId="24" xfId="0" applyNumberFormat="1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 wrapText="1"/>
    </xf>
    <xf numFmtId="4" fontId="15" fillId="5" borderId="24" xfId="0" applyNumberFormat="1" applyFont="1" applyFill="1" applyBorder="1" applyAlignment="1">
      <alignment horizontal="center" vertical="center" wrapText="1"/>
    </xf>
    <xf numFmtId="4" fontId="15" fillId="5" borderId="20" xfId="0" applyNumberFormat="1" applyFont="1" applyFill="1" applyBorder="1" applyAlignment="1">
      <alignment horizontal="center" vertical="center"/>
    </xf>
    <xf numFmtId="4" fontId="15" fillId="5" borderId="24" xfId="0" applyNumberFormat="1" applyFont="1" applyFill="1" applyBorder="1" applyAlignment="1">
      <alignment horizontal="center" vertical="center"/>
    </xf>
    <xf numFmtId="4" fontId="4" fillId="5" borderId="21" xfId="0" applyNumberFormat="1" applyFont="1" applyFill="1" applyBorder="1" applyAlignment="1">
      <alignment horizontal="right" vertical="center"/>
    </xf>
    <xf numFmtId="166" fontId="7" fillId="5" borderId="25" xfId="0" applyNumberFormat="1" applyFont="1" applyFill="1" applyBorder="1" applyAlignment="1">
      <alignment horizontal="right" vertical="center"/>
    </xf>
    <xf numFmtId="1" fontId="7" fillId="5" borderId="26" xfId="0" applyNumberFormat="1" applyFont="1" applyFill="1" applyBorder="1" applyAlignment="1">
      <alignment horizontal="left" vertical="center"/>
    </xf>
    <xf numFmtId="167" fontId="7" fillId="5" borderId="26" xfId="0" applyNumberFormat="1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  <xf numFmtId="167" fontId="7" fillId="5" borderId="29" xfId="0" applyNumberFormat="1" applyFont="1" applyFill="1" applyBorder="1" applyAlignment="1">
      <alignment horizontal="center" vertical="center" wrapText="1"/>
    </xf>
    <xf numFmtId="168" fontId="7" fillId="5" borderId="3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168" fontId="7" fillId="5" borderId="32" xfId="0" applyNumberFormat="1" applyFont="1" applyFill="1" applyBorder="1" applyAlignment="1" applyProtection="1">
      <alignment horizontal="center" vertical="center" wrapText="1"/>
      <protection locked="0"/>
    </xf>
    <xf numFmtId="3" fontId="7" fillId="5" borderId="32" xfId="0" applyNumberFormat="1" applyFont="1" applyFill="1" applyBorder="1" applyAlignment="1">
      <alignment horizontal="center" vertical="center" wrapText="1"/>
    </xf>
    <xf numFmtId="3" fontId="7" fillId="5" borderId="32" xfId="0" applyNumberFormat="1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 wrapText="1"/>
    </xf>
    <xf numFmtId="4" fontId="15" fillId="5" borderId="15" xfId="0" applyNumberFormat="1" applyFont="1" applyFill="1" applyBorder="1" applyAlignment="1">
      <alignment horizontal="center" vertical="center" wrapText="1"/>
    </xf>
    <xf numFmtId="166" fontId="7" fillId="5" borderId="33" xfId="0" applyNumberFormat="1" applyFont="1" applyFill="1" applyBorder="1" applyAlignment="1">
      <alignment horizontal="right" vertical="center"/>
    </xf>
    <xf numFmtId="1" fontId="7" fillId="5" borderId="34" xfId="0" applyNumberFormat="1" applyFont="1" applyFill="1" applyBorder="1" applyAlignment="1">
      <alignment horizontal="left" vertical="center"/>
    </xf>
    <xf numFmtId="167" fontId="7" fillId="5" borderId="34" xfId="0" applyNumberFormat="1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/>
    </xf>
    <xf numFmtId="0" fontId="16" fillId="0" borderId="0" xfId="0" applyFont="1"/>
    <xf numFmtId="4" fontId="20" fillId="0" borderId="22" xfId="0" applyNumberFormat="1" applyFont="1" applyBorder="1" applyAlignment="1">
      <alignment horizontal="center" vertical="center"/>
    </xf>
    <xf numFmtId="166" fontId="20" fillId="0" borderId="39" xfId="0" applyNumberFormat="1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/>
    </xf>
    <xf numFmtId="167" fontId="7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left" vertical="center"/>
    </xf>
    <xf numFmtId="167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top" wrapText="1"/>
    </xf>
    <xf numFmtId="2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23" fillId="0" borderId="0" xfId="0" applyFont="1" applyAlignment="1">
      <alignment horizontal="justify"/>
    </xf>
    <xf numFmtId="3" fontId="24" fillId="0" borderId="0" xfId="0" applyNumberFormat="1" applyFont="1"/>
    <xf numFmtId="3" fontId="4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3" fontId="4" fillId="5" borderId="32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0" xfId="0" applyNumberFormat="1" applyFont="1"/>
    <xf numFmtId="0" fontId="9" fillId="4" borderId="0" xfId="0" applyFont="1" applyFill="1" applyAlignment="1">
      <alignment horizontal="center" vertical="center" wrapText="1"/>
    </xf>
    <xf numFmtId="0" fontId="7" fillId="0" borderId="41" xfId="0" applyFont="1" applyBorder="1" applyAlignment="1" applyProtection="1">
      <alignment horizontal="center" vertical="center" wrapText="1"/>
      <protection locked="0"/>
    </xf>
    <xf numFmtId="0" fontId="7" fillId="0" borderId="42" xfId="0" applyFont="1" applyBorder="1" applyAlignment="1" applyProtection="1">
      <alignment horizontal="center" vertical="center" wrapText="1"/>
      <protection locked="0"/>
    </xf>
    <xf numFmtId="3" fontId="5" fillId="0" borderId="42" xfId="0" applyNumberFormat="1" applyFont="1" applyBorder="1" applyAlignment="1">
      <alignment horizontal="center" vertical="center" wrapText="1"/>
    </xf>
    <xf numFmtId="3" fontId="7" fillId="0" borderId="42" xfId="0" applyNumberFormat="1" applyFont="1" applyBorder="1" applyAlignment="1">
      <alignment horizontal="center" vertical="center"/>
    </xf>
    <xf numFmtId="3" fontId="7" fillId="0" borderId="42" xfId="0" applyNumberFormat="1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" fontId="15" fillId="0" borderId="42" xfId="0" applyNumberFormat="1" applyFont="1" applyBorder="1" applyAlignment="1">
      <alignment horizontal="center" vertical="center" wrapText="1"/>
    </xf>
    <xf numFmtId="165" fontId="7" fillId="0" borderId="42" xfId="0" applyNumberFormat="1" applyFont="1" applyBorder="1" applyAlignment="1">
      <alignment horizontal="center" vertical="center" wrapText="1"/>
    </xf>
    <xf numFmtId="4" fontId="15" fillId="0" borderId="42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166" fontId="7" fillId="0" borderId="43" xfId="0" applyNumberFormat="1" applyFont="1" applyBorder="1" applyAlignment="1">
      <alignment horizontal="right" vertical="center"/>
    </xf>
    <xf numFmtId="1" fontId="7" fillId="0" borderId="44" xfId="0" applyNumberFormat="1" applyFont="1" applyBorder="1" applyAlignment="1">
      <alignment horizontal="left" vertical="center"/>
    </xf>
    <xf numFmtId="167" fontId="7" fillId="0" borderId="6" xfId="0" applyNumberFormat="1" applyFont="1" applyBorder="1" applyAlignment="1">
      <alignment horizontal="center" vertical="center" wrapText="1"/>
    </xf>
    <xf numFmtId="0" fontId="7" fillId="0" borderId="45" xfId="0" applyFont="1" applyBorder="1" applyAlignment="1">
      <alignment horizontal="left" vertical="center"/>
    </xf>
    <xf numFmtId="3" fontId="8" fillId="0" borderId="42" xfId="0" applyNumberFormat="1" applyFont="1" applyFill="1" applyBorder="1" applyAlignment="1">
      <alignment horizontal="center" vertical="center" wrapText="1"/>
    </xf>
    <xf numFmtId="3" fontId="8" fillId="0" borderId="24" xfId="0" applyNumberFormat="1" applyFont="1" applyFill="1" applyBorder="1" applyAlignment="1">
      <alignment horizontal="center" vertical="center" wrapText="1"/>
    </xf>
    <xf numFmtId="3" fontId="16" fillId="0" borderId="24" xfId="0" applyNumberFormat="1" applyFont="1" applyFill="1" applyBorder="1" applyAlignment="1">
      <alignment horizontal="center" vertical="center" wrapText="1"/>
    </xf>
    <xf numFmtId="3" fontId="8" fillId="0" borderId="15" xfId="0" applyNumberFormat="1" applyFont="1" applyFill="1" applyBorder="1" applyAlignment="1">
      <alignment horizontal="center" vertical="center" wrapText="1"/>
    </xf>
    <xf numFmtId="3" fontId="4" fillId="0" borderId="42" xfId="0" applyNumberFormat="1" applyFont="1" applyBorder="1" applyAlignment="1">
      <alignment horizontal="right" vertical="center" wrapText="1" indent="1"/>
    </xf>
    <xf numFmtId="3" fontId="4" fillId="0" borderId="24" xfId="0" applyNumberFormat="1" applyFont="1" applyBorder="1" applyAlignment="1">
      <alignment horizontal="right" vertical="center" wrapText="1" indent="1"/>
    </xf>
    <xf numFmtId="3" fontId="4" fillId="0" borderId="24" xfId="0" applyNumberFormat="1" applyFont="1" applyBorder="1" applyAlignment="1" applyProtection="1">
      <alignment horizontal="right" vertical="center" wrapText="1" indent="1"/>
      <protection locked="0"/>
    </xf>
    <xf numFmtId="169" fontId="4" fillId="0" borderId="24" xfId="1" applyNumberFormat="1" applyFont="1" applyFill="1" applyBorder="1" applyAlignment="1">
      <alignment horizontal="right" vertical="center" wrapText="1" indent="1"/>
    </xf>
    <xf numFmtId="3" fontId="4" fillId="0" borderId="15" xfId="0" applyNumberFormat="1" applyFont="1" applyBorder="1" applyAlignment="1">
      <alignment horizontal="right" vertical="center" wrapText="1" indent="1"/>
    </xf>
    <xf numFmtId="165" fontId="7" fillId="7" borderId="20" xfId="0" applyNumberFormat="1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9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textRotation="90" wrapText="1"/>
    </xf>
    <xf numFmtId="0" fontId="12" fillId="2" borderId="9" xfId="0" applyFont="1" applyFill="1" applyBorder="1" applyAlignment="1">
      <alignment horizontal="center" vertical="center" textRotation="90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4" fontId="6" fillId="0" borderId="36" xfId="0" applyNumberFormat="1" applyFont="1" applyBorder="1" applyAlignment="1">
      <alignment horizontal="center" vertical="center"/>
    </xf>
    <xf numFmtId="4" fontId="6" fillId="0" borderId="37" xfId="0" applyNumberFormat="1" applyFont="1" applyBorder="1" applyAlignment="1">
      <alignment horizontal="center" vertical="center"/>
    </xf>
    <xf numFmtId="4" fontId="6" fillId="0" borderId="38" xfId="0" applyNumberFormat="1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top" wrapText="1"/>
    </xf>
    <xf numFmtId="0" fontId="17" fillId="0" borderId="40" xfId="0" applyFont="1" applyBorder="1" applyAlignment="1">
      <alignment horizontal="center" vertical="top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textRotation="90" wrapText="1"/>
    </xf>
    <xf numFmtId="0" fontId="8" fillId="2" borderId="9" xfId="0" applyFont="1" applyFill="1" applyBorder="1" applyAlignment="1">
      <alignment horizontal="center" vertical="center" textRotation="90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tabSelected="1" view="pageBreakPreview" zoomScale="70" zoomScaleNormal="70" zoomScaleSheetLayoutView="70" workbookViewId="0">
      <selection activeCell="B1" sqref="B1"/>
    </sheetView>
  </sheetViews>
  <sheetFormatPr defaultColWidth="9.140625" defaultRowHeight="12.75" x14ac:dyDescent="0.2"/>
  <cols>
    <col min="1" max="1" width="4.42578125" style="5" bestFit="1" customWidth="1"/>
    <col min="2" max="2" width="20.7109375" style="5" customWidth="1"/>
    <col min="3" max="3" width="8.7109375" style="5" customWidth="1"/>
    <col min="4" max="4" width="9.42578125" style="5" customWidth="1"/>
    <col min="5" max="5" width="5.7109375" style="5" customWidth="1"/>
    <col min="6" max="7" width="8.7109375" style="5" customWidth="1"/>
    <col min="8" max="8" width="8.7109375" style="5" hidden="1" customWidth="1"/>
    <col min="9" max="9" width="12" style="5" hidden="1" customWidth="1"/>
    <col min="10" max="10" width="4.7109375" style="5" customWidth="1"/>
    <col min="11" max="11" width="5.7109375" style="5" customWidth="1"/>
    <col min="12" max="12" width="7.7109375" style="5" customWidth="1"/>
    <col min="13" max="14" width="5.28515625" style="5" customWidth="1"/>
    <col min="15" max="15" width="15.7109375" style="5" customWidth="1"/>
    <col min="16" max="16" width="11.5703125" style="5" customWidth="1"/>
    <col min="17" max="18" width="8.7109375" style="5" customWidth="1"/>
    <col min="19" max="19" width="10" style="5" customWidth="1"/>
    <col min="20" max="21" width="7.7109375" style="5" customWidth="1"/>
    <col min="22" max="22" width="8.85546875" style="5" customWidth="1"/>
    <col min="23" max="23" width="8.7109375" style="5" hidden="1" customWidth="1"/>
    <col min="24" max="24" width="5.7109375" style="10" customWidth="1"/>
    <col min="25" max="25" width="4.7109375" style="11" customWidth="1"/>
    <col min="26" max="26" width="5.7109375" style="10" customWidth="1"/>
    <col min="27" max="27" width="4.7109375" style="11" customWidth="1"/>
    <col min="28" max="28" width="7.7109375" style="5" customWidth="1"/>
    <col min="29" max="29" width="30.7109375" style="5" customWidth="1"/>
    <col min="30" max="30" width="9.140625" style="5" customWidth="1"/>
    <col min="31" max="31" width="25.7109375" style="5" hidden="1" customWidth="1"/>
    <col min="32" max="16384" width="9.140625" style="5"/>
  </cols>
  <sheetData>
    <row r="1" spans="1:31" ht="16.5" x14ac:dyDescent="0.2">
      <c r="A1" s="1"/>
      <c r="B1" s="2" t="s">
        <v>143</v>
      </c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1"/>
      <c r="Y1" s="6"/>
      <c r="Z1" s="1"/>
      <c r="AA1" s="6"/>
      <c r="AB1" s="3"/>
      <c r="AC1" s="1" t="s">
        <v>0</v>
      </c>
      <c r="AE1" s="12">
        <f>SUBTOTAL(9,AE7:AE42)</f>
        <v>36</v>
      </c>
    </row>
    <row r="2" spans="1:31" s="7" customFormat="1" ht="24.95" customHeight="1" x14ac:dyDescent="0.2">
      <c r="A2" s="135" t="s">
        <v>139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</row>
    <row r="3" spans="1:31" hidden="1" x14ac:dyDescent="0.2">
      <c r="A3" s="8">
        <v>4</v>
      </c>
      <c r="B3" s="9">
        <v>20</v>
      </c>
      <c r="C3" s="9">
        <v>8</v>
      </c>
      <c r="D3" s="9">
        <v>8</v>
      </c>
      <c r="E3" s="9">
        <v>5</v>
      </c>
      <c r="F3" s="9">
        <v>8</v>
      </c>
      <c r="G3" s="9">
        <v>8</v>
      </c>
      <c r="H3" s="9"/>
      <c r="I3" s="9"/>
      <c r="J3" s="9">
        <v>4</v>
      </c>
      <c r="K3" s="9">
        <v>4</v>
      </c>
      <c r="L3" s="9">
        <v>7</v>
      </c>
      <c r="M3" s="9">
        <v>4.5</v>
      </c>
      <c r="N3" s="9">
        <v>4.5</v>
      </c>
      <c r="O3" s="9">
        <v>15</v>
      </c>
      <c r="P3" s="9"/>
      <c r="Q3" s="9">
        <v>8</v>
      </c>
      <c r="R3" s="9">
        <v>8</v>
      </c>
      <c r="S3" s="9">
        <v>8</v>
      </c>
      <c r="T3" s="9">
        <v>7</v>
      </c>
      <c r="U3" s="9">
        <v>7</v>
      </c>
      <c r="V3" s="9">
        <v>7</v>
      </c>
      <c r="W3" s="9"/>
      <c r="X3" s="10">
        <v>5</v>
      </c>
      <c r="Y3" s="11">
        <v>4</v>
      </c>
      <c r="Z3" s="10">
        <v>5</v>
      </c>
      <c r="AA3" s="11">
        <v>4</v>
      </c>
      <c r="AB3" s="9">
        <v>7</v>
      </c>
      <c r="AC3" s="9">
        <v>30</v>
      </c>
    </row>
    <row r="4" spans="1:31" ht="21.95" customHeight="1" x14ac:dyDescent="0.2">
      <c r="A4" s="136" t="s">
        <v>1</v>
      </c>
      <c r="B4" s="136" t="s">
        <v>2</v>
      </c>
      <c r="C4" s="136" t="s">
        <v>3</v>
      </c>
      <c r="D4" s="136" t="s">
        <v>4</v>
      </c>
      <c r="E4" s="129" t="s">
        <v>5</v>
      </c>
      <c r="F4" s="129" t="s">
        <v>6</v>
      </c>
      <c r="G4" s="136" t="s">
        <v>7</v>
      </c>
      <c r="H4" s="133" t="s">
        <v>140</v>
      </c>
      <c r="I4" s="131" t="s">
        <v>141</v>
      </c>
      <c r="J4" s="129" t="s">
        <v>8</v>
      </c>
      <c r="K4" s="129" t="s">
        <v>9</v>
      </c>
      <c r="L4" s="13" t="s">
        <v>10</v>
      </c>
      <c r="M4" s="151" t="s">
        <v>11</v>
      </c>
      <c r="N4" s="152"/>
      <c r="O4" s="136" t="s">
        <v>12</v>
      </c>
      <c r="P4" s="136" t="s">
        <v>13</v>
      </c>
      <c r="Q4" s="155" t="s">
        <v>14</v>
      </c>
      <c r="R4" s="156"/>
      <c r="S4" s="156"/>
      <c r="T4" s="156"/>
      <c r="U4" s="156"/>
      <c r="V4" s="157"/>
      <c r="W4" s="14"/>
      <c r="X4" s="158" t="s">
        <v>15</v>
      </c>
      <c r="Y4" s="158"/>
      <c r="Z4" s="158"/>
      <c r="AA4" s="158"/>
      <c r="AB4" s="138" t="s">
        <v>16</v>
      </c>
      <c r="AC4" s="139"/>
      <c r="AD4" s="103"/>
    </row>
    <row r="5" spans="1:31" ht="21.95" customHeight="1" x14ac:dyDescent="0.2">
      <c r="A5" s="137"/>
      <c r="B5" s="137"/>
      <c r="C5" s="137"/>
      <c r="D5" s="137"/>
      <c r="E5" s="130"/>
      <c r="F5" s="130"/>
      <c r="G5" s="137"/>
      <c r="H5" s="134"/>
      <c r="I5" s="132"/>
      <c r="J5" s="130"/>
      <c r="K5" s="130"/>
      <c r="L5" s="140" t="s">
        <v>17</v>
      </c>
      <c r="M5" s="153"/>
      <c r="N5" s="154"/>
      <c r="O5" s="137"/>
      <c r="P5" s="137"/>
      <c r="Q5" s="142" t="s">
        <v>18</v>
      </c>
      <c r="R5" s="143" t="s">
        <v>19</v>
      </c>
      <c r="S5" s="142" t="s">
        <v>20</v>
      </c>
      <c r="T5" s="143" t="s">
        <v>21</v>
      </c>
      <c r="U5" s="143" t="s">
        <v>22</v>
      </c>
      <c r="V5" s="145" t="s">
        <v>23</v>
      </c>
      <c r="W5" s="15"/>
      <c r="X5" s="147" t="s">
        <v>24</v>
      </c>
      <c r="Y5" s="148"/>
      <c r="Z5" s="148" t="s">
        <v>25</v>
      </c>
      <c r="AA5" s="159"/>
      <c r="AB5" s="172" t="s">
        <v>26</v>
      </c>
      <c r="AC5" s="174" t="s">
        <v>27</v>
      </c>
    </row>
    <row r="6" spans="1:31" ht="65.099999999999994" customHeight="1" x14ac:dyDescent="0.2">
      <c r="A6" s="137"/>
      <c r="B6" s="137"/>
      <c r="C6" s="137"/>
      <c r="D6" s="137"/>
      <c r="E6" s="130"/>
      <c r="F6" s="130"/>
      <c r="G6" s="137"/>
      <c r="H6" s="134"/>
      <c r="I6" s="132"/>
      <c r="J6" s="130"/>
      <c r="K6" s="130"/>
      <c r="L6" s="141"/>
      <c r="M6" s="16" t="s">
        <v>28</v>
      </c>
      <c r="N6" s="16" t="s">
        <v>29</v>
      </c>
      <c r="O6" s="137"/>
      <c r="P6" s="137"/>
      <c r="Q6" s="137"/>
      <c r="R6" s="144"/>
      <c r="S6" s="137"/>
      <c r="T6" s="144"/>
      <c r="U6" s="144"/>
      <c r="V6" s="146"/>
      <c r="W6" s="17" t="s">
        <v>30</v>
      </c>
      <c r="X6" s="149"/>
      <c r="Y6" s="150"/>
      <c r="Z6" s="150"/>
      <c r="AA6" s="160"/>
      <c r="AB6" s="173"/>
      <c r="AC6" s="175"/>
    </row>
    <row r="7" spans="1:31" ht="54.95" customHeight="1" x14ac:dyDescent="0.2">
      <c r="A7" s="24">
        <v>1</v>
      </c>
      <c r="B7" s="104" t="s">
        <v>32</v>
      </c>
      <c r="C7" s="105" t="s">
        <v>33</v>
      </c>
      <c r="D7" s="105" t="s">
        <v>34</v>
      </c>
      <c r="E7" s="105">
        <v>2016</v>
      </c>
      <c r="F7" s="105" t="s">
        <v>35</v>
      </c>
      <c r="G7" s="105" t="s">
        <v>36</v>
      </c>
      <c r="H7" s="106"/>
      <c r="I7" s="118"/>
      <c r="J7" s="107">
        <v>5</v>
      </c>
      <c r="K7" s="105">
        <v>0</v>
      </c>
      <c r="L7" s="108">
        <v>1830</v>
      </c>
      <c r="M7" s="109">
        <v>2</v>
      </c>
      <c r="N7" s="109">
        <v>0</v>
      </c>
      <c r="O7" s="105" t="s">
        <v>37</v>
      </c>
      <c r="P7" s="122">
        <v>31300</v>
      </c>
      <c r="Q7" s="110"/>
      <c r="R7" s="110"/>
      <c r="S7" s="111"/>
      <c r="T7" s="112"/>
      <c r="U7" s="112"/>
      <c r="V7" s="112"/>
      <c r="W7" s="113">
        <f>SUM(Q7:R7,T7:V7)</f>
        <v>0</v>
      </c>
      <c r="X7" s="114">
        <v>42767</v>
      </c>
      <c r="Y7" s="115">
        <v>2025</v>
      </c>
      <c r="Z7" s="114">
        <v>43131</v>
      </c>
      <c r="AA7" s="115">
        <v>2026</v>
      </c>
      <c r="AB7" s="116" t="s">
        <v>38</v>
      </c>
      <c r="AC7" s="117"/>
      <c r="AE7" s="23">
        <v>1</v>
      </c>
    </row>
    <row r="8" spans="1:31" ht="66" customHeight="1" x14ac:dyDescent="0.2">
      <c r="A8" s="24">
        <v>2</v>
      </c>
      <c r="B8" s="25" t="s">
        <v>39</v>
      </c>
      <c r="C8" s="26" t="s">
        <v>40</v>
      </c>
      <c r="D8" s="26" t="s">
        <v>34</v>
      </c>
      <c r="E8" s="26">
        <v>2017</v>
      </c>
      <c r="F8" s="26" t="s">
        <v>41</v>
      </c>
      <c r="G8" s="26" t="s">
        <v>36</v>
      </c>
      <c r="H8" s="27"/>
      <c r="I8" s="119"/>
      <c r="J8" s="28">
        <v>5</v>
      </c>
      <c r="K8" s="26">
        <v>0</v>
      </c>
      <c r="L8" s="29">
        <v>2080</v>
      </c>
      <c r="M8" s="30">
        <v>2</v>
      </c>
      <c r="N8" s="30">
        <v>0</v>
      </c>
      <c r="O8" s="26" t="s">
        <v>42</v>
      </c>
      <c r="P8" s="123">
        <v>49600</v>
      </c>
      <c r="Q8" s="18"/>
      <c r="R8" s="18"/>
      <c r="S8" s="19"/>
      <c r="T8" s="20"/>
      <c r="U8" s="20"/>
      <c r="V8" s="20"/>
      <c r="W8" s="21">
        <f t="shared" ref="W8:W42" si="0">SUM(Q8:R8,T8:V8)</f>
        <v>0</v>
      </c>
      <c r="X8" s="31">
        <v>42793</v>
      </c>
      <c r="Y8" s="32">
        <v>2025</v>
      </c>
      <c r="Z8" s="31">
        <v>43157</v>
      </c>
      <c r="AA8" s="32">
        <v>2026</v>
      </c>
      <c r="AB8" s="22" t="s">
        <v>38</v>
      </c>
      <c r="AC8" s="33"/>
      <c r="AE8" s="23">
        <v>1</v>
      </c>
    </row>
    <row r="9" spans="1:31" ht="33" customHeight="1" x14ac:dyDescent="0.2">
      <c r="A9" s="24">
        <v>3</v>
      </c>
      <c r="B9" s="25" t="s">
        <v>43</v>
      </c>
      <c r="C9" s="26" t="s">
        <v>44</v>
      </c>
      <c r="D9" s="26" t="s">
        <v>34</v>
      </c>
      <c r="E9" s="26">
        <v>2011</v>
      </c>
      <c r="F9" s="26" t="s">
        <v>45</v>
      </c>
      <c r="G9" s="26" t="s">
        <v>46</v>
      </c>
      <c r="H9" s="27"/>
      <c r="I9" s="120"/>
      <c r="J9" s="28">
        <v>9</v>
      </c>
      <c r="K9" s="26">
        <v>0</v>
      </c>
      <c r="L9" s="29">
        <v>2791</v>
      </c>
      <c r="M9" s="30">
        <v>2</v>
      </c>
      <c r="N9" s="30">
        <v>0</v>
      </c>
      <c r="O9" s="26" t="s">
        <v>47</v>
      </c>
      <c r="P9" s="123">
        <v>21300</v>
      </c>
      <c r="Q9" s="34"/>
      <c r="R9" s="18"/>
      <c r="S9" s="19"/>
      <c r="T9" s="20"/>
      <c r="U9" s="35"/>
      <c r="V9" s="35"/>
      <c r="W9" s="21">
        <f t="shared" si="0"/>
        <v>0</v>
      </c>
      <c r="X9" s="31">
        <v>42810</v>
      </c>
      <c r="Y9" s="32">
        <v>2025</v>
      </c>
      <c r="Z9" s="31">
        <v>43174</v>
      </c>
      <c r="AA9" s="32">
        <v>2026</v>
      </c>
      <c r="AB9" s="22" t="s">
        <v>38</v>
      </c>
      <c r="AC9" s="33"/>
      <c r="AE9" s="23">
        <v>1</v>
      </c>
    </row>
    <row r="10" spans="1:31" ht="54.95" customHeight="1" x14ac:dyDescent="0.2">
      <c r="A10" s="24">
        <v>4</v>
      </c>
      <c r="B10" s="25" t="s">
        <v>48</v>
      </c>
      <c r="C10" s="26" t="s">
        <v>49</v>
      </c>
      <c r="D10" s="26" t="s">
        <v>34</v>
      </c>
      <c r="E10" s="26">
        <v>2008</v>
      </c>
      <c r="F10" s="26" t="s">
        <v>50</v>
      </c>
      <c r="G10" s="26" t="s">
        <v>46</v>
      </c>
      <c r="H10" s="27"/>
      <c r="I10" s="120"/>
      <c r="J10" s="28">
        <v>5</v>
      </c>
      <c r="K10" s="26">
        <v>0</v>
      </c>
      <c r="L10" s="29">
        <v>2010</v>
      </c>
      <c r="M10" s="30">
        <v>2</v>
      </c>
      <c r="N10" s="30">
        <v>0</v>
      </c>
      <c r="O10" s="26" t="s">
        <v>51</v>
      </c>
      <c r="P10" s="123">
        <v>11000</v>
      </c>
      <c r="Q10" s="34"/>
      <c r="R10" s="18"/>
      <c r="S10" s="19"/>
      <c r="T10" s="20"/>
      <c r="U10" s="36"/>
      <c r="V10" s="35"/>
      <c r="W10" s="21">
        <f t="shared" si="0"/>
        <v>0</v>
      </c>
      <c r="X10" s="31">
        <v>42812</v>
      </c>
      <c r="Y10" s="32">
        <v>2025</v>
      </c>
      <c r="Z10" s="31">
        <v>43176</v>
      </c>
      <c r="AA10" s="32">
        <v>2026</v>
      </c>
      <c r="AB10" s="37" t="s">
        <v>31</v>
      </c>
      <c r="AC10" s="33"/>
      <c r="AE10" s="23">
        <v>1</v>
      </c>
    </row>
    <row r="11" spans="1:31" ht="57.95" customHeight="1" x14ac:dyDescent="0.2">
      <c r="A11" s="24">
        <v>5</v>
      </c>
      <c r="B11" s="38" t="s">
        <v>53</v>
      </c>
      <c r="C11" s="26" t="s">
        <v>54</v>
      </c>
      <c r="D11" s="39" t="s">
        <v>34</v>
      </c>
      <c r="E11" s="26">
        <v>2023</v>
      </c>
      <c r="F11" s="26" t="s">
        <v>55</v>
      </c>
      <c r="G11" s="26" t="s">
        <v>36</v>
      </c>
      <c r="H11" s="29"/>
      <c r="I11" s="120"/>
      <c r="J11" s="28">
        <v>5</v>
      </c>
      <c r="K11" s="26">
        <v>0</v>
      </c>
      <c r="L11" s="29">
        <v>2055</v>
      </c>
      <c r="M11" s="41">
        <v>2</v>
      </c>
      <c r="N11" s="41">
        <v>0</v>
      </c>
      <c r="O11" s="26" t="s">
        <v>56</v>
      </c>
      <c r="P11" s="124">
        <v>151500</v>
      </c>
      <c r="Q11" s="34"/>
      <c r="R11" s="18"/>
      <c r="S11" s="19"/>
      <c r="T11" s="20"/>
      <c r="U11" s="35"/>
      <c r="V11" s="35"/>
      <c r="W11" s="21">
        <f t="shared" si="0"/>
        <v>0</v>
      </c>
      <c r="X11" s="31">
        <v>45099</v>
      </c>
      <c r="Y11" s="32">
        <v>2025</v>
      </c>
      <c r="Z11" s="31">
        <v>45464</v>
      </c>
      <c r="AA11" s="32">
        <v>2026</v>
      </c>
      <c r="AB11" s="42" t="s">
        <v>38</v>
      </c>
      <c r="AC11" s="43"/>
      <c r="AE11" s="23">
        <v>1</v>
      </c>
    </row>
    <row r="12" spans="1:31" ht="57.95" customHeight="1" x14ac:dyDescent="0.2">
      <c r="A12" s="24">
        <v>6</v>
      </c>
      <c r="B12" s="38" t="s">
        <v>53</v>
      </c>
      <c r="C12" s="26" t="s">
        <v>57</v>
      </c>
      <c r="D12" s="39" t="s">
        <v>34</v>
      </c>
      <c r="E12" s="26">
        <v>2023</v>
      </c>
      <c r="F12" s="26" t="s">
        <v>55</v>
      </c>
      <c r="G12" s="26" t="s">
        <v>36</v>
      </c>
      <c r="H12" s="29"/>
      <c r="I12" s="120"/>
      <c r="J12" s="28">
        <v>5</v>
      </c>
      <c r="K12" s="26">
        <v>0</v>
      </c>
      <c r="L12" s="29">
        <v>2055</v>
      </c>
      <c r="M12" s="41">
        <v>2</v>
      </c>
      <c r="N12" s="41">
        <v>0</v>
      </c>
      <c r="O12" s="26" t="s">
        <v>56</v>
      </c>
      <c r="P12" s="124">
        <v>148600</v>
      </c>
      <c r="Q12" s="34"/>
      <c r="R12" s="18"/>
      <c r="S12" s="19"/>
      <c r="T12" s="20"/>
      <c r="U12" s="35"/>
      <c r="V12" s="35"/>
      <c r="W12" s="21">
        <f t="shared" si="0"/>
        <v>0</v>
      </c>
      <c r="X12" s="31">
        <v>45099</v>
      </c>
      <c r="Y12" s="32">
        <v>2025</v>
      </c>
      <c r="Z12" s="31">
        <v>45464</v>
      </c>
      <c r="AA12" s="32">
        <v>2026</v>
      </c>
      <c r="AB12" s="42" t="s">
        <v>38</v>
      </c>
      <c r="AC12" s="43"/>
      <c r="AE12" s="23">
        <v>1</v>
      </c>
    </row>
    <row r="13" spans="1:31" ht="43.15" customHeight="1" x14ac:dyDescent="0.2">
      <c r="A13" s="24">
        <v>7</v>
      </c>
      <c r="B13" s="25" t="s">
        <v>58</v>
      </c>
      <c r="C13" s="26" t="s">
        <v>59</v>
      </c>
      <c r="D13" s="26" t="s">
        <v>34</v>
      </c>
      <c r="E13" s="26">
        <v>2019</v>
      </c>
      <c r="F13" s="26" t="s">
        <v>60</v>
      </c>
      <c r="G13" s="26" t="s">
        <v>36</v>
      </c>
      <c r="H13" s="29"/>
      <c r="I13" s="120"/>
      <c r="J13" s="28">
        <v>5</v>
      </c>
      <c r="K13" s="26">
        <v>0</v>
      </c>
      <c r="L13" s="29">
        <v>2234</v>
      </c>
      <c r="M13" s="41">
        <v>2</v>
      </c>
      <c r="N13" s="41">
        <v>0</v>
      </c>
      <c r="O13" s="26" t="s">
        <v>61</v>
      </c>
      <c r="P13" s="125">
        <v>69000</v>
      </c>
      <c r="Q13" s="34"/>
      <c r="R13" s="18"/>
      <c r="S13" s="19"/>
      <c r="T13" s="20"/>
      <c r="U13" s="35"/>
      <c r="V13" s="35"/>
      <c r="W13" s="21">
        <f t="shared" si="0"/>
        <v>0</v>
      </c>
      <c r="X13" s="31">
        <v>43657</v>
      </c>
      <c r="Y13" s="32">
        <v>2025</v>
      </c>
      <c r="Z13" s="31">
        <v>44022</v>
      </c>
      <c r="AA13" s="32">
        <v>2026</v>
      </c>
      <c r="AB13" s="22" t="s">
        <v>38</v>
      </c>
      <c r="AC13" s="44"/>
      <c r="AE13" s="23">
        <v>1</v>
      </c>
    </row>
    <row r="14" spans="1:31" ht="30" customHeight="1" x14ac:dyDescent="0.2">
      <c r="A14" s="24">
        <v>8</v>
      </c>
      <c r="B14" s="25" t="s">
        <v>62</v>
      </c>
      <c r="C14" s="26" t="s">
        <v>63</v>
      </c>
      <c r="D14" s="26" t="s">
        <v>34</v>
      </c>
      <c r="E14" s="26">
        <v>2008</v>
      </c>
      <c r="F14" s="26" t="s">
        <v>64</v>
      </c>
      <c r="G14" s="26" t="s">
        <v>36</v>
      </c>
      <c r="H14" s="27"/>
      <c r="I14" s="120"/>
      <c r="J14" s="28">
        <v>5</v>
      </c>
      <c r="K14" s="26">
        <v>0</v>
      </c>
      <c r="L14" s="29">
        <v>2140</v>
      </c>
      <c r="M14" s="30">
        <v>2</v>
      </c>
      <c r="N14" s="30">
        <v>0</v>
      </c>
      <c r="O14" s="26" t="s">
        <v>56</v>
      </c>
      <c r="P14" s="123">
        <v>18100</v>
      </c>
      <c r="Q14" s="34"/>
      <c r="R14" s="18"/>
      <c r="S14" s="19"/>
      <c r="T14" s="20"/>
      <c r="U14" s="36"/>
      <c r="V14" s="35"/>
      <c r="W14" s="21">
        <f t="shared" si="0"/>
        <v>0</v>
      </c>
      <c r="X14" s="31">
        <v>42966</v>
      </c>
      <c r="Y14" s="32">
        <v>2025</v>
      </c>
      <c r="Z14" s="31">
        <v>43330</v>
      </c>
      <c r="AA14" s="32">
        <v>2026</v>
      </c>
      <c r="AB14" s="37" t="s">
        <v>31</v>
      </c>
      <c r="AC14" s="33"/>
      <c r="AE14" s="23">
        <v>1</v>
      </c>
    </row>
    <row r="15" spans="1:31" ht="30" customHeight="1" x14ac:dyDescent="0.2">
      <c r="A15" s="24">
        <v>9</v>
      </c>
      <c r="B15" s="25" t="s">
        <v>62</v>
      </c>
      <c r="C15" s="26" t="s">
        <v>65</v>
      </c>
      <c r="D15" s="26" t="s">
        <v>34</v>
      </c>
      <c r="E15" s="26">
        <v>2008</v>
      </c>
      <c r="F15" s="26" t="s">
        <v>64</v>
      </c>
      <c r="G15" s="26" t="s">
        <v>36</v>
      </c>
      <c r="H15" s="27"/>
      <c r="I15" s="120"/>
      <c r="J15" s="28">
        <v>5</v>
      </c>
      <c r="K15" s="26">
        <v>0</v>
      </c>
      <c r="L15" s="29">
        <v>2140</v>
      </c>
      <c r="M15" s="30">
        <v>2</v>
      </c>
      <c r="N15" s="30">
        <v>0</v>
      </c>
      <c r="O15" s="26" t="s">
        <v>56</v>
      </c>
      <c r="P15" s="123">
        <v>18500</v>
      </c>
      <c r="Q15" s="34"/>
      <c r="R15" s="18"/>
      <c r="S15" s="19"/>
      <c r="T15" s="20"/>
      <c r="U15" s="36"/>
      <c r="V15" s="35"/>
      <c r="W15" s="21">
        <f t="shared" si="0"/>
        <v>0</v>
      </c>
      <c r="X15" s="31">
        <v>42966</v>
      </c>
      <c r="Y15" s="32">
        <v>2025</v>
      </c>
      <c r="Z15" s="31">
        <v>43330</v>
      </c>
      <c r="AA15" s="32">
        <v>2026</v>
      </c>
      <c r="AB15" s="37" t="s">
        <v>31</v>
      </c>
      <c r="AC15" s="33"/>
      <c r="AE15" s="23">
        <v>1</v>
      </c>
    </row>
    <row r="16" spans="1:31" ht="38.25" x14ac:dyDescent="0.2">
      <c r="A16" s="24">
        <v>10</v>
      </c>
      <c r="B16" s="25" t="s">
        <v>66</v>
      </c>
      <c r="C16" s="26" t="s">
        <v>67</v>
      </c>
      <c r="D16" s="26" t="s">
        <v>34</v>
      </c>
      <c r="E16" s="26">
        <v>2009</v>
      </c>
      <c r="F16" s="26" t="s">
        <v>68</v>
      </c>
      <c r="G16" s="26" t="s">
        <v>46</v>
      </c>
      <c r="H16" s="27"/>
      <c r="I16" s="120"/>
      <c r="J16" s="28">
        <v>5</v>
      </c>
      <c r="K16" s="26">
        <v>0</v>
      </c>
      <c r="L16" s="29">
        <v>2118</v>
      </c>
      <c r="M16" s="30">
        <v>2</v>
      </c>
      <c r="N16" s="30">
        <v>0</v>
      </c>
      <c r="O16" s="26" t="s">
        <v>69</v>
      </c>
      <c r="P16" s="123">
        <v>18100</v>
      </c>
      <c r="Q16" s="34"/>
      <c r="R16" s="18"/>
      <c r="S16" s="19"/>
      <c r="T16" s="20"/>
      <c r="U16" s="35"/>
      <c r="V16" s="35"/>
      <c r="W16" s="21">
        <f t="shared" si="0"/>
        <v>0</v>
      </c>
      <c r="X16" s="31">
        <v>42966</v>
      </c>
      <c r="Y16" s="32">
        <v>2025</v>
      </c>
      <c r="Z16" s="31">
        <v>43330</v>
      </c>
      <c r="AA16" s="32">
        <v>2026</v>
      </c>
      <c r="AB16" s="22" t="s">
        <v>38</v>
      </c>
      <c r="AC16" s="33"/>
      <c r="AE16" s="23">
        <v>1</v>
      </c>
    </row>
    <row r="17" spans="1:31" ht="33" customHeight="1" x14ac:dyDescent="0.2">
      <c r="A17" s="24">
        <v>11</v>
      </c>
      <c r="B17" s="25" t="s">
        <v>70</v>
      </c>
      <c r="C17" s="26" t="s">
        <v>71</v>
      </c>
      <c r="D17" s="26" t="s">
        <v>34</v>
      </c>
      <c r="E17" s="26">
        <v>2009</v>
      </c>
      <c r="F17" s="26" t="s">
        <v>72</v>
      </c>
      <c r="G17" s="26" t="s">
        <v>46</v>
      </c>
      <c r="H17" s="27"/>
      <c r="I17" s="120"/>
      <c r="J17" s="28">
        <v>5</v>
      </c>
      <c r="K17" s="26">
        <v>0</v>
      </c>
      <c r="L17" s="29">
        <v>2190</v>
      </c>
      <c r="M17" s="30">
        <v>2</v>
      </c>
      <c r="N17" s="30">
        <v>0</v>
      </c>
      <c r="O17" s="26" t="s">
        <v>61</v>
      </c>
      <c r="P17" s="123">
        <v>28800</v>
      </c>
      <c r="Q17" s="34"/>
      <c r="R17" s="18"/>
      <c r="S17" s="19"/>
      <c r="T17" s="20"/>
      <c r="U17" s="36"/>
      <c r="V17" s="35"/>
      <c r="W17" s="21">
        <f t="shared" si="0"/>
        <v>0</v>
      </c>
      <c r="X17" s="31">
        <v>42982</v>
      </c>
      <c r="Y17" s="32">
        <v>2025</v>
      </c>
      <c r="Z17" s="31">
        <v>43346</v>
      </c>
      <c r="AA17" s="32">
        <v>2026</v>
      </c>
      <c r="AB17" s="37" t="s">
        <v>31</v>
      </c>
      <c r="AC17" s="33"/>
      <c r="AE17" s="23">
        <v>1</v>
      </c>
    </row>
    <row r="18" spans="1:31" ht="38.25" x14ac:dyDescent="0.2">
      <c r="A18" s="24">
        <v>12</v>
      </c>
      <c r="B18" s="25" t="s">
        <v>73</v>
      </c>
      <c r="C18" s="26" t="s">
        <v>74</v>
      </c>
      <c r="D18" s="26" t="s">
        <v>34</v>
      </c>
      <c r="E18" s="26">
        <v>2015</v>
      </c>
      <c r="F18" s="26" t="s">
        <v>41</v>
      </c>
      <c r="G18" s="26" t="s">
        <v>36</v>
      </c>
      <c r="H18" s="27"/>
      <c r="I18" s="120"/>
      <c r="J18" s="28">
        <v>5</v>
      </c>
      <c r="K18" s="26">
        <v>0</v>
      </c>
      <c r="L18" s="29">
        <v>2050</v>
      </c>
      <c r="M18" s="30">
        <v>2</v>
      </c>
      <c r="N18" s="30">
        <v>0</v>
      </c>
      <c r="O18" s="26" t="s">
        <v>75</v>
      </c>
      <c r="P18" s="123">
        <v>45800</v>
      </c>
      <c r="Q18" s="34"/>
      <c r="R18" s="18"/>
      <c r="S18" s="19"/>
      <c r="T18" s="20"/>
      <c r="U18" s="35"/>
      <c r="V18" s="35"/>
      <c r="W18" s="21">
        <f t="shared" si="0"/>
        <v>0</v>
      </c>
      <c r="X18" s="31">
        <v>42987</v>
      </c>
      <c r="Y18" s="32">
        <v>2025</v>
      </c>
      <c r="Z18" s="31">
        <v>43351</v>
      </c>
      <c r="AA18" s="32">
        <v>2026</v>
      </c>
      <c r="AB18" s="22" t="s">
        <v>38</v>
      </c>
      <c r="AC18" s="33"/>
      <c r="AE18" s="23">
        <v>1</v>
      </c>
    </row>
    <row r="19" spans="1:31" ht="44.1" customHeight="1" x14ac:dyDescent="0.2">
      <c r="A19" s="24">
        <v>13</v>
      </c>
      <c r="B19" s="25" t="s">
        <v>76</v>
      </c>
      <c r="C19" s="26" t="s">
        <v>77</v>
      </c>
      <c r="D19" s="26" t="s">
        <v>34</v>
      </c>
      <c r="E19" s="26">
        <v>2019</v>
      </c>
      <c r="F19" s="26" t="s">
        <v>78</v>
      </c>
      <c r="G19" s="26" t="s">
        <v>79</v>
      </c>
      <c r="H19" s="27"/>
      <c r="I19" s="120"/>
      <c r="J19" s="28">
        <v>5</v>
      </c>
      <c r="K19" s="26">
        <v>0</v>
      </c>
      <c r="L19" s="29">
        <v>2100</v>
      </c>
      <c r="M19" s="41">
        <v>2</v>
      </c>
      <c r="N19" s="41">
        <v>0</v>
      </c>
      <c r="O19" s="26" t="s">
        <v>61</v>
      </c>
      <c r="P19" s="123">
        <v>82100</v>
      </c>
      <c r="Q19" s="34"/>
      <c r="R19" s="18"/>
      <c r="S19" s="19"/>
      <c r="T19" s="35"/>
      <c r="U19" s="35"/>
      <c r="V19" s="35"/>
      <c r="W19" s="21">
        <f t="shared" si="0"/>
        <v>0</v>
      </c>
      <c r="X19" s="31">
        <v>43719</v>
      </c>
      <c r="Y19" s="32">
        <v>2025</v>
      </c>
      <c r="Z19" s="31">
        <v>44084</v>
      </c>
      <c r="AA19" s="32">
        <v>2026</v>
      </c>
      <c r="AB19" s="22" t="s">
        <v>38</v>
      </c>
      <c r="AC19" s="45" t="s">
        <v>80</v>
      </c>
      <c r="AE19" s="23">
        <v>1</v>
      </c>
    </row>
    <row r="20" spans="1:31" ht="33" customHeight="1" x14ac:dyDescent="0.2">
      <c r="A20" s="24">
        <v>14</v>
      </c>
      <c r="B20" s="25" t="s">
        <v>81</v>
      </c>
      <c r="C20" s="26" t="s">
        <v>82</v>
      </c>
      <c r="D20" s="26" t="s">
        <v>34</v>
      </c>
      <c r="E20" s="26">
        <v>2014</v>
      </c>
      <c r="F20" s="26" t="s">
        <v>83</v>
      </c>
      <c r="G20" s="26" t="s">
        <v>36</v>
      </c>
      <c r="H20" s="27"/>
      <c r="I20" s="120"/>
      <c r="J20" s="28">
        <v>5</v>
      </c>
      <c r="K20" s="26">
        <v>0</v>
      </c>
      <c r="L20" s="29">
        <v>1980</v>
      </c>
      <c r="M20" s="30">
        <v>2</v>
      </c>
      <c r="N20" s="30">
        <v>0</v>
      </c>
      <c r="O20" s="26" t="s">
        <v>61</v>
      </c>
      <c r="P20" s="123">
        <v>37600</v>
      </c>
      <c r="Q20" s="34"/>
      <c r="R20" s="18"/>
      <c r="S20" s="19"/>
      <c r="T20" s="20"/>
      <c r="U20" s="35"/>
      <c r="V20" s="35"/>
      <c r="W20" s="21">
        <f t="shared" si="0"/>
        <v>0</v>
      </c>
      <c r="X20" s="31">
        <v>43046</v>
      </c>
      <c r="Y20" s="32">
        <v>2025</v>
      </c>
      <c r="Z20" s="31">
        <v>43410</v>
      </c>
      <c r="AA20" s="32">
        <v>2026</v>
      </c>
      <c r="AB20" s="22" t="s">
        <v>38</v>
      </c>
      <c r="AC20" s="33"/>
      <c r="AE20" s="23">
        <v>1</v>
      </c>
    </row>
    <row r="21" spans="1:31" ht="38.25" x14ac:dyDescent="0.2">
      <c r="A21" s="24">
        <v>15</v>
      </c>
      <c r="B21" s="46" t="s">
        <v>84</v>
      </c>
      <c r="C21" s="26" t="s">
        <v>85</v>
      </c>
      <c r="D21" s="39" t="s">
        <v>34</v>
      </c>
      <c r="E21" s="26">
        <v>2023</v>
      </c>
      <c r="F21" s="26" t="s">
        <v>86</v>
      </c>
      <c r="G21" s="26" t="s">
        <v>87</v>
      </c>
      <c r="H21" s="29"/>
      <c r="I21" s="120"/>
      <c r="J21" s="28">
        <v>9</v>
      </c>
      <c r="K21" s="26"/>
      <c r="L21" s="29">
        <v>3070</v>
      </c>
      <c r="M21" s="41">
        <v>2</v>
      </c>
      <c r="N21" s="41">
        <v>0</v>
      </c>
      <c r="O21" s="26" t="s">
        <v>61</v>
      </c>
      <c r="P21" s="124">
        <v>176700</v>
      </c>
      <c r="Q21" s="34"/>
      <c r="R21" s="18"/>
      <c r="S21" s="19"/>
      <c r="T21" s="20"/>
      <c r="U21" s="35"/>
      <c r="V21" s="35"/>
      <c r="W21" s="21">
        <f t="shared" si="0"/>
        <v>0</v>
      </c>
      <c r="X21" s="31">
        <v>45239</v>
      </c>
      <c r="Y21" s="32">
        <v>2025</v>
      </c>
      <c r="Z21" s="31">
        <v>45604</v>
      </c>
      <c r="AA21" s="32">
        <v>2026</v>
      </c>
      <c r="AB21" s="22" t="s">
        <v>38</v>
      </c>
      <c r="AC21" s="45"/>
      <c r="AE21" s="23">
        <v>1</v>
      </c>
    </row>
    <row r="22" spans="1:31" ht="33" customHeight="1" x14ac:dyDescent="0.2">
      <c r="A22" s="24">
        <v>16</v>
      </c>
      <c r="B22" s="25" t="s">
        <v>88</v>
      </c>
      <c r="C22" s="26" t="s">
        <v>89</v>
      </c>
      <c r="D22" s="26" t="s">
        <v>34</v>
      </c>
      <c r="E22" s="26">
        <v>2013</v>
      </c>
      <c r="F22" s="26" t="s">
        <v>90</v>
      </c>
      <c r="G22" s="26" t="s">
        <v>36</v>
      </c>
      <c r="H22" s="27"/>
      <c r="I22" s="120"/>
      <c r="J22" s="28">
        <v>5</v>
      </c>
      <c r="K22" s="26">
        <v>0</v>
      </c>
      <c r="L22" s="29">
        <v>1895</v>
      </c>
      <c r="M22" s="30">
        <v>2</v>
      </c>
      <c r="N22" s="30">
        <v>0</v>
      </c>
      <c r="O22" s="26" t="s">
        <v>61</v>
      </c>
      <c r="P22" s="123">
        <v>21000</v>
      </c>
      <c r="Q22" s="34"/>
      <c r="R22" s="18"/>
      <c r="S22" s="19"/>
      <c r="T22" s="20"/>
      <c r="U22" s="35"/>
      <c r="V22" s="35"/>
      <c r="W22" s="21">
        <f t="shared" si="0"/>
        <v>0</v>
      </c>
      <c r="X22" s="31">
        <v>43054</v>
      </c>
      <c r="Y22" s="32">
        <v>2025</v>
      </c>
      <c r="Z22" s="31">
        <v>43418</v>
      </c>
      <c r="AA22" s="32">
        <v>2026</v>
      </c>
      <c r="AB22" s="22" t="s">
        <v>38</v>
      </c>
      <c r="AC22" s="33"/>
      <c r="AE22" s="23">
        <v>1</v>
      </c>
    </row>
    <row r="23" spans="1:31" ht="44.1" customHeight="1" x14ac:dyDescent="0.2">
      <c r="A23" s="24">
        <v>17</v>
      </c>
      <c r="B23" s="25" t="s">
        <v>91</v>
      </c>
      <c r="C23" s="26" t="s">
        <v>92</v>
      </c>
      <c r="D23" s="26" t="s">
        <v>34</v>
      </c>
      <c r="E23" s="26">
        <v>2016</v>
      </c>
      <c r="F23" s="26" t="s">
        <v>93</v>
      </c>
      <c r="G23" s="26" t="s">
        <v>46</v>
      </c>
      <c r="H23" s="27"/>
      <c r="I23" s="120"/>
      <c r="J23" s="28">
        <v>9</v>
      </c>
      <c r="K23" s="40">
        <v>1225</v>
      </c>
      <c r="L23" s="29">
        <v>3080</v>
      </c>
      <c r="M23" s="30">
        <v>2</v>
      </c>
      <c r="N23" s="30">
        <v>0</v>
      </c>
      <c r="O23" s="26" t="s">
        <v>61</v>
      </c>
      <c r="P23" s="123">
        <v>69400</v>
      </c>
      <c r="Q23" s="34"/>
      <c r="R23" s="18"/>
      <c r="S23" s="19"/>
      <c r="T23" s="20"/>
      <c r="U23" s="35"/>
      <c r="V23" s="35"/>
      <c r="W23" s="21">
        <f t="shared" si="0"/>
        <v>0</v>
      </c>
      <c r="X23" s="31">
        <v>43060</v>
      </c>
      <c r="Y23" s="32">
        <v>2025</v>
      </c>
      <c r="Z23" s="31">
        <v>43424</v>
      </c>
      <c r="AA23" s="32">
        <v>2026</v>
      </c>
      <c r="AB23" s="22" t="s">
        <v>38</v>
      </c>
      <c r="AC23" s="33"/>
      <c r="AE23" s="23">
        <v>1</v>
      </c>
    </row>
    <row r="24" spans="1:31" ht="30" customHeight="1" x14ac:dyDescent="0.2">
      <c r="A24" s="24">
        <v>18</v>
      </c>
      <c r="B24" s="25" t="s">
        <v>94</v>
      </c>
      <c r="C24" s="26" t="s">
        <v>95</v>
      </c>
      <c r="D24" s="26" t="s">
        <v>34</v>
      </c>
      <c r="E24" s="26">
        <v>2014</v>
      </c>
      <c r="F24" s="26" t="s">
        <v>96</v>
      </c>
      <c r="G24" s="26" t="s">
        <v>36</v>
      </c>
      <c r="H24" s="27"/>
      <c r="I24" s="120"/>
      <c r="J24" s="28">
        <v>5</v>
      </c>
      <c r="K24" s="26">
        <v>0</v>
      </c>
      <c r="L24" s="29">
        <v>2050</v>
      </c>
      <c r="M24" s="30">
        <v>2</v>
      </c>
      <c r="N24" s="30">
        <v>0</v>
      </c>
      <c r="O24" s="26" t="s">
        <v>97</v>
      </c>
      <c r="P24" s="123">
        <v>39700</v>
      </c>
      <c r="Q24" s="34"/>
      <c r="R24" s="18"/>
      <c r="S24" s="19"/>
      <c r="T24" s="20"/>
      <c r="U24" s="36"/>
      <c r="V24" s="35"/>
      <c r="W24" s="21">
        <f t="shared" si="0"/>
        <v>0</v>
      </c>
      <c r="X24" s="31">
        <v>43061</v>
      </c>
      <c r="Y24" s="32">
        <v>2025</v>
      </c>
      <c r="Z24" s="31">
        <v>43425</v>
      </c>
      <c r="AA24" s="32">
        <v>2026</v>
      </c>
      <c r="AB24" s="37" t="s">
        <v>31</v>
      </c>
      <c r="AC24" s="33"/>
      <c r="AE24" s="23">
        <v>1</v>
      </c>
    </row>
    <row r="25" spans="1:31" ht="44.1" customHeight="1" x14ac:dyDescent="0.2">
      <c r="A25" s="24">
        <v>19</v>
      </c>
      <c r="B25" s="25" t="s">
        <v>98</v>
      </c>
      <c r="C25" s="26" t="s">
        <v>99</v>
      </c>
      <c r="D25" s="26" t="s">
        <v>34</v>
      </c>
      <c r="E25" s="26">
        <v>2014</v>
      </c>
      <c r="F25" s="26" t="s">
        <v>96</v>
      </c>
      <c r="G25" s="26" t="s">
        <v>36</v>
      </c>
      <c r="H25" s="27"/>
      <c r="I25" s="120"/>
      <c r="J25" s="28">
        <v>5</v>
      </c>
      <c r="K25" s="26">
        <v>0</v>
      </c>
      <c r="L25" s="29">
        <v>2059</v>
      </c>
      <c r="M25" s="30">
        <v>2</v>
      </c>
      <c r="N25" s="30">
        <v>0</v>
      </c>
      <c r="O25" s="26" t="s">
        <v>97</v>
      </c>
      <c r="P25" s="123">
        <v>27800</v>
      </c>
      <c r="Q25" s="34"/>
      <c r="R25" s="18"/>
      <c r="S25" s="19"/>
      <c r="T25" s="20"/>
      <c r="U25" s="34"/>
      <c r="V25" s="35"/>
      <c r="W25" s="21">
        <f t="shared" si="0"/>
        <v>0</v>
      </c>
      <c r="X25" s="31">
        <v>43061</v>
      </c>
      <c r="Y25" s="32">
        <v>2025</v>
      </c>
      <c r="Z25" s="31">
        <v>43425</v>
      </c>
      <c r="AA25" s="32">
        <v>2026</v>
      </c>
      <c r="AB25" s="22" t="s">
        <v>38</v>
      </c>
      <c r="AC25" s="33"/>
      <c r="AE25" s="23">
        <v>1</v>
      </c>
    </row>
    <row r="26" spans="1:31" ht="44.1" customHeight="1" x14ac:dyDescent="0.2">
      <c r="A26" s="24">
        <v>20</v>
      </c>
      <c r="B26" s="47" t="s">
        <v>100</v>
      </c>
      <c r="C26" s="47" t="s">
        <v>101</v>
      </c>
      <c r="D26" s="47" t="s">
        <v>34</v>
      </c>
      <c r="E26" s="47">
        <v>2020</v>
      </c>
      <c r="F26" s="47">
        <v>150</v>
      </c>
      <c r="G26" s="47" t="s">
        <v>102</v>
      </c>
      <c r="H26" s="27"/>
      <c r="I26" s="120"/>
      <c r="J26" s="28">
        <v>5</v>
      </c>
      <c r="K26" s="26">
        <v>0</v>
      </c>
      <c r="L26" s="29">
        <v>2170</v>
      </c>
      <c r="M26" s="41">
        <v>2</v>
      </c>
      <c r="N26" s="30">
        <v>0</v>
      </c>
      <c r="O26" s="26" t="s">
        <v>61</v>
      </c>
      <c r="P26" s="124">
        <v>115600</v>
      </c>
      <c r="Q26" s="34"/>
      <c r="R26" s="18"/>
      <c r="S26" s="19"/>
      <c r="T26" s="20"/>
      <c r="U26" s="36"/>
      <c r="V26" s="35"/>
      <c r="W26" s="21">
        <f t="shared" si="0"/>
        <v>0</v>
      </c>
      <c r="X26" s="31">
        <v>44890</v>
      </c>
      <c r="Y26" s="32">
        <v>2025</v>
      </c>
      <c r="Z26" s="31">
        <v>45254</v>
      </c>
      <c r="AA26" s="32">
        <v>2026</v>
      </c>
      <c r="AB26" s="37" t="s">
        <v>31</v>
      </c>
      <c r="AC26" s="43" t="s">
        <v>103</v>
      </c>
      <c r="AE26" s="23">
        <v>1</v>
      </c>
    </row>
    <row r="27" spans="1:31" ht="44.1" customHeight="1" x14ac:dyDescent="0.2">
      <c r="A27" s="24">
        <v>21</v>
      </c>
      <c r="B27" s="47" t="s">
        <v>100</v>
      </c>
      <c r="C27" s="47" t="s">
        <v>104</v>
      </c>
      <c r="D27" s="47" t="s">
        <v>34</v>
      </c>
      <c r="E27" s="47">
        <v>2020</v>
      </c>
      <c r="F27" s="47">
        <v>150</v>
      </c>
      <c r="G27" s="47" t="s">
        <v>102</v>
      </c>
      <c r="H27" s="29"/>
      <c r="I27" s="120"/>
      <c r="J27" s="28">
        <v>5</v>
      </c>
      <c r="K27" s="26">
        <v>0</v>
      </c>
      <c r="L27" s="29">
        <v>2170</v>
      </c>
      <c r="M27" s="41">
        <v>2</v>
      </c>
      <c r="N27" s="30">
        <v>0</v>
      </c>
      <c r="O27" s="26" t="s">
        <v>61</v>
      </c>
      <c r="P27" s="124">
        <v>115600</v>
      </c>
      <c r="Q27" s="34"/>
      <c r="R27" s="18"/>
      <c r="S27" s="19"/>
      <c r="T27" s="20"/>
      <c r="U27" s="36"/>
      <c r="V27" s="35"/>
      <c r="W27" s="21">
        <f t="shared" si="0"/>
        <v>0</v>
      </c>
      <c r="X27" s="31">
        <v>44891</v>
      </c>
      <c r="Y27" s="32">
        <v>2025</v>
      </c>
      <c r="Z27" s="31">
        <v>45255</v>
      </c>
      <c r="AA27" s="32">
        <v>2026</v>
      </c>
      <c r="AB27" s="37" t="s">
        <v>31</v>
      </c>
      <c r="AC27" s="43" t="s">
        <v>103</v>
      </c>
      <c r="AE27" s="23">
        <v>1</v>
      </c>
    </row>
    <row r="28" spans="1:31" ht="44.1" customHeight="1" x14ac:dyDescent="0.2">
      <c r="A28" s="24">
        <v>22</v>
      </c>
      <c r="B28" s="26" t="s">
        <v>100</v>
      </c>
      <c r="C28" s="26" t="s">
        <v>105</v>
      </c>
      <c r="D28" s="26" t="s">
        <v>34</v>
      </c>
      <c r="E28" s="26">
        <v>2020</v>
      </c>
      <c r="F28" s="26">
        <v>150</v>
      </c>
      <c r="G28" s="26" t="s">
        <v>102</v>
      </c>
      <c r="H28" s="29"/>
      <c r="I28" s="120"/>
      <c r="J28" s="28">
        <v>5</v>
      </c>
      <c r="K28" s="26">
        <v>0</v>
      </c>
      <c r="L28" s="29">
        <v>2170</v>
      </c>
      <c r="M28" s="41">
        <v>2</v>
      </c>
      <c r="N28" s="30">
        <v>0</v>
      </c>
      <c r="O28" s="26" t="s">
        <v>61</v>
      </c>
      <c r="P28" s="124">
        <v>115700</v>
      </c>
      <c r="Q28" s="34"/>
      <c r="R28" s="18"/>
      <c r="S28" s="19"/>
      <c r="T28" s="20"/>
      <c r="U28" s="36"/>
      <c r="V28" s="35"/>
      <c r="W28" s="21">
        <f t="shared" si="0"/>
        <v>0</v>
      </c>
      <c r="X28" s="31">
        <v>44894</v>
      </c>
      <c r="Y28" s="32">
        <v>2025</v>
      </c>
      <c r="Z28" s="31">
        <v>45258</v>
      </c>
      <c r="AA28" s="32">
        <v>2026</v>
      </c>
      <c r="AB28" s="37" t="s">
        <v>31</v>
      </c>
      <c r="AC28" s="43" t="s">
        <v>103</v>
      </c>
      <c r="AE28" s="23">
        <v>1</v>
      </c>
    </row>
    <row r="29" spans="1:31" ht="38.25" x14ac:dyDescent="0.2">
      <c r="A29" s="24">
        <v>23</v>
      </c>
      <c r="B29" s="25" t="s">
        <v>106</v>
      </c>
      <c r="C29" s="26" t="s">
        <v>107</v>
      </c>
      <c r="D29" s="26" t="s">
        <v>34</v>
      </c>
      <c r="E29" s="26">
        <v>2017</v>
      </c>
      <c r="F29" s="26" t="s">
        <v>35</v>
      </c>
      <c r="G29" s="26" t="s">
        <v>36</v>
      </c>
      <c r="H29" s="27"/>
      <c r="I29" s="120"/>
      <c r="J29" s="28">
        <v>5</v>
      </c>
      <c r="K29" s="26">
        <v>0</v>
      </c>
      <c r="L29" s="29">
        <v>2080</v>
      </c>
      <c r="M29" s="30">
        <v>2</v>
      </c>
      <c r="N29" s="30">
        <v>0</v>
      </c>
      <c r="O29" s="26" t="s">
        <v>75</v>
      </c>
      <c r="P29" s="123">
        <v>58200</v>
      </c>
      <c r="Q29" s="34"/>
      <c r="R29" s="18"/>
      <c r="S29" s="19"/>
      <c r="T29" s="20"/>
      <c r="U29" s="35"/>
      <c r="V29" s="35"/>
      <c r="W29" s="21">
        <f t="shared" si="0"/>
        <v>0</v>
      </c>
      <c r="X29" s="31">
        <v>43069</v>
      </c>
      <c r="Y29" s="32">
        <v>2025</v>
      </c>
      <c r="Z29" s="31">
        <v>43433</v>
      </c>
      <c r="AA29" s="32">
        <v>2026</v>
      </c>
      <c r="AB29" s="22" t="s">
        <v>38</v>
      </c>
      <c r="AC29" s="33"/>
      <c r="AE29" s="23">
        <v>1</v>
      </c>
    </row>
    <row r="30" spans="1:31" ht="33" customHeight="1" x14ac:dyDescent="0.2">
      <c r="A30" s="24">
        <v>24</v>
      </c>
      <c r="B30" s="25" t="s">
        <v>108</v>
      </c>
      <c r="C30" s="26" t="s">
        <v>109</v>
      </c>
      <c r="D30" s="26" t="s">
        <v>34</v>
      </c>
      <c r="E30" s="26">
        <v>2016</v>
      </c>
      <c r="F30" s="26" t="s">
        <v>110</v>
      </c>
      <c r="G30" s="26" t="s">
        <v>46</v>
      </c>
      <c r="H30" s="27"/>
      <c r="I30" s="120"/>
      <c r="J30" s="28">
        <v>5</v>
      </c>
      <c r="K30" s="26">
        <v>0</v>
      </c>
      <c r="L30" s="29">
        <v>2250</v>
      </c>
      <c r="M30" s="30">
        <v>2</v>
      </c>
      <c r="N30" s="30">
        <v>0</v>
      </c>
      <c r="O30" s="26" t="s">
        <v>61</v>
      </c>
      <c r="P30" s="123">
        <v>54200</v>
      </c>
      <c r="Q30" s="34"/>
      <c r="R30" s="18"/>
      <c r="S30" s="19"/>
      <c r="T30" s="20"/>
      <c r="U30" s="35"/>
      <c r="V30" s="35"/>
      <c r="W30" s="21">
        <f t="shared" si="0"/>
        <v>0</v>
      </c>
      <c r="X30" s="31">
        <v>43070</v>
      </c>
      <c r="Y30" s="32">
        <v>2025</v>
      </c>
      <c r="Z30" s="31">
        <v>43434</v>
      </c>
      <c r="AA30" s="32">
        <v>2026</v>
      </c>
      <c r="AB30" s="22" t="s">
        <v>38</v>
      </c>
      <c r="AC30" s="33"/>
      <c r="AE30" s="23">
        <v>1</v>
      </c>
    </row>
    <row r="31" spans="1:31" ht="57.95" customHeight="1" x14ac:dyDescent="0.2">
      <c r="A31" s="24">
        <v>25</v>
      </c>
      <c r="B31" s="25" t="s">
        <v>111</v>
      </c>
      <c r="C31" s="26" t="s">
        <v>112</v>
      </c>
      <c r="D31" s="26" t="s">
        <v>34</v>
      </c>
      <c r="E31" s="26">
        <v>2020</v>
      </c>
      <c r="F31" s="26" t="s">
        <v>78</v>
      </c>
      <c r="G31" s="26" t="s">
        <v>79</v>
      </c>
      <c r="H31" s="29"/>
      <c r="I31" s="119"/>
      <c r="J31" s="28">
        <v>5</v>
      </c>
      <c r="K31" s="26">
        <v>0</v>
      </c>
      <c r="L31" s="29">
        <v>2100</v>
      </c>
      <c r="M31" s="41">
        <v>2</v>
      </c>
      <c r="N31" s="41">
        <v>0</v>
      </c>
      <c r="O31" s="26" t="s">
        <v>61</v>
      </c>
      <c r="P31" s="123">
        <v>87400</v>
      </c>
      <c r="Q31" s="34"/>
      <c r="R31" s="18"/>
      <c r="S31" s="19"/>
      <c r="T31" s="20"/>
      <c r="U31" s="35"/>
      <c r="V31" s="35"/>
      <c r="W31" s="21">
        <f t="shared" si="0"/>
        <v>0</v>
      </c>
      <c r="X31" s="31">
        <v>44167</v>
      </c>
      <c r="Y31" s="32">
        <v>2025</v>
      </c>
      <c r="Z31" s="31">
        <v>44166</v>
      </c>
      <c r="AA31" s="32">
        <v>2026</v>
      </c>
      <c r="AB31" s="22" t="s">
        <v>38</v>
      </c>
      <c r="AC31" s="43" t="s">
        <v>80</v>
      </c>
      <c r="AE31" s="23">
        <v>1</v>
      </c>
    </row>
    <row r="32" spans="1:31" ht="33" customHeight="1" x14ac:dyDescent="0.2">
      <c r="A32" s="24">
        <v>26</v>
      </c>
      <c r="B32" s="25" t="s">
        <v>113</v>
      </c>
      <c r="C32" s="26" t="s">
        <v>114</v>
      </c>
      <c r="D32" s="26" t="s">
        <v>34</v>
      </c>
      <c r="E32" s="26">
        <v>2010</v>
      </c>
      <c r="F32" s="26" t="s">
        <v>115</v>
      </c>
      <c r="G32" s="26" t="s">
        <v>36</v>
      </c>
      <c r="H32" s="27"/>
      <c r="I32" s="119"/>
      <c r="J32" s="28">
        <v>5</v>
      </c>
      <c r="K32" s="26">
        <v>0</v>
      </c>
      <c r="L32" s="29">
        <v>2200</v>
      </c>
      <c r="M32" s="30">
        <v>2</v>
      </c>
      <c r="N32" s="30">
        <v>0</v>
      </c>
      <c r="O32" s="26" t="s">
        <v>116</v>
      </c>
      <c r="P32" s="123">
        <v>19900</v>
      </c>
      <c r="Q32" s="34"/>
      <c r="R32" s="18"/>
      <c r="S32" s="19"/>
      <c r="T32" s="20"/>
      <c r="U32" s="35"/>
      <c r="V32" s="35"/>
      <c r="W32" s="21">
        <f t="shared" si="0"/>
        <v>0</v>
      </c>
      <c r="X32" s="31">
        <v>43071</v>
      </c>
      <c r="Y32" s="32">
        <v>2025</v>
      </c>
      <c r="Z32" s="31">
        <v>43435</v>
      </c>
      <c r="AA32" s="32">
        <v>2026</v>
      </c>
      <c r="AB32" s="22" t="s">
        <v>38</v>
      </c>
      <c r="AC32" s="33"/>
      <c r="AE32" s="23">
        <v>1</v>
      </c>
    </row>
    <row r="33" spans="1:31" ht="44.1" customHeight="1" x14ac:dyDescent="0.2">
      <c r="A33" s="24">
        <v>27</v>
      </c>
      <c r="B33" s="48" t="s">
        <v>117</v>
      </c>
      <c r="C33" s="49" t="s">
        <v>118</v>
      </c>
      <c r="D33" s="49" t="s">
        <v>34</v>
      </c>
      <c r="E33" s="49">
        <v>2021</v>
      </c>
      <c r="F33" s="49" t="s">
        <v>119</v>
      </c>
      <c r="G33" s="49" t="s">
        <v>79</v>
      </c>
      <c r="H33" s="50"/>
      <c r="I33" s="121"/>
      <c r="J33" s="51">
        <v>5</v>
      </c>
      <c r="K33" s="52">
        <v>0</v>
      </c>
      <c r="L33" s="50">
        <v>2155</v>
      </c>
      <c r="M33" s="53">
        <v>2</v>
      </c>
      <c r="N33" s="49">
        <v>0</v>
      </c>
      <c r="O33" s="49" t="s">
        <v>61</v>
      </c>
      <c r="P33" s="126">
        <v>114500</v>
      </c>
      <c r="Q33" s="34"/>
      <c r="R33" s="18"/>
      <c r="S33" s="19"/>
      <c r="T33" s="20"/>
      <c r="U33" s="35"/>
      <c r="V33" s="35"/>
      <c r="W33" s="21">
        <f t="shared" si="0"/>
        <v>0</v>
      </c>
      <c r="X33" s="31">
        <v>44544</v>
      </c>
      <c r="Y33" s="32">
        <v>2025</v>
      </c>
      <c r="Z33" s="31">
        <v>44908</v>
      </c>
      <c r="AA33" s="32">
        <v>2026</v>
      </c>
      <c r="AB33" s="54" t="s">
        <v>38</v>
      </c>
      <c r="AC33" s="55"/>
      <c r="AE33" s="23">
        <v>1</v>
      </c>
    </row>
    <row r="34" spans="1:31" ht="38.25" x14ac:dyDescent="0.2">
      <c r="A34" s="24">
        <v>28</v>
      </c>
      <c r="B34" s="25" t="s">
        <v>120</v>
      </c>
      <c r="C34" s="26" t="s">
        <v>121</v>
      </c>
      <c r="D34" s="26" t="s">
        <v>34</v>
      </c>
      <c r="E34" s="26">
        <v>2013</v>
      </c>
      <c r="F34" s="26" t="s">
        <v>122</v>
      </c>
      <c r="G34" s="26" t="s">
        <v>36</v>
      </c>
      <c r="H34" s="27"/>
      <c r="I34" s="119"/>
      <c r="J34" s="28">
        <v>5</v>
      </c>
      <c r="K34" s="40">
        <v>638</v>
      </c>
      <c r="L34" s="29">
        <v>2059</v>
      </c>
      <c r="M34" s="30">
        <v>2</v>
      </c>
      <c r="N34" s="30">
        <v>0</v>
      </c>
      <c r="O34" s="26" t="s">
        <v>75</v>
      </c>
      <c r="P34" s="123">
        <v>24100</v>
      </c>
      <c r="Q34" s="34"/>
      <c r="R34" s="18"/>
      <c r="S34" s="19"/>
      <c r="T34" s="20"/>
      <c r="U34" s="35"/>
      <c r="V34" s="35"/>
      <c r="W34" s="21">
        <f t="shared" si="0"/>
        <v>0</v>
      </c>
      <c r="X34" s="31">
        <v>43087</v>
      </c>
      <c r="Y34" s="32">
        <v>2025</v>
      </c>
      <c r="Z34" s="31">
        <v>43451</v>
      </c>
      <c r="AA34" s="32">
        <v>2026</v>
      </c>
      <c r="AB34" s="22" t="s">
        <v>38</v>
      </c>
      <c r="AC34" s="33"/>
      <c r="AE34" s="23">
        <v>1</v>
      </c>
    </row>
    <row r="35" spans="1:31" ht="33" customHeight="1" x14ac:dyDescent="0.2">
      <c r="A35" s="24">
        <v>29</v>
      </c>
      <c r="B35" s="25" t="s">
        <v>123</v>
      </c>
      <c r="C35" s="26" t="s">
        <v>124</v>
      </c>
      <c r="D35" s="26" t="s">
        <v>34</v>
      </c>
      <c r="E35" s="26">
        <v>2019</v>
      </c>
      <c r="F35" s="26" t="s">
        <v>125</v>
      </c>
      <c r="G35" s="26" t="s">
        <v>46</v>
      </c>
      <c r="H35" s="27"/>
      <c r="I35" s="119"/>
      <c r="J35" s="28">
        <v>9</v>
      </c>
      <c r="K35" s="26">
        <v>0</v>
      </c>
      <c r="L35" s="29">
        <v>3000</v>
      </c>
      <c r="M35" s="41">
        <v>2</v>
      </c>
      <c r="N35" s="41">
        <v>0</v>
      </c>
      <c r="O35" s="26" t="s">
        <v>61</v>
      </c>
      <c r="P35" s="123">
        <v>79500</v>
      </c>
      <c r="Q35" s="34"/>
      <c r="R35" s="18"/>
      <c r="S35" s="19"/>
      <c r="T35" s="20"/>
      <c r="U35" s="35"/>
      <c r="V35" s="35"/>
      <c r="W35" s="21">
        <f t="shared" si="0"/>
        <v>0</v>
      </c>
      <c r="X35" s="31">
        <v>43818</v>
      </c>
      <c r="Y35" s="32">
        <v>2025</v>
      </c>
      <c r="Z35" s="31">
        <v>44183</v>
      </c>
      <c r="AA35" s="32">
        <v>2026</v>
      </c>
      <c r="AB35" s="22" t="s">
        <v>38</v>
      </c>
      <c r="AC35" s="33"/>
      <c r="AE35" s="23">
        <v>1</v>
      </c>
    </row>
    <row r="36" spans="1:31" ht="38.25" x14ac:dyDescent="0.2">
      <c r="A36" s="24">
        <v>30</v>
      </c>
      <c r="B36" s="48" t="s">
        <v>126</v>
      </c>
      <c r="C36" s="26" t="s">
        <v>127</v>
      </c>
      <c r="D36" s="26" t="s">
        <v>128</v>
      </c>
      <c r="E36" s="26">
        <v>2005</v>
      </c>
      <c r="F36" s="26" t="s">
        <v>52</v>
      </c>
      <c r="G36" s="26" t="s">
        <v>52</v>
      </c>
      <c r="H36" s="27"/>
      <c r="I36" s="119"/>
      <c r="J36" s="28" t="s">
        <v>52</v>
      </c>
      <c r="K36" s="40">
        <v>700</v>
      </c>
      <c r="L36" s="29">
        <v>1000</v>
      </c>
      <c r="M36" s="30" t="s">
        <v>52</v>
      </c>
      <c r="N36" s="26" t="s">
        <v>52</v>
      </c>
      <c r="O36" s="26" t="s">
        <v>52</v>
      </c>
      <c r="P36" s="123">
        <v>1700</v>
      </c>
      <c r="Q36" s="34"/>
      <c r="R36" s="18"/>
      <c r="S36" s="19"/>
      <c r="T36" s="36"/>
      <c r="U36" s="35"/>
      <c r="V36" s="35"/>
      <c r="W36" s="21">
        <f t="shared" si="0"/>
        <v>0</v>
      </c>
      <c r="X36" s="31">
        <v>42736</v>
      </c>
      <c r="Y36" s="32">
        <v>2026</v>
      </c>
      <c r="Z36" s="31">
        <v>43100</v>
      </c>
      <c r="AA36" s="32">
        <v>2026</v>
      </c>
      <c r="AB36" s="22" t="s">
        <v>38</v>
      </c>
      <c r="AC36" s="33"/>
      <c r="AE36" s="23">
        <v>1</v>
      </c>
    </row>
    <row r="37" spans="1:31" ht="57.95" customHeight="1" x14ac:dyDescent="0.2">
      <c r="A37" s="24">
        <v>31</v>
      </c>
      <c r="B37" s="56" t="s">
        <v>129</v>
      </c>
      <c r="C37" s="57"/>
      <c r="D37" s="58" t="s">
        <v>34</v>
      </c>
      <c r="E37" s="57" t="s">
        <v>130</v>
      </c>
      <c r="F37" s="57" t="s">
        <v>131</v>
      </c>
      <c r="G37" s="57" t="s">
        <v>132</v>
      </c>
      <c r="H37" s="59"/>
      <c r="I37" s="59"/>
      <c r="J37" s="60">
        <v>5</v>
      </c>
      <c r="K37" s="57">
        <v>0</v>
      </c>
      <c r="L37" s="59">
        <v>2500</v>
      </c>
      <c r="M37" s="61"/>
      <c r="N37" s="128"/>
      <c r="O37" s="57" t="s">
        <v>61</v>
      </c>
      <c r="P37" s="100">
        <v>200000</v>
      </c>
      <c r="Q37" s="62"/>
      <c r="R37" s="62"/>
      <c r="S37" s="127"/>
      <c r="T37" s="63"/>
      <c r="U37" s="64"/>
      <c r="V37" s="64"/>
      <c r="W37" s="65">
        <f t="shared" si="0"/>
        <v>0</v>
      </c>
      <c r="X37" s="66"/>
      <c r="Y37" s="67">
        <v>2025</v>
      </c>
      <c r="Z37" s="66"/>
      <c r="AA37" s="67">
        <v>2026</v>
      </c>
      <c r="AB37" s="68" t="s">
        <v>38</v>
      </c>
      <c r="AC37" s="69" t="s">
        <v>142</v>
      </c>
      <c r="AE37" s="23">
        <v>1</v>
      </c>
    </row>
    <row r="38" spans="1:31" ht="57.95" customHeight="1" x14ac:dyDescent="0.2">
      <c r="A38" s="24">
        <v>32</v>
      </c>
      <c r="B38" s="56" t="s">
        <v>129</v>
      </c>
      <c r="C38" s="57"/>
      <c r="D38" s="58" t="s">
        <v>34</v>
      </c>
      <c r="E38" s="57" t="s">
        <v>130</v>
      </c>
      <c r="F38" s="57" t="s">
        <v>131</v>
      </c>
      <c r="G38" s="57" t="s">
        <v>132</v>
      </c>
      <c r="H38" s="59"/>
      <c r="I38" s="59"/>
      <c r="J38" s="60">
        <v>5</v>
      </c>
      <c r="K38" s="57">
        <v>0</v>
      </c>
      <c r="L38" s="59">
        <v>2500</v>
      </c>
      <c r="M38" s="61"/>
      <c r="N38" s="61"/>
      <c r="O38" s="57" t="s">
        <v>61</v>
      </c>
      <c r="P38" s="100">
        <v>200000</v>
      </c>
      <c r="Q38" s="62"/>
      <c r="R38" s="62"/>
      <c r="S38" s="127"/>
      <c r="T38" s="63"/>
      <c r="U38" s="64"/>
      <c r="V38" s="64"/>
      <c r="W38" s="65">
        <f t="shared" si="0"/>
        <v>0</v>
      </c>
      <c r="X38" s="66"/>
      <c r="Y38" s="67">
        <v>2025</v>
      </c>
      <c r="Z38" s="66"/>
      <c r="AA38" s="67">
        <v>2026</v>
      </c>
      <c r="AB38" s="70" t="s">
        <v>38</v>
      </c>
      <c r="AC38" s="69" t="s">
        <v>142</v>
      </c>
      <c r="AE38" s="23">
        <v>1</v>
      </c>
    </row>
    <row r="39" spans="1:31" ht="57.95" customHeight="1" x14ac:dyDescent="0.2">
      <c r="A39" s="24">
        <v>33</v>
      </c>
      <c r="B39" s="56" t="s">
        <v>129</v>
      </c>
      <c r="C39" s="57"/>
      <c r="D39" s="58" t="s">
        <v>34</v>
      </c>
      <c r="E39" s="57" t="s">
        <v>130</v>
      </c>
      <c r="F39" s="57" t="s">
        <v>131</v>
      </c>
      <c r="G39" s="57" t="s">
        <v>132</v>
      </c>
      <c r="H39" s="59"/>
      <c r="I39" s="59"/>
      <c r="J39" s="60">
        <v>5</v>
      </c>
      <c r="K39" s="57">
        <v>0</v>
      </c>
      <c r="L39" s="59">
        <v>2500</v>
      </c>
      <c r="M39" s="61"/>
      <c r="N39" s="61"/>
      <c r="O39" s="57" t="s">
        <v>61</v>
      </c>
      <c r="P39" s="100">
        <v>200000</v>
      </c>
      <c r="Q39" s="62"/>
      <c r="R39" s="62"/>
      <c r="S39" s="127"/>
      <c r="T39" s="63"/>
      <c r="U39" s="64"/>
      <c r="V39" s="64"/>
      <c r="W39" s="65">
        <f t="shared" si="0"/>
        <v>0</v>
      </c>
      <c r="X39" s="66"/>
      <c r="Y39" s="67">
        <v>2025</v>
      </c>
      <c r="Z39" s="66"/>
      <c r="AA39" s="67">
        <v>2026</v>
      </c>
      <c r="AB39" s="70" t="s">
        <v>38</v>
      </c>
      <c r="AC39" s="69" t="s">
        <v>142</v>
      </c>
      <c r="AE39" s="23">
        <v>1</v>
      </c>
    </row>
    <row r="40" spans="1:31" ht="57.95" customHeight="1" x14ac:dyDescent="0.2">
      <c r="A40" s="24">
        <v>34</v>
      </c>
      <c r="B40" s="56" t="s">
        <v>129</v>
      </c>
      <c r="C40" s="57"/>
      <c r="D40" s="58" t="s">
        <v>34</v>
      </c>
      <c r="E40" s="57" t="s">
        <v>130</v>
      </c>
      <c r="F40" s="57" t="s">
        <v>131</v>
      </c>
      <c r="G40" s="57" t="s">
        <v>132</v>
      </c>
      <c r="H40" s="59"/>
      <c r="I40" s="59"/>
      <c r="J40" s="60">
        <v>5</v>
      </c>
      <c r="K40" s="57">
        <v>0</v>
      </c>
      <c r="L40" s="59">
        <v>2500</v>
      </c>
      <c r="M40" s="61"/>
      <c r="N40" s="61"/>
      <c r="O40" s="57" t="s">
        <v>61</v>
      </c>
      <c r="P40" s="100">
        <v>200000</v>
      </c>
      <c r="Q40" s="62"/>
      <c r="R40" s="62"/>
      <c r="S40" s="127"/>
      <c r="T40" s="64"/>
      <c r="U40" s="64"/>
      <c r="V40" s="64"/>
      <c r="W40" s="65">
        <f t="shared" si="0"/>
        <v>0</v>
      </c>
      <c r="X40" s="66"/>
      <c r="Y40" s="67">
        <v>2025</v>
      </c>
      <c r="Z40" s="66"/>
      <c r="AA40" s="67">
        <v>2026</v>
      </c>
      <c r="AB40" s="70" t="s">
        <v>38</v>
      </c>
      <c r="AC40" s="69" t="s">
        <v>142</v>
      </c>
      <c r="AE40" s="23">
        <v>1</v>
      </c>
    </row>
    <row r="41" spans="1:31" ht="57.95" customHeight="1" x14ac:dyDescent="0.2">
      <c r="A41" s="24">
        <v>35</v>
      </c>
      <c r="B41" s="56" t="s">
        <v>129</v>
      </c>
      <c r="C41" s="57"/>
      <c r="D41" s="58" t="s">
        <v>34</v>
      </c>
      <c r="E41" s="57" t="s">
        <v>130</v>
      </c>
      <c r="F41" s="57" t="s">
        <v>131</v>
      </c>
      <c r="G41" s="57" t="s">
        <v>132</v>
      </c>
      <c r="H41" s="59"/>
      <c r="I41" s="59"/>
      <c r="J41" s="60">
        <v>5</v>
      </c>
      <c r="K41" s="57">
        <v>0</v>
      </c>
      <c r="L41" s="59">
        <v>2500</v>
      </c>
      <c r="M41" s="61"/>
      <c r="N41" s="61"/>
      <c r="O41" s="57" t="s">
        <v>61</v>
      </c>
      <c r="P41" s="100">
        <v>200000</v>
      </c>
      <c r="Q41" s="62"/>
      <c r="R41" s="62"/>
      <c r="S41" s="127"/>
      <c r="T41" s="63"/>
      <c r="U41" s="64"/>
      <c r="V41" s="64"/>
      <c r="W41" s="65">
        <f t="shared" si="0"/>
        <v>0</v>
      </c>
      <c r="X41" s="66"/>
      <c r="Y41" s="67">
        <v>2025</v>
      </c>
      <c r="Z41" s="66"/>
      <c r="AA41" s="67">
        <v>2026</v>
      </c>
      <c r="AB41" s="70" t="s">
        <v>38</v>
      </c>
      <c r="AC41" s="69" t="s">
        <v>142</v>
      </c>
      <c r="AE41" s="23">
        <v>1</v>
      </c>
    </row>
    <row r="42" spans="1:31" ht="57.95" customHeight="1" x14ac:dyDescent="0.2">
      <c r="A42" s="24">
        <v>36</v>
      </c>
      <c r="B42" s="71" t="s">
        <v>129</v>
      </c>
      <c r="C42" s="72"/>
      <c r="D42" s="73" t="s">
        <v>34</v>
      </c>
      <c r="E42" s="72" t="s">
        <v>130</v>
      </c>
      <c r="F42" s="72" t="s">
        <v>131</v>
      </c>
      <c r="G42" s="72" t="s">
        <v>132</v>
      </c>
      <c r="H42" s="74"/>
      <c r="I42" s="74"/>
      <c r="J42" s="75">
        <v>5</v>
      </c>
      <c r="K42" s="72">
        <v>0</v>
      </c>
      <c r="L42" s="74">
        <v>2500</v>
      </c>
      <c r="M42" s="76"/>
      <c r="N42" s="76"/>
      <c r="O42" s="72" t="s">
        <v>61</v>
      </c>
      <c r="P42" s="101">
        <v>200000</v>
      </c>
      <c r="Q42" s="77"/>
      <c r="R42" s="62"/>
      <c r="S42" s="127"/>
      <c r="T42" s="63"/>
      <c r="U42" s="64"/>
      <c r="V42" s="64"/>
      <c r="W42" s="65">
        <f t="shared" si="0"/>
        <v>0</v>
      </c>
      <c r="X42" s="78"/>
      <c r="Y42" s="79">
        <v>2025</v>
      </c>
      <c r="Z42" s="78"/>
      <c r="AA42" s="79">
        <v>2026</v>
      </c>
      <c r="AB42" s="80" t="s">
        <v>38</v>
      </c>
      <c r="AC42" s="81" t="s">
        <v>142</v>
      </c>
      <c r="AE42" s="23">
        <v>1</v>
      </c>
    </row>
    <row r="43" spans="1:31" ht="24.95" customHeight="1" x14ac:dyDescent="0.2">
      <c r="A43" s="82" t="s">
        <v>133</v>
      </c>
      <c r="B43" s="83" t="s">
        <v>134</v>
      </c>
      <c r="C43" s="84"/>
      <c r="D43" s="84"/>
      <c r="L43" s="169" t="s">
        <v>30</v>
      </c>
      <c r="M43" s="170"/>
      <c r="N43" s="170"/>
      <c r="O43" s="171"/>
      <c r="P43" s="102"/>
      <c r="Q43" s="85">
        <f>SUM(Q7:Q42)</f>
        <v>0</v>
      </c>
      <c r="R43" s="85">
        <f>SUM(R7:R42)</f>
        <v>0</v>
      </c>
      <c r="S43" s="86"/>
      <c r="T43" s="85">
        <f>SUM(T7:T42)</f>
        <v>0</v>
      </c>
      <c r="U43" s="85">
        <f>SUM(U7:U42)</f>
        <v>0</v>
      </c>
      <c r="V43" s="85">
        <f>SUM(V7:V42)</f>
        <v>0</v>
      </c>
      <c r="W43" s="87">
        <f>SUM(W7:W42)</f>
        <v>0</v>
      </c>
      <c r="X43" s="88"/>
      <c r="Y43" s="89"/>
      <c r="Z43" s="88"/>
      <c r="AA43" s="89"/>
      <c r="AB43" s="90"/>
      <c r="AC43" s="90"/>
    </row>
    <row r="44" spans="1:31" ht="33" customHeight="1" x14ac:dyDescent="0.2">
      <c r="A44" s="82" t="s">
        <v>135</v>
      </c>
      <c r="B44" s="91" t="s">
        <v>136</v>
      </c>
      <c r="C44" s="92"/>
      <c r="D44" s="92"/>
      <c r="E44" s="92"/>
      <c r="F44" s="92"/>
      <c r="G44" s="92"/>
      <c r="H44" s="92"/>
      <c r="I44" s="92"/>
      <c r="J44" s="92"/>
      <c r="K44" s="92"/>
      <c r="L44" s="161" t="s">
        <v>137</v>
      </c>
      <c r="M44" s="162"/>
      <c r="N44" s="162"/>
      <c r="O44" s="163"/>
      <c r="P44" s="92"/>
      <c r="Q44" s="164">
        <f>SUM(Q43:R43,T43:V43)</f>
        <v>0</v>
      </c>
      <c r="R44" s="165"/>
      <c r="S44" s="165"/>
      <c r="T44" s="165"/>
      <c r="U44" s="165"/>
      <c r="V44" s="166"/>
      <c r="W44" s="93"/>
      <c r="X44" s="88"/>
      <c r="Y44" s="89"/>
      <c r="Z44" s="88"/>
      <c r="AA44" s="89"/>
      <c r="AB44" s="90"/>
      <c r="AC44" s="90"/>
    </row>
    <row r="45" spans="1:31" ht="16.5" x14ac:dyDescent="0.2">
      <c r="A45" s="94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7"/>
      <c r="M45" s="96"/>
      <c r="N45" s="96"/>
      <c r="O45" s="96"/>
      <c r="P45" s="95"/>
      <c r="Q45" s="93"/>
      <c r="R45" s="93"/>
      <c r="S45" s="93"/>
      <c r="T45" s="93"/>
      <c r="U45" s="93"/>
      <c r="V45" s="93"/>
      <c r="W45" s="93"/>
      <c r="X45" s="88"/>
      <c r="Y45" s="89"/>
      <c r="Z45" s="88"/>
      <c r="AA45" s="89"/>
      <c r="AB45" s="90"/>
      <c r="AC45" s="90"/>
    </row>
    <row r="46" spans="1:31" ht="16.5" x14ac:dyDescent="0.2">
      <c r="C46" s="97"/>
      <c r="D46" s="97"/>
      <c r="E46" s="97"/>
      <c r="F46" s="97"/>
      <c r="G46" s="97"/>
      <c r="H46" s="97"/>
      <c r="I46" s="97"/>
      <c r="L46" s="7"/>
      <c r="M46" s="96"/>
      <c r="N46" s="96"/>
      <c r="O46" s="96"/>
      <c r="P46" s="97"/>
      <c r="Q46" s="93"/>
      <c r="R46" s="93"/>
      <c r="S46" s="93"/>
      <c r="T46" s="93"/>
      <c r="U46" s="93"/>
      <c r="V46" s="93"/>
      <c r="W46" s="93"/>
      <c r="X46" s="88"/>
      <c r="Y46" s="89"/>
      <c r="Z46" s="88"/>
      <c r="AA46" s="89"/>
      <c r="AB46" s="90"/>
      <c r="AC46" s="90"/>
    </row>
    <row r="47" spans="1:31" ht="27.75" customHeight="1" x14ac:dyDescent="0.2">
      <c r="X47" s="167" t="s">
        <v>138</v>
      </c>
      <c r="Y47" s="168"/>
      <c r="Z47" s="168"/>
      <c r="AA47" s="168"/>
      <c r="AB47" s="168"/>
      <c r="AC47" s="168"/>
    </row>
    <row r="48" spans="1:31" x14ac:dyDescent="0.2">
      <c r="B48" s="98"/>
      <c r="P48" s="99">
        <f>SUM(P7:P42)</f>
        <v>3052300</v>
      </c>
    </row>
    <row r="49" spans="2:2" x14ac:dyDescent="0.2">
      <c r="B49" s="98"/>
    </row>
    <row r="50" spans="2:2" x14ac:dyDescent="0.2">
      <c r="B50" s="98"/>
    </row>
    <row r="51" spans="2:2" x14ac:dyDescent="0.2">
      <c r="B51" s="98"/>
    </row>
    <row r="52" spans="2:2" x14ac:dyDescent="0.2">
      <c r="B52" s="98"/>
    </row>
  </sheetData>
  <mergeCells count="33">
    <mergeCell ref="L44:O44"/>
    <mergeCell ref="Q44:V44"/>
    <mergeCell ref="X47:AC47"/>
    <mergeCell ref="L43:O43"/>
    <mergeCell ref="AB5:AB6"/>
    <mergeCell ref="AC5:AC6"/>
    <mergeCell ref="M4:N5"/>
    <mergeCell ref="O4:O6"/>
    <mergeCell ref="P4:P6"/>
    <mergeCell ref="Q4:V4"/>
    <mergeCell ref="X4:AA4"/>
    <mergeCell ref="Z5:AA6"/>
    <mergeCell ref="S5:S6"/>
    <mergeCell ref="T5:T6"/>
    <mergeCell ref="U5:U6"/>
    <mergeCell ref="V5:V6"/>
    <mergeCell ref="X5:Y6"/>
    <mergeCell ref="J4:J6"/>
    <mergeCell ref="K4:K6"/>
    <mergeCell ref="I4:I6"/>
    <mergeCell ref="H4:H6"/>
    <mergeCell ref="A2:AC2"/>
    <mergeCell ref="A4:A6"/>
    <mergeCell ref="B4:B6"/>
    <mergeCell ref="C4:C6"/>
    <mergeCell ref="D4:D6"/>
    <mergeCell ref="E4:E6"/>
    <mergeCell ref="F4:F6"/>
    <mergeCell ref="G4:G6"/>
    <mergeCell ref="AB4:AC4"/>
    <mergeCell ref="L5:L6"/>
    <mergeCell ref="Q5:Q6"/>
    <mergeCell ref="R5:R6"/>
  </mergeCells>
  <printOptions horizontalCentered="1"/>
  <pageMargins left="3.937007874015748E-2" right="3.937007874015748E-2" top="0.39370078740157483" bottom="0.59055118110236227" header="0" footer="7.874015748031496E-2"/>
  <pageSetup paperSize="8" scale="82" fitToHeight="0" orientation="landscape" r:id="rId1"/>
  <headerFooter alignWithMargins="0"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 POJAZDÓW na 2025</vt:lpstr>
      <vt:lpstr>'WYKAZ POJAZDÓW na 2025'!Obszar_wydruku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r.lib</dc:creator>
  <cp:lastModifiedBy>Katarzyna Sądej</cp:lastModifiedBy>
  <cp:lastPrinted>2024-10-15T08:54:50Z</cp:lastPrinted>
  <dcterms:created xsi:type="dcterms:W3CDTF">2024-10-07T07:27:43Z</dcterms:created>
  <dcterms:modified xsi:type="dcterms:W3CDTF">2024-10-15T08:54:52Z</dcterms:modified>
</cp:coreProperties>
</file>