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zesickaa\Desktop\POSTEPOWANIA\7_CAPOW_272_19_2024_Przetwory_sypkie_275_1\"/>
    </mc:Choice>
  </mc:AlternateContent>
  <bookViews>
    <workbookView xWindow="0" yWindow="0" windowWidth="17175" windowHeight="9225"/>
  </bookViews>
  <sheets>
    <sheet name="Załącznik nr 1" sheetId="1" r:id="rId1"/>
  </sheets>
  <calcPr calcId="152511" iterateDelta="1E-4"/>
</workbook>
</file>

<file path=xl/calcChain.xml><?xml version="1.0" encoding="utf-8"?>
<calcChain xmlns="http://schemas.openxmlformats.org/spreadsheetml/2006/main">
  <c r="E154" i="1" l="1"/>
  <c r="E97" i="1"/>
  <c r="E25" i="1"/>
  <c r="E130" i="1"/>
  <c r="E55" i="1"/>
  <c r="E133" i="1"/>
  <c r="E117" i="1"/>
  <c r="E115" i="1"/>
  <c r="E107" i="1"/>
</calcChain>
</file>

<file path=xl/sharedStrings.xml><?xml version="1.0" encoding="utf-8"?>
<sst xmlns="http://schemas.openxmlformats.org/spreadsheetml/2006/main" count="718" uniqueCount="393">
  <si>
    <t>Formularz cenowy /Przedmiot zamówienia</t>
  </si>
  <si>
    <t>L.p.</t>
  </si>
  <si>
    <t>J.m.</t>
  </si>
  <si>
    <t>VAT %</t>
  </si>
  <si>
    <t>kg</t>
  </si>
  <si>
    <t xml:space="preserve"> 6.</t>
  </si>
  <si>
    <t xml:space="preserve"> 7.</t>
  </si>
  <si>
    <t>Przetwory i artykuły sypkie</t>
  </si>
  <si>
    <t xml:space="preserve"> 1.</t>
  </si>
  <si>
    <t xml:space="preserve"> 2.</t>
  </si>
  <si>
    <t xml:space="preserve"> 8.</t>
  </si>
  <si>
    <t xml:space="preserve">Ilość        </t>
  </si>
  <si>
    <t>szt.</t>
  </si>
  <si>
    <t>opak</t>
  </si>
  <si>
    <t>opak.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</si>
  <si>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</si>
  <si>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</si>
  <si>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</si>
  <si>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</si>
  <si>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</si>
  <si>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</si>
  <si>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</si>
  <si>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</si>
  <si>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</si>
  <si>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</si>
  <si>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</si>
  <si>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</si>
  <si>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</si>
  <si>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</si>
  <si>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</si>
  <si>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</si>
  <si>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</si>
  <si>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</si>
  <si>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</si>
  <si>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</si>
  <si>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</si>
  <si>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</si>
  <si>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</si>
  <si>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</si>
  <si>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</si>
  <si>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</si>
  <si>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</si>
  <si>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</si>
  <si>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</si>
  <si>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</si>
  <si>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</si>
  <si>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</si>
  <si>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</si>
  <si>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</si>
  <si>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60.</t>
  </si>
  <si>
    <t>61.</t>
  </si>
  <si>
    <t>62.</t>
  </si>
  <si>
    <t>63.</t>
  </si>
  <si>
    <t>65.</t>
  </si>
  <si>
    <t>66.</t>
  </si>
  <si>
    <t>72.</t>
  </si>
  <si>
    <t>73.</t>
  </si>
  <si>
    <t>79.</t>
  </si>
  <si>
    <t xml:space="preserve">CPV </t>
  </si>
  <si>
    <t>Nazwa</t>
  </si>
  <si>
    <t>15872400-5</t>
  </si>
  <si>
    <t>15614100-6</t>
  </si>
  <si>
    <t>15612100-2</t>
  </si>
  <si>
    <t>15600000-4</t>
  </si>
  <si>
    <t>15613000-8</t>
  </si>
  <si>
    <t>15831200-4</t>
  </si>
  <si>
    <t>24911000-3</t>
  </si>
  <si>
    <t xml:space="preserve">15331427-6    </t>
  </si>
  <si>
    <t>15871200-6</t>
  </si>
  <si>
    <t>15871100-5</t>
  </si>
  <si>
    <t>15871250-1</t>
  </si>
  <si>
    <t>15872000-1</t>
  </si>
  <si>
    <t>15870000-7</t>
  </si>
  <si>
    <t xml:space="preserve">15870000-7     </t>
  </si>
  <si>
    <t>15860000-4</t>
  </si>
  <si>
    <t>15833100-7</t>
  </si>
  <si>
    <t>15412200-1</t>
  </si>
  <si>
    <t>15830000-5</t>
  </si>
  <si>
    <t>15899000-6</t>
  </si>
  <si>
    <t>15331470-2</t>
  </si>
  <si>
    <t>15331000-7</t>
  </si>
  <si>
    <t>15332290-3</t>
  </si>
  <si>
    <t>03142100-9</t>
  </si>
  <si>
    <t>15331132-1</t>
  </si>
  <si>
    <t xml:space="preserve"> 15332419-4</t>
  </si>
  <si>
    <t>15820000-2</t>
  </si>
  <si>
    <t xml:space="preserve">15841000-5    </t>
  </si>
  <si>
    <t xml:space="preserve">15851100-9    </t>
  </si>
  <si>
    <t>15871230-5</t>
  </si>
  <si>
    <t>15331400-1</t>
  </si>
  <si>
    <t>15320000-7</t>
  </si>
  <si>
    <t>Cukier kryształ,  opakowanie1kg</t>
  </si>
  <si>
    <t xml:space="preserve">Kasza jęczmienna, opakowanie 1kg </t>
  </si>
  <si>
    <t xml:space="preserve">Cukier puder, opakowanie 500g </t>
  </si>
  <si>
    <t xml:space="preserve">Ocet spirytusowy 10%, opakowanie 0,5l </t>
  </si>
  <si>
    <t xml:space="preserve">Proszek do pieczenia, opakowanie 30g </t>
  </si>
  <si>
    <t>Herbata miętowa ekspresowa,                                    opakowanie po 20 szt.</t>
  </si>
  <si>
    <t xml:space="preserve">Herbata wieloowocowa  ekspresowa,           opakowanie po 20 szt </t>
  </si>
  <si>
    <t xml:space="preserve">Herbata rumiankowa ekspresowa,  opakowanie po 20 szt </t>
  </si>
  <si>
    <t xml:space="preserve">Groszek konserwowy kl I, opakowanie puszka z samootwieraczem 400g </t>
  </si>
  <si>
    <t xml:space="preserve">Miód naturalny, opakowanie 25 g </t>
  </si>
  <si>
    <t xml:space="preserve">Sól spożywcza jodowana,                                      opakowanie 1 kg </t>
  </si>
  <si>
    <t xml:space="preserve">Cynamon mielony,                                       opakowanie 20g                                  </t>
  </si>
  <si>
    <t>Papryka słodka mielona,                       opakowanie 20 g</t>
  </si>
  <si>
    <t>15982000-5</t>
  </si>
  <si>
    <t>03222332-9</t>
  </si>
  <si>
    <t>15842300-5</t>
  </si>
  <si>
    <t>Kukurydza konserwowa słodka, opakowanie puszka z samootwieraczem 400g</t>
  </si>
  <si>
    <t>X</t>
  </si>
  <si>
    <t xml:space="preserve">15871273-8        </t>
  </si>
  <si>
    <t xml:space="preserve">Bazylia  suszona,  opakowanie 10 g </t>
  </si>
  <si>
    <t>Lubczyk suszony, opakowanie 10 g</t>
  </si>
  <si>
    <t xml:space="preserve">Tymianek suszony, opakowanie 10 g </t>
  </si>
  <si>
    <t xml:space="preserve">Oregano suszone, opakowanie 10 g </t>
  </si>
  <si>
    <t xml:space="preserve">Zioła prowansalskie, opakowanie 10 g  </t>
  </si>
  <si>
    <t xml:space="preserve">Curry, opakowanie 25 g  </t>
  </si>
  <si>
    <t xml:space="preserve">Liść laurowy,                                             opakowanie 12 g   </t>
  </si>
  <si>
    <t>Ananasy w plastrach w syropie, opak.  puszka z samootwieraczem 565g</t>
  </si>
  <si>
    <t xml:space="preserve">Nazwa i adres Wykonawcy  .............................. </t>
  </si>
  <si>
    <t xml:space="preserve">Płatki owsiane,  zwykłe, opakowanie 500g  </t>
  </si>
  <si>
    <t>Żelatyna spożywcza bez przypraw,                      opakowanie 50 g</t>
  </si>
  <si>
    <r>
      <t xml:space="preserve">Kisiel różne smaki,  opakowanie do 40g </t>
    </r>
    <r>
      <rPr>
        <sz val="10"/>
        <rFont val="Czcionka tekstu podstawowego"/>
        <charset val="238"/>
      </rPr>
      <t>± 5</t>
    </r>
    <r>
      <rPr>
        <sz val="10"/>
        <rFont val="Arial"/>
        <family val="2"/>
        <charset val="238"/>
      </rPr>
      <t>g</t>
    </r>
  </si>
  <si>
    <t xml:space="preserve">Budyń różne smaki, opakowanie do 40g ±5g </t>
  </si>
  <si>
    <t xml:space="preserve">Galaretka owocowa, opakowanie od 75g ±5g </t>
  </si>
  <si>
    <t xml:space="preserve">Cukier wanilinowy, opakowanie do 32g </t>
  </si>
  <si>
    <t xml:space="preserve">Marmolada wieloowocowa twarda,                  opakowanie 420 g </t>
  </si>
  <si>
    <t xml:space="preserve">Dżem, opakowanie do 290g </t>
  </si>
  <si>
    <t xml:space="preserve">Rodzynki, owoce całe,                                  miękkie opak. 100 g  </t>
  </si>
  <si>
    <t>Kostki rosołowe opakowanie 6x10g</t>
  </si>
  <si>
    <t>15300000-1</t>
  </si>
  <si>
    <t xml:space="preserve">Ogórki konserwowe, opakowanie 0,90 l  </t>
  </si>
  <si>
    <t>15331425-2</t>
  </si>
  <si>
    <t>15331480-5</t>
  </si>
  <si>
    <t>15331423-8</t>
  </si>
  <si>
    <t>15898000-9</t>
  </si>
  <si>
    <t>15612000-1</t>
  </si>
  <si>
    <t>03222000-3</t>
  </si>
  <si>
    <t>15811300-9</t>
  </si>
  <si>
    <t>15841000-5</t>
  </si>
  <si>
    <t>15841200-7</t>
  </si>
  <si>
    <t>15332310-0</t>
  </si>
  <si>
    <t>15613311-1</t>
  </si>
  <si>
    <t>15613310-4</t>
  </si>
  <si>
    <t>15833000-6</t>
  </si>
  <si>
    <t>15833110-0</t>
  </si>
  <si>
    <t>35.</t>
  </si>
  <si>
    <t>36.</t>
  </si>
  <si>
    <t xml:space="preserve"> 3.</t>
  </si>
  <si>
    <t xml:space="preserve"> 4.</t>
  </si>
  <si>
    <t xml:space="preserve"> 5.</t>
  </si>
  <si>
    <t xml:space="preserve"> 9.</t>
  </si>
  <si>
    <t>53.</t>
  </si>
  <si>
    <t>64.</t>
  </si>
  <si>
    <t>67.</t>
  </si>
  <si>
    <t>74.</t>
  </si>
  <si>
    <t>75.</t>
  </si>
  <si>
    <t>78.</t>
  </si>
  <si>
    <t>80.</t>
  </si>
  <si>
    <t>81.</t>
  </si>
  <si>
    <t>82.</t>
  </si>
  <si>
    <t>84.</t>
  </si>
  <si>
    <t>85.</t>
  </si>
  <si>
    <t>86.</t>
  </si>
  <si>
    <t>87.</t>
  </si>
  <si>
    <t>88.</t>
  </si>
  <si>
    <t>89.</t>
  </si>
  <si>
    <t>90.</t>
  </si>
  <si>
    <t>91.</t>
  </si>
  <si>
    <t>94.</t>
  </si>
  <si>
    <t>95.</t>
  </si>
  <si>
    <t>96.</t>
  </si>
  <si>
    <t>98.</t>
  </si>
  <si>
    <t>99.</t>
  </si>
  <si>
    <t>100.</t>
  </si>
  <si>
    <t>103.</t>
  </si>
  <si>
    <t>105.</t>
  </si>
  <si>
    <t>106.</t>
  </si>
  <si>
    <t>107.</t>
  </si>
  <si>
    <t>108.</t>
  </si>
  <si>
    <t>109.</t>
  </si>
  <si>
    <t>110.</t>
  </si>
  <si>
    <t>112.</t>
  </si>
  <si>
    <t>114.</t>
  </si>
  <si>
    <t>116.</t>
  </si>
  <si>
    <t>120.</t>
  </si>
  <si>
    <t>122.</t>
  </si>
  <si>
    <t>123.</t>
  </si>
  <si>
    <t>124.</t>
  </si>
  <si>
    <t>125.</t>
  </si>
  <si>
    <t>126.</t>
  </si>
  <si>
    <t>127.</t>
  </si>
  <si>
    <t>128.</t>
  </si>
  <si>
    <t>24311520-8</t>
  </si>
  <si>
    <t>15332410-1</t>
  </si>
  <si>
    <t>Opak.</t>
  </si>
  <si>
    <t>Ketchup, opakowanie 480 g ± 10 g</t>
  </si>
  <si>
    <t>Musztarda  stołowa, sarepska, delikatesowa                 opakowanie od 180 g ± 10 g</t>
  </si>
  <si>
    <t>Ziele angielskie, opakowanie 15 g</t>
  </si>
  <si>
    <t xml:space="preserve">Przyprawa warzywna w proszku do zup i potraw, zawartość suszonych warzyw minimum 15%, opakowanie 200g                                    </t>
  </si>
  <si>
    <t>Ciasto francuskie opakowanie 275 g</t>
  </si>
  <si>
    <t>Drożdze suszone, opakowanie 8 g</t>
  </si>
  <si>
    <t>Kasza kus-kus opakowanie 250 g</t>
  </si>
  <si>
    <t>Kawa zbozowa rozpuszczalna Inka lub równowazne opakowanie 150g</t>
  </si>
  <si>
    <t>Kotlet sojowy a'la schabowy Sante lub równoważny opakowanie 100g</t>
  </si>
  <si>
    <t>Krem do tortów o smaku smietankowym, truskawkowym, waniliowym, czekoladowym opakowanie 100g</t>
  </si>
  <si>
    <t>Migdały płatki opakowanie 100g</t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</si>
  <si>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        </t>
    </r>
    <r>
      <rPr>
        <b/>
        <sz val="10"/>
        <rFont val="Arial"/>
        <family val="2"/>
        <charset val="238"/>
      </rPr>
      <t xml:space="preserve"> za 1 kg,1 szt, 1litr,           1 opak.</t>
    </r>
  </si>
  <si>
    <r>
      <t xml:space="preserve">Przyprawa do zup w płynie typu maggi,              opakowanie 200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</si>
  <si>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Kwasek cytrynowy spożywczy,  
opakowanie 20 g </t>
  </si>
  <si>
    <t xml:space="preserve">Ryż biały długoziarnisty, 
opakowanie 1kg </t>
  </si>
  <si>
    <t xml:space="preserve">Koncentrat pomidorowy 30%,                             o składzie koncentratu pomidorowego, wody i soli bez dodatków np. jabłek      
opakowanie 0,9 l ± 0,1 l                        </t>
  </si>
  <si>
    <t>Brzoskwinie połówki w lekkim syropie,                                             puszka z samootwieraczem 850g ± 10 g</t>
  </si>
  <si>
    <t>Koncentrat pomidorowy 
opakowanie 190 g ± 10 g</t>
  </si>
  <si>
    <t>130.</t>
  </si>
  <si>
    <t>Buraczki konserwowe 
opakowanie 880 g ± 10 g</t>
  </si>
  <si>
    <t>Masa krówkowa opakowanie 510g ± 10 g</t>
  </si>
  <si>
    <t>Masa makowa opakowanie 850g ± 10 g</t>
  </si>
  <si>
    <t>Płatki kukurydziane opakowanie 1 kg</t>
  </si>
  <si>
    <t>Pomidory w puszcze (całe lub krojone) oapkowanie 425 ml ± 10 ml</t>
  </si>
  <si>
    <t>Popcorn do microfalówki solony, maślany, karmelowy opakowanie 90g ± 10 g</t>
  </si>
  <si>
    <t>Sałatka obiadowa warzywna w zalewie Rolnik lub równowazne opakowanie 0,9l</t>
  </si>
  <si>
    <t>Spód biszkopt torotowy pojedynczy opakowanie 200g ± 10 G</t>
  </si>
  <si>
    <t>Tortilla pszennna 8 szt. w opakowaniu</t>
  </si>
  <si>
    <t>Żurawina suszona, całe owoce 
opakowanie 100g</t>
  </si>
  <si>
    <t>Wiórki kokosowe 
opakowanie 100g ± 10 g</t>
  </si>
  <si>
    <t xml:space="preserve">Ryż biały długoziarnisty, 
opakowanie 4 x 100 g </t>
  </si>
  <si>
    <t>Herbaciany napój instant owocowy, cytrynowy, malinowy, pomarańczowy Ekland lub równowazny opakowanie 300g</t>
  </si>
  <si>
    <t>Drożdze prasowane,  opakowanie 100 g</t>
  </si>
  <si>
    <t xml:space="preserve">Kasza manna, 
opakowanie 0,4 kg </t>
  </si>
  <si>
    <t xml:space="preserve">Kasza jęczmienna, opakowanie 0,4 kg </t>
  </si>
  <si>
    <t>Chrzan tarty opakowanie 200 g ± 10 g</t>
  </si>
  <si>
    <r>
      <t xml:space="preserve">Przyprawa do zup w płynie typu maggi,              opakowanie 960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</si>
  <si>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Majonez. Skład minimum: olej roślinny, woda, ocet spirytusowy, cukier, żółtko kurze w proszku, gorczyca, zawartość tłuszczu minimum 65%, opakowanie 680 g ± 10 g                                                                                                             </t>
  </si>
  <si>
    <t>15871273-8</t>
  </si>
  <si>
    <t>Majeranek suszony, opakowanie 150 g</t>
  </si>
  <si>
    <t>Majeranek suszony, opakowanie 20 g</t>
  </si>
  <si>
    <t>Pieprz czarny mielony, opakowanie 20g</t>
  </si>
  <si>
    <t xml:space="preserve">Pieprz czarny mielony, opakowanie 820g </t>
  </si>
  <si>
    <t>Ziele angielskie, opakowanie 600 g</t>
  </si>
  <si>
    <t>Kawa zbożowa z cykorią w saszetkach, opakowanie 84 g</t>
  </si>
  <si>
    <t>Kawa zbożowa z cykorią w saszetkach, 
opakowanie 147 g</t>
  </si>
  <si>
    <t>Olej rzepakowy, opakowanie 5 l</t>
  </si>
  <si>
    <t>Margaryna półtłusta o smaku masła Delma lub  równoważne, opakowanie 500 g ± 10g</t>
  </si>
  <si>
    <t>Cukier trzcinowy nierafinowany kryształ, opakowanie 500 g</t>
  </si>
  <si>
    <t>Orzechy włoskie łuskane, opakowanie 100 g</t>
  </si>
  <si>
    <t>Sos Fix do potraw chińskich Knorr lub równoważne opakowanie 39 g</t>
  </si>
  <si>
    <t>Goździki całe, opakowanie 15g</t>
  </si>
  <si>
    <r>
      <t xml:space="preserve">Kakao ciemne, zawartość tłuszczu kakaowego 10-12%, opakowanie 150g  </t>
    </r>
    <r>
      <rPr>
        <sz val="10"/>
        <color rgb="FFFF000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</t>
    </r>
  </si>
  <si>
    <t>Papryka słodka mielona,                       opakowanie 720g</t>
  </si>
  <si>
    <t>Herbata czarna ekspresowa,                                   opakowanie 125g</t>
  </si>
  <si>
    <t xml:space="preserve">Soki tłoczone Klimkiewicz lub równoważne owocowe 100%, bez cukru, różne smaki: jabłkowy, pomarańczowy, gruszkowy, jabłko-gruszka, rabarbar 
opakowanie 3 litr                                 </t>
  </si>
  <si>
    <t xml:space="preserve">Miód sztuczny, opakowanie 350 g </t>
  </si>
  <si>
    <t xml:space="preserve">Zioła prowansalskie, opakowanie 300g  </t>
  </si>
  <si>
    <t>Fasola szparagowa zielona konserowowa, opakowanie 840g</t>
  </si>
  <si>
    <t>Buraczki konserwowe 
opakowanie 730 g ± 10 g</t>
  </si>
  <si>
    <t>Buraczki domowe tarte, opakowanie 900g</t>
  </si>
  <si>
    <t>Marchew z groszkiem konserwowa opakowanie 820g</t>
  </si>
  <si>
    <t>Posypka owocowa, kakaowa na ciasto opakowanie 80g ± 10 g</t>
  </si>
  <si>
    <t>Fasola szparagowa zielona, żółta konserwowa, opakowanie 440g</t>
  </si>
  <si>
    <t>Śmietana śnieżka do ubijania na mleko Gellwe lub równoważne opakowanie 60g ±10g</t>
  </si>
  <si>
    <t>Amoniak, opakowanie 30g</t>
  </si>
  <si>
    <t>Paluszki solone opakowanie 70g</t>
  </si>
  <si>
    <t>Prażynki, opakowanie 3L</t>
  </si>
  <si>
    <r>
      <t xml:space="preserve">Oregano suszone, opakowanie 100 g </t>
    </r>
    <r>
      <rPr>
        <sz val="10"/>
        <rFont val="Czcionka tekstu podstawowego"/>
        <charset val="238"/>
      </rPr>
      <t>±</t>
    </r>
    <r>
      <rPr>
        <sz val="11"/>
        <rFont val="Arial"/>
        <family val="2"/>
        <charset val="238"/>
      </rPr>
      <t xml:space="preserve"> 10g</t>
    </r>
  </si>
  <si>
    <r>
      <t xml:space="preserve">Czosnek granulowany,  opakowanie 1000g </t>
    </r>
    <r>
      <rPr>
        <sz val="10"/>
        <rFont val="Czcionka tekstu podstawowego"/>
        <charset val="238"/>
      </rPr>
      <t xml:space="preserve">± </t>
    </r>
    <r>
      <rPr>
        <sz val="11"/>
        <rFont val="Arial"/>
        <family val="2"/>
        <charset val="238"/>
      </rPr>
      <t>100g</t>
    </r>
  </si>
  <si>
    <t xml:space="preserve">Czosnek granulowany, opakowanie 20g </t>
  </si>
  <si>
    <t xml:space="preserve">Koncentrat buraczany, opakowanie 330ml </t>
  </si>
  <si>
    <t xml:space="preserve">Kulki zbożowe kukurydziane różne smaki: czekoladowe, miodowe, opakowanie 1 kg </t>
  </si>
  <si>
    <t>Krem do smarowania o smaku czekoladowym, czekoladowo-orzechowym, słony karmel, kakaowo-mlecznym, opakowanie 350g ± 10 g</t>
  </si>
  <si>
    <t>Kukurydza konserwowa słodka, opakowanie puszka z samootwieraczem 425g</t>
  </si>
  <si>
    <t xml:space="preserve">Majonez. Skład minimum: olej roślinny, woda, ocet spirytusowy, cukier, żółtko kurze w proszku, gorczyca, zawartość tłuszczu minimum 65%, opakowanie 260 g ± 10 g                                                                                                             </t>
  </si>
  <si>
    <t xml:space="preserve">Majonez. Skład minimum: olej roślinny, woda, ocet spirytusowy, cukier, żółtko kurze w proszku, gorczyca, zawartość tłuszczu minimum 65%, opakowanie 713 g ± 10 g                                                                                                             </t>
  </si>
  <si>
    <t>Makaron w kształcie ryżu, drobny, opakowanie 250 g</t>
  </si>
  <si>
    <t>Marchew konserwowa opakowanie 820g</t>
  </si>
  <si>
    <t>Marchew z groszkiem konserwowa opakowanie 0,9l</t>
  </si>
  <si>
    <t xml:space="preserve">Mąka ziemniaczana, skrobia, opakowanie 500g </t>
  </si>
  <si>
    <t>Mleko w proszku, opakowanie 500g</t>
  </si>
  <si>
    <t>Olej rzepakowy, opakowanie 0,9 l</t>
  </si>
  <si>
    <t>Paluszki solone opakowanie 300g</t>
  </si>
  <si>
    <t>Papryka słodka w płatkach, opakowanie 15g</t>
  </si>
  <si>
    <t>Seler konserwowy, opakowanie 350g</t>
  </si>
  <si>
    <t>Smalec wieprzowy, kostka 200g</t>
  </si>
  <si>
    <t>Syrop owocowy o smaku: malina, wiśnia, cola, pomarańcza, cytryna,  do rozcieńczania w proporcji 1:9,  w szklanej butelce 430 ml, bez konserwantów, pasteryzowany, bez dodatku karmelu</t>
  </si>
  <si>
    <t xml:space="preserve">Sos sałatkowy, bez sztucznych barwników, glutaminianu sodu i konserwantów, opakowanie 8g-9g.  </t>
  </si>
  <si>
    <t>Wafle ryżowe bez cukru, bez glutenu                              opakowanie 110g ± 10 g</t>
  </si>
  <si>
    <t>Żurek w słoiku, opakowanie od 460 g ± 10g</t>
  </si>
  <si>
    <t>55.</t>
  </si>
  <si>
    <t>59.</t>
  </si>
  <si>
    <t xml:space="preserve"> 10.</t>
  </si>
  <si>
    <t xml:space="preserve"> 11.</t>
  </si>
  <si>
    <t>68.</t>
  </si>
  <si>
    <t>69.</t>
  </si>
  <si>
    <t>70.</t>
  </si>
  <si>
    <t>71.</t>
  </si>
  <si>
    <t>76.</t>
  </si>
  <si>
    <t>77.</t>
  </si>
  <si>
    <t>83.</t>
  </si>
  <si>
    <t>92.</t>
  </si>
  <si>
    <t>93.</t>
  </si>
  <si>
    <t>97.</t>
  </si>
  <si>
    <t>101.</t>
  </si>
  <si>
    <t>102.</t>
  </si>
  <si>
    <t>104.</t>
  </si>
  <si>
    <t>111.</t>
  </si>
  <si>
    <t>113.</t>
  </si>
  <si>
    <t>115.</t>
  </si>
  <si>
    <t>117.</t>
  </si>
  <si>
    <t>118.</t>
  </si>
  <si>
    <t>119.</t>
  </si>
  <si>
    <t>121.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</si>
  <si>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</si>
  <si>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</si>
  <si>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</si>
  <si>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</si>
  <si>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</si>
  <si>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</si>
  <si>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</si>
  <si>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</si>
  <si>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</si>
  <si>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</si>
  <si>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</si>
  <si>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</si>
  <si>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</si>
  <si>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</si>
  <si>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</si>
  <si>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</si>
  <si>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</si>
  <si>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</si>
  <si>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</si>
  <si>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</si>
  <si>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</si>
  <si>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</si>
  <si>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</si>
  <si>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</si>
  <si>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15851100-9</t>
  </si>
  <si>
    <t xml:space="preserve">Makaron, 100% semolina z pszenicy durum, wstążki, kolanka, nitki, kokardki, rurki, muszelki, gwiazdki, gniazdo, łazanka, zacierka, lane kluski, spaghetti itp 
opakowanie od 0,4 kg do 1 kg  </t>
  </si>
  <si>
    <t>Kasza gryczana prażona, 
opakowanie 4 x 100 g</t>
  </si>
  <si>
    <t>15511700-0</t>
  </si>
  <si>
    <t>Mus owocowy do picia w tubce, 
opakowanie 100g</t>
  </si>
  <si>
    <t>15332200-6</t>
  </si>
  <si>
    <t>Muesli śniadaniowe 
opakowanie 1 kg</t>
  </si>
  <si>
    <t>15613313-5</t>
  </si>
  <si>
    <t>Płatki kukurydziane 
opakowanie 5kg</t>
  </si>
  <si>
    <r>
      <t xml:space="preserve">Przyprawa do kurczaka 
opakowanie 1kg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>100g</t>
    </r>
  </si>
  <si>
    <t>Przyprawa do kurczaka 
opakowanie 25g</t>
  </si>
  <si>
    <t>Przyprawa do mięsa mielonego 
opakowanie 30g</t>
  </si>
  <si>
    <t>Gałka muszkatałowa mielona 
opakowanie 15g</t>
  </si>
  <si>
    <t>Przypawa kebab-gyros 
opakowanie 30g</t>
  </si>
  <si>
    <t>Przyprawa do piernika 
opakowanie 20g</t>
  </si>
  <si>
    <r>
      <t xml:space="preserve">Sos do smarowania: kanapkowy, czosnkowy Ocetix lub równowazny 
opakowanie 260g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</si>
  <si>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>Sos passata pomidorowa 
opakowanie butelka szklana 680g ± 10 g</t>
  </si>
  <si>
    <t>15412100-0</t>
  </si>
  <si>
    <t>Przyprawa do ziemniaków i frytek 
opakowanie 40 g</t>
  </si>
  <si>
    <t>Krem do smarowania o smaku czekoladowym, czekoladowo-orzechowym, truskawkowo-orzechowym 
opakowanie 300g ± 10 g</t>
  </si>
  <si>
    <t>Pikle ogórkowe (kanapkowe) 
opakowanie 460g ± 10 g</t>
  </si>
  <si>
    <t>Papryka czerwona konserwowa 
opakowanie 470g ± 10 g</t>
  </si>
  <si>
    <t>Papryka czerwona konserwowa 
opakowanie 720g ± 10 g</t>
  </si>
  <si>
    <t>Przyprawa do karkówki,
opakowanie 35g</t>
  </si>
  <si>
    <t>Sok owocowo-warzywny, owocowy typu Kubuś lub równoważny,
opakowanie 300ml</t>
  </si>
  <si>
    <t>Soda oczyszcona, opakowanie 100g</t>
  </si>
  <si>
    <t>Śliwki suszone bez pestek 
opakowanie 125g ± 10 G</t>
  </si>
  <si>
    <t>15512900-9</t>
  </si>
  <si>
    <t>Chrupki kukurydziane smakowe, 
opakowanie 70g</t>
  </si>
  <si>
    <t>Chrupki kukurydziane, 
opakowanie 50g</t>
  </si>
  <si>
    <t>15871274-5</t>
  </si>
  <si>
    <t>Powidła śliwkowe, 
opakowanie 290g</t>
  </si>
  <si>
    <t>15332000-4</t>
  </si>
  <si>
    <t>Cena netto 
w zł</t>
  </si>
  <si>
    <t xml:space="preserve">Cena brutto 
w zł 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</si>
  <si>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</si>
  <si>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</si>
  <si>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</si>
  <si>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</si>
  <si>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</si>
  <si>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</si>
  <si>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</si>
  <si>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</si>
  <si>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</si>
  <si>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Mąka pszenna typu: 450, 500, 
opakowanie 1 kg </t>
  </si>
  <si>
    <t>Przyprawa do miesa wieprzowego 
opakowanie 30g</t>
  </si>
  <si>
    <t>Przyprawa do miesa wieprzowego 
opakowanie 900g</t>
  </si>
  <si>
    <t>Krem do smarowania o smaku czekoladowym, czekoladowo-orzechowym 
opakowanie 190g ± 10 g</t>
  </si>
  <si>
    <t>Kakao rozpuszczalne Puchatek lub równoważne opakowanie 300 g</t>
  </si>
  <si>
    <t>15842200-4</t>
  </si>
  <si>
    <t>15894300-4</t>
  </si>
  <si>
    <t>15312310-4</t>
  </si>
  <si>
    <t>03222112-1</t>
  </si>
  <si>
    <t>15831600-8</t>
  </si>
  <si>
    <t>Pasta kanapkowa typu Pastella lub równoważne, smaki warzywne, 
opakowanie 80 g</t>
  </si>
  <si>
    <t xml:space="preserve">Fix do śmietany typu dr. Oetker lub równowżne, opakowanie 9 g </t>
  </si>
  <si>
    <t>Załącznik nr 1</t>
  </si>
  <si>
    <t>Znak sprawy: CAPOW.272.19.2024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</si>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</sst>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10" fontId="3" fillId="0" borderId="0" xfId="0" applyNumberFormat="1" applyFont="1"/>
    <xf numFmtId="10" fontId="2" fillId="0" borderId="1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left" vertical="top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0" borderId="27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11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vertical="top" wrapText="1"/>
    </xf>
    <xf numFmtId="2" fontId="2" fillId="0" borderId="2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2" fontId="2" fillId="0" borderId="3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top" wrapText="1"/>
    </xf>
    <xf numFmtId="10" fontId="2" fillId="0" borderId="18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0" fontId="3" fillId="0" borderId="28" xfId="0" applyNumberFormat="1" applyFont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2" fontId="2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left" vertical="top" wrapText="1"/>
    </xf>
    <xf numFmtId="2" fontId="2" fillId="0" borderId="35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2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"/>
  <sheetViews>
    <sheetView tabSelected="1" zoomScaleNormal="100" zoomScaleSheetLayoutView="178" workbookViewId="0">
      <selection activeCell="B178" sqref="B178"/>
    </sheetView>
  </sheetViews>
  <sheetFormatPr defaultRowHeight="15.75"/>
  <cols>
    <col min="1" max="1" width="5.140625" style="3" customWidth="1"/>
    <col min="2" max="2" width="39.42578125" style="2" customWidth="1"/>
    <col min="3" max="3" width="16.42578125" style="1" bestFit="1" customWidth="1"/>
    <col min="4" max="4" width="7.140625" style="3" customWidth="1"/>
    <col min="5" max="5" width="7.42578125" style="3" customWidth="1"/>
    <col min="6" max="6" width="18.5703125" style="9" customWidth="1"/>
    <col min="7" max="7" width="14.85546875" bestFit="1" customWidth="1"/>
    <col min="8" max="8" width="11.28515625" style="46" bestFit="1" customWidth="1"/>
    <col min="9" max="9" width="14.5703125" style="59" customWidth="1"/>
    <col min="10" max="10" width="18.5703125" customWidth="1"/>
    <col min="11" max="11" width="10.5703125" bestFit="1" customWidth="1"/>
  </cols>
  <sheetData>
    <row r="1" spans="1:10" ht="15.75" customHeight="1">
      <c r="A1" s="32"/>
      <c r="B1" s="32"/>
      <c r="C1" s="32"/>
      <c r="D1" s="32"/>
      <c r="E1" s="32"/>
      <c r="F1" s="32"/>
      <c r="G1" s="114" t="s">
        <v>390</v>
      </c>
      <c r="H1" s="114"/>
      <c r="I1" s="114"/>
    </row>
    <row r="2" spans="1:10" ht="12.75">
      <c r="A2" s="4"/>
      <c r="B2" s="5"/>
      <c r="C2" s="4"/>
      <c r="D2" s="4"/>
      <c r="E2" s="4"/>
      <c r="G2" s="115" t="s">
        <v>391</v>
      </c>
      <c r="H2" s="115"/>
      <c r="I2" s="115"/>
      <c r="J2" s="10"/>
    </row>
    <row r="3" spans="1:10" ht="13.5" customHeight="1">
      <c r="A3" s="112" t="s">
        <v>118</v>
      </c>
      <c r="B3" s="112"/>
      <c r="C3" s="6"/>
      <c r="D3" s="4"/>
      <c r="E3" s="4"/>
      <c r="F3" s="48"/>
      <c r="G3" s="113"/>
      <c r="H3" s="113"/>
      <c r="I3" s="113"/>
      <c r="J3" s="98"/>
    </row>
    <row r="4" spans="1:10" ht="15.75" customHeight="1">
      <c r="A4" s="109" t="s">
        <v>0</v>
      </c>
      <c r="B4" s="109"/>
      <c r="C4" s="109"/>
      <c r="D4" s="110"/>
      <c r="E4" s="110"/>
      <c r="F4" s="110"/>
      <c r="G4" s="7"/>
      <c r="H4" s="40"/>
      <c r="I4" s="54"/>
      <c r="J4" s="7"/>
    </row>
    <row r="5" spans="1:10" ht="18" customHeight="1">
      <c r="A5" s="13"/>
      <c r="B5" s="5"/>
      <c r="C5" s="4"/>
      <c r="D5" s="4"/>
      <c r="E5" s="4"/>
      <c r="G5" s="7"/>
      <c r="H5" s="40"/>
      <c r="I5" s="54"/>
      <c r="J5" s="7"/>
    </row>
    <row r="6" spans="1:10" ht="21.75" customHeight="1">
      <c r="A6" s="111" t="s">
        <v>7</v>
      </c>
      <c r="B6" s="111"/>
      <c r="C6" s="9"/>
      <c r="D6" s="4"/>
      <c r="E6" s="4"/>
      <c r="G6" s="7"/>
      <c r="H6" s="40"/>
      <c r="I6" s="54"/>
      <c r="J6" s="7"/>
    </row>
    <row r="7" spans="1:10" ht="16.5" customHeight="1" thickBot="1">
      <c r="A7" s="10"/>
      <c r="B7" s="10"/>
      <c r="C7" s="9"/>
      <c r="D7" s="4"/>
      <c r="E7" s="4"/>
      <c r="G7" s="7"/>
      <c r="H7" s="40"/>
      <c r="I7" s="54"/>
      <c r="J7" s="7"/>
    </row>
    <row r="8" spans="1:10" ht="81" customHeight="1" thickBot="1">
      <c r="A8" s="20" t="s">
        <v>1</v>
      </c>
      <c r="B8" s="21" t="s">
        <v>59</v>
      </c>
      <c r="C8" s="21" t="s">
        <v>58</v>
      </c>
      <c r="D8" s="21" t="s">
        <v>2</v>
      </c>
      <c r="E8" s="21" t="s">
        <v>11</v>
      </c>
      <c r="F8" s="21" t="s">
        <v>206</v>
      </c>
      <c r="G8" s="21" t="s">
        <v>367</v>
      </c>
      <c r="H8" s="41" t="s">
        <v>3</v>
      </c>
      <c r="I8" s="62" t="s">
        <v>368</v>
      </c>
      <c r="J8" s="47"/>
    </row>
    <row r="9" spans="1:10" ht="42" customHeight="1">
      <c r="A9" s="17" t="s">
        <v>8</v>
      </c>
      <c r="B9" s="14" t="s">
        <v>101</v>
      </c>
      <c r="C9" s="22" t="s">
        <v>60</v>
      </c>
      <c r="D9" s="22" t="s">
        <v>4</v>
      </c>
      <c r="E9" s="28">
        <v>60</v>
      </c>
      <c r="F9" s="58"/>
      <c r="G9" s="64"/>
      <c r="H9" s="71"/>
      <c r="I9" s="81"/>
      <c r="J9" s="56"/>
    </row>
    <row r="10" spans="1:10" ht="38.450000000000003" customHeight="1">
      <c r="A10" s="23" t="s">
        <v>9</v>
      </c>
      <c r="B10" s="19" t="s">
        <v>209</v>
      </c>
      <c r="C10" s="12" t="s">
        <v>61</v>
      </c>
      <c r="D10" s="12" t="s">
        <v>4</v>
      </c>
      <c r="E10" s="29">
        <v>115</v>
      </c>
      <c r="F10" s="65"/>
      <c r="G10" s="64"/>
      <c r="H10" s="71"/>
      <c r="I10" s="79"/>
      <c r="J10" s="56"/>
    </row>
    <row r="11" spans="1:10" ht="48.6" customHeight="1">
      <c r="A11" s="23" t="s">
        <v>147</v>
      </c>
      <c r="B11" s="19" t="s">
        <v>378</v>
      </c>
      <c r="C11" s="12" t="s">
        <v>62</v>
      </c>
      <c r="D11" s="12" t="s">
        <v>4</v>
      </c>
      <c r="E11" s="29">
        <v>365</v>
      </c>
      <c r="F11" s="65"/>
      <c r="G11" s="64"/>
      <c r="H11" s="71"/>
      <c r="I11" s="79"/>
      <c r="J11" s="56"/>
    </row>
    <row r="12" spans="1:10" ht="36.6" customHeight="1">
      <c r="A12" s="23" t="s">
        <v>148</v>
      </c>
      <c r="B12" s="19" t="s">
        <v>275</v>
      </c>
      <c r="C12" s="12" t="s">
        <v>63</v>
      </c>
      <c r="D12" s="12" t="s">
        <v>4</v>
      </c>
      <c r="E12" s="29">
        <v>13</v>
      </c>
      <c r="F12" s="65"/>
      <c r="G12" s="64"/>
      <c r="H12" s="71"/>
      <c r="I12" s="79"/>
      <c r="J12" s="56"/>
    </row>
    <row r="13" spans="1:10" ht="40.15" customHeight="1">
      <c r="A13" s="23" t="s">
        <v>149</v>
      </c>
      <c r="B13" s="19" t="s">
        <v>228</v>
      </c>
      <c r="C13" s="12" t="s">
        <v>64</v>
      </c>
      <c r="D13" s="12" t="s">
        <v>14</v>
      </c>
      <c r="E13" s="29">
        <v>37</v>
      </c>
      <c r="F13" s="65"/>
      <c r="G13" s="64"/>
      <c r="H13" s="71"/>
      <c r="I13" s="79"/>
      <c r="J13" s="56"/>
    </row>
    <row r="14" spans="1:10" ht="35.450000000000003" customHeight="1">
      <c r="A14" s="23" t="s">
        <v>5</v>
      </c>
      <c r="B14" s="19" t="s">
        <v>92</v>
      </c>
      <c r="C14" s="12" t="s">
        <v>64</v>
      </c>
      <c r="D14" s="12" t="s">
        <v>4</v>
      </c>
      <c r="E14" s="29">
        <v>50</v>
      </c>
      <c r="F14" s="65"/>
      <c r="G14" s="64"/>
      <c r="H14" s="71"/>
      <c r="I14" s="79"/>
      <c r="J14" s="56"/>
    </row>
    <row r="15" spans="1:10" ht="35.450000000000003" customHeight="1">
      <c r="A15" s="23" t="s">
        <v>6</v>
      </c>
      <c r="B15" s="19" t="s">
        <v>229</v>
      </c>
      <c r="C15" s="12" t="s">
        <v>64</v>
      </c>
      <c r="D15" s="12" t="s">
        <v>14</v>
      </c>
      <c r="E15" s="29">
        <v>33</v>
      </c>
      <c r="F15" s="65"/>
      <c r="G15" s="64"/>
      <c r="H15" s="71"/>
      <c r="I15" s="79"/>
      <c r="J15" s="56"/>
    </row>
    <row r="16" spans="1:10" ht="33.6" customHeight="1">
      <c r="A16" s="24" t="s">
        <v>10</v>
      </c>
      <c r="B16" s="19" t="s">
        <v>119</v>
      </c>
      <c r="C16" s="12" t="s">
        <v>64</v>
      </c>
      <c r="D16" s="12" t="s">
        <v>14</v>
      </c>
      <c r="E16" s="29">
        <v>20</v>
      </c>
      <c r="F16" s="65"/>
      <c r="G16" s="64"/>
      <c r="H16" s="71"/>
      <c r="I16" s="79"/>
      <c r="J16" s="56"/>
    </row>
    <row r="17" spans="1:10" ht="30" customHeight="1">
      <c r="A17" s="23" t="s">
        <v>150</v>
      </c>
      <c r="B17" s="19" t="s">
        <v>91</v>
      </c>
      <c r="C17" s="12" t="s">
        <v>65</v>
      </c>
      <c r="D17" s="12" t="s">
        <v>4</v>
      </c>
      <c r="E17" s="29">
        <v>411</v>
      </c>
      <c r="F17" s="65"/>
      <c r="G17" s="64"/>
      <c r="H17" s="71"/>
      <c r="I17" s="79"/>
      <c r="J17" s="56"/>
    </row>
    <row r="18" spans="1:10" ht="30" customHeight="1" thickBot="1">
      <c r="A18" s="23" t="s">
        <v>288</v>
      </c>
      <c r="B18" s="25" t="s">
        <v>243</v>
      </c>
      <c r="C18" s="12" t="s">
        <v>65</v>
      </c>
      <c r="D18" s="26" t="s">
        <v>12</v>
      </c>
      <c r="E18" s="31">
        <v>4</v>
      </c>
      <c r="F18" s="65"/>
      <c r="G18" s="64"/>
      <c r="H18" s="45"/>
      <c r="I18" s="67"/>
      <c r="J18" s="56"/>
    </row>
    <row r="19" spans="1:10" ht="77.25" customHeight="1" thickBot="1">
      <c r="A19" s="27" t="s">
        <v>1</v>
      </c>
      <c r="B19" s="21" t="s">
        <v>59</v>
      </c>
      <c r="C19" s="21" t="s">
        <v>58</v>
      </c>
      <c r="D19" s="21" t="s">
        <v>2</v>
      </c>
      <c r="E19" s="21" t="s">
        <v>11</v>
      </c>
      <c r="F19" s="21" t="s">
        <v>206</v>
      </c>
      <c r="G19" s="55" t="s">
        <v>367</v>
      </c>
      <c r="H19" s="83" t="s">
        <v>3</v>
      </c>
      <c r="I19" s="62" t="s">
        <v>368</v>
      </c>
      <c r="J19" s="30"/>
    </row>
    <row r="20" spans="1:10" ht="22.5" customHeight="1">
      <c r="A20" s="23" t="s">
        <v>289</v>
      </c>
      <c r="B20" s="19" t="s">
        <v>93</v>
      </c>
      <c r="C20" s="12" t="s">
        <v>65</v>
      </c>
      <c r="D20" s="12" t="s">
        <v>14</v>
      </c>
      <c r="E20" s="29">
        <v>50</v>
      </c>
      <c r="F20" s="74"/>
      <c r="G20" s="64"/>
      <c r="H20" s="71"/>
      <c r="I20" s="79"/>
      <c r="J20" s="56"/>
    </row>
    <row r="21" spans="1:10" ht="66.75" customHeight="1">
      <c r="A21" s="23" t="s">
        <v>369</v>
      </c>
      <c r="B21" s="76" t="s">
        <v>335</v>
      </c>
      <c r="C21" s="22" t="s">
        <v>87</v>
      </c>
      <c r="D21" s="22" t="s">
        <v>4</v>
      </c>
      <c r="E21" s="28">
        <v>235</v>
      </c>
      <c r="F21" s="65"/>
      <c r="G21" s="64"/>
      <c r="H21" s="71"/>
      <c r="I21" s="79"/>
      <c r="J21" s="56"/>
    </row>
    <row r="22" spans="1:10" ht="31.5" customHeight="1">
      <c r="A22" s="23" t="s">
        <v>370</v>
      </c>
      <c r="B22" s="76" t="s">
        <v>272</v>
      </c>
      <c r="C22" s="22" t="s">
        <v>334</v>
      </c>
      <c r="D22" s="22" t="s">
        <v>12</v>
      </c>
      <c r="E22" s="28">
        <v>30</v>
      </c>
      <c r="F22" s="58"/>
      <c r="G22" s="64"/>
      <c r="H22" s="71"/>
      <c r="I22" s="79"/>
      <c r="J22" s="56"/>
    </row>
    <row r="23" spans="1:10" ht="32.25" customHeight="1">
      <c r="A23" s="23" t="s">
        <v>371</v>
      </c>
      <c r="B23" s="37" t="s">
        <v>336</v>
      </c>
      <c r="C23" s="12" t="s">
        <v>64</v>
      </c>
      <c r="D23" s="12" t="s">
        <v>14</v>
      </c>
      <c r="E23" s="29">
        <v>22</v>
      </c>
      <c r="F23" s="65"/>
      <c r="G23" s="64"/>
      <c r="H23" s="71"/>
      <c r="I23" s="79"/>
      <c r="J23" s="56"/>
    </row>
    <row r="24" spans="1:10" ht="44.25" customHeight="1">
      <c r="A24" s="23" t="s">
        <v>372</v>
      </c>
      <c r="B24" s="38" t="s">
        <v>120</v>
      </c>
      <c r="C24" s="26" t="s">
        <v>66</v>
      </c>
      <c r="D24" s="26" t="s">
        <v>14</v>
      </c>
      <c r="E24" s="31">
        <v>5</v>
      </c>
      <c r="F24" s="65"/>
      <c r="G24" s="64"/>
      <c r="H24" s="71"/>
      <c r="I24" s="79"/>
      <c r="J24" s="56"/>
    </row>
    <row r="25" spans="1:10" ht="61.5" customHeight="1">
      <c r="A25" s="23" t="s">
        <v>373</v>
      </c>
      <c r="B25" s="37" t="s">
        <v>210</v>
      </c>
      <c r="C25" s="12" t="s">
        <v>67</v>
      </c>
      <c r="D25" s="12" t="s">
        <v>12</v>
      </c>
      <c r="E25" s="29">
        <f>50+18</f>
        <v>68</v>
      </c>
      <c r="F25" s="65"/>
      <c r="G25" s="64"/>
      <c r="H25" s="71"/>
      <c r="I25" s="79"/>
      <c r="J25" s="56"/>
    </row>
    <row r="26" spans="1:10" ht="34.5" customHeight="1">
      <c r="A26" s="23" t="s">
        <v>374</v>
      </c>
      <c r="B26" s="37" t="s">
        <v>195</v>
      </c>
      <c r="C26" s="12" t="s">
        <v>88</v>
      </c>
      <c r="D26" s="12" t="s">
        <v>12</v>
      </c>
      <c r="E26" s="29">
        <v>463</v>
      </c>
      <c r="F26" s="65"/>
      <c r="G26" s="64"/>
      <c r="H26" s="71"/>
      <c r="I26" s="79"/>
      <c r="J26" s="56"/>
    </row>
    <row r="27" spans="1:10" ht="28.15" customHeight="1">
      <c r="A27" s="23" t="s">
        <v>375</v>
      </c>
      <c r="B27" s="37" t="s">
        <v>230</v>
      </c>
      <c r="C27" s="12" t="s">
        <v>68</v>
      </c>
      <c r="D27" s="12" t="s">
        <v>12</v>
      </c>
      <c r="E27" s="29">
        <v>5</v>
      </c>
      <c r="F27" s="65"/>
      <c r="G27" s="64"/>
      <c r="H27" s="71"/>
      <c r="I27" s="79"/>
      <c r="J27" s="56"/>
    </row>
    <row r="28" spans="1:10" ht="27.75" customHeight="1">
      <c r="A28" s="23" t="s">
        <v>376</v>
      </c>
      <c r="B28" s="37" t="s">
        <v>94</v>
      </c>
      <c r="C28" s="12" t="s">
        <v>69</v>
      </c>
      <c r="D28" s="11" t="s">
        <v>12</v>
      </c>
      <c r="E28" s="12">
        <v>20</v>
      </c>
      <c r="F28" s="58"/>
      <c r="G28" s="64"/>
      <c r="H28" s="71"/>
      <c r="I28" s="79"/>
      <c r="J28" s="73"/>
    </row>
    <row r="29" spans="1:10" ht="27.75" customHeight="1">
      <c r="A29" s="24" t="s">
        <v>377</v>
      </c>
      <c r="B29" s="37" t="s">
        <v>276</v>
      </c>
      <c r="C29" s="12" t="s">
        <v>337</v>
      </c>
      <c r="D29" s="11" t="s">
        <v>12</v>
      </c>
      <c r="E29" s="12">
        <v>2</v>
      </c>
      <c r="F29" s="65"/>
      <c r="G29" s="64"/>
      <c r="H29" s="71"/>
      <c r="I29" s="79"/>
      <c r="J29" s="56"/>
    </row>
    <row r="30" spans="1:10" ht="60" customHeight="1">
      <c r="A30" s="12" t="s">
        <v>15</v>
      </c>
      <c r="B30" s="37" t="s">
        <v>270</v>
      </c>
      <c r="C30" s="12" t="s">
        <v>109</v>
      </c>
      <c r="D30" s="12" t="s">
        <v>12</v>
      </c>
      <c r="E30" s="29">
        <v>260</v>
      </c>
      <c r="F30" s="58"/>
      <c r="G30" s="64"/>
      <c r="H30" s="71"/>
      <c r="I30" s="79"/>
      <c r="J30" s="56"/>
    </row>
    <row r="31" spans="1:10" ht="60" customHeight="1" thickBot="1">
      <c r="A31" s="12" t="s">
        <v>16</v>
      </c>
      <c r="B31" s="37" t="s">
        <v>232</v>
      </c>
      <c r="C31" s="12" t="s">
        <v>233</v>
      </c>
      <c r="D31" s="12" t="s">
        <v>12</v>
      </c>
      <c r="E31" s="29">
        <v>5</v>
      </c>
      <c r="F31" s="65"/>
      <c r="G31" s="64"/>
      <c r="H31" s="61"/>
      <c r="I31" s="79"/>
      <c r="J31" s="56"/>
    </row>
    <row r="32" spans="1:10" ht="66.75" customHeight="1" thickBot="1">
      <c r="A32" s="20" t="s">
        <v>1</v>
      </c>
      <c r="B32" s="21" t="s">
        <v>59</v>
      </c>
      <c r="C32" s="21" t="s">
        <v>58</v>
      </c>
      <c r="D32" s="21" t="s">
        <v>2</v>
      </c>
      <c r="E32" s="21" t="s">
        <v>11</v>
      </c>
      <c r="F32" s="21" t="s">
        <v>206</v>
      </c>
      <c r="G32" s="55" t="s">
        <v>367</v>
      </c>
      <c r="H32" s="41" t="s">
        <v>3</v>
      </c>
      <c r="I32" s="62" t="s">
        <v>368</v>
      </c>
      <c r="J32" s="30"/>
    </row>
    <row r="33" spans="1:11" ht="60" customHeight="1">
      <c r="A33" s="12" t="s">
        <v>17</v>
      </c>
      <c r="B33" s="37" t="s">
        <v>271</v>
      </c>
      <c r="C33" s="12" t="s">
        <v>233</v>
      </c>
      <c r="D33" s="12" t="s">
        <v>12</v>
      </c>
      <c r="E33" s="29">
        <v>30</v>
      </c>
      <c r="F33" s="65"/>
      <c r="G33" s="64"/>
      <c r="H33" s="71"/>
      <c r="I33" s="79"/>
      <c r="J33" s="56"/>
    </row>
    <row r="34" spans="1:11" ht="44.45" customHeight="1">
      <c r="A34" s="12" t="s">
        <v>18</v>
      </c>
      <c r="B34" s="37" t="s">
        <v>196</v>
      </c>
      <c r="C34" s="12" t="s">
        <v>70</v>
      </c>
      <c r="D34" s="12" t="s">
        <v>12</v>
      </c>
      <c r="E34" s="29">
        <v>65</v>
      </c>
      <c r="F34" s="58"/>
      <c r="G34" s="64"/>
      <c r="H34" s="71"/>
      <c r="I34" s="79"/>
      <c r="J34" s="56"/>
    </row>
    <row r="35" spans="1:11" ht="40.5" customHeight="1">
      <c r="A35" s="12" t="s">
        <v>19</v>
      </c>
      <c r="B35" s="76" t="s">
        <v>102</v>
      </c>
      <c r="C35" s="22" t="s">
        <v>71</v>
      </c>
      <c r="D35" s="22" t="s">
        <v>12</v>
      </c>
      <c r="E35" s="28">
        <v>42</v>
      </c>
      <c r="F35" s="66"/>
      <c r="G35" s="64"/>
      <c r="H35" s="71"/>
      <c r="I35" s="79"/>
      <c r="J35" s="56"/>
    </row>
    <row r="36" spans="1:11" ht="32.25" customHeight="1">
      <c r="A36" s="12" t="s">
        <v>20</v>
      </c>
      <c r="B36" s="75" t="s">
        <v>244</v>
      </c>
      <c r="C36" s="35" t="s">
        <v>136</v>
      </c>
      <c r="D36" s="35" t="s">
        <v>14</v>
      </c>
      <c r="E36" s="63">
        <v>7</v>
      </c>
      <c r="F36" s="65"/>
      <c r="G36" s="64"/>
      <c r="H36" s="71"/>
      <c r="I36" s="79"/>
      <c r="J36" s="56"/>
    </row>
    <row r="37" spans="1:11" ht="39.75" customHeight="1">
      <c r="A37" s="12" t="s">
        <v>21</v>
      </c>
      <c r="B37" s="19" t="s">
        <v>207</v>
      </c>
      <c r="C37" s="12" t="s">
        <v>72</v>
      </c>
      <c r="D37" s="11" t="s">
        <v>12</v>
      </c>
      <c r="E37" s="29">
        <v>40</v>
      </c>
      <c r="F37" s="49"/>
      <c r="G37" s="64"/>
      <c r="H37" s="71"/>
      <c r="I37" s="79"/>
      <c r="J37" s="30"/>
    </row>
    <row r="38" spans="1:11" ht="38.25" customHeight="1">
      <c r="A38" s="12" t="s">
        <v>22</v>
      </c>
      <c r="B38" s="19" t="s">
        <v>231</v>
      </c>
      <c r="C38" s="12" t="s">
        <v>72</v>
      </c>
      <c r="D38" s="11" t="s">
        <v>12</v>
      </c>
      <c r="E38" s="29">
        <v>10</v>
      </c>
      <c r="F38" s="65"/>
      <c r="G38" s="64"/>
      <c r="H38" s="71"/>
      <c r="I38" s="79"/>
      <c r="J38" s="56"/>
    </row>
    <row r="39" spans="1:11" ht="38.25" customHeight="1">
      <c r="A39" s="12" t="s">
        <v>23</v>
      </c>
      <c r="B39" s="19" t="s">
        <v>116</v>
      </c>
      <c r="C39" s="12" t="s">
        <v>72</v>
      </c>
      <c r="D39" s="12" t="s">
        <v>12</v>
      </c>
      <c r="E39" s="29">
        <v>24</v>
      </c>
      <c r="F39" s="65"/>
      <c r="G39" s="64"/>
      <c r="H39" s="71"/>
      <c r="I39" s="79"/>
      <c r="J39" s="56"/>
    </row>
    <row r="40" spans="1:11" ht="31.5" customHeight="1">
      <c r="A40" s="12" t="s">
        <v>24</v>
      </c>
      <c r="B40" s="19" t="s">
        <v>235</v>
      </c>
      <c r="C40" s="12" t="s">
        <v>72</v>
      </c>
      <c r="D40" s="12" t="s">
        <v>12</v>
      </c>
      <c r="E40" s="29">
        <v>15</v>
      </c>
      <c r="F40" s="65"/>
      <c r="G40" s="64"/>
      <c r="H40" s="71"/>
      <c r="I40" s="79"/>
      <c r="J40" s="56"/>
      <c r="K40" s="106"/>
    </row>
    <row r="41" spans="1:11" ht="31.5" customHeight="1">
      <c r="A41" s="12" t="s">
        <v>25</v>
      </c>
      <c r="B41" s="25" t="s">
        <v>234</v>
      </c>
      <c r="C41" s="26" t="s">
        <v>72</v>
      </c>
      <c r="D41" s="26" t="s">
        <v>12</v>
      </c>
      <c r="E41" s="31">
        <v>5</v>
      </c>
      <c r="F41" s="58"/>
      <c r="G41" s="64"/>
      <c r="H41" s="71"/>
      <c r="I41" s="79"/>
      <c r="J41" s="56"/>
    </row>
    <row r="42" spans="1:11" ht="31.5" customHeight="1">
      <c r="A42" s="26" t="s">
        <v>26</v>
      </c>
      <c r="B42" s="19" t="s">
        <v>237</v>
      </c>
      <c r="C42" s="12" t="s">
        <v>72</v>
      </c>
      <c r="D42" s="12" t="s">
        <v>12</v>
      </c>
      <c r="E42" s="29">
        <v>3</v>
      </c>
      <c r="F42" s="65"/>
      <c r="G42" s="64"/>
      <c r="H42" s="71"/>
      <c r="I42" s="79"/>
      <c r="J42" s="56"/>
    </row>
    <row r="43" spans="1:11" ht="30.75" customHeight="1">
      <c r="A43" s="12" t="s">
        <v>27</v>
      </c>
      <c r="B43" s="34" t="s">
        <v>236</v>
      </c>
      <c r="C43" s="35" t="s">
        <v>72</v>
      </c>
      <c r="D43" s="35" t="s">
        <v>12</v>
      </c>
      <c r="E43" s="63">
        <v>10</v>
      </c>
      <c r="F43" s="58"/>
      <c r="G43" s="64"/>
      <c r="H43" s="71"/>
      <c r="I43" s="79"/>
      <c r="J43" s="56"/>
    </row>
    <row r="44" spans="1:11" ht="39.75" customHeight="1" thickBot="1">
      <c r="A44" s="12" t="s">
        <v>28</v>
      </c>
      <c r="B44" s="19" t="s">
        <v>208</v>
      </c>
      <c r="C44" s="12" t="s">
        <v>72</v>
      </c>
      <c r="D44" s="12" t="s">
        <v>12</v>
      </c>
      <c r="E44" s="29">
        <v>30</v>
      </c>
      <c r="F44" s="65"/>
      <c r="G44" s="64"/>
      <c r="H44" s="71"/>
      <c r="I44" s="79"/>
      <c r="J44" s="56"/>
    </row>
    <row r="45" spans="1:11" ht="64.5" thickBot="1">
      <c r="A45" s="20" t="s">
        <v>1</v>
      </c>
      <c r="B45" s="21" t="s">
        <v>59</v>
      </c>
      <c r="C45" s="21" t="s">
        <v>58</v>
      </c>
      <c r="D45" s="21" t="s">
        <v>2</v>
      </c>
      <c r="E45" s="21" t="s">
        <v>11</v>
      </c>
      <c r="F45" s="21" t="s">
        <v>206</v>
      </c>
      <c r="G45" s="55" t="s">
        <v>367</v>
      </c>
      <c r="H45" s="41" t="s">
        <v>3</v>
      </c>
      <c r="I45" s="62" t="s">
        <v>368</v>
      </c>
    </row>
    <row r="46" spans="1:11" ht="39.75" customHeight="1">
      <c r="A46" s="12" t="s">
        <v>145</v>
      </c>
      <c r="B46" s="34" t="s">
        <v>238</v>
      </c>
      <c r="C46" s="35" t="s">
        <v>71</v>
      </c>
      <c r="D46" s="35" t="s">
        <v>12</v>
      </c>
      <c r="E46" s="63">
        <v>1</v>
      </c>
      <c r="F46" s="58"/>
      <c r="G46" s="64"/>
      <c r="H46" s="71"/>
      <c r="I46" s="79"/>
      <c r="J46" s="56"/>
    </row>
    <row r="47" spans="1:11" ht="24.75" customHeight="1">
      <c r="A47" s="12" t="s">
        <v>146</v>
      </c>
      <c r="B47" s="19" t="s">
        <v>197</v>
      </c>
      <c r="C47" s="12" t="s">
        <v>71</v>
      </c>
      <c r="D47" s="12" t="s">
        <v>12</v>
      </c>
      <c r="E47" s="29">
        <v>10</v>
      </c>
      <c r="F47" s="65"/>
      <c r="G47" s="64"/>
      <c r="H47" s="44"/>
      <c r="I47" s="79"/>
      <c r="J47" s="56"/>
    </row>
    <row r="48" spans="1:11" ht="49.5" customHeight="1">
      <c r="A48" s="12" t="s">
        <v>29</v>
      </c>
      <c r="B48" s="19" t="s">
        <v>283</v>
      </c>
      <c r="C48" s="12" t="s">
        <v>72</v>
      </c>
      <c r="D48" s="12" t="s">
        <v>12</v>
      </c>
      <c r="E48" s="29">
        <v>30</v>
      </c>
      <c r="F48" s="65"/>
      <c r="G48" s="64"/>
      <c r="H48" s="71"/>
      <c r="I48" s="79"/>
      <c r="J48" s="56"/>
    </row>
    <row r="49" spans="1:10" ht="50.25" customHeight="1">
      <c r="A49" s="12" t="s">
        <v>30</v>
      </c>
      <c r="B49" s="34" t="s">
        <v>198</v>
      </c>
      <c r="C49" s="35" t="s">
        <v>73</v>
      </c>
      <c r="D49" s="35" t="s">
        <v>12</v>
      </c>
      <c r="E49" s="63">
        <v>112</v>
      </c>
      <c r="F49" s="58"/>
      <c r="G49" s="64"/>
      <c r="H49" s="71"/>
      <c r="I49" s="79"/>
      <c r="J49" s="56"/>
    </row>
    <row r="50" spans="1:10" ht="50.25" customHeight="1">
      <c r="A50" s="12" t="s">
        <v>31</v>
      </c>
      <c r="B50" s="19" t="s">
        <v>239</v>
      </c>
      <c r="C50" s="12" t="s">
        <v>74</v>
      </c>
      <c r="D50" s="12" t="s">
        <v>14</v>
      </c>
      <c r="E50" s="29">
        <v>15</v>
      </c>
      <c r="F50" s="65"/>
      <c r="G50" s="64"/>
      <c r="H50" s="71"/>
      <c r="I50" s="79"/>
      <c r="J50" s="56"/>
    </row>
    <row r="51" spans="1:10" s="7" customFormat="1" ht="40.5" customHeight="1">
      <c r="A51" s="12" t="s">
        <v>32</v>
      </c>
      <c r="B51" s="34" t="s">
        <v>240</v>
      </c>
      <c r="C51" s="35" t="s">
        <v>74</v>
      </c>
      <c r="D51" s="35" t="s">
        <v>194</v>
      </c>
      <c r="E51" s="63">
        <v>10</v>
      </c>
      <c r="F51" s="58"/>
      <c r="G51" s="64"/>
      <c r="H51" s="71"/>
      <c r="I51" s="79"/>
      <c r="J51" s="56"/>
    </row>
    <row r="52" spans="1:10" ht="28.5" customHeight="1">
      <c r="A52" s="12" t="s">
        <v>33</v>
      </c>
      <c r="B52" s="19" t="s">
        <v>121</v>
      </c>
      <c r="C52" s="12" t="s">
        <v>75</v>
      </c>
      <c r="D52" s="12" t="s">
        <v>12</v>
      </c>
      <c r="E52" s="29">
        <v>410</v>
      </c>
      <c r="F52" s="65"/>
      <c r="G52" s="64"/>
      <c r="H52" s="71"/>
      <c r="I52" s="79"/>
      <c r="J52" s="56"/>
    </row>
    <row r="53" spans="1:10" ht="32.25" customHeight="1">
      <c r="A53" s="12" t="s">
        <v>34</v>
      </c>
      <c r="B53" s="34" t="s">
        <v>122</v>
      </c>
      <c r="C53" s="35" t="s">
        <v>75</v>
      </c>
      <c r="D53" s="35" t="s">
        <v>12</v>
      </c>
      <c r="E53" s="63">
        <v>250</v>
      </c>
      <c r="F53" s="58"/>
      <c r="G53" s="64"/>
      <c r="H53" s="71"/>
      <c r="I53" s="79"/>
      <c r="J53" s="56"/>
    </row>
    <row r="54" spans="1:10" ht="32.25" customHeight="1">
      <c r="A54" s="12" t="s">
        <v>35</v>
      </c>
      <c r="B54" s="19" t="s">
        <v>123</v>
      </c>
      <c r="C54" s="12" t="s">
        <v>75</v>
      </c>
      <c r="D54" s="12" t="s">
        <v>12</v>
      </c>
      <c r="E54" s="29">
        <v>270</v>
      </c>
      <c r="F54" s="65"/>
      <c r="G54" s="64"/>
      <c r="H54" s="71"/>
      <c r="I54" s="79"/>
      <c r="J54" s="56"/>
    </row>
    <row r="55" spans="1:10" ht="30.75" customHeight="1">
      <c r="A55" s="12" t="s">
        <v>36</v>
      </c>
      <c r="B55" s="19" t="s">
        <v>277</v>
      </c>
      <c r="C55" s="12" t="s">
        <v>76</v>
      </c>
      <c r="D55" s="11" t="s">
        <v>12</v>
      </c>
      <c r="E55" s="29">
        <f>157+58</f>
        <v>215</v>
      </c>
      <c r="F55" s="74"/>
      <c r="G55" s="64"/>
      <c r="H55" s="71"/>
      <c r="I55" s="79"/>
      <c r="J55" s="56"/>
    </row>
    <row r="56" spans="1:10" ht="30.75" customHeight="1">
      <c r="A56" s="26" t="s">
        <v>37</v>
      </c>
      <c r="B56" s="25" t="s">
        <v>241</v>
      </c>
      <c r="C56" s="26" t="s">
        <v>76</v>
      </c>
      <c r="D56" s="84" t="s">
        <v>12</v>
      </c>
      <c r="E56" s="31">
        <v>14</v>
      </c>
      <c r="F56" s="85"/>
      <c r="G56" s="64"/>
      <c r="H56" s="61"/>
      <c r="I56" s="79"/>
      <c r="J56" s="56"/>
    </row>
    <row r="57" spans="1:10" ht="29.25" customHeight="1">
      <c r="A57" s="33" t="s">
        <v>38</v>
      </c>
      <c r="B57" s="86" t="s">
        <v>242</v>
      </c>
      <c r="C57" s="33" t="s">
        <v>76</v>
      </c>
      <c r="D57" s="33" t="s">
        <v>14</v>
      </c>
      <c r="E57" s="29">
        <v>500</v>
      </c>
      <c r="F57" s="78"/>
      <c r="G57" s="64"/>
      <c r="H57" s="96"/>
      <c r="I57" s="79"/>
      <c r="J57" s="56"/>
    </row>
    <row r="58" spans="1:10" ht="33" customHeight="1" thickBot="1">
      <c r="A58" s="26" t="s">
        <v>39</v>
      </c>
      <c r="B58" s="87" t="s">
        <v>124</v>
      </c>
      <c r="C58" s="12" t="s">
        <v>77</v>
      </c>
      <c r="D58" s="60" t="s">
        <v>12</v>
      </c>
      <c r="E58" s="15">
        <v>160</v>
      </c>
      <c r="F58" s="88"/>
      <c r="G58" s="64"/>
      <c r="H58" s="44"/>
      <c r="I58" s="79"/>
      <c r="J58" s="30"/>
    </row>
    <row r="59" spans="1:10" ht="63" customHeight="1" thickBot="1">
      <c r="A59" s="20" t="s">
        <v>1</v>
      </c>
      <c r="B59" s="21" t="s">
        <v>59</v>
      </c>
      <c r="C59" s="21" t="s">
        <v>58</v>
      </c>
      <c r="D59" s="21" t="s">
        <v>2</v>
      </c>
      <c r="E59" s="21" t="s">
        <v>11</v>
      </c>
      <c r="F59" s="21" t="s">
        <v>206</v>
      </c>
      <c r="G59" s="55" t="s">
        <v>367</v>
      </c>
      <c r="H59" s="41" t="s">
        <v>3</v>
      </c>
      <c r="I59" s="62" t="s">
        <v>368</v>
      </c>
    </row>
    <row r="60" spans="1:10" ht="33.75" customHeight="1">
      <c r="A60" s="12" t="s">
        <v>40</v>
      </c>
      <c r="B60" s="19" t="s">
        <v>95</v>
      </c>
      <c r="C60" s="12" t="s">
        <v>78</v>
      </c>
      <c r="D60" s="15" t="s">
        <v>12</v>
      </c>
      <c r="E60" s="60">
        <v>80</v>
      </c>
      <c r="F60" s="66"/>
      <c r="G60" s="64"/>
      <c r="H60" s="61"/>
      <c r="I60" s="79"/>
      <c r="J60" s="56"/>
    </row>
    <row r="61" spans="1:10" ht="31.5" customHeight="1">
      <c r="A61" s="24" t="s">
        <v>41</v>
      </c>
      <c r="B61" s="19" t="s">
        <v>247</v>
      </c>
      <c r="C61" s="11" t="s">
        <v>86</v>
      </c>
      <c r="D61" s="22" t="s">
        <v>12</v>
      </c>
      <c r="E61" s="68">
        <v>20</v>
      </c>
      <c r="F61" s="65"/>
      <c r="G61" s="64"/>
      <c r="H61" s="44"/>
      <c r="I61" s="79"/>
      <c r="J61" s="56"/>
    </row>
    <row r="62" spans="1:10" ht="31.5" customHeight="1">
      <c r="A62" s="24" t="s">
        <v>42</v>
      </c>
      <c r="B62" s="19" t="s">
        <v>264</v>
      </c>
      <c r="C62" s="22" t="s">
        <v>71</v>
      </c>
      <c r="D62" s="22" t="s">
        <v>12</v>
      </c>
      <c r="E62" s="69">
        <v>2</v>
      </c>
      <c r="F62" s="65"/>
      <c r="G62" s="64"/>
      <c r="H62" s="71"/>
      <c r="I62" s="79"/>
      <c r="J62" s="56"/>
    </row>
    <row r="63" spans="1:10" ht="35.25" customHeight="1">
      <c r="A63" s="24" t="s">
        <v>43</v>
      </c>
      <c r="B63" s="19" t="s">
        <v>265</v>
      </c>
      <c r="C63" s="22" t="s">
        <v>71</v>
      </c>
      <c r="D63" s="35" t="s">
        <v>12</v>
      </c>
      <c r="E63" s="69">
        <v>20</v>
      </c>
      <c r="F63" s="65"/>
      <c r="G63" s="64"/>
      <c r="H63" s="61"/>
      <c r="I63" s="79"/>
      <c r="J63" s="56"/>
    </row>
    <row r="64" spans="1:10" ht="38.25" customHeight="1">
      <c r="A64" s="24" t="s">
        <v>44</v>
      </c>
      <c r="B64" s="14" t="s">
        <v>110</v>
      </c>
      <c r="C64" s="12" t="s">
        <v>71</v>
      </c>
      <c r="D64" s="12" t="s">
        <v>12</v>
      </c>
      <c r="E64" s="68">
        <v>18</v>
      </c>
      <c r="F64" s="65"/>
      <c r="G64" s="64"/>
      <c r="H64" s="44"/>
      <c r="I64" s="79"/>
      <c r="J64" s="56"/>
    </row>
    <row r="65" spans="1:10" ht="37.5" customHeight="1">
      <c r="A65" s="24" t="s">
        <v>151</v>
      </c>
      <c r="B65" s="19" t="s">
        <v>111</v>
      </c>
      <c r="C65" s="12" t="s">
        <v>71</v>
      </c>
      <c r="D65" s="12" t="s">
        <v>12</v>
      </c>
      <c r="E65" s="68">
        <v>4</v>
      </c>
      <c r="F65" s="65"/>
      <c r="G65" s="64"/>
      <c r="H65" s="71"/>
      <c r="I65" s="79"/>
      <c r="J65" s="56"/>
    </row>
    <row r="66" spans="1:10" ht="34.5" customHeight="1">
      <c r="A66" s="24" t="s">
        <v>45</v>
      </c>
      <c r="B66" s="19" t="s">
        <v>112</v>
      </c>
      <c r="C66" s="12" t="s">
        <v>71</v>
      </c>
      <c r="D66" s="12" t="s">
        <v>12</v>
      </c>
      <c r="E66" s="68">
        <v>6</v>
      </c>
      <c r="F66" s="65"/>
      <c r="G66" s="64"/>
      <c r="H66" s="71"/>
      <c r="I66" s="79"/>
      <c r="J66" s="56"/>
    </row>
    <row r="67" spans="1:10" ht="35.25" customHeight="1">
      <c r="A67" s="24" t="s">
        <v>286</v>
      </c>
      <c r="B67" s="19" t="s">
        <v>113</v>
      </c>
      <c r="C67" s="12" t="s">
        <v>71</v>
      </c>
      <c r="D67" s="12" t="s">
        <v>12</v>
      </c>
      <c r="E67" s="68">
        <v>10</v>
      </c>
      <c r="F67" s="65"/>
      <c r="G67" s="64"/>
      <c r="H67" s="71"/>
      <c r="I67" s="79"/>
      <c r="J67" s="56"/>
    </row>
    <row r="68" spans="1:10" ht="35.25" customHeight="1">
      <c r="A68" s="24" t="s">
        <v>46</v>
      </c>
      <c r="B68" s="19" t="s">
        <v>263</v>
      </c>
      <c r="C68" s="12" t="s">
        <v>71</v>
      </c>
      <c r="D68" s="12" t="s">
        <v>12</v>
      </c>
      <c r="E68" s="68">
        <v>5</v>
      </c>
      <c r="F68" s="65"/>
      <c r="G68" s="64"/>
      <c r="H68" s="71"/>
      <c r="I68" s="79"/>
      <c r="J68" s="56"/>
    </row>
    <row r="69" spans="1:10" ht="35.25" customHeight="1">
      <c r="A69" s="24" t="s">
        <v>47</v>
      </c>
      <c r="B69" s="19" t="s">
        <v>103</v>
      </c>
      <c r="C69" s="12" t="s">
        <v>71</v>
      </c>
      <c r="D69" s="12" t="s">
        <v>12</v>
      </c>
      <c r="E69" s="68">
        <v>60</v>
      </c>
      <c r="F69" s="65"/>
      <c r="G69" s="64"/>
      <c r="H69" s="71"/>
      <c r="I69" s="79"/>
      <c r="J69" s="56"/>
    </row>
    <row r="70" spans="1:10" ht="35.25" customHeight="1">
      <c r="A70" s="24" t="s">
        <v>48</v>
      </c>
      <c r="B70" s="19" t="s">
        <v>248</v>
      </c>
      <c r="C70" s="12" t="s">
        <v>71</v>
      </c>
      <c r="D70" s="12" t="s">
        <v>12</v>
      </c>
      <c r="E70" s="68">
        <v>3</v>
      </c>
      <c r="F70" s="65"/>
      <c r="G70" s="64"/>
      <c r="H70" s="71"/>
      <c r="I70" s="79"/>
      <c r="J70" s="56"/>
    </row>
    <row r="71" spans="1:10" ht="27.75" customHeight="1">
      <c r="A71" s="24" t="s">
        <v>287</v>
      </c>
      <c r="B71" s="19" t="s">
        <v>279</v>
      </c>
      <c r="C71" s="12" t="s">
        <v>71</v>
      </c>
      <c r="D71" s="12" t="s">
        <v>12</v>
      </c>
      <c r="E71" s="68">
        <v>10</v>
      </c>
      <c r="F71" s="65"/>
      <c r="G71" s="64"/>
      <c r="H71" s="71"/>
      <c r="I71" s="79"/>
      <c r="J71" s="56"/>
    </row>
    <row r="72" spans="1:10" ht="32.25" customHeight="1">
      <c r="A72" s="24" t="s">
        <v>49</v>
      </c>
      <c r="B72" s="19" t="s">
        <v>249</v>
      </c>
      <c r="C72" s="12" t="s">
        <v>74</v>
      </c>
      <c r="D72" s="12" t="s">
        <v>14</v>
      </c>
      <c r="E72" s="68">
        <v>85</v>
      </c>
      <c r="F72" s="65"/>
      <c r="G72" s="64"/>
      <c r="H72" s="71"/>
      <c r="I72" s="79"/>
      <c r="J72" s="56"/>
    </row>
    <row r="73" spans="1:10" ht="39.75" customHeight="1" thickBot="1">
      <c r="A73" s="24" t="s">
        <v>50</v>
      </c>
      <c r="B73" s="19" t="s">
        <v>96</v>
      </c>
      <c r="C73" s="12" t="s">
        <v>74</v>
      </c>
      <c r="D73" s="12" t="s">
        <v>14</v>
      </c>
      <c r="E73" s="68">
        <v>56</v>
      </c>
      <c r="F73" s="65"/>
      <c r="G73" s="64"/>
      <c r="H73" s="71"/>
      <c r="I73" s="79"/>
      <c r="J73" s="56"/>
    </row>
    <row r="74" spans="1:10" ht="66.75" customHeight="1" thickBot="1">
      <c r="A74" s="20" t="s">
        <v>1</v>
      </c>
      <c r="B74" s="21" t="s">
        <v>59</v>
      </c>
      <c r="C74" s="21" t="s">
        <v>58</v>
      </c>
      <c r="D74" s="21" t="s">
        <v>2</v>
      </c>
      <c r="E74" s="21" t="s">
        <v>11</v>
      </c>
      <c r="F74" s="21" t="s">
        <v>206</v>
      </c>
      <c r="G74" s="57" t="s">
        <v>367</v>
      </c>
      <c r="H74" s="42" t="s">
        <v>3</v>
      </c>
      <c r="I74" s="62" t="s">
        <v>368</v>
      </c>
      <c r="J74" s="30"/>
    </row>
    <row r="75" spans="1:10" ht="34.5" customHeight="1">
      <c r="A75" s="23" t="s">
        <v>51</v>
      </c>
      <c r="B75" s="19" t="s">
        <v>97</v>
      </c>
      <c r="C75" s="12" t="s">
        <v>74</v>
      </c>
      <c r="D75" s="12" t="s">
        <v>13</v>
      </c>
      <c r="E75" s="29">
        <v>100</v>
      </c>
      <c r="F75" s="78"/>
      <c r="G75" s="105"/>
      <c r="H75" s="92"/>
      <c r="I75" s="79"/>
      <c r="J75" s="56"/>
    </row>
    <row r="76" spans="1:10" ht="45" customHeight="1">
      <c r="A76" s="39" t="s">
        <v>52</v>
      </c>
      <c r="B76" s="34" t="s">
        <v>98</v>
      </c>
      <c r="C76" s="22" t="s">
        <v>74</v>
      </c>
      <c r="D76" s="22" t="s">
        <v>14</v>
      </c>
      <c r="E76" s="28">
        <v>5</v>
      </c>
      <c r="F76" s="58"/>
      <c r="G76" s="64"/>
      <c r="H76" s="44"/>
      <c r="I76" s="79"/>
      <c r="J76" s="56"/>
    </row>
    <row r="77" spans="1:10" s="7" customFormat="1" ht="63.75">
      <c r="A77" s="24" t="s">
        <v>152</v>
      </c>
      <c r="B77" s="19" t="s">
        <v>250</v>
      </c>
      <c r="C77" s="12" t="s">
        <v>129</v>
      </c>
      <c r="D77" s="11" t="s">
        <v>12</v>
      </c>
      <c r="E77" s="29">
        <v>260</v>
      </c>
      <c r="F77" s="89"/>
      <c r="G77" s="64"/>
      <c r="H77" s="44"/>
      <c r="I77" s="79"/>
      <c r="J77" s="56"/>
    </row>
    <row r="78" spans="1:10" ht="40.5" customHeight="1">
      <c r="A78" s="24" t="s">
        <v>53</v>
      </c>
      <c r="B78" s="19" t="s">
        <v>211</v>
      </c>
      <c r="C78" s="12" t="s">
        <v>105</v>
      </c>
      <c r="D78" s="12" t="s">
        <v>12</v>
      </c>
      <c r="E78" s="29">
        <v>11</v>
      </c>
      <c r="F78" s="89"/>
      <c r="G78" s="70"/>
      <c r="H78" s="44"/>
      <c r="I78" s="79"/>
      <c r="J78" s="56"/>
    </row>
    <row r="79" spans="1:10" ht="39.75" customHeight="1">
      <c r="A79" s="24" t="s">
        <v>54</v>
      </c>
      <c r="B79" s="19" t="s">
        <v>117</v>
      </c>
      <c r="C79" s="12" t="s">
        <v>386</v>
      </c>
      <c r="D79" s="12" t="s">
        <v>12</v>
      </c>
      <c r="E79" s="29">
        <v>5</v>
      </c>
      <c r="F79" s="89"/>
      <c r="G79" s="72"/>
      <c r="H79" s="44"/>
      <c r="I79" s="104"/>
      <c r="J79" s="56"/>
    </row>
    <row r="80" spans="1:10" ht="46.9" customHeight="1">
      <c r="A80" s="24" t="s">
        <v>153</v>
      </c>
      <c r="B80" s="19" t="s">
        <v>107</v>
      </c>
      <c r="C80" s="12" t="s">
        <v>79</v>
      </c>
      <c r="D80" s="12" t="s">
        <v>12</v>
      </c>
      <c r="E80" s="29">
        <v>60</v>
      </c>
      <c r="F80" s="89"/>
      <c r="G80" s="93"/>
      <c r="H80" s="95"/>
      <c r="I80" s="79"/>
      <c r="J80" s="56"/>
    </row>
    <row r="81" spans="1:10" ht="46.9" customHeight="1">
      <c r="A81" s="24" t="s">
        <v>290</v>
      </c>
      <c r="B81" s="19" t="s">
        <v>269</v>
      </c>
      <c r="C81" s="12" t="s">
        <v>79</v>
      </c>
      <c r="D81" s="12" t="s">
        <v>12</v>
      </c>
      <c r="E81" s="29">
        <v>36</v>
      </c>
      <c r="F81" s="89"/>
      <c r="G81" s="70"/>
      <c r="H81" s="95"/>
      <c r="I81" s="79"/>
      <c r="J81" s="56"/>
    </row>
    <row r="82" spans="1:10" ht="49.15" customHeight="1">
      <c r="A82" s="24" t="s">
        <v>291</v>
      </c>
      <c r="B82" s="19" t="s">
        <v>99</v>
      </c>
      <c r="C82" s="12" t="s">
        <v>83</v>
      </c>
      <c r="D82" s="12" t="s">
        <v>12</v>
      </c>
      <c r="E82" s="29">
        <v>70</v>
      </c>
      <c r="F82" s="89"/>
      <c r="G82" s="70"/>
      <c r="H82" s="95"/>
      <c r="I82" s="79"/>
      <c r="J82" s="56"/>
    </row>
    <row r="83" spans="1:10" ht="34.5" customHeight="1">
      <c r="A83" s="24" t="s">
        <v>292</v>
      </c>
      <c r="B83" s="19" t="s">
        <v>130</v>
      </c>
      <c r="C83" s="12" t="s">
        <v>80</v>
      </c>
      <c r="D83" s="12" t="s">
        <v>12</v>
      </c>
      <c r="E83" s="29">
        <v>120</v>
      </c>
      <c r="F83" s="89"/>
      <c r="G83" s="70"/>
      <c r="H83" s="95"/>
      <c r="I83" s="79"/>
      <c r="J83" s="56"/>
    </row>
    <row r="84" spans="1:10" ht="39.6" customHeight="1">
      <c r="A84" s="24" t="s">
        <v>293</v>
      </c>
      <c r="B84" s="19" t="s">
        <v>125</v>
      </c>
      <c r="C84" s="12" t="s">
        <v>81</v>
      </c>
      <c r="D84" s="12" t="s">
        <v>12</v>
      </c>
      <c r="E84" s="29">
        <v>40</v>
      </c>
      <c r="F84" s="89"/>
      <c r="G84" s="72"/>
      <c r="H84" s="95"/>
      <c r="I84" s="79"/>
      <c r="J84" s="56"/>
    </row>
    <row r="85" spans="1:10" ht="22.5" customHeight="1">
      <c r="A85" s="24" t="s">
        <v>55</v>
      </c>
      <c r="B85" s="19" t="s">
        <v>126</v>
      </c>
      <c r="C85" s="12" t="s">
        <v>81</v>
      </c>
      <c r="D85" s="12" t="s">
        <v>12</v>
      </c>
      <c r="E85" s="29">
        <v>430</v>
      </c>
      <c r="F85" s="89"/>
      <c r="G85" s="70"/>
      <c r="H85" s="95"/>
      <c r="I85" s="79"/>
      <c r="J85" s="56"/>
    </row>
    <row r="86" spans="1:10" ht="22.5" customHeight="1">
      <c r="A86" s="24" t="s">
        <v>56</v>
      </c>
      <c r="B86" s="19" t="s">
        <v>251</v>
      </c>
      <c r="C86" s="12" t="s">
        <v>387</v>
      </c>
      <c r="D86" s="12" t="s">
        <v>12</v>
      </c>
      <c r="E86" s="29">
        <v>10</v>
      </c>
      <c r="F86" s="89"/>
      <c r="G86" s="70"/>
      <c r="H86" s="95"/>
      <c r="I86" s="79"/>
      <c r="J86" s="56"/>
    </row>
    <row r="87" spans="1:10" ht="33" customHeight="1" thickBot="1">
      <c r="A87" s="23" t="s">
        <v>154</v>
      </c>
      <c r="B87" s="19" t="s">
        <v>100</v>
      </c>
      <c r="C87" s="12" t="s">
        <v>82</v>
      </c>
      <c r="D87" s="12" t="s">
        <v>12</v>
      </c>
      <c r="E87" s="29">
        <v>660</v>
      </c>
      <c r="F87" s="78"/>
      <c r="G87" s="72"/>
      <c r="H87" s="44"/>
      <c r="I87" s="79"/>
      <c r="J87" s="56"/>
    </row>
    <row r="88" spans="1:10" ht="65.25" customHeight="1" thickBot="1">
      <c r="A88" s="20" t="s">
        <v>1</v>
      </c>
      <c r="B88" s="21" t="s">
        <v>59</v>
      </c>
      <c r="C88" s="21" t="s">
        <v>58</v>
      </c>
      <c r="D88" s="21" t="s">
        <v>2</v>
      </c>
      <c r="E88" s="21" t="s">
        <v>11</v>
      </c>
      <c r="F88" s="21" t="s">
        <v>206</v>
      </c>
      <c r="G88" s="55" t="s">
        <v>367</v>
      </c>
      <c r="H88" s="41" t="s">
        <v>3</v>
      </c>
      <c r="I88" s="62" t="s">
        <v>368</v>
      </c>
      <c r="J88" s="30"/>
    </row>
    <row r="89" spans="1:10" ht="34.5" customHeight="1">
      <c r="A89" s="39" t="s">
        <v>155</v>
      </c>
      <c r="B89" s="14" t="s">
        <v>225</v>
      </c>
      <c r="C89" s="22" t="s">
        <v>61</v>
      </c>
      <c r="D89" s="22" t="s">
        <v>194</v>
      </c>
      <c r="E89" s="28">
        <v>61</v>
      </c>
      <c r="F89" s="58"/>
      <c r="G89" s="70"/>
      <c r="H89" s="71"/>
      <c r="I89" s="79"/>
      <c r="J89" s="56"/>
    </row>
    <row r="90" spans="1:10" ht="31.5" customHeight="1">
      <c r="A90" s="23" t="s">
        <v>294</v>
      </c>
      <c r="B90" s="19" t="s">
        <v>127</v>
      </c>
      <c r="C90" s="12" t="s">
        <v>84</v>
      </c>
      <c r="D90" s="12" t="s">
        <v>14</v>
      </c>
      <c r="E90" s="29">
        <v>10</v>
      </c>
      <c r="F90" s="65"/>
      <c r="G90" s="70"/>
      <c r="H90" s="71"/>
      <c r="I90" s="79"/>
      <c r="J90" s="56"/>
    </row>
    <row r="91" spans="1:10" ht="63.75" customHeight="1">
      <c r="A91" s="23" t="s">
        <v>295</v>
      </c>
      <c r="B91" s="18" t="s">
        <v>282</v>
      </c>
      <c r="C91" s="12" t="s">
        <v>90</v>
      </c>
      <c r="D91" s="12" t="s">
        <v>12</v>
      </c>
      <c r="E91" s="29">
        <v>970</v>
      </c>
      <c r="F91" s="65"/>
      <c r="G91" s="70"/>
      <c r="H91" s="71"/>
      <c r="I91" s="79"/>
      <c r="J91" s="56"/>
    </row>
    <row r="92" spans="1:10" ht="27.75" customHeight="1">
      <c r="A92" s="23" t="s">
        <v>156</v>
      </c>
      <c r="B92" s="19" t="s">
        <v>285</v>
      </c>
      <c r="C92" s="12" t="s">
        <v>64</v>
      </c>
      <c r="D92" s="12" t="s">
        <v>12</v>
      </c>
      <c r="E92" s="29">
        <v>72</v>
      </c>
      <c r="F92" s="65"/>
      <c r="G92" s="70"/>
      <c r="H92" s="71"/>
      <c r="I92" s="79"/>
      <c r="J92" s="56"/>
    </row>
    <row r="93" spans="1:10" ht="36.75" customHeight="1">
      <c r="A93" s="23" t="s">
        <v>57</v>
      </c>
      <c r="B93" s="19" t="s">
        <v>284</v>
      </c>
      <c r="C93" s="12" t="s">
        <v>85</v>
      </c>
      <c r="D93" s="12" t="s">
        <v>12</v>
      </c>
      <c r="E93" s="29">
        <v>450</v>
      </c>
      <c r="F93" s="65"/>
      <c r="G93" s="70"/>
      <c r="H93" s="71"/>
      <c r="I93" s="80"/>
      <c r="J93" s="56"/>
    </row>
    <row r="94" spans="1:10" ht="27.75" customHeight="1">
      <c r="A94" s="23" t="s">
        <v>157</v>
      </c>
      <c r="B94" s="25" t="s">
        <v>252</v>
      </c>
      <c r="C94" s="12" t="s">
        <v>71</v>
      </c>
      <c r="D94" s="26" t="s">
        <v>12</v>
      </c>
      <c r="E94" s="31">
        <v>1</v>
      </c>
      <c r="F94" s="65"/>
      <c r="G94" s="72"/>
      <c r="H94" s="71"/>
      <c r="I94" s="79"/>
      <c r="J94" s="56"/>
    </row>
    <row r="95" spans="1:10" ht="28.5" customHeight="1">
      <c r="A95" s="23" t="s">
        <v>158</v>
      </c>
      <c r="B95" s="25" t="s">
        <v>114</v>
      </c>
      <c r="C95" s="12" t="s">
        <v>71</v>
      </c>
      <c r="D95" s="26" t="s">
        <v>12</v>
      </c>
      <c r="E95" s="31">
        <v>8</v>
      </c>
      <c r="F95" s="65"/>
      <c r="G95" s="93"/>
      <c r="H95" s="71"/>
      <c r="I95" s="80"/>
      <c r="J95" s="56"/>
    </row>
    <row r="96" spans="1:10" ht="31.5" customHeight="1">
      <c r="A96" s="23" t="s">
        <v>159</v>
      </c>
      <c r="B96" s="19" t="s">
        <v>115</v>
      </c>
      <c r="C96" s="12" t="s">
        <v>71</v>
      </c>
      <c r="D96" s="12" t="s">
        <v>12</v>
      </c>
      <c r="E96" s="29">
        <v>26</v>
      </c>
      <c r="F96" s="65"/>
      <c r="G96" s="93"/>
      <c r="H96" s="71"/>
      <c r="I96" s="80"/>
      <c r="J96" s="56"/>
    </row>
    <row r="97" spans="1:10" s="7" customFormat="1" ht="27" customHeight="1">
      <c r="A97" s="23" t="s">
        <v>296</v>
      </c>
      <c r="B97" s="51" t="s">
        <v>212</v>
      </c>
      <c r="C97" s="12" t="s">
        <v>131</v>
      </c>
      <c r="D97" s="12" t="s">
        <v>12</v>
      </c>
      <c r="E97" s="12">
        <f>16+8</f>
        <v>24</v>
      </c>
      <c r="F97" s="65"/>
      <c r="G97" s="70"/>
      <c r="H97" s="71"/>
      <c r="I97" s="80"/>
      <c r="J97" s="56"/>
    </row>
    <row r="98" spans="1:10" s="8" customFormat="1" ht="23.25" customHeight="1">
      <c r="A98" s="23" t="s">
        <v>160</v>
      </c>
      <c r="B98" s="51" t="s">
        <v>266</v>
      </c>
      <c r="C98" s="12" t="s">
        <v>132</v>
      </c>
      <c r="D98" s="12" t="s">
        <v>12</v>
      </c>
      <c r="E98" s="12">
        <v>30</v>
      </c>
      <c r="F98" s="65"/>
      <c r="G98" s="70"/>
      <c r="H98" s="71"/>
      <c r="I98" s="80"/>
      <c r="J98" s="56"/>
    </row>
    <row r="99" spans="1:10" s="8" customFormat="1" ht="22.5" customHeight="1">
      <c r="A99" s="23" t="s">
        <v>161</v>
      </c>
      <c r="B99" s="51" t="s">
        <v>280</v>
      </c>
      <c r="C99" s="12" t="s">
        <v>132</v>
      </c>
      <c r="D99" s="12" t="s">
        <v>12</v>
      </c>
      <c r="E99" s="12">
        <v>12</v>
      </c>
      <c r="F99" s="65"/>
      <c r="G99" s="72"/>
      <c r="H99" s="71"/>
      <c r="I99" s="80"/>
      <c r="J99" s="56"/>
    </row>
    <row r="100" spans="1:10" s="8" customFormat="1" ht="30.75" customHeight="1">
      <c r="A100" s="23" t="s">
        <v>162</v>
      </c>
      <c r="B100" s="53" t="s">
        <v>254</v>
      </c>
      <c r="C100" s="26" t="s">
        <v>132</v>
      </c>
      <c r="D100" s="26" t="s">
        <v>12</v>
      </c>
      <c r="E100" s="26">
        <v>24</v>
      </c>
      <c r="F100" s="65"/>
      <c r="G100" s="70"/>
      <c r="H100" s="71"/>
      <c r="I100" s="80"/>
      <c r="J100" s="56"/>
    </row>
    <row r="101" spans="1:10" s="8" customFormat="1" ht="33.75" customHeight="1">
      <c r="A101" s="23" t="s">
        <v>163</v>
      </c>
      <c r="B101" s="53" t="s">
        <v>214</v>
      </c>
      <c r="C101" s="26" t="s">
        <v>132</v>
      </c>
      <c r="D101" s="26" t="s">
        <v>12</v>
      </c>
      <c r="E101" s="26">
        <v>75</v>
      </c>
      <c r="F101" s="65"/>
      <c r="G101" s="70"/>
      <c r="H101" s="71"/>
      <c r="I101" s="80"/>
      <c r="J101" s="56"/>
    </row>
    <row r="102" spans="1:10" s="8" customFormat="1" ht="23.25" customHeight="1">
      <c r="A102" s="23" t="s">
        <v>164</v>
      </c>
      <c r="B102" s="53" t="s">
        <v>255</v>
      </c>
      <c r="C102" s="26" t="s">
        <v>132</v>
      </c>
      <c r="D102" s="26" t="s">
        <v>12</v>
      </c>
      <c r="E102" s="26">
        <v>54</v>
      </c>
      <c r="F102" s="65"/>
      <c r="G102" s="70"/>
      <c r="H102" s="71"/>
      <c r="I102" s="80"/>
      <c r="J102" s="56"/>
    </row>
    <row r="103" spans="1:10" s="8" customFormat="1" ht="21" customHeight="1">
      <c r="A103" s="23" t="s">
        <v>165</v>
      </c>
      <c r="B103" s="51" t="s">
        <v>199</v>
      </c>
      <c r="C103" s="12" t="s">
        <v>137</v>
      </c>
      <c r="D103" s="12" t="s">
        <v>13</v>
      </c>
      <c r="E103" s="12">
        <v>24</v>
      </c>
      <c r="F103" s="78"/>
      <c r="G103" s="70"/>
      <c r="H103" s="44"/>
      <c r="I103" s="80"/>
      <c r="J103" s="56"/>
    </row>
    <row r="104" spans="1:10" s="8" customFormat="1" ht="26.25" customHeight="1">
      <c r="A104" s="39" t="s">
        <v>166</v>
      </c>
      <c r="B104" s="77" t="s">
        <v>227</v>
      </c>
      <c r="C104" s="22" t="s">
        <v>134</v>
      </c>
      <c r="D104" s="22" t="s">
        <v>194</v>
      </c>
      <c r="E104" s="22">
        <v>13</v>
      </c>
      <c r="F104" s="58"/>
      <c r="G104" s="72"/>
      <c r="H104" s="71"/>
      <c r="I104" s="80"/>
      <c r="J104" s="56"/>
    </row>
    <row r="105" spans="1:10" s="8" customFormat="1" ht="25.5" customHeight="1" thickBot="1">
      <c r="A105" s="24" t="s">
        <v>167</v>
      </c>
      <c r="B105" s="51" t="s">
        <v>200</v>
      </c>
      <c r="C105" s="12" t="s">
        <v>134</v>
      </c>
      <c r="D105" s="12" t="s">
        <v>12</v>
      </c>
      <c r="E105" s="12">
        <v>10</v>
      </c>
      <c r="F105" s="65"/>
      <c r="G105" s="70"/>
      <c r="H105" s="45"/>
      <c r="I105" s="80"/>
      <c r="J105" s="56"/>
    </row>
    <row r="106" spans="1:10" s="36" customFormat="1" ht="66.75" customHeight="1" thickBot="1">
      <c r="A106" s="20" t="s">
        <v>1</v>
      </c>
      <c r="B106" s="21" t="s">
        <v>59</v>
      </c>
      <c r="C106" s="21" t="s">
        <v>58</v>
      </c>
      <c r="D106" s="21" t="s">
        <v>2</v>
      </c>
      <c r="E106" s="21" t="s">
        <v>11</v>
      </c>
      <c r="F106" s="21" t="s">
        <v>206</v>
      </c>
      <c r="G106" s="55" t="s">
        <v>367</v>
      </c>
      <c r="H106" s="41" t="s">
        <v>3</v>
      </c>
      <c r="I106" s="62" t="s">
        <v>368</v>
      </c>
      <c r="J106" s="30"/>
    </row>
    <row r="107" spans="1:10" s="8" customFormat="1" ht="32.25" customHeight="1">
      <c r="A107" s="24" t="s">
        <v>297</v>
      </c>
      <c r="B107" s="51" t="s">
        <v>253</v>
      </c>
      <c r="C107" s="12" t="s">
        <v>89</v>
      </c>
      <c r="D107" s="12" t="s">
        <v>12</v>
      </c>
      <c r="E107" s="12">
        <f>123+16</f>
        <v>139</v>
      </c>
      <c r="F107" s="65"/>
      <c r="G107" s="64"/>
      <c r="H107" s="71"/>
      <c r="I107" s="80"/>
      <c r="J107" s="56"/>
    </row>
    <row r="108" spans="1:10" s="8" customFormat="1" ht="32.25" customHeight="1">
      <c r="A108" s="24" t="s">
        <v>298</v>
      </c>
      <c r="B108" s="51" t="s">
        <v>258</v>
      </c>
      <c r="C108" s="12" t="s">
        <v>89</v>
      </c>
      <c r="D108" s="12" t="s">
        <v>12</v>
      </c>
      <c r="E108" s="12">
        <v>50</v>
      </c>
      <c r="F108" s="65"/>
      <c r="G108" s="64"/>
      <c r="H108" s="71"/>
      <c r="I108" s="80"/>
      <c r="J108" s="56"/>
    </row>
    <row r="109" spans="1:10" s="8" customFormat="1" ht="44.25" customHeight="1">
      <c r="A109" s="24" t="s">
        <v>168</v>
      </c>
      <c r="B109" s="51" t="s">
        <v>226</v>
      </c>
      <c r="C109" s="12" t="s">
        <v>104</v>
      </c>
      <c r="D109" s="12" t="s">
        <v>12</v>
      </c>
      <c r="E109" s="12">
        <v>330</v>
      </c>
      <c r="F109" s="65"/>
      <c r="G109" s="72"/>
      <c r="H109" s="71"/>
      <c r="I109" s="80"/>
      <c r="J109" s="56"/>
    </row>
    <row r="110" spans="1:10" s="8" customFormat="1" ht="35.25" customHeight="1">
      <c r="A110" s="24" t="s">
        <v>169</v>
      </c>
      <c r="B110" s="51" t="s">
        <v>382</v>
      </c>
      <c r="C110" s="12" t="s">
        <v>138</v>
      </c>
      <c r="D110" s="12" t="s">
        <v>12</v>
      </c>
      <c r="E110" s="12">
        <v>270</v>
      </c>
      <c r="F110" s="65"/>
      <c r="G110" s="93"/>
      <c r="H110" s="71"/>
      <c r="I110" s="80"/>
      <c r="J110" s="56"/>
    </row>
    <row r="111" spans="1:10" s="8" customFormat="1" ht="25.5" customHeight="1">
      <c r="A111" s="24" t="s">
        <v>170</v>
      </c>
      <c r="B111" s="51" t="s">
        <v>201</v>
      </c>
      <c r="C111" s="12" t="s">
        <v>135</v>
      </c>
      <c r="D111" s="12" t="s">
        <v>12</v>
      </c>
      <c r="E111" s="12">
        <v>46</v>
      </c>
      <c r="F111" s="65"/>
      <c r="G111" s="70"/>
      <c r="H111" s="71"/>
      <c r="I111" s="80"/>
      <c r="J111" s="56"/>
    </row>
    <row r="112" spans="1:10" s="8" customFormat="1" ht="28.5" customHeight="1">
      <c r="A112" s="24" t="s">
        <v>299</v>
      </c>
      <c r="B112" s="51" t="s">
        <v>202</v>
      </c>
      <c r="C112" s="12" t="s">
        <v>74</v>
      </c>
      <c r="D112" s="12" t="s">
        <v>12</v>
      </c>
      <c r="E112" s="12">
        <v>10</v>
      </c>
      <c r="F112" s="65"/>
      <c r="G112" s="72"/>
      <c r="H112" s="71"/>
      <c r="I112" s="80"/>
      <c r="J112" s="56"/>
    </row>
    <row r="113" spans="1:10" s="8" customFormat="1" ht="21" customHeight="1">
      <c r="A113" s="24" t="s">
        <v>171</v>
      </c>
      <c r="B113" s="51" t="s">
        <v>128</v>
      </c>
      <c r="C113" s="12" t="s">
        <v>68</v>
      </c>
      <c r="D113" s="12" t="s">
        <v>14</v>
      </c>
      <c r="E113" s="12">
        <v>56</v>
      </c>
      <c r="F113" s="65"/>
      <c r="G113" s="93"/>
      <c r="H113" s="107"/>
      <c r="I113" s="80"/>
      <c r="J113" s="56"/>
    </row>
    <row r="114" spans="1:10" s="8" customFormat="1" ht="33" customHeight="1">
      <c r="A114" s="24" t="s">
        <v>172</v>
      </c>
      <c r="B114" s="51" t="s">
        <v>203</v>
      </c>
      <c r="C114" s="12" t="s">
        <v>68</v>
      </c>
      <c r="D114" s="12" t="s">
        <v>12</v>
      </c>
      <c r="E114" s="12">
        <v>60</v>
      </c>
      <c r="F114" s="65"/>
      <c r="G114" s="70"/>
      <c r="H114" s="44"/>
      <c r="I114" s="79"/>
      <c r="J114" s="56"/>
    </row>
    <row r="115" spans="1:10" s="8" customFormat="1" ht="47.25" customHeight="1">
      <c r="A115" s="24" t="s">
        <v>173</v>
      </c>
      <c r="B115" s="51" t="s">
        <v>268</v>
      </c>
      <c r="C115" s="12" t="s">
        <v>383</v>
      </c>
      <c r="D115" s="12" t="s">
        <v>12</v>
      </c>
      <c r="E115" s="12">
        <f>64+24</f>
        <v>88</v>
      </c>
      <c r="F115" s="65"/>
      <c r="G115" s="70"/>
      <c r="H115" s="71"/>
      <c r="I115" s="79"/>
      <c r="J115" s="56"/>
    </row>
    <row r="116" spans="1:10" s="8" customFormat="1" ht="42" customHeight="1">
      <c r="A116" s="24" t="s">
        <v>300</v>
      </c>
      <c r="B116" s="51" t="s">
        <v>381</v>
      </c>
      <c r="C116" s="12" t="s">
        <v>383</v>
      </c>
      <c r="D116" s="12" t="s">
        <v>12</v>
      </c>
      <c r="E116" s="12">
        <v>60</v>
      </c>
      <c r="F116" s="65"/>
      <c r="G116" s="70"/>
      <c r="H116" s="71"/>
      <c r="I116" s="79"/>
      <c r="J116" s="56"/>
    </row>
    <row r="117" spans="1:10" s="8" customFormat="1" ht="54.75" customHeight="1">
      <c r="A117" s="24" t="s">
        <v>301</v>
      </c>
      <c r="B117" s="51" t="s">
        <v>353</v>
      </c>
      <c r="C117" s="12" t="s">
        <v>383</v>
      </c>
      <c r="D117" s="12" t="s">
        <v>12</v>
      </c>
      <c r="E117" s="12">
        <f>39+48</f>
        <v>87</v>
      </c>
      <c r="F117" s="65"/>
      <c r="G117" s="70"/>
      <c r="H117" s="71"/>
      <c r="I117" s="79"/>
      <c r="J117" s="56"/>
    </row>
    <row r="118" spans="1:10" s="8" customFormat="1" ht="42" customHeight="1">
      <c r="A118" s="24" t="s">
        <v>174</v>
      </c>
      <c r="B118" s="51" t="s">
        <v>204</v>
      </c>
      <c r="C118" s="12" t="s">
        <v>106</v>
      </c>
      <c r="D118" s="12" t="s">
        <v>12</v>
      </c>
      <c r="E118" s="12">
        <v>85</v>
      </c>
      <c r="F118" s="65"/>
      <c r="G118" s="70"/>
      <c r="H118" s="71"/>
      <c r="I118" s="79"/>
      <c r="J118" s="56"/>
    </row>
    <row r="119" spans="1:10" s="8" customFormat="1" ht="42" customHeight="1" thickBot="1">
      <c r="A119" s="24" t="s">
        <v>302</v>
      </c>
      <c r="B119" s="51" t="s">
        <v>274</v>
      </c>
      <c r="C119" s="12" t="s">
        <v>132</v>
      </c>
      <c r="D119" s="12" t="s">
        <v>12</v>
      </c>
      <c r="E119" s="12">
        <v>48</v>
      </c>
      <c r="F119" s="65"/>
      <c r="G119" s="70"/>
      <c r="H119" s="71"/>
      <c r="I119" s="79"/>
      <c r="J119" s="56"/>
    </row>
    <row r="120" spans="1:10" s="36" customFormat="1" ht="65.25" customHeight="1" thickBot="1">
      <c r="A120" s="20" t="s">
        <v>1</v>
      </c>
      <c r="B120" s="21" t="s">
        <v>59</v>
      </c>
      <c r="C120" s="21" t="s">
        <v>58</v>
      </c>
      <c r="D120" s="21" t="s">
        <v>2</v>
      </c>
      <c r="E120" s="21" t="s">
        <v>11</v>
      </c>
      <c r="F120" s="21" t="s">
        <v>206</v>
      </c>
      <c r="G120" s="55" t="s">
        <v>367</v>
      </c>
      <c r="H120" s="41" t="s">
        <v>3</v>
      </c>
      <c r="I120" s="62" t="s">
        <v>368</v>
      </c>
      <c r="J120" s="47"/>
    </row>
    <row r="121" spans="1:10" s="8" customFormat="1" ht="25.5">
      <c r="A121" s="24" t="s">
        <v>175</v>
      </c>
      <c r="B121" s="51" t="s">
        <v>256</v>
      </c>
      <c r="C121" s="12" t="s">
        <v>132</v>
      </c>
      <c r="D121" s="12" t="s">
        <v>12</v>
      </c>
      <c r="E121" s="12">
        <v>25</v>
      </c>
      <c r="F121" s="65"/>
      <c r="G121" s="70"/>
      <c r="H121" s="44"/>
      <c r="I121" s="79"/>
      <c r="J121" s="56"/>
    </row>
    <row r="122" spans="1:10" s="8" customFormat="1" ht="21.75" customHeight="1">
      <c r="A122" s="24" t="s">
        <v>176</v>
      </c>
      <c r="B122" s="51" t="s">
        <v>273</v>
      </c>
      <c r="C122" s="12" t="s">
        <v>132</v>
      </c>
      <c r="D122" s="12" t="s">
        <v>12</v>
      </c>
      <c r="E122" s="12">
        <v>55</v>
      </c>
      <c r="F122" s="65"/>
      <c r="G122" s="64"/>
      <c r="H122" s="71"/>
      <c r="I122" s="79"/>
      <c r="J122" s="56"/>
    </row>
    <row r="123" spans="1:10" s="8" customFormat="1" ht="29.25" customHeight="1">
      <c r="A123" s="24" t="s">
        <v>177</v>
      </c>
      <c r="B123" s="51" t="s">
        <v>215</v>
      </c>
      <c r="C123" s="12" t="s">
        <v>139</v>
      </c>
      <c r="D123" s="12" t="s">
        <v>12</v>
      </c>
      <c r="E123" s="12">
        <v>13</v>
      </c>
      <c r="F123" s="78"/>
      <c r="G123" s="72"/>
      <c r="H123" s="71"/>
      <c r="I123" s="79"/>
      <c r="J123" s="56"/>
    </row>
    <row r="124" spans="1:10" s="8" customFormat="1" ht="22.5" customHeight="1">
      <c r="A124" s="24" t="s">
        <v>178</v>
      </c>
      <c r="B124" s="77" t="s">
        <v>216</v>
      </c>
      <c r="C124" s="22" t="s">
        <v>139</v>
      </c>
      <c r="D124" s="22" t="s">
        <v>12</v>
      </c>
      <c r="E124" s="22">
        <v>4</v>
      </c>
      <c r="F124" s="58"/>
      <c r="G124" s="72"/>
      <c r="H124" s="71"/>
      <c r="I124" s="79"/>
      <c r="J124" s="56"/>
    </row>
    <row r="125" spans="1:10" s="8" customFormat="1" ht="27.75" customHeight="1">
      <c r="A125" s="24" t="s">
        <v>179</v>
      </c>
      <c r="B125" s="51" t="s">
        <v>205</v>
      </c>
      <c r="C125" s="12" t="s">
        <v>140</v>
      </c>
      <c r="D125" s="12" t="s">
        <v>12</v>
      </c>
      <c r="E125" s="12">
        <v>5</v>
      </c>
      <c r="F125" s="65"/>
      <c r="G125" s="64"/>
      <c r="H125" s="71"/>
      <c r="I125" s="79"/>
      <c r="J125" s="56"/>
    </row>
    <row r="126" spans="1:10" s="8" customFormat="1" ht="27.75" customHeight="1">
      <c r="A126" s="24" t="s">
        <v>180</v>
      </c>
      <c r="B126" s="51" t="s">
        <v>246</v>
      </c>
      <c r="C126" s="12" t="s">
        <v>72</v>
      </c>
      <c r="D126" s="12" t="s">
        <v>12</v>
      </c>
      <c r="E126" s="12">
        <v>4</v>
      </c>
      <c r="F126" s="65"/>
      <c r="G126" s="64"/>
      <c r="H126" s="71"/>
      <c r="I126" s="79"/>
      <c r="J126" s="56"/>
    </row>
    <row r="127" spans="1:10" s="8" customFormat="1" ht="32.25" customHeight="1">
      <c r="A127" s="24" t="s">
        <v>303</v>
      </c>
      <c r="B127" s="51" t="s">
        <v>356</v>
      </c>
      <c r="C127" s="12" t="s">
        <v>89</v>
      </c>
      <c r="D127" s="12" t="s">
        <v>12</v>
      </c>
      <c r="E127" s="12">
        <v>64</v>
      </c>
      <c r="F127" s="65"/>
      <c r="G127" s="64"/>
      <c r="H127" s="71"/>
      <c r="I127" s="79"/>
      <c r="J127" s="56"/>
    </row>
    <row r="128" spans="1:10" s="8" customFormat="1" ht="32.25" customHeight="1">
      <c r="A128" s="24" t="s">
        <v>181</v>
      </c>
      <c r="B128" s="51" t="s">
        <v>355</v>
      </c>
      <c r="C128" s="12" t="s">
        <v>89</v>
      </c>
      <c r="D128" s="12" t="s">
        <v>12</v>
      </c>
      <c r="E128" s="12">
        <v>48</v>
      </c>
      <c r="F128" s="65"/>
      <c r="G128" s="93"/>
      <c r="H128" s="71"/>
      <c r="I128" s="79"/>
      <c r="J128" s="56"/>
    </row>
    <row r="129" spans="1:10" s="8" customFormat="1" ht="33" customHeight="1">
      <c r="A129" s="24" t="s">
        <v>304</v>
      </c>
      <c r="B129" s="51" t="s">
        <v>354</v>
      </c>
      <c r="C129" s="12" t="s">
        <v>89</v>
      </c>
      <c r="D129" s="12" t="s">
        <v>12</v>
      </c>
      <c r="E129" s="12">
        <v>60</v>
      </c>
      <c r="F129" s="65"/>
      <c r="G129" s="70"/>
      <c r="H129" s="71"/>
      <c r="I129" s="79"/>
      <c r="J129" s="56"/>
    </row>
    <row r="130" spans="1:10" s="8" customFormat="1" ht="24.75" customHeight="1">
      <c r="A130" s="24" t="s">
        <v>182</v>
      </c>
      <c r="B130" s="51" t="s">
        <v>217</v>
      </c>
      <c r="C130" s="12" t="s">
        <v>141</v>
      </c>
      <c r="D130" s="12" t="s">
        <v>12</v>
      </c>
      <c r="E130" s="12">
        <f>15+87</f>
        <v>102</v>
      </c>
      <c r="F130" s="65"/>
      <c r="G130" s="70"/>
      <c r="H130" s="44"/>
      <c r="I130" s="79"/>
      <c r="J130" s="56"/>
    </row>
    <row r="131" spans="1:10" s="8" customFormat="1" ht="30" customHeight="1">
      <c r="A131" s="24" t="s">
        <v>305</v>
      </c>
      <c r="B131" s="51" t="s">
        <v>338</v>
      </c>
      <c r="C131" s="12" t="s">
        <v>339</v>
      </c>
      <c r="D131" s="12" t="s">
        <v>12</v>
      </c>
      <c r="E131" s="12">
        <v>300</v>
      </c>
      <c r="F131" s="65"/>
      <c r="G131" s="72"/>
      <c r="H131" s="71"/>
      <c r="I131" s="79"/>
      <c r="J131" s="56"/>
    </row>
    <row r="132" spans="1:10" s="8" customFormat="1" ht="30.75" customHeight="1">
      <c r="A132" s="24" t="s">
        <v>183</v>
      </c>
      <c r="B132" s="51" t="s">
        <v>340</v>
      </c>
      <c r="C132" s="12" t="s">
        <v>341</v>
      </c>
      <c r="D132" s="12" t="s">
        <v>12</v>
      </c>
      <c r="E132" s="12">
        <v>21</v>
      </c>
      <c r="F132" s="65"/>
      <c r="G132" s="93"/>
      <c r="H132" s="71"/>
      <c r="I132" s="79"/>
      <c r="J132" s="56"/>
    </row>
    <row r="133" spans="1:10" s="8" customFormat="1" ht="30.75" customHeight="1">
      <c r="A133" s="24" t="s">
        <v>306</v>
      </c>
      <c r="B133" s="51" t="s">
        <v>267</v>
      </c>
      <c r="C133" s="12" t="s">
        <v>141</v>
      </c>
      <c r="D133" s="12" t="s">
        <v>12</v>
      </c>
      <c r="E133" s="12">
        <f>85+7</f>
        <v>92</v>
      </c>
      <c r="F133" s="65"/>
      <c r="G133" s="70"/>
      <c r="H133" s="71"/>
      <c r="I133" s="79"/>
      <c r="J133" s="56"/>
    </row>
    <row r="134" spans="1:10" s="8" customFormat="1" ht="29.25" customHeight="1">
      <c r="A134" s="24" t="s">
        <v>307</v>
      </c>
      <c r="B134" s="51" t="s">
        <v>342</v>
      </c>
      <c r="C134" s="12" t="s">
        <v>141</v>
      </c>
      <c r="D134" s="12" t="s">
        <v>12</v>
      </c>
      <c r="E134" s="12">
        <v>30</v>
      </c>
      <c r="F134" s="65"/>
      <c r="G134" s="64"/>
      <c r="H134" s="71"/>
      <c r="I134" s="79"/>
      <c r="J134" s="56"/>
    </row>
    <row r="135" spans="1:10" s="8" customFormat="1" ht="33.75" customHeight="1">
      <c r="A135" s="24" t="s">
        <v>308</v>
      </c>
      <c r="B135" s="51" t="s">
        <v>218</v>
      </c>
      <c r="C135" s="12" t="s">
        <v>133</v>
      </c>
      <c r="D135" s="12" t="s">
        <v>12</v>
      </c>
      <c r="E135" s="12">
        <v>80</v>
      </c>
      <c r="F135" s="65"/>
      <c r="G135" s="72"/>
      <c r="H135" s="71"/>
      <c r="I135" s="79"/>
      <c r="J135" s="56"/>
    </row>
    <row r="136" spans="1:10" s="8" customFormat="1" ht="30" customHeight="1">
      <c r="A136" s="24" t="s">
        <v>184</v>
      </c>
      <c r="B136" s="51" t="s">
        <v>219</v>
      </c>
      <c r="C136" s="12" t="s">
        <v>142</v>
      </c>
      <c r="D136" s="12" t="s">
        <v>12</v>
      </c>
      <c r="E136" s="12">
        <v>530</v>
      </c>
      <c r="F136" s="65"/>
      <c r="G136" s="70"/>
      <c r="H136" s="71"/>
      <c r="I136" s="79"/>
      <c r="J136" s="56"/>
    </row>
    <row r="137" spans="1:10" s="8" customFormat="1" ht="29.25" customHeight="1" thickBot="1">
      <c r="A137" s="24" t="s">
        <v>309</v>
      </c>
      <c r="B137" s="51" t="s">
        <v>257</v>
      </c>
      <c r="C137" s="12" t="s">
        <v>143</v>
      </c>
      <c r="D137" s="12" t="s">
        <v>12</v>
      </c>
      <c r="E137" s="12">
        <v>10</v>
      </c>
      <c r="F137" s="65"/>
      <c r="G137" s="70"/>
      <c r="H137" s="71"/>
      <c r="I137" s="79"/>
      <c r="J137" s="56"/>
    </row>
    <row r="138" spans="1:10" s="36" customFormat="1" ht="63.75" customHeight="1" thickBot="1">
      <c r="A138" s="20" t="s">
        <v>1</v>
      </c>
      <c r="B138" s="21" t="s">
        <v>59</v>
      </c>
      <c r="C138" s="21" t="s">
        <v>58</v>
      </c>
      <c r="D138" s="21" t="s">
        <v>2</v>
      </c>
      <c r="E138" s="21" t="s">
        <v>11</v>
      </c>
      <c r="F138" s="21" t="s">
        <v>206</v>
      </c>
      <c r="G138" s="55" t="s">
        <v>367</v>
      </c>
      <c r="H138" s="41" t="s">
        <v>3</v>
      </c>
      <c r="I138" s="62" t="s">
        <v>368</v>
      </c>
      <c r="J138" s="47"/>
    </row>
    <row r="139" spans="1:10" s="36" customFormat="1" ht="27" customHeight="1">
      <c r="A139" s="24" t="s">
        <v>185</v>
      </c>
      <c r="B139" s="51" t="s">
        <v>352</v>
      </c>
      <c r="C139" s="12" t="s">
        <v>72</v>
      </c>
      <c r="D139" s="12" t="s">
        <v>12</v>
      </c>
      <c r="E139" s="12">
        <v>20</v>
      </c>
      <c r="F139" s="65"/>
      <c r="G139" s="93"/>
      <c r="H139" s="71"/>
      <c r="I139" s="79"/>
      <c r="J139" s="56"/>
    </row>
    <row r="140" spans="1:10" s="8" customFormat="1" ht="30.75" customHeight="1">
      <c r="A140" s="23" t="s">
        <v>186</v>
      </c>
      <c r="B140" s="51" t="s">
        <v>357</v>
      </c>
      <c r="C140" s="12" t="s">
        <v>72</v>
      </c>
      <c r="D140" s="12" t="s">
        <v>12</v>
      </c>
      <c r="E140" s="12">
        <v>10</v>
      </c>
      <c r="F140" s="65"/>
      <c r="G140" s="70"/>
      <c r="H140" s="71"/>
      <c r="I140" s="79"/>
      <c r="J140" s="56"/>
    </row>
    <row r="141" spans="1:10" s="8" customFormat="1" ht="29.25" customHeight="1">
      <c r="A141" s="23" t="s">
        <v>187</v>
      </c>
      <c r="B141" s="51" t="s">
        <v>343</v>
      </c>
      <c r="C141" s="12" t="s">
        <v>72</v>
      </c>
      <c r="D141" s="12" t="s">
        <v>12</v>
      </c>
      <c r="E141" s="12">
        <v>1</v>
      </c>
      <c r="F141" s="65"/>
      <c r="G141" s="64"/>
      <c r="H141" s="71"/>
      <c r="I141" s="79"/>
      <c r="J141" s="56"/>
    </row>
    <row r="142" spans="1:10" s="8" customFormat="1" ht="27.75" customHeight="1">
      <c r="A142" s="23" t="s">
        <v>188</v>
      </c>
      <c r="B142" s="51" t="s">
        <v>344</v>
      </c>
      <c r="C142" s="12" t="s">
        <v>72</v>
      </c>
      <c r="D142" s="12" t="s">
        <v>12</v>
      </c>
      <c r="E142" s="12">
        <v>15</v>
      </c>
      <c r="F142" s="65"/>
      <c r="G142" s="72"/>
      <c r="H142" s="71"/>
      <c r="I142" s="79"/>
      <c r="J142" s="56"/>
    </row>
    <row r="143" spans="1:10" s="8" customFormat="1" ht="33.75" customHeight="1">
      <c r="A143" s="23" t="s">
        <v>189</v>
      </c>
      <c r="B143" s="53" t="s">
        <v>380</v>
      </c>
      <c r="C143" s="12" t="s">
        <v>72</v>
      </c>
      <c r="D143" s="26" t="s">
        <v>12</v>
      </c>
      <c r="E143" s="26">
        <v>1</v>
      </c>
      <c r="F143" s="65"/>
      <c r="G143" s="70"/>
      <c r="H143" s="71"/>
      <c r="I143" s="79"/>
      <c r="J143" s="56"/>
    </row>
    <row r="144" spans="1:10" s="8" customFormat="1" ht="29.25" customHeight="1">
      <c r="A144" s="23" t="s">
        <v>190</v>
      </c>
      <c r="B144" s="51" t="s">
        <v>379</v>
      </c>
      <c r="C144" s="12" t="s">
        <v>72</v>
      </c>
      <c r="D144" s="12" t="s">
        <v>12</v>
      </c>
      <c r="E144" s="12">
        <v>8</v>
      </c>
      <c r="F144" s="78"/>
      <c r="G144" s="70"/>
      <c r="H144" s="71"/>
      <c r="I144" s="79"/>
      <c r="J144" s="56"/>
    </row>
    <row r="145" spans="1:10" s="8" customFormat="1" ht="30.75" customHeight="1">
      <c r="A145" s="23" t="s">
        <v>191</v>
      </c>
      <c r="B145" s="77" t="s">
        <v>345</v>
      </c>
      <c r="C145" s="22" t="s">
        <v>72</v>
      </c>
      <c r="D145" s="22" t="s">
        <v>12</v>
      </c>
      <c r="E145" s="22">
        <v>26</v>
      </c>
      <c r="F145" s="58"/>
      <c r="G145" s="93"/>
      <c r="H145" s="71"/>
      <c r="I145" s="79"/>
      <c r="J145" s="56"/>
    </row>
    <row r="146" spans="1:10" s="8" customFormat="1" ht="30" customHeight="1">
      <c r="A146" s="23" t="s">
        <v>310</v>
      </c>
      <c r="B146" s="51" t="s">
        <v>346</v>
      </c>
      <c r="C146" s="12" t="s">
        <v>72</v>
      </c>
      <c r="D146" s="12" t="s">
        <v>12</v>
      </c>
      <c r="E146" s="12">
        <v>4</v>
      </c>
      <c r="F146" s="65"/>
      <c r="G146" s="70"/>
      <c r="H146" s="71"/>
      <c r="I146" s="79"/>
      <c r="J146" s="56"/>
    </row>
    <row r="147" spans="1:10" s="8" customFormat="1" ht="33" customHeight="1">
      <c r="A147" s="23" t="s">
        <v>213</v>
      </c>
      <c r="B147" s="51" t="s">
        <v>347</v>
      </c>
      <c r="C147" s="12" t="s">
        <v>72</v>
      </c>
      <c r="D147" s="12" t="s">
        <v>12</v>
      </c>
      <c r="E147" s="12">
        <v>64</v>
      </c>
      <c r="F147" s="65"/>
      <c r="G147" s="70"/>
      <c r="H147" s="44"/>
      <c r="I147" s="79"/>
      <c r="J147" s="56"/>
    </row>
    <row r="148" spans="1:10" s="8" customFormat="1" ht="29.25" customHeight="1">
      <c r="A148" s="23" t="s">
        <v>311</v>
      </c>
      <c r="B148" s="51" t="s">
        <v>348</v>
      </c>
      <c r="C148" s="12" t="s">
        <v>72</v>
      </c>
      <c r="D148" s="12" t="s">
        <v>12</v>
      </c>
      <c r="E148" s="12">
        <v>15</v>
      </c>
      <c r="F148" s="108"/>
      <c r="G148" s="72"/>
      <c r="H148" s="71"/>
      <c r="I148" s="79"/>
      <c r="J148" s="56"/>
    </row>
    <row r="149" spans="1:10" s="8" customFormat="1" ht="33.75" customHeight="1">
      <c r="A149" s="23" t="s">
        <v>312</v>
      </c>
      <c r="B149" s="51" t="s">
        <v>220</v>
      </c>
      <c r="C149" s="12" t="s">
        <v>132</v>
      </c>
      <c r="D149" s="12" t="s">
        <v>12</v>
      </c>
      <c r="E149" s="12">
        <v>10</v>
      </c>
      <c r="F149" s="65"/>
      <c r="G149" s="70"/>
      <c r="H149" s="71"/>
      <c r="I149" s="79"/>
      <c r="J149" s="56"/>
    </row>
    <row r="150" spans="1:10" s="8" customFormat="1" ht="23.25" customHeight="1">
      <c r="A150" s="23" t="s">
        <v>313</v>
      </c>
      <c r="B150" s="51" t="s">
        <v>281</v>
      </c>
      <c r="C150" s="4" t="s">
        <v>351</v>
      </c>
      <c r="D150" s="12" t="s">
        <v>12</v>
      </c>
      <c r="E150" s="12">
        <v>5</v>
      </c>
      <c r="F150" s="65"/>
      <c r="G150" s="70"/>
      <c r="H150" s="71"/>
      <c r="I150" s="79"/>
      <c r="J150" s="56"/>
    </row>
    <row r="151" spans="1:10" s="8" customFormat="1" ht="24" customHeight="1">
      <c r="A151" s="23" t="s">
        <v>314</v>
      </c>
      <c r="B151" s="51" t="s">
        <v>359</v>
      </c>
      <c r="C151" s="12" t="s">
        <v>192</v>
      </c>
      <c r="D151" s="12" t="s">
        <v>12</v>
      </c>
      <c r="E151" s="12">
        <v>30</v>
      </c>
      <c r="F151" s="65"/>
      <c r="G151" s="70"/>
      <c r="H151" s="71"/>
      <c r="I151" s="79"/>
      <c r="J151" s="56"/>
    </row>
    <row r="152" spans="1:10" s="8" customFormat="1" ht="39.75" customHeight="1">
      <c r="A152" s="23" t="s">
        <v>315</v>
      </c>
      <c r="B152" s="51" t="s">
        <v>358</v>
      </c>
      <c r="C152" s="12" t="s">
        <v>90</v>
      </c>
      <c r="D152" s="12" t="s">
        <v>12</v>
      </c>
      <c r="E152" s="12">
        <v>310</v>
      </c>
      <c r="F152" s="65"/>
      <c r="G152" s="64"/>
      <c r="H152" s="71"/>
      <c r="I152" s="79"/>
      <c r="J152" s="56"/>
    </row>
    <row r="153" spans="1:10" s="8" customFormat="1" ht="31.5" customHeight="1">
      <c r="A153" s="23" t="s">
        <v>316</v>
      </c>
      <c r="B153" s="51" t="s">
        <v>350</v>
      </c>
      <c r="C153" s="12" t="s">
        <v>89</v>
      </c>
      <c r="D153" s="12" t="s">
        <v>12</v>
      </c>
      <c r="E153" s="12">
        <v>65</v>
      </c>
      <c r="F153" s="65"/>
      <c r="G153" s="93"/>
      <c r="H153" s="71"/>
      <c r="I153" s="79"/>
      <c r="J153" s="56"/>
    </row>
    <row r="154" spans="1:10" s="8" customFormat="1" ht="39" thickBot="1">
      <c r="A154" s="23" t="s">
        <v>317</v>
      </c>
      <c r="B154" s="51" t="s">
        <v>349</v>
      </c>
      <c r="C154" s="12" t="s">
        <v>68</v>
      </c>
      <c r="D154" s="12" t="s">
        <v>12</v>
      </c>
      <c r="E154" s="12">
        <f>188+105</f>
        <v>293</v>
      </c>
      <c r="F154" s="65"/>
      <c r="G154" s="70"/>
      <c r="H154" s="71"/>
      <c r="I154" s="79"/>
      <c r="J154" s="56"/>
    </row>
    <row r="155" spans="1:10" s="36" customFormat="1" ht="63.75" customHeight="1" thickBot="1">
      <c r="A155" s="20" t="s">
        <v>1</v>
      </c>
      <c r="B155" s="21" t="s">
        <v>59</v>
      </c>
      <c r="C155" s="21" t="s">
        <v>58</v>
      </c>
      <c r="D155" s="21" t="s">
        <v>2</v>
      </c>
      <c r="E155" s="21" t="s">
        <v>11</v>
      </c>
      <c r="F155" s="21" t="s">
        <v>206</v>
      </c>
      <c r="G155" s="55" t="s">
        <v>367</v>
      </c>
      <c r="H155" s="41" t="s">
        <v>3</v>
      </c>
      <c r="I155" s="62" t="s">
        <v>368</v>
      </c>
      <c r="J155" s="47"/>
    </row>
    <row r="156" spans="1:10" s="8" customFormat="1" ht="33" customHeight="1">
      <c r="A156" s="23" t="s">
        <v>318</v>
      </c>
      <c r="B156" s="51" t="s">
        <v>245</v>
      </c>
      <c r="C156" s="12" t="s">
        <v>68</v>
      </c>
      <c r="D156" s="12" t="s">
        <v>12</v>
      </c>
      <c r="E156" s="12">
        <v>10</v>
      </c>
      <c r="F156" s="65"/>
      <c r="G156" s="72"/>
      <c r="H156" s="71"/>
      <c r="I156" s="79"/>
      <c r="J156" s="56"/>
    </row>
    <row r="157" spans="1:10" s="8" customFormat="1" ht="25.5">
      <c r="A157" s="23" t="s">
        <v>319</v>
      </c>
      <c r="B157" s="51" t="s">
        <v>221</v>
      </c>
      <c r="C157" s="12" t="s">
        <v>144</v>
      </c>
      <c r="D157" s="12" t="s">
        <v>12</v>
      </c>
      <c r="E157" s="12">
        <v>25</v>
      </c>
      <c r="F157" s="65"/>
      <c r="G157" s="70"/>
      <c r="H157" s="71"/>
      <c r="I157" s="79"/>
      <c r="J157" s="56"/>
    </row>
    <row r="158" spans="1:10" s="8" customFormat="1" ht="27.75" customHeight="1">
      <c r="A158" s="23" t="s">
        <v>320</v>
      </c>
      <c r="B158" s="51" t="s">
        <v>360</v>
      </c>
      <c r="C158" s="12" t="s">
        <v>193</v>
      </c>
      <c r="D158" s="12" t="s">
        <v>12</v>
      </c>
      <c r="E158" s="12">
        <v>4</v>
      </c>
      <c r="F158" s="65"/>
      <c r="G158" s="93"/>
      <c r="H158" s="71"/>
      <c r="I158" s="79"/>
      <c r="J158" s="56"/>
    </row>
    <row r="159" spans="1:10" s="8" customFormat="1" ht="25.5">
      <c r="A159" s="23" t="s">
        <v>321</v>
      </c>
      <c r="B159" s="53" t="s">
        <v>389</v>
      </c>
      <c r="C159" s="26" t="s">
        <v>361</v>
      </c>
      <c r="D159" s="26" t="s">
        <v>12</v>
      </c>
      <c r="E159" s="26">
        <v>10</v>
      </c>
      <c r="F159" s="65"/>
      <c r="G159" s="70"/>
      <c r="H159" s="71"/>
      <c r="I159" s="79"/>
      <c r="J159" s="56"/>
    </row>
    <row r="160" spans="1:10" s="8" customFormat="1" ht="33" customHeight="1">
      <c r="A160" s="23" t="s">
        <v>322</v>
      </c>
      <c r="B160" s="51" t="s">
        <v>259</v>
      </c>
      <c r="C160" s="12" t="s">
        <v>72</v>
      </c>
      <c r="D160" s="12" t="s">
        <v>12</v>
      </c>
      <c r="E160" s="12">
        <v>164</v>
      </c>
      <c r="F160" s="78"/>
      <c r="G160" s="70"/>
      <c r="H160" s="71"/>
      <c r="I160" s="79"/>
      <c r="J160" s="56"/>
    </row>
    <row r="161" spans="1:10" s="8" customFormat="1" ht="23.25" customHeight="1">
      <c r="A161" s="23" t="s">
        <v>323</v>
      </c>
      <c r="B161" s="77" t="s">
        <v>222</v>
      </c>
      <c r="C161" s="22" t="s">
        <v>384</v>
      </c>
      <c r="D161" s="22" t="s">
        <v>14</v>
      </c>
      <c r="E161" s="22">
        <v>110</v>
      </c>
      <c r="F161" s="58"/>
      <c r="G161" s="93"/>
      <c r="H161" s="71"/>
      <c r="I161" s="79"/>
      <c r="J161" s="56"/>
    </row>
    <row r="162" spans="1:10" s="8" customFormat="1" ht="30" customHeight="1">
      <c r="A162" s="23" t="s">
        <v>324</v>
      </c>
      <c r="B162" s="51" t="s">
        <v>224</v>
      </c>
      <c r="C162" s="12" t="s">
        <v>72</v>
      </c>
      <c r="D162" s="12" t="s">
        <v>12</v>
      </c>
      <c r="E162" s="12">
        <v>10</v>
      </c>
      <c r="F162" s="65"/>
      <c r="G162" s="93"/>
      <c r="H162" s="71"/>
      <c r="I162" s="79"/>
      <c r="J162" s="56"/>
    </row>
    <row r="163" spans="1:10" s="8" customFormat="1" ht="22.5" customHeight="1">
      <c r="A163" s="23" t="s">
        <v>325</v>
      </c>
      <c r="B163" s="53" t="s">
        <v>260</v>
      </c>
      <c r="C163" s="26" t="s">
        <v>72</v>
      </c>
      <c r="D163" s="26" t="s">
        <v>12</v>
      </c>
      <c r="E163" s="26">
        <v>4</v>
      </c>
      <c r="F163" s="65"/>
      <c r="G163" s="93"/>
      <c r="H163" s="71"/>
      <c r="I163" s="79"/>
      <c r="J163" s="56"/>
    </row>
    <row r="164" spans="1:10" s="8" customFormat="1" ht="30" customHeight="1">
      <c r="A164" s="23" t="s">
        <v>326</v>
      </c>
      <c r="B164" s="53" t="s">
        <v>363</v>
      </c>
      <c r="C164" s="26" t="s">
        <v>141</v>
      </c>
      <c r="D164" s="26" t="s">
        <v>12</v>
      </c>
      <c r="E164" s="26">
        <v>937</v>
      </c>
      <c r="F164" s="65"/>
      <c r="G164" s="70"/>
      <c r="H164" s="71"/>
      <c r="I164" s="79"/>
      <c r="J164" s="56"/>
    </row>
    <row r="165" spans="1:10" s="8" customFormat="1" ht="30" customHeight="1">
      <c r="A165" s="23" t="s">
        <v>327</v>
      </c>
      <c r="B165" s="53" t="s">
        <v>362</v>
      </c>
      <c r="C165" s="26" t="s">
        <v>141</v>
      </c>
      <c r="D165" s="26" t="s">
        <v>12</v>
      </c>
      <c r="E165" s="26">
        <v>165</v>
      </c>
      <c r="F165" s="65"/>
      <c r="G165" s="72"/>
      <c r="H165" s="71"/>
      <c r="I165" s="79"/>
      <c r="J165" s="56"/>
    </row>
    <row r="166" spans="1:10" s="8" customFormat="1" ht="38.25">
      <c r="A166" s="23" t="s">
        <v>328</v>
      </c>
      <c r="B166" s="53" t="s">
        <v>388</v>
      </c>
      <c r="C166" s="26" t="s">
        <v>364</v>
      </c>
      <c r="D166" s="26" t="s">
        <v>12</v>
      </c>
      <c r="E166" s="26">
        <v>305</v>
      </c>
      <c r="F166" s="65"/>
      <c r="G166" s="70"/>
      <c r="H166" s="71"/>
      <c r="I166" s="79"/>
      <c r="J166" s="56"/>
    </row>
    <row r="167" spans="1:10" s="8" customFormat="1" ht="27" customHeight="1">
      <c r="A167" s="23" t="s">
        <v>329</v>
      </c>
      <c r="B167" s="53" t="s">
        <v>365</v>
      </c>
      <c r="C167" s="26" t="s">
        <v>366</v>
      </c>
      <c r="D167" s="26" t="s">
        <v>12</v>
      </c>
      <c r="E167" s="26">
        <v>46</v>
      </c>
      <c r="F167" s="65"/>
      <c r="G167" s="70"/>
      <c r="H167" s="44"/>
      <c r="I167" s="79"/>
      <c r="J167" s="56"/>
    </row>
    <row r="168" spans="1:10" s="8" customFormat="1" ht="18" customHeight="1">
      <c r="A168" s="23" t="s">
        <v>330</v>
      </c>
      <c r="B168" s="53" t="s">
        <v>278</v>
      </c>
      <c r="C168" s="26" t="s">
        <v>85</v>
      </c>
      <c r="D168" s="26" t="s">
        <v>12</v>
      </c>
      <c r="E168" s="26">
        <v>12</v>
      </c>
      <c r="F168" s="65"/>
      <c r="G168" s="72"/>
      <c r="H168" s="71"/>
      <c r="I168" s="80"/>
      <c r="J168" s="56"/>
    </row>
    <row r="169" spans="1:10" s="8" customFormat="1" ht="18" customHeight="1">
      <c r="A169" s="23" t="s">
        <v>331</v>
      </c>
      <c r="B169" s="53" t="s">
        <v>261</v>
      </c>
      <c r="C169" s="26" t="s">
        <v>85</v>
      </c>
      <c r="D169" s="26" t="s">
        <v>12</v>
      </c>
      <c r="E169" s="26">
        <v>350</v>
      </c>
      <c r="F169" s="65"/>
      <c r="G169" s="70"/>
      <c r="H169" s="71"/>
      <c r="I169" s="80"/>
      <c r="J169" s="56"/>
    </row>
    <row r="170" spans="1:10" s="8" customFormat="1" ht="21.75" customHeight="1">
      <c r="A170" s="23" t="s">
        <v>332</v>
      </c>
      <c r="B170" s="53" t="s">
        <v>262</v>
      </c>
      <c r="C170" s="26" t="s">
        <v>385</v>
      </c>
      <c r="D170" s="26" t="s">
        <v>14</v>
      </c>
      <c r="E170" s="26">
        <v>20</v>
      </c>
      <c r="F170" s="65"/>
      <c r="G170" s="72"/>
      <c r="H170" s="71"/>
      <c r="I170" s="80"/>
      <c r="J170" s="56"/>
    </row>
    <row r="171" spans="1:10" s="8" customFormat="1" ht="26.25" thickBot="1">
      <c r="A171" s="23" t="s">
        <v>333</v>
      </c>
      <c r="B171" s="52" t="s">
        <v>223</v>
      </c>
      <c r="C171" s="16" t="s">
        <v>193</v>
      </c>
      <c r="D171" s="16" t="s">
        <v>12</v>
      </c>
      <c r="E171" s="16">
        <v>1</v>
      </c>
      <c r="F171" s="58"/>
      <c r="G171" s="94"/>
      <c r="H171" s="71"/>
      <c r="I171" s="80"/>
      <c r="J171" s="56"/>
    </row>
    <row r="172" spans="1:10" s="36" customFormat="1" ht="39.75" customHeight="1" thickBot="1">
      <c r="A172" s="116" t="s">
        <v>392</v>
      </c>
      <c r="B172" s="117"/>
      <c r="C172" s="117"/>
      <c r="D172" s="117"/>
      <c r="E172" s="117"/>
      <c r="F172" s="118"/>
      <c r="G172" s="90"/>
      <c r="H172" s="99" t="s">
        <v>108</v>
      </c>
      <c r="I172" s="101"/>
      <c r="J172" s="102"/>
    </row>
    <row r="173" spans="1:10" s="36" customFormat="1" ht="12.75">
      <c r="F173" s="50"/>
      <c r="G173" s="91"/>
      <c r="H173" s="43"/>
      <c r="I173" s="100"/>
    </row>
    <row r="174" spans="1:10" s="36" customFormat="1" ht="12.75">
      <c r="F174" s="103"/>
      <c r="G174" s="97"/>
      <c r="H174" s="43"/>
      <c r="I174" s="82"/>
    </row>
    <row r="175" spans="1:10">
      <c r="F175" s="32"/>
      <c r="G175" s="59"/>
    </row>
  </sheetData>
  <mergeCells count="7">
    <mergeCell ref="G1:I1"/>
    <mergeCell ref="G2:I2"/>
    <mergeCell ref="A172:F172"/>
    <mergeCell ref="A4:F4"/>
    <mergeCell ref="A6:B6"/>
    <mergeCell ref="A3:B3"/>
    <mergeCell ref="G3:I3"/>
  </mergeCells>
  <phoneticPr fontId="0" type="noConversion"/>
  <pageMargins left="0" right="0" top="0.39370078740157483" bottom="0.19685039370078741" header="0.51181102362204722" footer="0.51181102362204722"/>
  <pageSetup paperSize="9" scale="97" fitToHeight="0" orientation="landscape" r:id="rId1"/>
  <headerFooter alignWithMargins="0"/>
  <rowBreaks count="10" manualBreakCount="10">
    <brk id="18" max="16383" man="1"/>
    <brk id="31" max="16383" man="1"/>
    <brk id="44" max="16383" man="1"/>
    <brk id="58" max="16383" man="1"/>
    <brk id="73" max="16383" man="1"/>
    <brk id="87" max="16383" man="1"/>
    <brk id="105" max="16383" man="1"/>
    <brk id="119" max="16383" man="1"/>
    <brk id="137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>KPCP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Agnieszka Trzęsicka</cp:lastModifiedBy>
  <cp:lastPrinted>2024-02-15T13:45:45Z</cp:lastPrinted>
  <dcterms:created xsi:type="dcterms:W3CDTF">2011-10-12T07:58:40Z</dcterms:created>
  <dcterms:modified xsi:type="dcterms:W3CDTF">2024-02-20T13:04:35Z</dcterms:modified>
</cp:coreProperties>
</file>