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ier. Administracji\Desktop\"/>
    </mc:Choice>
  </mc:AlternateContent>
  <xr:revisionPtr revIDLastSave="0" documentId="13_ncr:40009_{C23F9188-BC1D-45F7-8FEA-182507ED39FA}" xr6:coauthVersionLast="43" xr6:coauthVersionMax="43" xr10:uidLastSave="{00000000-0000-0000-0000-000000000000}"/>
  <bookViews>
    <workbookView xWindow="-120" yWindow="-120" windowWidth="29040" windowHeight="15840" tabRatio="641"/>
  </bookViews>
  <sheets>
    <sheet name="Zestawienie druków" sheetId="2" r:id="rId1"/>
  </sheets>
  <definedNames>
    <definedName name="_xlnm.Print_Area" localSheetId="0">'Zestawienie druków'!$A$1:$K$208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7" i="2" l="1"/>
  <c r="K207" i="2" s="1"/>
  <c r="I206" i="2"/>
  <c r="K206" i="2" s="1"/>
  <c r="I205" i="2"/>
  <c r="K205" i="2" s="1"/>
  <c r="I204" i="2"/>
  <c r="K204" i="2" s="1"/>
  <c r="I203" i="2"/>
  <c r="K203" i="2" s="1"/>
  <c r="I202" i="2"/>
  <c r="K202" i="2" s="1"/>
  <c r="I201" i="2"/>
  <c r="K201" i="2" s="1"/>
  <c r="I200" i="2"/>
  <c r="K200" i="2" s="1"/>
  <c r="I199" i="2"/>
  <c r="K199" i="2" s="1"/>
  <c r="I198" i="2"/>
  <c r="K198" i="2" s="1"/>
  <c r="I197" i="2"/>
  <c r="K197" i="2" s="1"/>
  <c r="I196" i="2"/>
  <c r="K196" i="2" s="1"/>
  <c r="I195" i="2"/>
  <c r="K195" i="2" s="1"/>
  <c r="I194" i="2"/>
  <c r="K194" i="2" s="1"/>
  <c r="I193" i="2"/>
  <c r="K193" i="2" s="1"/>
  <c r="I192" i="2"/>
  <c r="K192" i="2" s="1"/>
  <c r="I191" i="2"/>
  <c r="K191" i="2" s="1"/>
  <c r="I190" i="2"/>
  <c r="K190" i="2" s="1"/>
  <c r="I189" i="2"/>
  <c r="K189" i="2" s="1"/>
  <c r="I188" i="2"/>
  <c r="K188" i="2" s="1"/>
  <c r="I187" i="2"/>
  <c r="K187" i="2" s="1"/>
  <c r="I186" i="2"/>
  <c r="K186" i="2" s="1"/>
  <c r="I185" i="2"/>
  <c r="K185" i="2" s="1"/>
  <c r="I184" i="2"/>
  <c r="K184" i="2" s="1"/>
  <c r="G184" i="2"/>
  <c r="K183" i="2"/>
  <c r="I183" i="2"/>
  <c r="K182" i="2"/>
  <c r="I182" i="2"/>
  <c r="K181" i="2"/>
  <c r="I181" i="2"/>
  <c r="K180" i="2"/>
  <c r="I180" i="2"/>
  <c r="K179" i="2"/>
  <c r="I179" i="2"/>
  <c r="K178" i="2"/>
  <c r="I178" i="2"/>
  <c r="K177" i="2"/>
  <c r="G177" i="2"/>
  <c r="I177" i="2" s="1"/>
  <c r="I176" i="2"/>
  <c r="K176" i="2" s="1"/>
  <c r="I175" i="2"/>
  <c r="K175" i="2" s="1"/>
  <c r="G175" i="2"/>
  <c r="I174" i="2"/>
  <c r="K174" i="2" s="1"/>
  <c r="G173" i="2"/>
  <c r="I173" i="2" s="1"/>
  <c r="K173" i="2" s="1"/>
  <c r="I172" i="2"/>
  <c r="K172" i="2" s="1"/>
  <c r="I171" i="2"/>
  <c r="K171" i="2" s="1"/>
  <c r="I170" i="2"/>
  <c r="K170" i="2" s="1"/>
  <c r="G170" i="2"/>
  <c r="K169" i="2"/>
  <c r="I169" i="2"/>
  <c r="G168" i="2"/>
  <c r="I168" i="2" s="1"/>
  <c r="K168" i="2" s="1"/>
  <c r="I167" i="2"/>
  <c r="K167" i="2" s="1"/>
  <c r="G167" i="2"/>
  <c r="G166" i="2"/>
  <c r="I166" i="2" s="1"/>
  <c r="K166" i="2" s="1"/>
  <c r="I165" i="2"/>
  <c r="K165" i="2" s="1"/>
  <c r="G165" i="2"/>
  <c r="G164" i="2"/>
  <c r="I164" i="2" s="1"/>
  <c r="K164" i="2" s="1"/>
  <c r="I163" i="2"/>
  <c r="K163" i="2" s="1"/>
  <c r="G163" i="2"/>
  <c r="G162" i="2"/>
  <c r="I162" i="2" s="1"/>
  <c r="K162" i="2" s="1"/>
  <c r="I161" i="2"/>
  <c r="K161" i="2" s="1"/>
  <c r="G161" i="2"/>
  <c r="K160" i="2"/>
  <c r="I160" i="2"/>
  <c r="K159" i="2"/>
  <c r="I159" i="2"/>
  <c r="G158" i="2"/>
  <c r="I158" i="2" s="1"/>
  <c r="K158" i="2" s="1"/>
  <c r="I157" i="2"/>
  <c r="K157" i="2" s="1"/>
  <c r="G157" i="2"/>
  <c r="G156" i="2"/>
  <c r="I156" i="2" s="1"/>
  <c r="K156" i="2" s="1"/>
  <c r="I155" i="2"/>
  <c r="K155" i="2" s="1"/>
  <c r="G155" i="2"/>
  <c r="G154" i="2"/>
  <c r="I154" i="2" s="1"/>
  <c r="K154" i="2" s="1"/>
  <c r="I153" i="2"/>
  <c r="K153" i="2" s="1"/>
  <c r="G153" i="2"/>
  <c r="G152" i="2"/>
  <c r="I152" i="2" s="1"/>
  <c r="K152" i="2" s="1"/>
  <c r="I151" i="2"/>
  <c r="K151" i="2" s="1"/>
  <c r="G151" i="2"/>
  <c r="K150" i="2"/>
  <c r="I150" i="2"/>
  <c r="G149" i="2"/>
  <c r="I149" i="2" s="1"/>
  <c r="K149" i="2" s="1"/>
  <c r="I148" i="2"/>
  <c r="K148" i="2" s="1"/>
  <c r="G148" i="2"/>
  <c r="I147" i="2"/>
  <c r="K147" i="2" s="1"/>
  <c r="I146" i="2"/>
  <c r="K146" i="2" s="1"/>
  <c r="I145" i="2"/>
  <c r="K145" i="2" s="1"/>
  <c r="G144" i="2"/>
  <c r="I144" i="2" s="1"/>
  <c r="K144" i="2" s="1"/>
  <c r="I143" i="2"/>
  <c r="K143" i="2" s="1"/>
  <c r="G143" i="2"/>
  <c r="K142" i="2"/>
  <c r="I142" i="2"/>
  <c r="K141" i="2"/>
  <c r="I141" i="2"/>
  <c r="K140" i="2"/>
  <c r="I140" i="2"/>
  <c r="G139" i="2"/>
  <c r="I139" i="2" s="1"/>
  <c r="K139" i="2" s="1"/>
  <c r="I138" i="2"/>
  <c r="K138" i="2" s="1"/>
  <c r="I137" i="2"/>
  <c r="K137" i="2" s="1"/>
  <c r="I136" i="2"/>
  <c r="K136" i="2" s="1"/>
  <c r="I135" i="2"/>
  <c r="K135" i="2" s="1"/>
  <c r="G135" i="2"/>
  <c r="K134" i="2"/>
  <c r="G134" i="2"/>
  <c r="I134" i="2" s="1"/>
  <c r="I133" i="2"/>
  <c r="K133" i="2" s="1"/>
  <c r="I132" i="2"/>
  <c r="K132" i="2" s="1"/>
  <c r="I131" i="2"/>
  <c r="K131" i="2" s="1"/>
  <c r="I130" i="2"/>
  <c r="K130" i="2" s="1"/>
  <c r="I129" i="2"/>
  <c r="K129" i="2" s="1"/>
  <c r="I128" i="2"/>
  <c r="K128" i="2" s="1"/>
  <c r="G128" i="2"/>
  <c r="I127" i="2"/>
  <c r="K127" i="2" s="1"/>
  <c r="I126" i="2"/>
  <c r="K126" i="2" s="1"/>
  <c r="G125" i="2"/>
  <c r="I125" i="2" s="1"/>
  <c r="K125" i="2" s="1"/>
  <c r="I124" i="2"/>
  <c r="K124" i="2" s="1"/>
  <c r="G124" i="2"/>
  <c r="K123" i="2"/>
  <c r="I123" i="2"/>
  <c r="G122" i="2"/>
  <c r="I122" i="2" s="1"/>
  <c r="K122" i="2" s="1"/>
  <c r="I121" i="2"/>
  <c r="K121" i="2" s="1"/>
  <c r="I120" i="2"/>
  <c r="K120" i="2" s="1"/>
  <c r="I119" i="2"/>
  <c r="K119" i="2" s="1"/>
  <c r="I118" i="2"/>
  <c r="K118" i="2" s="1"/>
  <c r="I117" i="2"/>
  <c r="K117" i="2" s="1"/>
  <c r="I116" i="2"/>
  <c r="K116" i="2" s="1"/>
  <c r="G116" i="2"/>
  <c r="K115" i="2"/>
  <c r="I115" i="2"/>
  <c r="K114" i="2"/>
  <c r="G114" i="2"/>
  <c r="I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G105" i="2"/>
  <c r="K104" i="2"/>
  <c r="I104" i="2"/>
  <c r="K103" i="2"/>
  <c r="G103" i="2"/>
  <c r="I103" i="2" s="1"/>
  <c r="K102" i="2"/>
  <c r="I102" i="2"/>
  <c r="K101" i="2"/>
  <c r="I101" i="2"/>
  <c r="G100" i="2"/>
  <c r="I100" i="2" s="1"/>
  <c r="K100" i="2" s="1"/>
  <c r="I99" i="2"/>
  <c r="K99" i="2" s="1"/>
  <c r="I98" i="2"/>
  <c r="K98" i="2" s="1"/>
  <c r="I97" i="2"/>
  <c r="K97" i="2" s="1"/>
  <c r="I96" i="2"/>
  <c r="K96" i="2" s="1"/>
  <c r="G96" i="2"/>
  <c r="G95" i="2"/>
  <c r="I95" i="2" s="1"/>
  <c r="K95" i="2" s="1"/>
  <c r="I94" i="2"/>
  <c r="K94" i="2" s="1"/>
  <c r="G94" i="2"/>
  <c r="I93" i="2"/>
  <c r="K93" i="2" s="1"/>
  <c r="I92" i="2"/>
  <c r="K92" i="2" s="1"/>
  <c r="I91" i="2"/>
  <c r="K91" i="2" s="1"/>
  <c r="I90" i="2"/>
  <c r="K90" i="2" s="1"/>
  <c r="I89" i="2"/>
  <c r="K89" i="2" s="1"/>
  <c r="I88" i="2"/>
  <c r="K88" i="2" s="1"/>
  <c r="I87" i="2"/>
  <c r="K87" i="2" s="1"/>
  <c r="I86" i="2"/>
  <c r="K86" i="2" s="1"/>
  <c r="I85" i="2"/>
  <c r="K85" i="2" s="1"/>
  <c r="I84" i="2"/>
  <c r="K84" i="2" s="1"/>
  <c r="I83" i="2"/>
  <c r="K83" i="2" s="1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G66" i="2"/>
  <c r="I66" i="2" s="1"/>
  <c r="K66" i="2" s="1"/>
  <c r="I65" i="2"/>
  <c r="K65" i="2" s="1"/>
  <c r="G65" i="2"/>
  <c r="G64" i="2"/>
  <c r="I64" i="2" s="1"/>
  <c r="K64" i="2" s="1"/>
  <c r="I63" i="2"/>
  <c r="K63" i="2" s="1"/>
  <c r="G63" i="2"/>
  <c r="G62" i="2"/>
  <c r="I62" i="2" s="1"/>
  <c r="K62" i="2" s="1"/>
  <c r="I61" i="2"/>
  <c r="K61" i="2" s="1"/>
  <c r="G61" i="2"/>
  <c r="G60" i="2"/>
  <c r="I60" i="2" s="1"/>
  <c r="K60" i="2" s="1"/>
  <c r="I59" i="2"/>
  <c r="K59" i="2" s="1"/>
  <c r="I58" i="2"/>
  <c r="K58" i="2" s="1"/>
  <c r="I57" i="2"/>
  <c r="K57" i="2" s="1"/>
  <c r="I56" i="2"/>
  <c r="K56" i="2" s="1"/>
  <c r="G56" i="2"/>
  <c r="G55" i="2"/>
  <c r="I55" i="2" s="1"/>
  <c r="K55" i="2" s="1"/>
  <c r="I54" i="2"/>
  <c r="K54" i="2" s="1"/>
  <c r="G54" i="2"/>
  <c r="G53" i="2"/>
  <c r="I53" i="2" s="1"/>
  <c r="K53" i="2" s="1"/>
  <c r="I52" i="2"/>
  <c r="K52" i="2" s="1"/>
  <c r="G52" i="2"/>
  <c r="G51" i="2"/>
  <c r="I51" i="2" s="1"/>
  <c r="K51" i="2" s="1"/>
  <c r="I50" i="2"/>
  <c r="K50" i="2" s="1"/>
  <c r="G50" i="2"/>
  <c r="G49" i="2"/>
  <c r="I49" i="2" s="1"/>
  <c r="K49" i="2" s="1"/>
  <c r="I48" i="2"/>
  <c r="K48" i="2" s="1"/>
  <c r="G48" i="2"/>
  <c r="G47" i="2"/>
  <c r="I47" i="2" s="1"/>
  <c r="K47" i="2" s="1"/>
  <c r="I46" i="2"/>
  <c r="K46" i="2" s="1"/>
  <c r="G46" i="2"/>
  <c r="G45" i="2"/>
  <c r="I45" i="2" s="1"/>
  <c r="K45" i="2" s="1"/>
  <c r="I44" i="2"/>
  <c r="K44" i="2" s="1"/>
  <c r="G44" i="2"/>
  <c r="G43" i="2"/>
  <c r="I43" i="2" s="1"/>
  <c r="K43" i="2" s="1"/>
  <c r="I42" i="2"/>
  <c r="K42" i="2" s="1"/>
  <c r="G42" i="2"/>
  <c r="I41" i="2"/>
  <c r="K41" i="2" s="1"/>
  <c r="G40" i="2"/>
  <c r="I40" i="2" s="1"/>
  <c r="K40" i="2" s="1"/>
  <c r="I39" i="2"/>
  <c r="K39" i="2" s="1"/>
  <c r="G39" i="2"/>
  <c r="G38" i="2"/>
  <c r="I38" i="2" s="1"/>
  <c r="K38" i="2" s="1"/>
  <c r="I37" i="2"/>
  <c r="K37" i="2" s="1"/>
  <c r="G37" i="2"/>
  <c r="G36" i="2"/>
  <c r="I36" i="2" s="1"/>
  <c r="K36" i="2" s="1"/>
  <c r="I35" i="2"/>
  <c r="K35" i="2" s="1"/>
  <c r="G35" i="2"/>
  <c r="G34" i="2"/>
  <c r="I34" i="2" s="1"/>
  <c r="K34" i="2" s="1"/>
  <c r="I33" i="2"/>
  <c r="K33" i="2" s="1"/>
  <c r="I32" i="2"/>
  <c r="K32" i="2" s="1"/>
  <c r="I31" i="2"/>
  <c r="K31" i="2" s="1"/>
  <c r="I30" i="2"/>
  <c r="K30" i="2" s="1"/>
  <c r="I29" i="2"/>
  <c r="K29" i="2" s="1"/>
  <c r="G29" i="2"/>
  <c r="G28" i="2"/>
  <c r="I28" i="2" s="1"/>
  <c r="K28" i="2" s="1"/>
  <c r="I27" i="2"/>
  <c r="K27" i="2" s="1"/>
  <c r="G27" i="2"/>
  <c r="G26" i="2"/>
  <c r="I26" i="2" s="1"/>
  <c r="K26" i="2" s="1"/>
  <c r="I25" i="2"/>
  <c r="K25" i="2" s="1"/>
  <c r="G25" i="2"/>
  <c r="G24" i="2"/>
  <c r="I24" i="2" s="1"/>
  <c r="K24" i="2" s="1"/>
  <c r="I23" i="2"/>
  <c r="K23" i="2" s="1"/>
  <c r="G23" i="2"/>
  <c r="G22" i="2"/>
  <c r="I22" i="2" s="1"/>
  <c r="K22" i="2" s="1"/>
  <c r="I21" i="2"/>
  <c r="K21" i="2" s="1"/>
  <c r="I20" i="2"/>
  <c r="K20" i="2" s="1"/>
  <c r="I19" i="2"/>
  <c r="K19" i="2" s="1"/>
  <c r="G19" i="2"/>
  <c r="G18" i="2"/>
  <c r="I18" i="2" s="1"/>
  <c r="K18" i="2" s="1"/>
  <c r="I17" i="2"/>
  <c r="K17" i="2" s="1"/>
  <c r="G17" i="2"/>
  <c r="G16" i="2"/>
  <c r="I16" i="2" s="1"/>
  <c r="K16" i="2" s="1"/>
  <c r="I15" i="2"/>
  <c r="K15" i="2" s="1"/>
  <c r="G15" i="2"/>
  <c r="G14" i="2"/>
  <c r="I14" i="2" s="1"/>
  <c r="K14" i="2" s="1"/>
  <c r="I13" i="2"/>
  <c r="K13" i="2" s="1"/>
  <c r="G13" i="2"/>
  <c r="G12" i="2"/>
  <c r="I12" i="2" s="1"/>
  <c r="K12" i="2" s="1"/>
  <c r="I11" i="2"/>
  <c r="K11" i="2" s="1"/>
  <c r="G11" i="2"/>
  <c r="I10" i="2"/>
  <c r="K10" i="2" s="1"/>
  <c r="I9" i="2"/>
  <c r="K9" i="2" s="1"/>
  <c r="I8" i="2"/>
  <c r="K8" i="2" s="1"/>
  <c r="G7" i="2"/>
  <c r="I7" i="2" s="1"/>
  <c r="K7" i="2" s="1"/>
  <c r="I6" i="2"/>
  <c r="K6" i="2" s="1"/>
  <c r="G6" i="2"/>
  <c r="G5" i="2"/>
  <c r="I5" i="2" s="1"/>
  <c r="K5" i="2" s="1"/>
  <c r="I4" i="2"/>
  <c r="G4" i="2"/>
  <c r="I209" i="2" l="1"/>
  <c r="I208" i="2"/>
  <c r="K4" i="2"/>
  <c r="K209" i="2" l="1"/>
  <c r="K208" i="2"/>
</calcChain>
</file>

<file path=xl/sharedStrings.xml><?xml version="1.0" encoding="utf-8"?>
<sst xmlns="http://schemas.openxmlformats.org/spreadsheetml/2006/main" count="876" uniqueCount="511">
  <si>
    <t xml:space="preserve">ZESTAWIENIE ILOŚCIOWO-WARTOŚCIOWE </t>
  </si>
  <si>
    <t>Lp</t>
  </si>
  <si>
    <t>Nazwa druku</t>
  </si>
  <si>
    <t>Symbol</t>
  </si>
  <si>
    <t>j.m.</t>
  </si>
  <si>
    <t>Wymagana ilość</t>
  </si>
  <si>
    <t>Ilość w opakowaniu</t>
  </si>
  <si>
    <t>Ilość opakowań</t>
  </si>
  <si>
    <t>Cena jedn. netto za opakowanie (zł)</t>
  </si>
  <si>
    <t>Wartość netto (zł)</t>
  </si>
  <si>
    <t>Vat (%)</t>
  </si>
  <si>
    <t>Wartość brutto (zł)</t>
  </si>
  <si>
    <t>1</t>
  </si>
  <si>
    <t>Badanie przesiewowe 4-latka, format A-5 jednostronny</t>
  </si>
  <si>
    <t>Wg wzoru</t>
  </si>
  <si>
    <t>Szt</t>
  </si>
  <si>
    <t>200</t>
  </si>
  <si>
    <t>2</t>
  </si>
  <si>
    <t>Bilans płynów, format A-4 dwustronny</t>
  </si>
  <si>
    <t>3</t>
  </si>
  <si>
    <t>Bilans zdrowia dziecka 2-letniego   2x A-5</t>
  </si>
  <si>
    <t>Mz/D/2</t>
  </si>
  <si>
    <t>4</t>
  </si>
  <si>
    <t>Dobowa indywidualna karta zleceń lekarskich ODDZIAŁ PEDIATRYCZNY, format A-4 dwustronny</t>
  </si>
  <si>
    <t>5</t>
  </si>
  <si>
    <t>Dziennik położnej cz. I A-4/24k</t>
  </si>
  <si>
    <t>Mz/K-I</t>
  </si>
  <si>
    <t>Zeszyt</t>
  </si>
  <si>
    <t>6</t>
  </si>
  <si>
    <t>Dziennik położnej cz. III A-4/100k</t>
  </si>
  <si>
    <t>Mz/K-lb</t>
  </si>
  <si>
    <t>Książka</t>
  </si>
  <si>
    <t>7</t>
  </si>
  <si>
    <t>Dziennik pracy konserwatorów. A-4/100k</t>
  </si>
  <si>
    <t>8</t>
  </si>
  <si>
    <t>Historia choroby 2xA-5</t>
  </si>
  <si>
    <t>Mz/Og-2</t>
  </si>
  <si>
    <t>9</t>
  </si>
  <si>
    <t>Historia choroby poradni zdrowia psychicznego 2XA-4</t>
  </si>
  <si>
    <t>Mz/3-90/Ps-l</t>
  </si>
  <si>
    <t>10</t>
  </si>
  <si>
    <t>Historia pielęgnowania w Stacji Dializ, 2xA-4</t>
  </si>
  <si>
    <t>11</t>
  </si>
  <si>
    <t>Indywidualna  karta badań z wyjątkiem badania przedmiotowego i podmiotowego ODDZIAŁ PEDIATRYCZNY, A-4 dwustronny</t>
  </si>
  <si>
    <t>12</t>
  </si>
  <si>
    <t>Indywidualna karta opatrunków , A-4 jednostronny</t>
  </si>
  <si>
    <t>13</t>
  </si>
  <si>
    <t>Indywidualna karta obserwacji pacjenta , A-4 dwustronny</t>
  </si>
  <si>
    <t>14</t>
  </si>
  <si>
    <t>Indywidualna Karta Opieki Pielęgniarskiej , A-3 dwustronny</t>
  </si>
  <si>
    <t>15</t>
  </si>
  <si>
    <t>Indywidualna karta pielęgnacji pacjenta .format A-3</t>
  </si>
  <si>
    <t>16</t>
  </si>
  <si>
    <t>Indywidualna karta pielęgnacji pacjenta Oddział Pediatryczny , format A-3</t>
  </si>
  <si>
    <t>17</t>
  </si>
  <si>
    <t>Informacja dla lekarza kierującego/POZ ( wzór NFZ 2008 ). format A-4 samokopiujące Oryginał + kopia  , 1+1</t>
  </si>
  <si>
    <t>BI</t>
  </si>
  <si>
    <t>18</t>
  </si>
  <si>
    <t>Informacja dotycząca szczepienia ochronnego , A-6</t>
  </si>
  <si>
    <t>Mz/Hsz-17</t>
  </si>
  <si>
    <t>19</t>
  </si>
  <si>
    <t>Karta badania rozwoju i zdrowia dziecka 2-letniego / Badanie przesiewowe dziecka 2- letniego,   A-5 jednostronny</t>
  </si>
  <si>
    <t>20</t>
  </si>
  <si>
    <t>Karta badania rozwoju i zdrowia dziecka 6-letniego, A-5</t>
  </si>
  <si>
    <t>Mz/Hsz-12</t>
  </si>
  <si>
    <t>21</t>
  </si>
  <si>
    <t>Karta badań pacjenta z OZW Oddziału Kardiologii Inwazyjnej, A-4 jednostronny</t>
  </si>
  <si>
    <t>22</t>
  </si>
  <si>
    <t>Karta badań profilaktycznych A-5 ( najnowszy wzór wg rozp. Min. Zdr. Z 29 lipca 2010r)</t>
  </si>
  <si>
    <t>Kpl</t>
  </si>
  <si>
    <t>23</t>
  </si>
  <si>
    <t>Karta bilansowa ODDZIAŁ PEDIATRYCZNY, A-4 dwustronny</t>
  </si>
  <si>
    <t>500</t>
  </si>
  <si>
    <t>24</t>
  </si>
  <si>
    <t>Karta badań do celów epidemiologicznych  ,  format  2xA-5</t>
  </si>
  <si>
    <t>Kr-Że-41</t>
  </si>
  <si>
    <t>szt</t>
  </si>
  <si>
    <t>25</t>
  </si>
  <si>
    <t>Karta cewnika zewnątrzoponowego ( ZO),  format A-4 dwustronny</t>
  </si>
  <si>
    <t>26</t>
  </si>
  <si>
    <t>Karta ciąży,  2xA-4</t>
  </si>
  <si>
    <t>Mz/K-5</t>
  </si>
  <si>
    <t>27</t>
  </si>
  <si>
    <t>Karta depozytowa   strona 1/2   / A-4 wszystkie kartki samokopiujące</t>
  </si>
  <si>
    <t>28</t>
  </si>
  <si>
    <t>Karta depozytowa   strona 2/2 (UWAGI) / A-4 wszystkie kartki samokopiujące</t>
  </si>
  <si>
    <t>Wg wzoryu</t>
  </si>
  <si>
    <t>29</t>
  </si>
  <si>
    <t>Karta do dużych zabiegów ortopedyczno-urazowych , A-4 jednostronna / samokopiująca  oryginał +kopia (1+1)</t>
  </si>
  <si>
    <t>bl</t>
  </si>
  <si>
    <t>30</t>
  </si>
  <si>
    <t>Karta do małych zabiegów ortopedyczno-urazowych , A-4 jednostronna, samokopiująca  oryginał + kopia  (1+1)</t>
  </si>
  <si>
    <t>31</t>
  </si>
  <si>
    <r>
      <t>Karta do skorowidza</t>
    </r>
    <r>
      <rPr>
        <b/>
        <sz val="9"/>
        <rFont val="Times New Roman"/>
        <family val="1"/>
        <charset val="238"/>
      </rPr>
      <t xml:space="preserve"> karton A-7 </t>
    </r>
    <r>
      <rPr>
        <sz val="9"/>
        <rFont val="Times New Roman"/>
        <family val="1"/>
        <charset val="238"/>
      </rPr>
      <t>por. zdrowia psych.</t>
    </r>
  </si>
  <si>
    <t>Mz/3-90/Ps-2</t>
  </si>
  <si>
    <t>32</t>
  </si>
  <si>
    <t>Karta dokumentacji postępowania przeciwbólowego, A-4 dwustronna</t>
  </si>
  <si>
    <t>33</t>
  </si>
  <si>
    <t>Karta działowa do akt osobowych A-4/karton - twardy biały 250g/m2</t>
  </si>
  <si>
    <t>34</t>
  </si>
  <si>
    <t>Karta ewidencji pacjenta poradni psych./odwykowej karton A-5</t>
  </si>
  <si>
    <t>Mz/3-90/Ps-22</t>
  </si>
  <si>
    <t>35</t>
  </si>
  <si>
    <t>Karta gorączkowa ogólna , A-4 dwustronna</t>
  </si>
  <si>
    <t>36</t>
  </si>
  <si>
    <t>Karta gorączkowa ogólna ODDZIAŁ PEDIATRYCZNY, A-4 dwustronna</t>
  </si>
  <si>
    <t>37</t>
  </si>
  <si>
    <t>Karta gorączkowa PINK Oddziału Kardiologii Inwazyjnej , A-4 dwustronna</t>
  </si>
  <si>
    <t>Wg woru</t>
  </si>
  <si>
    <t>38</t>
  </si>
  <si>
    <t>Karta informacyjna 1/3A-5 -zaświadczenie o zgonie pacjenta (+ wzór)</t>
  </si>
  <si>
    <t>Mz/Pr-5</t>
  </si>
  <si>
    <t>39</t>
  </si>
  <si>
    <t>Karta intensywnej opieki (OIOM) kolorowa , A-3 (wzór 1) Anestezjologia</t>
  </si>
  <si>
    <t>Mz/Szp-84c</t>
  </si>
  <si>
    <t>40</t>
  </si>
  <si>
    <t>Karta intensywnej opieki (OIOM) kolorowa , A-3 (wzór 2) kardiol,neurol, kardiol-inwaz GM-Da -30</t>
  </si>
  <si>
    <t>41</t>
  </si>
  <si>
    <t>Karta obserwacji kaniul obwodowych ODDZIAŁ PEDIATRYCZNY , A-4 dwustronna</t>
  </si>
  <si>
    <t>42</t>
  </si>
  <si>
    <t>Karta obserwacji pacjenta z cewnikiem moczowym, A-4 dwustronna</t>
  </si>
  <si>
    <t>43</t>
  </si>
  <si>
    <t>Karta obserwacji cewnika ostrego i permanentnego , A-4 dwustronna</t>
  </si>
  <si>
    <t>44</t>
  </si>
  <si>
    <t>Karta obserwacji kaniul obwodowych , A-4 dwustronna</t>
  </si>
  <si>
    <t>45</t>
  </si>
  <si>
    <t>Karta obserwacji miejsca operowanego, A-4 dwustronna</t>
  </si>
  <si>
    <t>46</t>
  </si>
  <si>
    <t>Karta obserwacji miejsca wkłucia i opatrunku uciskowego w Oddziale Kardiologii Inwazyjnej , A-4 dwustronna</t>
  </si>
  <si>
    <t>47</t>
  </si>
  <si>
    <t>Karta obserwacji parametrów ODDZIAŁ PEDIATRYCZNY, A-4 dwustronna</t>
  </si>
  <si>
    <t>1000</t>
  </si>
  <si>
    <t>48</t>
  </si>
  <si>
    <t>Karta obserwacji przetoki tętniczo-żylnej, A-4 dwustronna</t>
  </si>
  <si>
    <t>49</t>
  </si>
  <si>
    <t>Karta obserwacji rurki intubacyjnej lub tracheostomijnej, A-4 dwustronna</t>
  </si>
  <si>
    <t>50</t>
  </si>
  <si>
    <t>Karta odwiedzin pielęgniarki w środowisku 2xA-5</t>
  </si>
  <si>
    <t>Mz/Og-7</t>
  </si>
  <si>
    <t>51</t>
  </si>
  <si>
    <t>Karta profilaktyki i pielęgnacji odleżyn, A-4 dwustronna</t>
  </si>
  <si>
    <t>52</t>
  </si>
  <si>
    <t>Karta przedoperacyjnego badania anestezjologicznego , A-4 dwustronna</t>
  </si>
  <si>
    <t>53</t>
  </si>
  <si>
    <t>Karta rejestracji drobnoustroju alarmowego, A-4 jednostronna</t>
  </si>
  <si>
    <t>54</t>
  </si>
  <si>
    <t>Karta Zgonu (Zał. do Rozp.Ministra Zdrowia z dnia 11 lutego 2015 poz. 231) 2xA-5</t>
  </si>
  <si>
    <t>Pu/M-67.15</t>
  </si>
  <si>
    <t>55</t>
  </si>
  <si>
    <t>Karta szczepień ochronnych 2/3A-4 karton</t>
  </si>
  <si>
    <t>Mz/E-II-1</t>
  </si>
  <si>
    <t>56</t>
  </si>
  <si>
    <t>Karta uodpornienia / A-4 karton</t>
  </si>
  <si>
    <t>Mz/3-90/78</t>
  </si>
  <si>
    <t>57</t>
  </si>
  <si>
    <t>Karta zabiegu inwazyjnego , A-4 dwustronna</t>
  </si>
  <si>
    <t>58</t>
  </si>
  <si>
    <t>Karta zdrowia dziecka 2xA-5</t>
  </si>
  <si>
    <t>Mz/D-1</t>
  </si>
  <si>
    <t>59</t>
  </si>
  <si>
    <t>Karta zgłoszenia nowotworu złośliwego A-5/papier offsetowy dwustronna</t>
  </si>
  <si>
    <t>60</t>
  </si>
  <si>
    <t>Karta Zleceń Lekarskich ,    A-3 dwustronna</t>
  </si>
  <si>
    <t>61</t>
  </si>
  <si>
    <t>Koperta indywidualna B-5</t>
  </si>
  <si>
    <t>Mz/Og-5</t>
  </si>
  <si>
    <t>62</t>
  </si>
  <si>
    <t>Koperty RTG szare 35x25</t>
  </si>
  <si>
    <t>63</t>
  </si>
  <si>
    <t>Koperty RTG szare 45x37</t>
  </si>
  <si>
    <t>64</t>
  </si>
  <si>
    <t>Książka chorych oddziału A-4/100k</t>
  </si>
  <si>
    <t>Mz/Szp-56</t>
  </si>
  <si>
    <t>65</t>
  </si>
  <si>
    <t>Książka ewidencji noworodków A-4/50k</t>
  </si>
  <si>
    <t>Mz/D-16</t>
  </si>
  <si>
    <t>66</t>
  </si>
  <si>
    <t>Książka gabinetu zabiegowego A-4/100k</t>
  </si>
  <si>
    <t>Mz/Og-9</t>
  </si>
  <si>
    <t>67</t>
  </si>
  <si>
    <t xml:space="preserve">Książka kontroli środków odurzających i psychotropow7Ch A-4/80k (wzór zgodny z Rozp. Min.Zdr.z dnia 28pażdziernika 2015r poz.1889 Dziennik Ustaw </t>
  </si>
  <si>
    <t>Mz/F-5a/2015</t>
  </si>
  <si>
    <t>68</t>
  </si>
  <si>
    <r>
      <t xml:space="preserve">Książka kontroli środków odurzających i psychotropow7Ch A-4/80k (wzór zgodny z Rozp. Min.Zdr. Z dn.28 października 2015r poz.1889 Dziennik Ustaw)  </t>
    </r>
    <r>
      <rPr>
        <b/>
        <sz val="9"/>
        <rFont val="Times New Roman"/>
        <family val="1"/>
        <charset val="238"/>
      </rPr>
      <t>numerowane strony</t>
    </r>
  </si>
  <si>
    <t>69</t>
  </si>
  <si>
    <t>Książka przyjęć pracowników , książka format A-4 / 100kart.</t>
  </si>
  <si>
    <t>wg wzoru</t>
  </si>
  <si>
    <t>70</t>
  </si>
  <si>
    <t>Książka wizytacji stanowisk pracy , książka format A-4/I00kart.</t>
  </si>
  <si>
    <t>MZ/Lp-43</t>
  </si>
  <si>
    <t>71</t>
  </si>
  <si>
    <t>Księga podejrzeń oraz rozpoznań chorób zawodowych , książka format A-4/ 100kart</t>
  </si>
  <si>
    <t>72</t>
  </si>
  <si>
    <t>Księga udzielonych konsultacji, książka format A-4/ 100kart.</t>
  </si>
  <si>
    <t>73</t>
  </si>
  <si>
    <t>Książka pracowni diagnostycznych A-4/100k</t>
  </si>
  <si>
    <t>74</t>
  </si>
  <si>
    <t>Książka pracy terenowej pielęgniarki A-5/48k</t>
  </si>
  <si>
    <t>Mz/Og-10</t>
  </si>
  <si>
    <t>75</t>
  </si>
  <si>
    <t>Książka przyjęć i odmów A-4/100k</t>
  </si>
  <si>
    <t>76</t>
  </si>
  <si>
    <t>Książka raportów lekarskich A-4/100k</t>
  </si>
  <si>
    <t>Mz/Szp-18</t>
  </si>
  <si>
    <t>77</t>
  </si>
  <si>
    <t>Książka raportów pielęgniarskich A-4/100k</t>
  </si>
  <si>
    <t>Mz/Szp-15</t>
  </si>
  <si>
    <t>78</t>
  </si>
  <si>
    <t>Książka ruchu chorych oddziału A-4/100k</t>
  </si>
  <si>
    <t>Mz/Szp-61</t>
  </si>
  <si>
    <t>79</t>
  </si>
  <si>
    <t>Książka transfuzyjna krwi A-4/100k</t>
  </si>
  <si>
    <t>Mz/Szp-47</t>
  </si>
  <si>
    <t>80</t>
  </si>
  <si>
    <t>Książka zabiegów poradni specjalistycznych A-4/100k</t>
  </si>
  <si>
    <t>81</t>
  </si>
  <si>
    <t>Książka zgłoszeń awarii A-4/100k</t>
  </si>
  <si>
    <t>82</t>
  </si>
  <si>
    <t>Książka zleceń stosowania przymusu bezpośredniego A-4</t>
  </si>
  <si>
    <t>83</t>
  </si>
  <si>
    <t>Księga dokonanych operacji A-4/100k</t>
  </si>
  <si>
    <t>Mz/Szp-38</t>
  </si>
  <si>
    <t>84</t>
  </si>
  <si>
    <t>Księga odwołań od treści orzeczeń A-4 /100k</t>
  </si>
  <si>
    <t>85</t>
  </si>
  <si>
    <r>
      <t>Księga zgonów</t>
    </r>
    <r>
      <rPr>
        <b/>
        <sz val="9"/>
        <rFont val="Times New Roman"/>
        <family val="1"/>
        <charset val="238"/>
      </rPr>
      <t xml:space="preserve"> A-4/100kartek</t>
    </r>
  </si>
  <si>
    <t>86</t>
  </si>
  <si>
    <t>Księga - Rejestr wydanych orzeczeń , książka format A-4 /100kart. ( Rozp. Min. Zdr. z dn. 26 marca 2015r, poz. 457, Załącznik 4 )</t>
  </si>
  <si>
    <t>Wzór Mz.</t>
  </si>
  <si>
    <t>książka</t>
  </si>
  <si>
    <t>87</t>
  </si>
  <si>
    <t>Lista szczepionych A-3</t>
  </si>
  <si>
    <t>Mz/E-ll-6</t>
  </si>
  <si>
    <t>88</t>
  </si>
  <si>
    <t>Magazyn przyjmie P A-5/samokopiujące</t>
  </si>
  <si>
    <t>PuGm-116/s</t>
  </si>
  <si>
    <t>89</t>
  </si>
  <si>
    <t>Magazyn wyda W A-5/samokopiujące</t>
  </si>
  <si>
    <t>Pu Gm-127/s</t>
  </si>
  <si>
    <t>90</t>
  </si>
  <si>
    <t>Okładki na listy obecności 2xA-4/ karton</t>
  </si>
  <si>
    <t>Pu Os-224</t>
  </si>
  <si>
    <t>91</t>
  </si>
  <si>
    <t>Oświadczenie ( dla SOR - dotyczące upoważnienia przez pacjenta osoby do uzyskania inform.o stanie jego zdrowia i udzielonych świadczeń zdrowotnych ) A-4 jednostronne</t>
  </si>
  <si>
    <t>Wg wzoru GM-Da-109</t>
  </si>
  <si>
    <t>92</t>
  </si>
  <si>
    <t>Oświadczenie (dot. ubezpieczenia GM Da-55N) , A-5 jednostronne</t>
  </si>
  <si>
    <t>93</t>
  </si>
  <si>
    <t>Oświadczenie o zgodzie na leczenie operacyjne , A-4 dwustronne</t>
  </si>
  <si>
    <t>94</t>
  </si>
  <si>
    <t>Paszport techniczny A-5/16k</t>
  </si>
  <si>
    <t>Mz/Zn/Sm-8</t>
  </si>
  <si>
    <t>95</t>
  </si>
  <si>
    <t>Polecenie księgowania A-5</t>
  </si>
  <si>
    <t>Pu K-167</t>
  </si>
  <si>
    <t>96</t>
  </si>
  <si>
    <t>Polecenie wyjazdu służbowego A-5</t>
  </si>
  <si>
    <t>Pu Os 232</t>
  </si>
  <si>
    <t>97</t>
  </si>
  <si>
    <t>Protokół zabiegu endo/laparoskopowego , A-4 dwustronny</t>
  </si>
  <si>
    <t>98</t>
  </si>
  <si>
    <t>Rejestr wypadków przy pracy , format A-4/ 30kart</t>
  </si>
  <si>
    <t>Mz/Lp-26</t>
  </si>
  <si>
    <t>zeszyt</t>
  </si>
  <si>
    <t>99</t>
  </si>
  <si>
    <t>Roczna karta ewidencji czasu pracy pracownika A-4/karton-twardy biały 250g/m2</t>
  </si>
  <si>
    <t>Pu Os-228</t>
  </si>
  <si>
    <t>100</t>
  </si>
  <si>
    <t>Roczna karta ewidencji obecności w pracy A-5/karton - twardy biały 250g/m2</t>
  </si>
  <si>
    <t>Pu Os -227</t>
  </si>
  <si>
    <t>101</t>
  </si>
  <si>
    <t>Rozliczenie zaliczki A-6</t>
  </si>
  <si>
    <t>Pu K-114</t>
  </si>
  <si>
    <t>102</t>
  </si>
  <si>
    <t>Skierow. na bad.w kierunku gruźlicy , A-5 jednostronny</t>
  </si>
  <si>
    <t>103</t>
  </si>
  <si>
    <t>Skierowanie na konsultację A-4/samokopiujące Org+Kopia</t>
  </si>
  <si>
    <t>104</t>
  </si>
  <si>
    <t>Skierow. pobranego materiału do bad. bakteriologicznych , A-6 dwustronny</t>
  </si>
  <si>
    <t>105</t>
  </si>
  <si>
    <t>Skierowanie do por. specjalistycznej Wzór NFZ A-5</t>
  </si>
  <si>
    <t>Mz/Pom-2/1</t>
  </si>
  <si>
    <t>106</t>
  </si>
  <si>
    <t>Skierowanie do prac. diagnostycznej Wzór NFZ A-5</t>
  </si>
  <si>
    <t>Mz/Pom-29</t>
  </si>
  <si>
    <t>107</t>
  </si>
  <si>
    <t>Skierowanie do szpitala Wzór NFZ A-5</t>
  </si>
  <si>
    <t>Mz/Pom-30/1</t>
  </si>
  <si>
    <t>108</t>
  </si>
  <si>
    <t>Skierowanie do szpitala psychiatrycznego A-4</t>
  </si>
  <si>
    <t>MZ/3-90/Ps-7</t>
  </si>
  <si>
    <t>109</t>
  </si>
  <si>
    <t>Skierowanie na leczenie uzdrowiskowe , A-4 dwustronny  aktualny wzór</t>
  </si>
  <si>
    <t>Wzór Min. Zdr.</t>
  </si>
  <si>
    <t>110</t>
  </si>
  <si>
    <t>Skierowanie na zabiegi fizjoterapeutyczne wzór NFZ A-5</t>
  </si>
  <si>
    <t>Mz/Zlt-1/1</t>
  </si>
  <si>
    <t>111</t>
  </si>
  <si>
    <t>Skierowanie na badania mikrobiologiczne, A-5 jednostronny</t>
  </si>
  <si>
    <t>112</t>
  </si>
  <si>
    <t>Skorowidz do księgi głównej chorych 2/3 A-4 / I40k</t>
  </si>
  <si>
    <t>Mz/Szp-44</t>
  </si>
  <si>
    <t>113</t>
  </si>
  <si>
    <t>Standard ALLOPLASTYKA ,   A-4 jednostronny</t>
  </si>
  <si>
    <t>114</t>
  </si>
  <si>
    <t>Standard ARTROSKOPII , A-4 jednostronny, samokopiujący oryginał +kopia  (1+1)</t>
  </si>
  <si>
    <t>115</t>
  </si>
  <si>
    <t>Świadectwo szczepień 1/2A-6</t>
  </si>
  <si>
    <t>Mz/E-11-2</t>
  </si>
  <si>
    <t>116</t>
  </si>
  <si>
    <t>Wezwanie na szczepienie A-6</t>
  </si>
  <si>
    <t>Mz/E-II-16</t>
  </si>
  <si>
    <t>117</t>
  </si>
  <si>
    <t>Wizyta patronażowa u noworodka,   A-4 dwustronny</t>
  </si>
  <si>
    <t>118</t>
  </si>
  <si>
    <t>Wizyta patronażowa u położnicy, A-4 dwustronny</t>
  </si>
  <si>
    <t>119</t>
  </si>
  <si>
    <t>Wizyta położnej / pielęgniarki środowiskowej w 3 / 4 miesiącu życia i 9 miesiącu życia , A-4 jednostronny</t>
  </si>
  <si>
    <t>120</t>
  </si>
  <si>
    <t>Wkładka do historii choroby, A-5</t>
  </si>
  <si>
    <t>Mz/Og-2a</t>
  </si>
  <si>
    <t>121</t>
  </si>
  <si>
    <t>Wkładka do historii choroby poradni zdrowia psych. 2xA-4</t>
  </si>
  <si>
    <t>Mz/3-90/Ps-la</t>
  </si>
  <si>
    <t>122</t>
  </si>
  <si>
    <t>Wkładka do karty odwiedzin 2xA-5</t>
  </si>
  <si>
    <t>Mz/Og-7a</t>
  </si>
  <si>
    <t>123</t>
  </si>
  <si>
    <t>Wniosek na zaliczkę A-6</t>
  </si>
  <si>
    <t>Pu K-113</t>
  </si>
  <si>
    <t>124</t>
  </si>
  <si>
    <t>Wynik badania EKG , 2xA-5</t>
  </si>
  <si>
    <t>Mz/Dp-3</t>
  </si>
  <si>
    <t>125</t>
  </si>
  <si>
    <t>Zabiegi chirurgiczne , A-4 jednostronny</t>
  </si>
  <si>
    <t>126</t>
  </si>
  <si>
    <t>Zaświadczenie lekarskie A-6</t>
  </si>
  <si>
    <t>Mz/L-1</t>
  </si>
  <si>
    <t>127</t>
  </si>
  <si>
    <t>Zaświadczenie o pobycie w szpitalu A-6</t>
  </si>
  <si>
    <t>Mz/Szp-103</t>
  </si>
  <si>
    <t>128</t>
  </si>
  <si>
    <t>Zaświadczenie o stanie zdrowia N-9 , format: A-4 dwustronny (dla C. Rej, reh)</t>
  </si>
  <si>
    <t>129</t>
  </si>
  <si>
    <t>Zaświadczenie o zatrudnieniu i wynagrodzeniu A-6/samokopiujące  1+1</t>
  </si>
  <si>
    <t>130</t>
  </si>
  <si>
    <t>Zgłoszenie powikłania poprzetoczeniowego A-4</t>
  </si>
  <si>
    <t>Mz/Szp-41</t>
  </si>
  <si>
    <t>131</t>
  </si>
  <si>
    <t>Zgoda pacjenta ( dot. założenia cewnika ), A-4 jednostronny</t>
  </si>
  <si>
    <t>132</t>
  </si>
  <si>
    <t>Zgoda pacjenta na przeprowadzenie koronarografii i angioplastyki wieńcowej / Informacja dla pacjenta 2xA-4</t>
  </si>
  <si>
    <t>133</t>
  </si>
  <si>
    <t>Zlec na zaopatrzenie w wyroby medyczne będące przedmiotami ortoped i środki pomocnicze ( z wyłączeniem środków pomocniczych przysługujących comiesięcznie) A-4 ( najnowszy wzór NFZ )</t>
  </si>
  <si>
    <t>134</t>
  </si>
  <si>
    <t>Zlec. na zaopatrz w środki pomocnicze przysługujące comiesięcznie A-4 ( najnowszy wzór NFZ )</t>
  </si>
  <si>
    <t>135</t>
  </si>
  <si>
    <t>Zlec.na zaopatrz, w środki pomocnicze w zakresie optyki okularowej Wzór NFZ A-5</t>
  </si>
  <si>
    <t>Mz/Ok-2/l/A-5</t>
  </si>
  <si>
    <t>136</t>
  </si>
  <si>
    <t>Zlecenia  (po operacji) , A-4 dwustronny</t>
  </si>
  <si>
    <t>137</t>
  </si>
  <si>
    <r>
      <t xml:space="preserve">Zlecenie na transport sanitarny </t>
    </r>
    <r>
      <rPr>
        <b/>
        <sz val="9"/>
        <rFont val="Times New Roman"/>
        <family val="1"/>
        <charset val="238"/>
      </rPr>
      <t>płatny</t>
    </r>
    <r>
      <rPr>
        <sz val="9"/>
        <rFont val="Times New Roman"/>
        <family val="1"/>
        <charset val="238"/>
      </rPr>
      <t xml:space="preserve"> ,  </t>
    </r>
    <r>
      <rPr>
        <b/>
        <sz val="9"/>
        <rFont val="Times New Roman"/>
        <family val="1"/>
        <charset val="238"/>
      </rPr>
      <t xml:space="preserve"> A-5</t>
    </r>
    <r>
      <rPr>
        <sz val="9"/>
        <rFont val="Times New Roman"/>
        <family val="1"/>
        <charset val="238"/>
      </rPr>
      <t xml:space="preserve"> jednostronny</t>
    </r>
  </si>
  <si>
    <t>138</t>
  </si>
  <si>
    <r>
      <t>Zlecenie na transport sanitarny</t>
    </r>
    <r>
      <rPr>
        <b/>
        <sz val="9"/>
        <rFont val="Times New Roman"/>
        <family val="1"/>
        <charset val="238"/>
      </rPr>
      <t xml:space="preserve"> bezpłatny </t>
    </r>
    <r>
      <rPr>
        <sz val="9"/>
        <rFont val="Times New Roman"/>
        <family val="1"/>
        <charset val="238"/>
      </rPr>
      <t>,</t>
    </r>
    <r>
      <rPr>
        <b/>
        <sz val="9"/>
        <rFont val="Times New Roman"/>
        <family val="1"/>
        <charset val="238"/>
      </rPr>
      <t xml:space="preserve"> A-4 </t>
    </r>
    <r>
      <rPr>
        <sz val="9"/>
        <rFont val="Times New Roman"/>
        <family val="1"/>
        <charset val="238"/>
      </rPr>
      <t>jednostronny</t>
    </r>
  </si>
  <si>
    <t>139</t>
  </si>
  <si>
    <t>Zlecenie wyjazdu , A-5</t>
  </si>
  <si>
    <t>Mz/Pr-1</t>
  </si>
  <si>
    <t>140</t>
  </si>
  <si>
    <t>Indywidualny Multidyscyplinarny Plan Opieki Nad Pacjentem w OIT , A-4 dwustronny</t>
  </si>
  <si>
    <t>141</t>
  </si>
  <si>
    <t>Profilaktyka żylnej choroby zatorowo-zakrzepowej Zmodyfikowany model oceny ryzyka Capriniego , A-4 jednostronny</t>
  </si>
  <si>
    <t>142</t>
  </si>
  <si>
    <t>Karta znieczulenia, A4 - samokopiująca strona 1</t>
  </si>
  <si>
    <t>Mz/Szp-84/s</t>
  </si>
  <si>
    <t>143</t>
  </si>
  <si>
    <t>Karta znieczulenia , A4 - samokopiująca   strona 2</t>
  </si>
  <si>
    <t>144</t>
  </si>
  <si>
    <t>Książka pobytu pacjentów w Sali Pooperacyjnej , A-4 lOOkartek</t>
  </si>
  <si>
    <t>145</t>
  </si>
  <si>
    <t>Indywidualny Multidyscyplinarny Plan Opieki Nad Pacjentem w Oddziale Kardiologicznym , A-4 dwustronny</t>
  </si>
  <si>
    <t>146</t>
  </si>
  <si>
    <t>Ocena ryzyka związanego ze stanem odżywiania NUTRITIONAL RISK SCORE, NRS , A-4 jednostronny</t>
  </si>
  <si>
    <t>147</t>
  </si>
  <si>
    <t>Karta kwalifikacji do żywienia pozajelitowego lub dojelitowego , format A-4 jednostronny</t>
  </si>
  <si>
    <t>148</t>
  </si>
  <si>
    <t>Indywidualny Multidyscyplinarny Plan Opieki Nad Pacjentem w Oddziale Kardiologii Inwazyjnej , A-4 dwustronny</t>
  </si>
  <si>
    <t>149</t>
  </si>
  <si>
    <t>Indywidualny Multidyscyplinarny Plan Opieki Nad Pacjentem w Oddziale Pediatrycznym, A-4 dwustronny</t>
  </si>
  <si>
    <t>150</t>
  </si>
  <si>
    <t>Subiektywna globalna ocena stanu odżywiania (SGA), A-4 dwustronny</t>
  </si>
  <si>
    <t>151</t>
  </si>
  <si>
    <t>Indywidualny Multidyscyplinarny Plan Opieki Nad Pacjentem w Oddziale Chorób Wewnętrznych , A-4 dwustronny</t>
  </si>
  <si>
    <t>152</t>
  </si>
  <si>
    <t>Indywidualny Multidyscyplinarny Plan Opieki Nad Pacjentem w Oddziale Urologicznym , A-4 dwustronny</t>
  </si>
  <si>
    <t>153</t>
  </si>
  <si>
    <t>Indywidualny Multidyscyplinarny Plan Opieki Nad Pacjentem w Oddziale Chirurgicznym , A-4</t>
  </si>
  <si>
    <t>154</t>
  </si>
  <si>
    <t>Indywidualny Multidyscyplinarny Plan Opieki Nad Pacjentem w Oddziale Neurologicznym z Pododdziałem Udarowym , A-4 dwustronny</t>
  </si>
  <si>
    <t>3000</t>
  </si>
  <si>
    <t>155</t>
  </si>
  <si>
    <t>Indywidualny Multidyscyplinarny Plan Opieki Nad Pacjentem w Oddziale Neurochirurgicznym , A-4 dwustronny</t>
  </si>
  <si>
    <t>156</t>
  </si>
  <si>
    <t>Historia choroby Poradnia Odwykowa 2xA-4</t>
  </si>
  <si>
    <t>MZ//Alk-l</t>
  </si>
  <si>
    <t>157</t>
  </si>
  <si>
    <t>Wkładka do historii choroby. Por. Odwykowej 2xA-4</t>
  </si>
  <si>
    <t>Mz/Alk-la</t>
  </si>
  <si>
    <t>158</t>
  </si>
  <si>
    <t>Sesje Terapii Indywidualnej, A-4 dwustronny</t>
  </si>
  <si>
    <t>159</t>
  </si>
  <si>
    <t>Diagnoza Nozologiczna, 2xA-4</t>
  </si>
  <si>
    <t>160</t>
  </si>
  <si>
    <t>Sesje Terapii Grupowej , A-4 jednostronny</t>
  </si>
  <si>
    <t>161</t>
  </si>
  <si>
    <t>Karta zakończenia leczenia szpitalnego , A-4 dwustronny</t>
  </si>
  <si>
    <t>162</t>
  </si>
  <si>
    <t>Skala punktowa opracowana przez Polską Grupę Roboczą na podstawie skali Josepha Capriniego dotycząca oceny stopnia zagrożenia rozwojem powikłań zakrzepowo-zatorowych w chirurgii, A-4 dwustronny</t>
  </si>
  <si>
    <t>163</t>
  </si>
  <si>
    <t>Karta pielęgnacji wkłucia centralnego , A-4</t>
  </si>
  <si>
    <t>164</t>
  </si>
  <si>
    <t>Informacja o endoskopowej sfinkterotomii, A-4 dwustronny</t>
  </si>
  <si>
    <t>165</t>
  </si>
  <si>
    <t>Karta kwalifikacji do endoskopii w warunkach szpitalnych , A-5 jednostronny</t>
  </si>
  <si>
    <t>166</t>
  </si>
  <si>
    <r>
      <t xml:space="preserve">Karta przebiegu ciąży    </t>
    </r>
    <r>
      <rPr>
        <b/>
        <sz val="9"/>
        <rFont val="Times New Roman"/>
        <family val="1"/>
        <charset val="238"/>
      </rPr>
      <t>(w formie  książeczki</t>
    </r>
    <r>
      <rPr>
        <sz val="9"/>
        <rFont val="Times New Roman"/>
        <family val="1"/>
        <charset val="238"/>
      </rPr>
      <t xml:space="preserve">  format A-6, 8stron / z kartonu )</t>
    </r>
  </si>
  <si>
    <t>167</t>
  </si>
  <si>
    <t>Karta Rejestracji Zakażenia Zakładowego , format A-4 jednostronny</t>
  </si>
  <si>
    <t>168</t>
  </si>
  <si>
    <t>Rejestr wydanych zaświadczeń do celów sanitarno – epidemiologicznych - format A-4/ KSIĄŻKA 100 kart.</t>
  </si>
  <si>
    <t>169</t>
  </si>
  <si>
    <t>Skierowanie na realizację zleceń pozostających w zakresie zadań pielęgniarki POZ   (zał. Nr 5 do zarządzenia nr 69/2013/DSOZ Prezesa Narodowego Funduszu Zdrowia z dn. 27 listopada 2013r) , format A-4 jednostronny</t>
  </si>
  <si>
    <t>Wzór NFZ</t>
  </si>
  <si>
    <t>170</t>
  </si>
  <si>
    <t>Deklaracja wyboru świadczeniodawcy udzielającego świadczeń z zakresu podstawowej opieki zdrowotnej oraz lekarza podstawowej opieki zdrowotnej, pielęgniarki podstawowej opieki zdrowotnej i położnej podstawowej opeki zdrowotnej  ( Zał. nr  4  do rozp. Min. Zdr. Z dn. 12 czerwca 2018r , poz.1295 ) format A-4 , dwustronny</t>
  </si>
  <si>
    <t>wzór Min Zdr</t>
  </si>
  <si>
    <t>171</t>
  </si>
  <si>
    <t>Książeczka narzędziowa , format A-6, (16 kartkowa )</t>
  </si>
  <si>
    <t>Pu Nrz-2/8</t>
  </si>
  <si>
    <t>172</t>
  </si>
  <si>
    <t>Profil Glikemii skrócony , format A-4 jednostronny</t>
  </si>
  <si>
    <t>173</t>
  </si>
  <si>
    <t>Karta zabiegów fizjoterapii , format A-4</t>
  </si>
  <si>
    <t>174</t>
  </si>
  <si>
    <t>Karta żywienia pozajelitowego Karta metaboliczna , format A-4 jednostronny</t>
  </si>
  <si>
    <t>175</t>
  </si>
  <si>
    <t>Dokumentacja pacjenta NiŚOZ , format A-4 jednostronny</t>
  </si>
  <si>
    <t>176</t>
  </si>
  <si>
    <t>Księga Zabiegów Ambulatoryjnych dla Nocnej i Świątecznej Opieki Zdrowotnej Lekarskiej i Pielęgniarskiej, format A-4/100kartek</t>
  </si>
  <si>
    <t>177</t>
  </si>
  <si>
    <t>Księga Porad Ambulatoryjnych dla Nocnej i Świątecznej Opieki Zdrowotnej Lekarskiej i Pielęgniarskiej , format A-4 /100kartek</t>
  </si>
  <si>
    <t>178</t>
  </si>
  <si>
    <t>Księga Zgłoszeń Telefonicznych dla Nocnej i Świątecznej Opieki Zdrowotnej Lekarskiej i Pielęgniarskiej, format A-4/100kartek</t>
  </si>
  <si>
    <t>179</t>
  </si>
  <si>
    <t>Orzeczenie lekarskie nr... wydane na podstawie skierowania na badania lekarskie z dn. ... (Zal. Nr 1 do Rozp. MZ z dn. 26.03 2015r. poz.457) DRUK SAMOKOPIUJĄCY 1 + 1 FORMAT A-5</t>
  </si>
  <si>
    <t>180</t>
  </si>
  <si>
    <t>Orzeczenie lekarskie nr... wydane na podstawie skierowania na badania lekarskie z dn. ... (Zal. Nr 2 do Rozp. MZ z dn. 26.03.2015r. poz.457) DRUK SAMOKOPIUJĄCY 1 + 1 FORMAT A-4</t>
  </si>
  <si>
    <t>181</t>
  </si>
  <si>
    <t>Karta Rehabilitacyjna, format A-4 dwustronny (Oddz. Ortop.)</t>
  </si>
  <si>
    <t>182</t>
  </si>
  <si>
    <r>
      <t>Karta obserwacji centralnego cewnika naczyniowego  ,</t>
    </r>
    <r>
      <rPr>
        <b/>
        <sz val="9"/>
        <rFont val="Times New Roman"/>
        <family val="1"/>
        <charset val="238"/>
      </rPr>
      <t xml:space="preserve"> format A-4   dwustronny</t>
    </r>
    <r>
      <rPr>
        <sz val="9"/>
        <rFont val="Times New Roman"/>
        <family val="1"/>
        <charset val="238"/>
      </rPr>
      <t xml:space="preserve">  (Załącznik nr 6g do Zarządzenia Nr 89/2013/DSOZ Prezesa Narodowego Funduszu Zdrowia z dnia 19grudnia 2013r)</t>
    </r>
  </si>
  <si>
    <t>183</t>
  </si>
  <si>
    <t>Orzeczenie lekarskie dotyczące kształcenia i nauki zawodu , format A-6</t>
  </si>
  <si>
    <t>Mz/Hsz-18</t>
  </si>
  <si>
    <t>184</t>
  </si>
  <si>
    <t xml:space="preserve">Karta oceny stanu pacjenta wg zmodyfikowanej skali Barthel , format A-4 jednostronny       ( zał. nr 12 do zarządzenia nr 69/2007/DSOZ z dnia 25 września 2007r Prezesa Narodowego Funduszu Zdrowia ) </t>
  </si>
  <si>
    <t>185</t>
  </si>
  <si>
    <t xml:space="preserve">Karta przetoczenia krwi i jej składników , format A-4 dwustronny </t>
  </si>
  <si>
    <t>186</t>
  </si>
  <si>
    <r>
      <t xml:space="preserve">Okołooperacyjna karta kontrolna, A-4 jednostronna </t>
    </r>
    <r>
      <rPr>
        <b/>
        <sz val="9"/>
        <rFont val="Times New Roman"/>
        <family val="1"/>
        <charset val="238"/>
      </rPr>
      <t xml:space="preserve"> w kolorach   </t>
    </r>
    <r>
      <rPr>
        <sz val="9"/>
        <rFont val="Times New Roman"/>
        <family val="1"/>
        <charset val="238"/>
      </rPr>
      <t xml:space="preserve"> ( GM-Da 86.2G )</t>
    </r>
  </si>
  <si>
    <t>187</t>
  </si>
  <si>
    <t>Protokół  likwidacyjny (depozyt szpitalny ) , format A-4 samokopiujący 1+1</t>
  </si>
  <si>
    <t>188</t>
  </si>
  <si>
    <t>Standard zabiegów neurochirurgicznych , A-4 jednostronny ,                            samokopiujący  oryginał +kopia (1+1)</t>
  </si>
  <si>
    <t>189</t>
  </si>
  <si>
    <t>Indywidualna karta opieki pielęgniarskiej , format A-4 dwustronna</t>
  </si>
  <si>
    <t>190</t>
  </si>
  <si>
    <t>Protokół zdawczo-odbiorczy  , format A-5  ,                                                              samokopiujący,  oryginał + 3 kopie-każda w innym kolorze (  1+3 )                GM Da -159G1</t>
  </si>
  <si>
    <t xml:space="preserve">wg wzoru </t>
  </si>
  <si>
    <t xml:space="preserve"> </t>
  </si>
  <si>
    <t>191</t>
  </si>
  <si>
    <t>Rejestr narzędzi i sprzętu medycznego poddawanego procesom  sterylizacji  , format A-4 , dwustronny ( obie strony takie same)</t>
  </si>
  <si>
    <t>192</t>
  </si>
  <si>
    <t>Rejestr narzędzi i sprzętu medycznego czyszczonego i dezynfekowanego manualnie  , format A-4 , dwustronny ( obie strony takie same)</t>
  </si>
  <si>
    <t>193</t>
  </si>
  <si>
    <t xml:space="preserve">Audyt kontroli efektywności sprzątania , format A-4  jednostronny </t>
  </si>
  <si>
    <t>194</t>
  </si>
  <si>
    <t xml:space="preserve">Konsultacja epidemiologiczna , format A-4 dwustronny </t>
  </si>
  <si>
    <t>195</t>
  </si>
  <si>
    <t xml:space="preserve">Zlecenie na transport specjalistyczny karetka ,,S'' z lekarzem , format A-4 samokopiujący , oryginał +kopia ,   1+1 </t>
  </si>
  <si>
    <t>196</t>
  </si>
  <si>
    <t>OŚWIADCZENIE przedstawiciela ustawowego/opiekuna faktycznego pacjenta małoletniego lub posiadającego orzeczenie o znacznym stopniu niepełnosprawności, format A-4  jednostronny</t>
  </si>
  <si>
    <t>197</t>
  </si>
  <si>
    <t>Karta informacyjna szpitalnego oddziału ratunkowego , format A-4 , samokopiująca ,      wszystkie strony samokopiujące</t>
  </si>
  <si>
    <t>198</t>
  </si>
  <si>
    <t>Czynniki ryzyka przy przyjęciu do Szpitala Zachodniego , format A-4 , jednostronny</t>
  </si>
  <si>
    <t>199</t>
  </si>
  <si>
    <r>
      <t xml:space="preserve">Orzeczenie lekarskie do celów sanitarno-epidemiologicznych , format A-5  </t>
    </r>
    <r>
      <rPr>
        <b/>
        <sz val="9"/>
        <color indexed="8"/>
        <rFont val="Times New Roman"/>
        <family val="1"/>
        <charset val="238"/>
      </rPr>
      <t>, samokopiujący</t>
    </r>
    <r>
      <rPr>
        <sz val="9"/>
        <color indexed="8"/>
        <rFont val="Times New Roman"/>
        <family val="1"/>
        <charset val="238"/>
      </rPr>
      <t xml:space="preserve">   oryginał + kopia  ( 1+1 )                                                                      ( Dz. U z 2020r , poz.1845)</t>
    </r>
  </si>
  <si>
    <t>Zgoda pacjenta na przeprowadzenie przezskórnego zabiegu zamknięcia ASD/PFO  , Informacja dla pacjenta  ,  format  2xA-4</t>
  </si>
  <si>
    <t>201</t>
  </si>
  <si>
    <t>Skierowanie na krew do pilnej transfuzji  , format A-6</t>
  </si>
  <si>
    <t>Mz/Szp-48</t>
  </si>
  <si>
    <t>202</t>
  </si>
  <si>
    <t xml:space="preserve">Karta profilaktycznego badania lekarskiego ucznia kończącego szkołę ponadpodstawową  , format druku: A- 5 dwustronny </t>
  </si>
  <si>
    <t>Mz/Hsz-14</t>
  </si>
  <si>
    <t>Księga Druków Ścisłego Zarachowania , format A-4/25kartkowa</t>
  </si>
  <si>
    <t>RR-20</t>
  </si>
  <si>
    <r>
      <t xml:space="preserve">Kwestionariusz Rodzinnego Wywiadu Środowiskowego   część I    </t>
    </r>
    <r>
      <rPr>
        <sz val="9"/>
        <rFont val="Times New Roman"/>
        <family val="1"/>
        <charset val="238"/>
      </rPr>
      <t xml:space="preserve">          Dziennik Ustaw poz.893  zgodne z Rozporządzeniem Ministra Rodziny i Polityki Społecznej  z dnia 8 kwietnia 2021r , poz 893  ,                                                                         format    8xA-4 dwustronny = 16stron</t>
    </r>
  </si>
  <si>
    <t>kpl</t>
  </si>
  <si>
    <t xml:space="preserve">      </t>
  </si>
  <si>
    <t>Załącznik nr 1 do zapytania ofertowego na dostawę druków medycznych i powszechnego użytku na 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</si>
</sst>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  <charset val="238"/>
    </font>
    <font>
      <sz val="10"/>
      <name val="Mang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right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vertical="center"/>
    </xf>
    <xf numFmtId="9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horizontal="right" vertical="center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right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vertical="center"/>
    </xf>
    <xf numFmtId="9" fontId="8" fillId="0" borderId="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vertical="center"/>
    </xf>
    <xf numFmtId="2" fontId="8" fillId="0" borderId="1" xfId="1" applyNumberFormat="1" applyFont="1" applyFill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horizontal="left" vertical="center"/>
    </xf>
    <xf numFmtId="2" fontId="6" fillId="2" borderId="1" xfId="1" applyNumberFormat="1" applyFont="1" applyFill="1" applyBorder="1" applyAlignment="1" applyProtection="1">
      <alignment vertical="center"/>
    </xf>
    <xf numFmtId="0" fontId="2" fillId="2" borderId="1" xfId="1" applyNumberFormat="1" applyFont="1" applyFill="1" applyBorder="1" applyAlignment="1" applyProtection="1">
      <alignment horizontal="left" vertical="center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9" fontId="6" fillId="2" borderId="1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8" fillId="2" borderId="1" xfId="1" applyNumberFormat="1" applyFont="1" applyFill="1" applyBorder="1" applyAlignment="1" applyProtection="1">
      <alignment horizontal="right" vertical="center"/>
    </xf>
    <xf numFmtId="0" fontId="10" fillId="2" borderId="1" xfId="1" applyNumberFormat="1" applyFont="1" applyFill="1" applyBorder="1" applyAlignment="1" applyProtection="1">
      <alignment horizontal="right" vertical="center"/>
    </xf>
    <xf numFmtId="0" fontId="6" fillId="2" borderId="1" xfId="1" applyNumberFormat="1" applyFont="1" applyFill="1" applyBorder="1" applyAlignment="1" applyProtection="1">
      <alignment horizontal="left" vertical="center" wrapText="1"/>
    </xf>
    <xf numFmtId="0" fontId="8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vertical="center"/>
    </xf>
    <xf numFmtId="9" fontId="8" fillId="2" borderId="1" xfId="1" applyNumberFormat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 applyProtection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right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6" fillId="2" borderId="3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right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10" fillId="2" borderId="3" xfId="1" applyNumberFormat="1" applyFont="1" applyFill="1" applyBorder="1" applyAlignment="1" applyProtection="1">
      <alignment horizontal="left" vertical="center" wrapText="1"/>
    </xf>
    <xf numFmtId="0" fontId="12" fillId="0" borderId="3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 indent="1"/>
    </xf>
    <xf numFmtId="0" fontId="13" fillId="0" borderId="0" xfId="1" applyNumberFormat="1" applyFont="1" applyFill="1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tabSelected="1" view="pageBreakPreview" zoomScale="130" zoomScaleNormal="130" zoomScaleSheetLayoutView="130" workbookViewId="0">
      <selection activeCell="B1" sqref="B1"/>
    </sheetView>
  </sheetViews>
  <sheetFormatPr defaultRowHeight="62.25" customHeight="1"/>
  <cols>
    <col min="1" max="1" width="3.85546875" style="1" customWidth="1"/>
    <col min="2" max="2" width="57.5703125" style="2" customWidth="1"/>
    <col min="3" max="3" width="10.7109375" style="3" customWidth="1"/>
    <col min="4" max="4" width="6.28515625" style="1" customWidth="1"/>
    <col min="5" max="5" width="7.5703125" style="2" customWidth="1"/>
    <col min="6" max="6" width="10.140625" style="4" customWidth="1"/>
    <col min="7" max="7" width="8.7109375" style="4" customWidth="1"/>
    <col min="8" max="8" width="7.7109375" style="2" customWidth="1"/>
    <col min="9" max="9" width="10.140625" style="2" customWidth="1"/>
    <col min="10" max="10" width="4.7109375" style="2" customWidth="1"/>
    <col min="11" max="11" width="10.140625" style="2" customWidth="1"/>
    <col min="12" max="16384" width="9.140625" style="2"/>
  </cols>
  <sheetData>
    <row r="1" spans="1:20" ht="15" customHeight="1">
      <c r="B1" s="5" t="s">
        <v>510</v>
      </c>
      <c r="C1" s="6"/>
      <c r="D1" s="7"/>
      <c r="E1" s="6"/>
      <c r="F1" s="7"/>
      <c r="G1" s="7"/>
      <c r="H1" s="6"/>
      <c r="I1" s="6"/>
    </row>
    <row r="2" spans="1:20" s="10" customFormat="1" ht="24.75" customHeight="1">
      <c r="A2" s="1"/>
      <c r="B2" s="5" t="s">
        <v>0</v>
      </c>
      <c r="C2" s="1"/>
      <c r="D2" s="1"/>
      <c r="E2" s="8"/>
      <c r="F2" s="9"/>
      <c r="G2" s="9"/>
    </row>
    <row r="3" spans="1:20" s="9" customFormat="1" ht="55.5" customHeight="1">
      <c r="A3" s="11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/>
      <c r="M3" s="15"/>
      <c r="N3" s="15"/>
      <c r="O3" s="15"/>
      <c r="P3" s="15"/>
      <c r="Q3" s="15"/>
      <c r="R3" s="15"/>
      <c r="S3" s="15"/>
      <c r="T3" s="15"/>
    </row>
    <row r="4" spans="1:20" s="10" customFormat="1" ht="12" customHeight="1">
      <c r="A4" s="16" t="s">
        <v>12</v>
      </c>
      <c r="B4" s="17" t="s">
        <v>13</v>
      </c>
      <c r="C4" s="18" t="s">
        <v>14</v>
      </c>
      <c r="D4" s="16" t="s">
        <v>15</v>
      </c>
      <c r="E4" s="19" t="s">
        <v>16</v>
      </c>
      <c r="F4" s="20">
        <v>100</v>
      </c>
      <c r="G4" s="20">
        <f>E4/100</f>
        <v>2</v>
      </c>
      <c r="H4" s="21"/>
      <c r="I4" s="21">
        <f t="shared" ref="I4:I67" si="0">H4*G4</f>
        <v>0</v>
      </c>
      <c r="J4" s="22">
        <v>0.23</v>
      </c>
      <c r="K4" s="21">
        <f t="shared" ref="K4:K67" si="1">I4*1.23</f>
        <v>0</v>
      </c>
    </row>
    <row r="5" spans="1:20" s="10" customFormat="1" ht="12" customHeight="1">
      <c r="A5" s="16" t="s">
        <v>17</v>
      </c>
      <c r="B5" s="17" t="s">
        <v>18</v>
      </c>
      <c r="C5" s="18" t="s">
        <v>14</v>
      </c>
      <c r="D5" s="16" t="s">
        <v>15</v>
      </c>
      <c r="E5" s="19">
        <v>2000</v>
      </c>
      <c r="F5" s="20">
        <v>100</v>
      </c>
      <c r="G5" s="20">
        <f>E5/100</f>
        <v>20</v>
      </c>
      <c r="H5" s="21"/>
      <c r="I5" s="21">
        <f t="shared" si="0"/>
        <v>0</v>
      </c>
      <c r="J5" s="22">
        <v>0.23</v>
      </c>
      <c r="K5" s="21">
        <f t="shared" si="1"/>
        <v>0</v>
      </c>
    </row>
    <row r="6" spans="1:20" s="10" customFormat="1" ht="12" customHeight="1">
      <c r="A6" s="16" t="s">
        <v>19</v>
      </c>
      <c r="B6" s="17" t="s">
        <v>20</v>
      </c>
      <c r="C6" s="18" t="s">
        <v>21</v>
      </c>
      <c r="D6" s="16" t="s">
        <v>15</v>
      </c>
      <c r="E6" s="19">
        <v>100</v>
      </c>
      <c r="F6" s="20">
        <v>100</v>
      </c>
      <c r="G6" s="20">
        <f>E6/100</f>
        <v>1</v>
      </c>
      <c r="H6" s="21"/>
      <c r="I6" s="21">
        <f t="shared" si="0"/>
        <v>0</v>
      </c>
      <c r="J6" s="22">
        <v>0.23</v>
      </c>
      <c r="K6" s="21">
        <f t="shared" si="1"/>
        <v>0</v>
      </c>
    </row>
    <row r="7" spans="1:20" s="10" customFormat="1" ht="24" customHeight="1">
      <c r="A7" s="16" t="s">
        <v>22</v>
      </c>
      <c r="B7" s="23" t="s">
        <v>23</v>
      </c>
      <c r="C7" s="18" t="s">
        <v>14</v>
      </c>
      <c r="D7" s="16" t="s">
        <v>15</v>
      </c>
      <c r="E7" s="19">
        <v>5000</v>
      </c>
      <c r="F7" s="20">
        <v>100</v>
      </c>
      <c r="G7" s="20">
        <f>E7/100</f>
        <v>50</v>
      </c>
      <c r="H7" s="21"/>
      <c r="I7" s="21">
        <f t="shared" si="0"/>
        <v>0</v>
      </c>
      <c r="J7" s="22">
        <v>0.23</v>
      </c>
      <c r="K7" s="21">
        <f t="shared" si="1"/>
        <v>0</v>
      </c>
    </row>
    <row r="8" spans="1:20" s="10" customFormat="1" ht="12.75" customHeight="1">
      <c r="A8" s="16" t="s">
        <v>24</v>
      </c>
      <c r="B8" s="17" t="s">
        <v>25</v>
      </c>
      <c r="C8" s="18" t="s">
        <v>26</v>
      </c>
      <c r="D8" s="16" t="s">
        <v>27</v>
      </c>
      <c r="E8" s="19" t="s">
        <v>12</v>
      </c>
      <c r="F8" s="20">
        <v>1</v>
      </c>
      <c r="G8" s="20">
        <v>1</v>
      </c>
      <c r="H8" s="24"/>
      <c r="I8" s="21">
        <f t="shared" si="0"/>
        <v>0</v>
      </c>
      <c r="J8" s="22">
        <v>0.23</v>
      </c>
      <c r="K8" s="21">
        <f t="shared" si="1"/>
        <v>0</v>
      </c>
    </row>
    <row r="9" spans="1:20" s="10" customFormat="1" ht="12.75" customHeight="1">
      <c r="A9" s="16" t="s">
        <v>28</v>
      </c>
      <c r="B9" s="17" t="s">
        <v>29</v>
      </c>
      <c r="C9" s="18" t="s">
        <v>30</v>
      </c>
      <c r="D9" s="16" t="s">
        <v>31</v>
      </c>
      <c r="E9" s="19" t="s">
        <v>12</v>
      </c>
      <c r="F9" s="20">
        <v>1</v>
      </c>
      <c r="G9" s="20">
        <v>1</v>
      </c>
      <c r="H9" s="24"/>
      <c r="I9" s="21">
        <f t="shared" si="0"/>
        <v>0</v>
      </c>
      <c r="J9" s="22">
        <v>0.23</v>
      </c>
      <c r="K9" s="21">
        <f t="shared" si="1"/>
        <v>0</v>
      </c>
    </row>
    <row r="10" spans="1:20" s="10" customFormat="1" ht="12.75" customHeight="1">
      <c r="A10" s="16" t="s">
        <v>32</v>
      </c>
      <c r="B10" s="17" t="s">
        <v>33</v>
      </c>
      <c r="C10" s="18" t="s">
        <v>14</v>
      </c>
      <c r="D10" s="16" t="s">
        <v>31</v>
      </c>
      <c r="E10" s="19">
        <v>3</v>
      </c>
      <c r="F10" s="20">
        <v>1</v>
      </c>
      <c r="G10" s="20">
        <v>3</v>
      </c>
      <c r="H10" s="24"/>
      <c r="I10" s="21">
        <f t="shared" si="0"/>
        <v>0</v>
      </c>
      <c r="J10" s="22">
        <v>0.23</v>
      </c>
      <c r="K10" s="21">
        <f t="shared" si="1"/>
        <v>0</v>
      </c>
    </row>
    <row r="11" spans="1:20" s="10" customFormat="1" ht="12.75" customHeight="1">
      <c r="A11" s="16" t="s">
        <v>34</v>
      </c>
      <c r="B11" s="17" t="s">
        <v>35</v>
      </c>
      <c r="C11" s="18" t="s">
        <v>36</v>
      </c>
      <c r="D11" s="16" t="s">
        <v>15</v>
      </c>
      <c r="E11" s="19">
        <v>7000</v>
      </c>
      <c r="F11" s="20">
        <v>100</v>
      </c>
      <c r="G11" s="20">
        <f t="shared" ref="G11:G19" si="2">E11/100</f>
        <v>70</v>
      </c>
      <c r="H11" s="24"/>
      <c r="I11" s="21">
        <f t="shared" si="0"/>
        <v>0</v>
      </c>
      <c r="J11" s="22">
        <v>0.23</v>
      </c>
      <c r="K11" s="21">
        <f t="shared" si="1"/>
        <v>0</v>
      </c>
    </row>
    <row r="12" spans="1:20" s="10" customFormat="1" ht="12.75" customHeight="1">
      <c r="A12" s="16" t="s">
        <v>37</v>
      </c>
      <c r="B12" s="17" t="s">
        <v>38</v>
      </c>
      <c r="C12" s="18" t="s">
        <v>39</v>
      </c>
      <c r="D12" s="16" t="s">
        <v>15</v>
      </c>
      <c r="E12" s="19">
        <v>200</v>
      </c>
      <c r="F12" s="20">
        <v>100</v>
      </c>
      <c r="G12" s="20">
        <f t="shared" si="2"/>
        <v>2</v>
      </c>
      <c r="H12" s="24"/>
      <c r="I12" s="21">
        <f t="shared" si="0"/>
        <v>0</v>
      </c>
      <c r="J12" s="22">
        <v>0.23</v>
      </c>
      <c r="K12" s="21">
        <f t="shared" si="1"/>
        <v>0</v>
      </c>
    </row>
    <row r="13" spans="1:20" s="10" customFormat="1" ht="12.75" customHeight="1">
      <c r="A13" s="16" t="s">
        <v>40</v>
      </c>
      <c r="B13" s="17" t="s">
        <v>41</v>
      </c>
      <c r="C13" s="18" t="s">
        <v>14</v>
      </c>
      <c r="D13" s="16" t="s">
        <v>15</v>
      </c>
      <c r="E13" s="19">
        <v>1300</v>
      </c>
      <c r="F13" s="20">
        <v>100</v>
      </c>
      <c r="G13" s="20">
        <f t="shared" si="2"/>
        <v>13</v>
      </c>
      <c r="H13" s="24"/>
      <c r="I13" s="21">
        <f t="shared" si="0"/>
        <v>0</v>
      </c>
      <c r="J13" s="22">
        <v>0.23</v>
      </c>
      <c r="K13" s="21">
        <f t="shared" si="1"/>
        <v>0</v>
      </c>
    </row>
    <row r="14" spans="1:20" s="10" customFormat="1" ht="24" customHeight="1">
      <c r="A14" s="16" t="s">
        <v>42</v>
      </c>
      <c r="B14" s="23" t="s">
        <v>43</v>
      </c>
      <c r="C14" s="18" t="s">
        <v>14</v>
      </c>
      <c r="D14" s="16" t="s">
        <v>15</v>
      </c>
      <c r="E14" s="19">
        <v>1200</v>
      </c>
      <c r="F14" s="20">
        <v>100</v>
      </c>
      <c r="G14" s="20">
        <f t="shared" si="2"/>
        <v>12</v>
      </c>
      <c r="H14" s="21"/>
      <c r="I14" s="21">
        <f t="shared" si="0"/>
        <v>0</v>
      </c>
      <c r="J14" s="22">
        <v>0.23</v>
      </c>
      <c r="K14" s="21">
        <f t="shared" si="1"/>
        <v>0</v>
      </c>
    </row>
    <row r="15" spans="1:20" s="10" customFormat="1" ht="12.75" customHeight="1">
      <c r="A15" s="16" t="s">
        <v>44</v>
      </c>
      <c r="B15" s="17" t="s">
        <v>45</v>
      </c>
      <c r="C15" s="18" t="s">
        <v>14</v>
      </c>
      <c r="D15" s="16" t="s">
        <v>15</v>
      </c>
      <c r="E15" s="19">
        <v>2500</v>
      </c>
      <c r="F15" s="20">
        <v>100</v>
      </c>
      <c r="G15" s="20">
        <f t="shared" si="2"/>
        <v>25</v>
      </c>
      <c r="H15" s="24"/>
      <c r="I15" s="21">
        <f t="shared" si="0"/>
        <v>0</v>
      </c>
      <c r="J15" s="22">
        <v>0.23</v>
      </c>
      <c r="K15" s="21">
        <f t="shared" si="1"/>
        <v>0</v>
      </c>
    </row>
    <row r="16" spans="1:20" s="10" customFormat="1" ht="12" customHeight="1">
      <c r="A16" s="16" t="s">
        <v>46</v>
      </c>
      <c r="B16" s="17" t="s">
        <v>47</v>
      </c>
      <c r="C16" s="18" t="s">
        <v>14</v>
      </c>
      <c r="D16" s="16" t="s">
        <v>15</v>
      </c>
      <c r="E16" s="19">
        <v>20000</v>
      </c>
      <c r="F16" s="20">
        <v>100</v>
      </c>
      <c r="G16" s="20">
        <f t="shared" si="2"/>
        <v>200</v>
      </c>
      <c r="H16" s="21"/>
      <c r="I16" s="21">
        <f t="shared" si="0"/>
        <v>0</v>
      </c>
      <c r="J16" s="22">
        <v>0.23</v>
      </c>
      <c r="K16" s="21">
        <f t="shared" si="1"/>
        <v>0</v>
      </c>
    </row>
    <row r="17" spans="1:11" s="10" customFormat="1" ht="12.75" customHeight="1">
      <c r="A17" s="16" t="s">
        <v>48</v>
      </c>
      <c r="B17" s="17" t="s">
        <v>49</v>
      </c>
      <c r="C17" s="18" t="s">
        <v>14</v>
      </c>
      <c r="D17" s="16" t="s">
        <v>15</v>
      </c>
      <c r="E17" s="19">
        <v>3000</v>
      </c>
      <c r="F17" s="20">
        <v>100</v>
      </c>
      <c r="G17" s="20">
        <f t="shared" si="2"/>
        <v>30</v>
      </c>
      <c r="H17" s="24"/>
      <c r="I17" s="21">
        <f t="shared" si="0"/>
        <v>0</v>
      </c>
      <c r="J17" s="22">
        <v>0.23</v>
      </c>
      <c r="K17" s="21">
        <f t="shared" si="1"/>
        <v>0</v>
      </c>
    </row>
    <row r="18" spans="1:11" s="10" customFormat="1" ht="16.350000000000001" customHeight="1">
      <c r="A18" s="16" t="s">
        <v>50</v>
      </c>
      <c r="B18" s="17" t="s">
        <v>51</v>
      </c>
      <c r="C18" s="18" t="s">
        <v>14</v>
      </c>
      <c r="D18" s="16" t="s">
        <v>15</v>
      </c>
      <c r="E18" s="19">
        <v>22000</v>
      </c>
      <c r="F18" s="20">
        <v>100</v>
      </c>
      <c r="G18" s="20">
        <f t="shared" si="2"/>
        <v>220</v>
      </c>
      <c r="H18" s="21"/>
      <c r="I18" s="21">
        <f t="shared" si="0"/>
        <v>0</v>
      </c>
      <c r="J18" s="22">
        <v>0.23</v>
      </c>
      <c r="K18" s="21">
        <f t="shared" si="1"/>
        <v>0</v>
      </c>
    </row>
    <row r="19" spans="1:11" s="10" customFormat="1" ht="16.350000000000001" customHeight="1">
      <c r="A19" s="16" t="s">
        <v>52</v>
      </c>
      <c r="B19" s="23" t="s">
        <v>53</v>
      </c>
      <c r="C19" s="18" t="s">
        <v>14</v>
      </c>
      <c r="D19" s="16" t="s">
        <v>15</v>
      </c>
      <c r="E19" s="25">
        <v>1300</v>
      </c>
      <c r="F19" s="20">
        <v>100</v>
      </c>
      <c r="G19" s="20">
        <f t="shared" si="2"/>
        <v>13</v>
      </c>
      <c r="H19" s="21"/>
      <c r="I19" s="21">
        <f t="shared" si="0"/>
        <v>0</v>
      </c>
      <c r="J19" s="22">
        <v>0.23</v>
      </c>
      <c r="K19" s="21">
        <f t="shared" si="1"/>
        <v>0</v>
      </c>
    </row>
    <row r="20" spans="1:11" s="33" customFormat="1" ht="24" customHeight="1">
      <c r="A20" s="16" t="s">
        <v>54</v>
      </c>
      <c r="B20" s="26" t="s">
        <v>55</v>
      </c>
      <c r="C20" s="27" t="s">
        <v>14</v>
      </c>
      <c r="D20" s="28" t="s">
        <v>56</v>
      </c>
      <c r="E20" s="29">
        <v>30</v>
      </c>
      <c r="F20" s="30">
        <v>1</v>
      </c>
      <c r="G20" s="30">
        <v>30</v>
      </c>
      <c r="H20" s="31"/>
      <c r="I20" s="21">
        <f t="shared" si="0"/>
        <v>0</v>
      </c>
      <c r="J20" s="32">
        <v>0.23</v>
      </c>
      <c r="K20" s="21">
        <f t="shared" si="1"/>
        <v>0</v>
      </c>
    </row>
    <row r="21" spans="1:11" s="10" customFormat="1" ht="12.75" customHeight="1">
      <c r="A21" s="16" t="s">
        <v>57</v>
      </c>
      <c r="B21" s="17" t="s">
        <v>58</v>
      </c>
      <c r="C21" s="18" t="s">
        <v>59</v>
      </c>
      <c r="D21" s="16" t="s">
        <v>56</v>
      </c>
      <c r="E21" s="19" t="s">
        <v>12</v>
      </c>
      <c r="F21" s="20">
        <v>1</v>
      </c>
      <c r="G21" s="20">
        <v>1</v>
      </c>
      <c r="H21" s="24"/>
      <c r="I21" s="21">
        <f t="shared" si="0"/>
        <v>0</v>
      </c>
      <c r="J21" s="22">
        <v>0.23</v>
      </c>
      <c r="K21" s="21">
        <f t="shared" si="1"/>
        <v>0</v>
      </c>
    </row>
    <row r="22" spans="1:11" s="10" customFormat="1" ht="24" customHeight="1">
      <c r="A22" s="16" t="s">
        <v>60</v>
      </c>
      <c r="B22" s="23" t="s">
        <v>61</v>
      </c>
      <c r="C22" s="18" t="s">
        <v>14</v>
      </c>
      <c r="D22" s="16" t="s">
        <v>15</v>
      </c>
      <c r="E22" s="19">
        <v>100</v>
      </c>
      <c r="F22" s="20">
        <v>100</v>
      </c>
      <c r="G22" s="20">
        <f t="shared" ref="G22:G29" si="3">E22/100</f>
        <v>1</v>
      </c>
      <c r="H22" s="24"/>
      <c r="I22" s="21">
        <f t="shared" si="0"/>
        <v>0</v>
      </c>
      <c r="J22" s="22">
        <v>0.23</v>
      </c>
      <c r="K22" s="21">
        <f t="shared" si="1"/>
        <v>0</v>
      </c>
    </row>
    <row r="23" spans="1:11" s="10" customFormat="1" ht="12.75" customHeight="1">
      <c r="A23" s="16" t="s">
        <v>62</v>
      </c>
      <c r="B23" s="17" t="s">
        <v>63</v>
      </c>
      <c r="C23" s="18" t="s">
        <v>64</v>
      </c>
      <c r="D23" s="16" t="s">
        <v>15</v>
      </c>
      <c r="E23" s="19" t="s">
        <v>16</v>
      </c>
      <c r="F23" s="20">
        <v>100</v>
      </c>
      <c r="G23" s="20">
        <f t="shared" si="3"/>
        <v>2</v>
      </c>
      <c r="H23" s="24"/>
      <c r="I23" s="21">
        <f t="shared" si="0"/>
        <v>0</v>
      </c>
      <c r="J23" s="22">
        <v>0.23</v>
      </c>
      <c r="K23" s="21">
        <f t="shared" si="1"/>
        <v>0</v>
      </c>
    </row>
    <row r="24" spans="1:11" s="10" customFormat="1" ht="24" customHeight="1">
      <c r="A24" s="16" t="s">
        <v>65</v>
      </c>
      <c r="B24" s="23" t="s">
        <v>66</v>
      </c>
      <c r="C24" s="18" t="s">
        <v>14</v>
      </c>
      <c r="D24" s="16" t="s">
        <v>15</v>
      </c>
      <c r="E24" s="19">
        <v>1000</v>
      </c>
      <c r="F24" s="20">
        <v>100</v>
      </c>
      <c r="G24" s="20">
        <f t="shared" si="3"/>
        <v>10</v>
      </c>
      <c r="H24" s="21"/>
      <c r="I24" s="21">
        <f t="shared" si="0"/>
        <v>0</v>
      </c>
      <c r="J24" s="22">
        <v>0.23</v>
      </c>
      <c r="K24" s="21">
        <f t="shared" si="1"/>
        <v>0</v>
      </c>
    </row>
    <row r="25" spans="1:11" s="10" customFormat="1" ht="24" customHeight="1">
      <c r="A25" s="16" t="s">
        <v>67</v>
      </c>
      <c r="B25" s="23" t="s">
        <v>68</v>
      </c>
      <c r="C25" s="18" t="s">
        <v>14</v>
      </c>
      <c r="D25" s="16" t="s">
        <v>69</v>
      </c>
      <c r="E25" s="19">
        <v>1000</v>
      </c>
      <c r="F25" s="20">
        <v>100</v>
      </c>
      <c r="G25" s="20">
        <f t="shared" si="3"/>
        <v>10</v>
      </c>
      <c r="H25" s="24"/>
      <c r="I25" s="21">
        <f t="shared" si="0"/>
        <v>0</v>
      </c>
      <c r="J25" s="22">
        <v>0.23</v>
      </c>
      <c r="K25" s="21">
        <f t="shared" si="1"/>
        <v>0</v>
      </c>
    </row>
    <row r="26" spans="1:11" s="10" customFormat="1" ht="12.75" customHeight="1">
      <c r="A26" s="16" t="s">
        <v>70</v>
      </c>
      <c r="B26" s="17" t="s">
        <v>71</v>
      </c>
      <c r="C26" s="18" t="s">
        <v>14</v>
      </c>
      <c r="D26" s="16" t="s">
        <v>15</v>
      </c>
      <c r="E26" s="19" t="s">
        <v>72</v>
      </c>
      <c r="F26" s="20">
        <v>100</v>
      </c>
      <c r="G26" s="20">
        <f t="shared" si="3"/>
        <v>5</v>
      </c>
      <c r="H26" s="24"/>
      <c r="I26" s="21">
        <f t="shared" si="0"/>
        <v>0</v>
      </c>
      <c r="J26" s="22">
        <v>0.23</v>
      </c>
      <c r="K26" s="21">
        <f t="shared" si="1"/>
        <v>0</v>
      </c>
    </row>
    <row r="27" spans="1:11" s="10" customFormat="1" ht="14.85" customHeight="1">
      <c r="A27" s="16" t="s">
        <v>73</v>
      </c>
      <c r="B27" s="17" t="s">
        <v>74</v>
      </c>
      <c r="C27" s="18" t="s">
        <v>75</v>
      </c>
      <c r="D27" s="16" t="s">
        <v>76</v>
      </c>
      <c r="E27" s="19">
        <v>500</v>
      </c>
      <c r="F27" s="20">
        <v>100</v>
      </c>
      <c r="G27" s="20">
        <f t="shared" si="3"/>
        <v>5</v>
      </c>
      <c r="H27" s="21"/>
      <c r="I27" s="21">
        <f t="shared" si="0"/>
        <v>0</v>
      </c>
      <c r="J27" s="22">
        <v>0.23</v>
      </c>
      <c r="K27" s="21">
        <f t="shared" si="1"/>
        <v>0</v>
      </c>
    </row>
    <row r="28" spans="1:11" s="10" customFormat="1" ht="19.149999999999999" customHeight="1">
      <c r="A28" s="16" t="s">
        <v>77</v>
      </c>
      <c r="B28" s="17" t="s">
        <v>78</v>
      </c>
      <c r="C28" s="18" t="s">
        <v>14</v>
      </c>
      <c r="D28" s="16" t="s">
        <v>15</v>
      </c>
      <c r="E28" s="19">
        <v>1000</v>
      </c>
      <c r="F28" s="20">
        <v>100</v>
      </c>
      <c r="G28" s="20">
        <f t="shared" si="3"/>
        <v>10</v>
      </c>
      <c r="H28" s="21"/>
      <c r="I28" s="21">
        <f t="shared" si="0"/>
        <v>0</v>
      </c>
      <c r="J28" s="22">
        <v>0.23</v>
      </c>
      <c r="K28" s="21">
        <f t="shared" si="1"/>
        <v>0</v>
      </c>
    </row>
    <row r="29" spans="1:11" s="10" customFormat="1" ht="12.75" customHeight="1">
      <c r="A29" s="16" t="s">
        <v>79</v>
      </c>
      <c r="B29" s="17" t="s">
        <v>80</v>
      </c>
      <c r="C29" s="18" t="s">
        <v>81</v>
      </c>
      <c r="D29" s="16" t="s">
        <v>15</v>
      </c>
      <c r="E29" s="19" t="s">
        <v>16</v>
      </c>
      <c r="F29" s="20">
        <v>100</v>
      </c>
      <c r="G29" s="20">
        <f t="shared" si="3"/>
        <v>2</v>
      </c>
      <c r="H29" s="24"/>
      <c r="I29" s="21">
        <f t="shared" si="0"/>
        <v>0</v>
      </c>
      <c r="J29" s="22">
        <v>0.23</v>
      </c>
      <c r="K29" s="21">
        <f t="shared" si="1"/>
        <v>0</v>
      </c>
    </row>
    <row r="30" spans="1:11" s="33" customFormat="1" ht="12" customHeight="1">
      <c r="A30" s="16" t="s">
        <v>82</v>
      </c>
      <c r="B30" s="26" t="s">
        <v>83</v>
      </c>
      <c r="C30" s="27" t="s">
        <v>14</v>
      </c>
      <c r="D30" s="28" t="s">
        <v>56</v>
      </c>
      <c r="E30" s="29">
        <v>90</v>
      </c>
      <c r="F30" s="30">
        <v>1</v>
      </c>
      <c r="G30" s="30">
        <v>90</v>
      </c>
      <c r="H30" s="34"/>
      <c r="I30" s="21">
        <f t="shared" si="0"/>
        <v>0</v>
      </c>
      <c r="J30" s="32">
        <v>0.23</v>
      </c>
      <c r="K30" s="21">
        <f t="shared" si="1"/>
        <v>0</v>
      </c>
    </row>
    <row r="31" spans="1:11" s="33" customFormat="1" ht="24" customHeight="1">
      <c r="A31" s="16" t="s">
        <v>84</v>
      </c>
      <c r="B31" s="26" t="s">
        <v>85</v>
      </c>
      <c r="C31" s="27" t="s">
        <v>86</v>
      </c>
      <c r="D31" s="28" t="s">
        <v>56</v>
      </c>
      <c r="E31" s="29">
        <v>20</v>
      </c>
      <c r="F31" s="30">
        <v>1</v>
      </c>
      <c r="G31" s="30">
        <v>20</v>
      </c>
      <c r="H31" s="34"/>
      <c r="I31" s="21">
        <f t="shared" si="0"/>
        <v>0</v>
      </c>
      <c r="J31" s="32">
        <v>0.23</v>
      </c>
      <c r="K31" s="21">
        <f t="shared" si="1"/>
        <v>0</v>
      </c>
    </row>
    <row r="32" spans="1:11" s="10" customFormat="1" ht="28.35" customHeight="1">
      <c r="A32" s="16" t="s">
        <v>87</v>
      </c>
      <c r="B32" s="26" t="s">
        <v>88</v>
      </c>
      <c r="C32" s="27" t="s">
        <v>14</v>
      </c>
      <c r="D32" s="28" t="s">
        <v>89</v>
      </c>
      <c r="E32" s="29">
        <v>90</v>
      </c>
      <c r="F32" s="30">
        <v>1</v>
      </c>
      <c r="G32" s="30">
        <v>90</v>
      </c>
      <c r="H32" s="31"/>
      <c r="I32" s="21">
        <f t="shared" si="0"/>
        <v>0</v>
      </c>
      <c r="J32" s="32">
        <v>0.23</v>
      </c>
      <c r="K32" s="21">
        <f t="shared" si="1"/>
        <v>0</v>
      </c>
    </row>
    <row r="33" spans="1:11" s="10" customFormat="1" ht="23.1" customHeight="1">
      <c r="A33" s="16" t="s">
        <v>90</v>
      </c>
      <c r="B33" s="26" t="s">
        <v>91</v>
      </c>
      <c r="C33" s="27" t="s">
        <v>14</v>
      </c>
      <c r="D33" s="28" t="s">
        <v>89</v>
      </c>
      <c r="E33" s="29">
        <v>80</v>
      </c>
      <c r="F33" s="30">
        <v>1</v>
      </c>
      <c r="G33" s="30">
        <v>80</v>
      </c>
      <c r="H33" s="31"/>
      <c r="I33" s="21">
        <f t="shared" si="0"/>
        <v>0</v>
      </c>
      <c r="J33" s="32">
        <v>0.23</v>
      </c>
      <c r="K33" s="21">
        <f t="shared" si="1"/>
        <v>0</v>
      </c>
    </row>
    <row r="34" spans="1:11" s="10" customFormat="1" ht="12.75" customHeight="1">
      <c r="A34" s="16" t="s">
        <v>92</v>
      </c>
      <c r="B34" s="17" t="s">
        <v>93</v>
      </c>
      <c r="C34" s="18" t="s">
        <v>94</v>
      </c>
      <c r="D34" s="16" t="s">
        <v>15</v>
      </c>
      <c r="E34" s="19">
        <v>100</v>
      </c>
      <c r="F34" s="20">
        <v>100</v>
      </c>
      <c r="G34" s="20">
        <f t="shared" ref="G34:G40" si="4">E34/100</f>
        <v>1</v>
      </c>
      <c r="H34" s="24"/>
      <c r="I34" s="21">
        <f t="shared" si="0"/>
        <v>0</v>
      </c>
      <c r="J34" s="22">
        <v>0.23</v>
      </c>
      <c r="K34" s="21">
        <f t="shared" si="1"/>
        <v>0</v>
      </c>
    </row>
    <row r="35" spans="1:11" s="10" customFormat="1" ht="12.75" customHeight="1">
      <c r="A35" s="16" t="s">
        <v>95</v>
      </c>
      <c r="B35" s="23" t="s">
        <v>96</v>
      </c>
      <c r="C35" s="18" t="s">
        <v>14</v>
      </c>
      <c r="D35" s="16" t="s">
        <v>15</v>
      </c>
      <c r="E35" s="19">
        <v>7000</v>
      </c>
      <c r="F35" s="20">
        <v>100</v>
      </c>
      <c r="G35" s="20">
        <f t="shared" si="4"/>
        <v>70</v>
      </c>
      <c r="H35" s="24"/>
      <c r="I35" s="21">
        <f t="shared" si="0"/>
        <v>0</v>
      </c>
      <c r="J35" s="22">
        <v>0.23</v>
      </c>
      <c r="K35" s="21">
        <f t="shared" si="1"/>
        <v>0</v>
      </c>
    </row>
    <row r="36" spans="1:11" s="10" customFormat="1" ht="12.75" customHeight="1">
      <c r="A36" s="16" t="s">
        <v>97</v>
      </c>
      <c r="B36" s="23" t="s">
        <v>98</v>
      </c>
      <c r="C36" s="18" t="s">
        <v>14</v>
      </c>
      <c r="D36" s="16" t="s">
        <v>15</v>
      </c>
      <c r="E36" s="19" t="s">
        <v>72</v>
      </c>
      <c r="F36" s="20">
        <v>100</v>
      </c>
      <c r="G36" s="20">
        <f t="shared" si="4"/>
        <v>5</v>
      </c>
      <c r="H36" s="24"/>
      <c r="I36" s="21">
        <f t="shared" si="0"/>
        <v>0</v>
      </c>
      <c r="J36" s="22">
        <v>0.23</v>
      </c>
      <c r="K36" s="21">
        <f t="shared" si="1"/>
        <v>0</v>
      </c>
    </row>
    <row r="37" spans="1:11" s="10" customFormat="1" ht="12.75" customHeight="1">
      <c r="A37" s="16" t="s">
        <v>99</v>
      </c>
      <c r="B37" s="17" t="s">
        <v>100</v>
      </c>
      <c r="C37" s="18" t="s">
        <v>101</v>
      </c>
      <c r="D37" s="16" t="s">
        <v>15</v>
      </c>
      <c r="E37" s="19">
        <v>500</v>
      </c>
      <c r="F37" s="20">
        <v>100</v>
      </c>
      <c r="G37" s="20">
        <f t="shared" si="4"/>
        <v>5</v>
      </c>
      <c r="H37" s="24"/>
      <c r="I37" s="21">
        <f t="shared" si="0"/>
        <v>0</v>
      </c>
      <c r="J37" s="22">
        <v>0.23</v>
      </c>
      <c r="K37" s="21">
        <f t="shared" si="1"/>
        <v>0</v>
      </c>
    </row>
    <row r="38" spans="1:11" s="10" customFormat="1" ht="12.75" customHeight="1">
      <c r="A38" s="16" t="s">
        <v>102</v>
      </c>
      <c r="B38" s="17" t="s">
        <v>103</v>
      </c>
      <c r="C38" s="18" t="s">
        <v>14</v>
      </c>
      <c r="D38" s="16" t="s">
        <v>15</v>
      </c>
      <c r="E38" s="19">
        <v>23000</v>
      </c>
      <c r="F38" s="20">
        <v>100</v>
      </c>
      <c r="G38" s="20">
        <f t="shared" si="4"/>
        <v>230</v>
      </c>
      <c r="H38" s="24"/>
      <c r="I38" s="21">
        <f t="shared" si="0"/>
        <v>0</v>
      </c>
      <c r="J38" s="22">
        <v>0.23</v>
      </c>
      <c r="K38" s="21">
        <f t="shared" si="1"/>
        <v>0</v>
      </c>
    </row>
    <row r="39" spans="1:11" s="10" customFormat="1" ht="12.75" customHeight="1">
      <c r="A39" s="16" t="s">
        <v>104</v>
      </c>
      <c r="B39" s="23" t="s">
        <v>105</v>
      </c>
      <c r="C39" s="18" t="s">
        <v>14</v>
      </c>
      <c r="D39" s="16" t="s">
        <v>15</v>
      </c>
      <c r="E39" s="19">
        <v>1200</v>
      </c>
      <c r="F39" s="20">
        <v>100</v>
      </c>
      <c r="G39" s="20">
        <f t="shared" si="4"/>
        <v>12</v>
      </c>
      <c r="H39" s="24"/>
      <c r="I39" s="21">
        <f t="shared" si="0"/>
        <v>0</v>
      </c>
      <c r="J39" s="22">
        <v>0.23</v>
      </c>
      <c r="K39" s="21">
        <f t="shared" si="1"/>
        <v>0</v>
      </c>
    </row>
    <row r="40" spans="1:11" s="10" customFormat="1" ht="12" customHeight="1">
      <c r="A40" s="16" t="s">
        <v>106</v>
      </c>
      <c r="B40" s="23" t="s">
        <v>107</v>
      </c>
      <c r="C40" s="18" t="s">
        <v>108</v>
      </c>
      <c r="D40" s="16" t="s">
        <v>15</v>
      </c>
      <c r="E40" s="19">
        <v>4000</v>
      </c>
      <c r="F40" s="20">
        <v>100</v>
      </c>
      <c r="G40" s="20">
        <f t="shared" si="4"/>
        <v>40</v>
      </c>
      <c r="H40" s="21"/>
      <c r="I40" s="21">
        <f t="shared" si="0"/>
        <v>0</v>
      </c>
      <c r="J40" s="22">
        <v>0.23</v>
      </c>
      <c r="K40" s="21">
        <f t="shared" si="1"/>
        <v>0</v>
      </c>
    </row>
    <row r="41" spans="1:11" s="10" customFormat="1" ht="12" customHeight="1">
      <c r="A41" s="16" t="s">
        <v>109</v>
      </c>
      <c r="B41" s="23" t="s">
        <v>110</v>
      </c>
      <c r="C41" s="18" t="s">
        <v>111</v>
      </c>
      <c r="D41" s="16" t="s">
        <v>56</v>
      </c>
      <c r="E41" s="19">
        <v>10</v>
      </c>
      <c r="F41" s="20">
        <v>1</v>
      </c>
      <c r="G41" s="20">
        <v>10</v>
      </c>
      <c r="H41" s="21"/>
      <c r="I41" s="21">
        <f t="shared" si="0"/>
        <v>0</v>
      </c>
      <c r="J41" s="22">
        <v>0.23</v>
      </c>
      <c r="K41" s="21">
        <f t="shared" si="1"/>
        <v>0</v>
      </c>
    </row>
    <row r="42" spans="1:11" s="10" customFormat="1" ht="12.75" customHeight="1">
      <c r="A42" s="16" t="s">
        <v>112</v>
      </c>
      <c r="B42" s="23" t="s">
        <v>113</v>
      </c>
      <c r="C42" s="18" t="s">
        <v>114</v>
      </c>
      <c r="D42" s="16" t="s">
        <v>15</v>
      </c>
      <c r="E42" s="19">
        <v>1800</v>
      </c>
      <c r="F42" s="20">
        <v>100</v>
      </c>
      <c r="G42" s="20">
        <f t="shared" ref="G42:G56" si="5">E42/100</f>
        <v>18</v>
      </c>
      <c r="H42" s="24"/>
      <c r="I42" s="21">
        <f t="shared" si="0"/>
        <v>0</v>
      </c>
      <c r="J42" s="22">
        <v>0.23</v>
      </c>
      <c r="K42" s="21">
        <f t="shared" si="1"/>
        <v>0</v>
      </c>
    </row>
    <row r="43" spans="1:11" s="10" customFormat="1" ht="24" customHeight="1">
      <c r="A43" s="16" t="s">
        <v>115</v>
      </c>
      <c r="B43" s="23" t="s">
        <v>116</v>
      </c>
      <c r="C43" s="18" t="s">
        <v>14</v>
      </c>
      <c r="D43" s="16" t="s">
        <v>15</v>
      </c>
      <c r="E43" s="19">
        <v>5000</v>
      </c>
      <c r="F43" s="20">
        <v>100</v>
      </c>
      <c r="G43" s="20">
        <f t="shared" si="5"/>
        <v>50</v>
      </c>
      <c r="H43" s="24"/>
      <c r="I43" s="21">
        <f t="shared" si="0"/>
        <v>0</v>
      </c>
      <c r="J43" s="22">
        <v>0.23</v>
      </c>
      <c r="K43" s="21">
        <f t="shared" si="1"/>
        <v>0</v>
      </c>
    </row>
    <row r="44" spans="1:11" s="10" customFormat="1" ht="24" customHeight="1">
      <c r="A44" s="16" t="s">
        <v>117</v>
      </c>
      <c r="B44" s="23" t="s">
        <v>118</v>
      </c>
      <c r="C44" s="18" t="s">
        <v>14</v>
      </c>
      <c r="D44" s="16" t="s">
        <v>15</v>
      </c>
      <c r="E44" s="19">
        <v>1000</v>
      </c>
      <c r="F44" s="20">
        <v>100</v>
      </c>
      <c r="G44" s="20">
        <f t="shared" si="5"/>
        <v>10</v>
      </c>
      <c r="H44" s="21"/>
      <c r="I44" s="21">
        <f t="shared" si="0"/>
        <v>0</v>
      </c>
      <c r="J44" s="22">
        <v>0.23</v>
      </c>
      <c r="K44" s="21">
        <f t="shared" si="1"/>
        <v>0</v>
      </c>
    </row>
    <row r="45" spans="1:11" s="10" customFormat="1" ht="12.75" customHeight="1">
      <c r="A45" s="16" t="s">
        <v>119</v>
      </c>
      <c r="B45" s="23" t="s">
        <v>120</v>
      </c>
      <c r="C45" s="18" t="s">
        <v>14</v>
      </c>
      <c r="D45" s="16" t="s">
        <v>15</v>
      </c>
      <c r="E45" s="19">
        <v>8000</v>
      </c>
      <c r="F45" s="20">
        <v>100</v>
      </c>
      <c r="G45" s="20">
        <f t="shared" si="5"/>
        <v>80</v>
      </c>
      <c r="H45" s="24"/>
      <c r="I45" s="21">
        <f t="shared" si="0"/>
        <v>0</v>
      </c>
      <c r="J45" s="22">
        <v>0.23</v>
      </c>
      <c r="K45" s="21">
        <f t="shared" si="1"/>
        <v>0</v>
      </c>
    </row>
    <row r="46" spans="1:11" s="10" customFormat="1" ht="12.75" customHeight="1">
      <c r="A46" s="16" t="s">
        <v>121</v>
      </c>
      <c r="B46" s="23" t="s">
        <v>122</v>
      </c>
      <c r="C46" s="18" t="s">
        <v>14</v>
      </c>
      <c r="D46" s="16" t="s">
        <v>15</v>
      </c>
      <c r="E46" s="19">
        <v>500</v>
      </c>
      <c r="F46" s="20">
        <v>100</v>
      </c>
      <c r="G46" s="20">
        <f t="shared" si="5"/>
        <v>5</v>
      </c>
      <c r="H46" s="24"/>
      <c r="I46" s="21">
        <f t="shared" si="0"/>
        <v>0</v>
      </c>
      <c r="J46" s="22">
        <v>0.23</v>
      </c>
      <c r="K46" s="21">
        <f t="shared" si="1"/>
        <v>0</v>
      </c>
    </row>
    <row r="47" spans="1:11" s="10" customFormat="1" ht="12.75" customHeight="1">
      <c r="A47" s="16" t="s">
        <v>123</v>
      </c>
      <c r="B47" s="17" t="s">
        <v>124</v>
      </c>
      <c r="C47" s="18" t="s">
        <v>14</v>
      </c>
      <c r="D47" s="16" t="s">
        <v>15</v>
      </c>
      <c r="E47" s="19">
        <v>24000</v>
      </c>
      <c r="F47" s="20">
        <v>100</v>
      </c>
      <c r="G47" s="20">
        <f t="shared" si="5"/>
        <v>240</v>
      </c>
      <c r="H47" s="24"/>
      <c r="I47" s="21">
        <f t="shared" si="0"/>
        <v>0</v>
      </c>
      <c r="J47" s="22">
        <v>0.23</v>
      </c>
      <c r="K47" s="21">
        <f t="shared" si="1"/>
        <v>0</v>
      </c>
    </row>
    <row r="48" spans="1:11" s="10" customFormat="1" ht="12.75" customHeight="1">
      <c r="A48" s="16" t="s">
        <v>125</v>
      </c>
      <c r="B48" s="17" t="s">
        <v>126</v>
      </c>
      <c r="C48" s="18" t="s">
        <v>14</v>
      </c>
      <c r="D48" s="16" t="s">
        <v>15</v>
      </c>
      <c r="E48" s="19">
        <v>8000</v>
      </c>
      <c r="F48" s="20">
        <v>100</v>
      </c>
      <c r="G48" s="20">
        <f t="shared" si="5"/>
        <v>80</v>
      </c>
      <c r="H48" s="24"/>
      <c r="I48" s="21">
        <f t="shared" si="0"/>
        <v>0</v>
      </c>
      <c r="J48" s="22">
        <v>0.23</v>
      </c>
      <c r="K48" s="21">
        <f t="shared" si="1"/>
        <v>0</v>
      </c>
    </row>
    <row r="49" spans="1:11" s="10" customFormat="1" ht="24" customHeight="1">
      <c r="A49" s="16" t="s">
        <v>127</v>
      </c>
      <c r="B49" s="23" t="s">
        <v>128</v>
      </c>
      <c r="C49" s="18" t="s">
        <v>14</v>
      </c>
      <c r="D49" s="16" t="s">
        <v>15</v>
      </c>
      <c r="E49" s="19">
        <v>3500</v>
      </c>
      <c r="F49" s="20">
        <v>100</v>
      </c>
      <c r="G49" s="20">
        <f t="shared" si="5"/>
        <v>35</v>
      </c>
      <c r="H49" s="24"/>
      <c r="I49" s="21">
        <f t="shared" si="0"/>
        <v>0</v>
      </c>
      <c r="J49" s="22">
        <v>0.23</v>
      </c>
      <c r="K49" s="21">
        <f t="shared" si="1"/>
        <v>0</v>
      </c>
    </row>
    <row r="50" spans="1:11" s="10" customFormat="1" ht="12.75" customHeight="1">
      <c r="A50" s="16" t="s">
        <v>129</v>
      </c>
      <c r="B50" s="23" t="s">
        <v>130</v>
      </c>
      <c r="C50" s="18" t="s">
        <v>14</v>
      </c>
      <c r="D50" s="16" t="s">
        <v>15</v>
      </c>
      <c r="E50" s="19" t="s">
        <v>131</v>
      </c>
      <c r="F50" s="20">
        <v>100</v>
      </c>
      <c r="G50" s="20">
        <f t="shared" si="5"/>
        <v>10</v>
      </c>
      <c r="H50" s="24"/>
      <c r="I50" s="21">
        <f t="shared" si="0"/>
        <v>0</v>
      </c>
      <c r="J50" s="22">
        <v>0.23</v>
      </c>
      <c r="K50" s="21">
        <f t="shared" si="1"/>
        <v>0</v>
      </c>
    </row>
    <row r="51" spans="1:11" s="10" customFormat="1" ht="12.75" customHeight="1">
      <c r="A51" s="16" t="s">
        <v>132</v>
      </c>
      <c r="B51" s="17" t="s">
        <v>133</v>
      </c>
      <c r="C51" s="18" t="s">
        <v>14</v>
      </c>
      <c r="D51" s="16" t="s">
        <v>15</v>
      </c>
      <c r="E51" s="19">
        <v>800</v>
      </c>
      <c r="F51" s="20">
        <v>100</v>
      </c>
      <c r="G51" s="20">
        <f t="shared" si="5"/>
        <v>8</v>
      </c>
      <c r="H51" s="24"/>
      <c r="I51" s="21">
        <f t="shared" si="0"/>
        <v>0</v>
      </c>
      <c r="J51" s="22">
        <v>0.23</v>
      </c>
      <c r="K51" s="21">
        <f t="shared" si="1"/>
        <v>0</v>
      </c>
    </row>
    <row r="52" spans="1:11" s="10" customFormat="1" ht="12.75" customHeight="1">
      <c r="A52" s="16" t="s">
        <v>134</v>
      </c>
      <c r="B52" s="23" t="s">
        <v>135</v>
      </c>
      <c r="C52" s="18" t="s">
        <v>14</v>
      </c>
      <c r="D52" s="16" t="s">
        <v>15</v>
      </c>
      <c r="E52" s="19">
        <v>1000</v>
      </c>
      <c r="F52" s="20">
        <v>100</v>
      </c>
      <c r="G52" s="20">
        <f t="shared" si="5"/>
        <v>10</v>
      </c>
      <c r="H52" s="24"/>
      <c r="I52" s="21">
        <f t="shared" si="0"/>
        <v>0</v>
      </c>
      <c r="J52" s="22">
        <v>0.23</v>
      </c>
      <c r="K52" s="21">
        <f t="shared" si="1"/>
        <v>0</v>
      </c>
    </row>
    <row r="53" spans="1:11" s="10" customFormat="1" ht="12.75" customHeight="1">
      <c r="A53" s="16" t="s">
        <v>136</v>
      </c>
      <c r="B53" s="17" t="s">
        <v>137</v>
      </c>
      <c r="C53" s="18" t="s">
        <v>138</v>
      </c>
      <c r="D53" s="16" t="s">
        <v>15</v>
      </c>
      <c r="E53" s="19">
        <v>100</v>
      </c>
      <c r="F53" s="20">
        <v>100</v>
      </c>
      <c r="G53" s="20">
        <f t="shared" si="5"/>
        <v>1</v>
      </c>
      <c r="H53" s="24"/>
      <c r="I53" s="21">
        <f t="shared" si="0"/>
        <v>0</v>
      </c>
      <c r="J53" s="22">
        <v>0.23</v>
      </c>
      <c r="K53" s="21">
        <f t="shared" si="1"/>
        <v>0</v>
      </c>
    </row>
    <row r="54" spans="1:11" s="10" customFormat="1" ht="12.75" customHeight="1">
      <c r="A54" s="16" t="s">
        <v>139</v>
      </c>
      <c r="B54" s="35" t="s">
        <v>140</v>
      </c>
      <c r="C54" s="18" t="s">
        <v>14</v>
      </c>
      <c r="D54" s="16" t="s">
        <v>15</v>
      </c>
      <c r="E54" s="19">
        <v>5000</v>
      </c>
      <c r="F54" s="20">
        <v>100</v>
      </c>
      <c r="G54" s="20">
        <f t="shared" si="5"/>
        <v>50</v>
      </c>
      <c r="H54" s="24"/>
      <c r="I54" s="21">
        <f t="shared" si="0"/>
        <v>0</v>
      </c>
      <c r="J54" s="22">
        <v>0.23</v>
      </c>
      <c r="K54" s="21">
        <f t="shared" si="1"/>
        <v>0</v>
      </c>
    </row>
    <row r="55" spans="1:11" s="10" customFormat="1" ht="12.75" customHeight="1">
      <c r="A55" s="16" t="s">
        <v>141</v>
      </c>
      <c r="B55" s="23" t="s">
        <v>142</v>
      </c>
      <c r="C55" s="18" t="s">
        <v>14</v>
      </c>
      <c r="D55" s="16" t="s">
        <v>15</v>
      </c>
      <c r="E55" s="19">
        <v>10000</v>
      </c>
      <c r="F55" s="20">
        <v>100</v>
      </c>
      <c r="G55" s="20">
        <f t="shared" si="5"/>
        <v>100</v>
      </c>
      <c r="H55" s="24"/>
      <c r="I55" s="21">
        <f t="shared" si="0"/>
        <v>0</v>
      </c>
      <c r="J55" s="22">
        <v>0.23</v>
      </c>
      <c r="K55" s="21">
        <f t="shared" si="1"/>
        <v>0</v>
      </c>
    </row>
    <row r="56" spans="1:11" s="10" customFormat="1" ht="12.75" customHeight="1">
      <c r="A56" s="16" t="s">
        <v>143</v>
      </c>
      <c r="B56" s="17" t="s">
        <v>144</v>
      </c>
      <c r="C56" s="18" t="s">
        <v>14</v>
      </c>
      <c r="D56" s="16" t="s">
        <v>15</v>
      </c>
      <c r="E56" s="19">
        <v>1000</v>
      </c>
      <c r="F56" s="20">
        <v>100</v>
      </c>
      <c r="G56" s="20">
        <f t="shared" si="5"/>
        <v>10</v>
      </c>
      <c r="H56" s="24"/>
      <c r="I56" s="21">
        <f t="shared" si="0"/>
        <v>0</v>
      </c>
      <c r="J56" s="22">
        <v>0.23</v>
      </c>
      <c r="K56" s="21">
        <f t="shared" si="1"/>
        <v>0</v>
      </c>
    </row>
    <row r="57" spans="1:11" s="10" customFormat="1" ht="24" customHeight="1">
      <c r="A57" s="16" t="s">
        <v>145</v>
      </c>
      <c r="B57" s="23" t="s">
        <v>146</v>
      </c>
      <c r="C57" s="18" t="s">
        <v>147</v>
      </c>
      <c r="D57" s="16" t="s">
        <v>56</v>
      </c>
      <c r="E57" s="19" t="s">
        <v>40</v>
      </c>
      <c r="F57" s="20">
        <v>1</v>
      </c>
      <c r="G57" s="20" t="s">
        <v>40</v>
      </c>
      <c r="H57" s="21"/>
      <c r="I57" s="21">
        <f t="shared" si="0"/>
        <v>0</v>
      </c>
      <c r="J57" s="22">
        <v>0.23</v>
      </c>
      <c r="K57" s="21">
        <f t="shared" si="1"/>
        <v>0</v>
      </c>
    </row>
    <row r="58" spans="1:11" s="10" customFormat="1" ht="12" customHeight="1">
      <c r="A58" s="16" t="s">
        <v>148</v>
      </c>
      <c r="B58" s="17" t="s">
        <v>149</v>
      </c>
      <c r="C58" s="18" t="s">
        <v>150</v>
      </c>
      <c r="D58" s="16" t="s">
        <v>15</v>
      </c>
      <c r="E58" s="19">
        <v>50</v>
      </c>
      <c r="F58" s="20">
        <v>1</v>
      </c>
      <c r="G58" s="20">
        <v>50</v>
      </c>
      <c r="H58" s="21"/>
      <c r="I58" s="21">
        <f t="shared" si="0"/>
        <v>0</v>
      </c>
      <c r="J58" s="22">
        <v>0.23</v>
      </c>
      <c r="K58" s="21">
        <f t="shared" si="1"/>
        <v>0</v>
      </c>
    </row>
    <row r="59" spans="1:11" s="10" customFormat="1" ht="12" customHeight="1">
      <c r="A59" s="16" t="s">
        <v>151</v>
      </c>
      <c r="B59" s="17" t="s">
        <v>152</v>
      </c>
      <c r="C59" s="18" t="s">
        <v>153</v>
      </c>
      <c r="D59" s="16" t="s">
        <v>15</v>
      </c>
      <c r="E59" s="19">
        <v>100</v>
      </c>
      <c r="F59" s="20">
        <v>1</v>
      </c>
      <c r="G59" s="20">
        <v>100</v>
      </c>
      <c r="H59" s="21"/>
      <c r="I59" s="21">
        <f t="shared" si="0"/>
        <v>0</v>
      </c>
      <c r="J59" s="22">
        <v>0.23</v>
      </c>
      <c r="K59" s="21">
        <f t="shared" si="1"/>
        <v>0</v>
      </c>
    </row>
    <row r="60" spans="1:11" s="10" customFormat="1" ht="12" customHeight="1">
      <c r="A60" s="16" t="s">
        <v>154</v>
      </c>
      <c r="B60" s="17" t="s">
        <v>155</v>
      </c>
      <c r="C60" s="18" t="s">
        <v>14</v>
      </c>
      <c r="D60" s="16" t="s">
        <v>15</v>
      </c>
      <c r="E60" s="19">
        <v>3500</v>
      </c>
      <c r="F60" s="20">
        <v>100</v>
      </c>
      <c r="G60" s="20">
        <f t="shared" ref="G60:G66" si="6">E60/100</f>
        <v>35</v>
      </c>
      <c r="H60" s="21"/>
      <c r="I60" s="21">
        <f t="shared" si="0"/>
        <v>0</v>
      </c>
      <c r="J60" s="22">
        <v>0.23</v>
      </c>
      <c r="K60" s="21">
        <f t="shared" si="1"/>
        <v>0</v>
      </c>
    </row>
    <row r="61" spans="1:11" s="10" customFormat="1" ht="12.75" customHeight="1">
      <c r="A61" s="16" t="s">
        <v>156</v>
      </c>
      <c r="B61" s="17" t="s">
        <v>157</v>
      </c>
      <c r="C61" s="18" t="s">
        <v>158</v>
      </c>
      <c r="D61" s="16" t="s">
        <v>15</v>
      </c>
      <c r="E61" s="19" t="s">
        <v>16</v>
      </c>
      <c r="F61" s="20">
        <v>100</v>
      </c>
      <c r="G61" s="20">
        <f t="shared" si="6"/>
        <v>2</v>
      </c>
      <c r="H61" s="24"/>
      <c r="I61" s="21">
        <f t="shared" si="0"/>
        <v>0</v>
      </c>
      <c r="J61" s="22">
        <v>0.23</v>
      </c>
      <c r="K61" s="21">
        <f t="shared" si="1"/>
        <v>0</v>
      </c>
    </row>
    <row r="62" spans="1:11" s="10" customFormat="1" ht="12.75" customHeight="1">
      <c r="A62" s="16" t="s">
        <v>159</v>
      </c>
      <c r="B62" s="23" t="s">
        <v>160</v>
      </c>
      <c r="C62" s="18" t="s">
        <v>14</v>
      </c>
      <c r="D62" s="16" t="s">
        <v>15</v>
      </c>
      <c r="E62" s="19">
        <v>500</v>
      </c>
      <c r="F62" s="20">
        <v>100</v>
      </c>
      <c r="G62" s="20">
        <f t="shared" si="6"/>
        <v>5</v>
      </c>
      <c r="H62" s="24"/>
      <c r="I62" s="21">
        <f t="shared" si="0"/>
        <v>0</v>
      </c>
      <c r="J62" s="22">
        <v>0.23</v>
      </c>
      <c r="K62" s="21">
        <f t="shared" si="1"/>
        <v>0</v>
      </c>
    </row>
    <row r="63" spans="1:11" s="10" customFormat="1" ht="15.6" customHeight="1">
      <c r="A63" s="16" t="s">
        <v>161</v>
      </c>
      <c r="B63" s="17" t="s">
        <v>162</v>
      </c>
      <c r="C63" s="18" t="s">
        <v>14</v>
      </c>
      <c r="D63" s="16" t="s">
        <v>15</v>
      </c>
      <c r="E63" s="19">
        <v>22000</v>
      </c>
      <c r="F63" s="20">
        <v>100</v>
      </c>
      <c r="G63" s="20">
        <f t="shared" si="6"/>
        <v>220</v>
      </c>
      <c r="H63" s="21"/>
      <c r="I63" s="21">
        <f t="shared" si="0"/>
        <v>0</v>
      </c>
      <c r="J63" s="22">
        <v>0.23</v>
      </c>
      <c r="K63" s="21">
        <f t="shared" si="1"/>
        <v>0</v>
      </c>
    </row>
    <row r="64" spans="1:11" s="10" customFormat="1" ht="12.75" customHeight="1">
      <c r="A64" s="16" t="s">
        <v>163</v>
      </c>
      <c r="B64" s="17" t="s">
        <v>164</v>
      </c>
      <c r="C64" s="18" t="s">
        <v>165</v>
      </c>
      <c r="D64" s="16" t="s">
        <v>15</v>
      </c>
      <c r="E64" s="19">
        <v>10000</v>
      </c>
      <c r="F64" s="20">
        <v>100</v>
      </c>
      <c r="G64" s="20">
        <f t="shared" si="6"/>
        <v>100</v>
      </c>
      <c r="H64" s="24"/>
      <c r="I64" s="21">
        <f t="shared" si="0"/>
        <v>0</v>
      </c>
      <c r="J64" s="22">
        <v>0.23</v>
      </c>
      <c r="K64" s="21">
        <f t="shared" si="1"/>
        <v>0</v>
      </c>
    </row>
    <row r="65" spans="1:11" s="10" customFormat="1" ht="12.75" customHeight="1">
      <c r="A65" s="16" t="s">
        <v>166</v>
      </c>
      <c r="B65" s="17" t="s">
        <v>167</v>
      </c>
      <c r="C65" s="18"/>
      <c r="D65" s="16" t="s">
        <v>15</v>
      </c>
      <c r="E65" s="19">
        <v>8000</v>
      </c>
      <c r="F65" s="20">
        <v>100</v>
      </c>
      <c r="G65" s="20">
        <f t="shared" si="6"/>
        <v>80</v>
      </c>
      <c r="H65" s="24"/>
      <c r="I65" s="21">
        <f t="shared" si="0"/>
        <v>0</v>
      </c>
      <c r="J65" s="22">
        <v>0.23</v>
      </c>
      <c r="K65" s="21">
        <f t="shared" si="1"/>
        <v>0</v>
      </c>
    </row>
    <row r="66" spans="1:11" s="10" customFormat="1" ht="12" customHeight="1">
      <c r="A66" s="16" t="s">
        <v>168</v>
      </c>
      <c r="B66" s="17" t="s">
        <v>169</v>
      </c>
      <c r="C66" s="18"/>
      <c r="D66" s="16" t="s">
        <v>15</v>
      </c>
      <c r="E66" s="19">
        <v>500</v>
      </c>
      <c r="F66" s="20">
        <v>100</v>
      </c>
      <c r="G66" s="20">
        <f t="shared" si="6"/>
        <v>5</v>
      </c>
      <c r="H66" s="36"/>
      <c r="I66" s="21">
        <f t="shared" si="0"/>
        <v>0</v>
      </c>
      <c r="J66" s="22">
        <v>0.23</v>
      </c>
      <c r="K66" s="21">
        <f t="shared" si="1"/>
        <v>0</v>
      </c>
    </row>
    <row r="67" spans="1:11" s="10" customFormat="1" ht="12.75" customHeight="1">
      <c r="A67" s="16" t="s">
        <v>170</v>
      </c>
      <c r="B67" s="17" t="s">
        <v>171</v>
      </c>
      <c r="C67" s="18" t="s">
        <v>172</v>
      </c>
      <c r="D67" s="16" t="s">
        <v>15</v>
      </c>
      <c r="E67" s="19">
        <v>10</v>
      </c>
      <c r="F67" s="20">
        <v>1</v>
      </c>
      <c r="G67" s="20">
        <v>10</v>
      </c>
      <c r="H67" s="24"/>
      <c r="I67" s="21">
        <f t="shared" si="0"/>
        <v>0</v>
      </c>
      <c r="J67" s="22">
        <v>0.23</v>
      </c>
      <c r="K67" s="21">
        <f t="shared" si="1"/>
        <v>0</v>
      </c>
    </row>
    <row r="68" spans="1:11" s="10" customFormat="1" ht="12.75" customHeight="1">
      <c r="A68" s="16" t="s">
        <v>173</v>
      </c>
      <c r="B68" s="17" t="s">
        <v>174</v>
      </c>
      <c r="C68" s="18" t="s">
        <v>175</v>
      </c>
      <c r="D68" s="16" t="s">
        <v>15</v>
      </c>
      <c r="E68" s="19" t="s">
        <v>17</v>
      </c>
      <c r="F68" s="20">
        <v>1</v>
      </c>
      <c r="G68" s="20" t="s">
        <v>17</v>
      </c>
      <c r="H68" s="24"/>
      <c r="I68" s="21">
        <f t="shared" ref="I68:I131" si="7">H68*G68</f>
        <v>0</v>
      </c>
      <c r="J68" s="22">
        <v>0.23</v>
      </c>
      <c r="K68" s="21">
        <f t="shared" ref="K68:K131" si="8">I68*1.23</f>
        <v>0</v>
      </c>
    </row>
    <row r="69" spans="1:11" s="10" customFormat="1" ht="12.75" customHeight="1">
      <c r="A69" s="16" t="s">
        <v>176</v>
      </c>
      <c r="B69" s="17" t="s">
        <v>177</v>
      </c>
      <c r="C69" s="18" t="s">
        <v>178</v>
      </c>
      <c r="D69" s="16" t="s">
        <v>15</v>
      </c>
      <c r="E69" s="19">
        <v>30</v>
      </c>
      <c r="F69" s="20">
        <v>1</v>
      </c>
      <c r="G69" s="20">
        <v>30</v>
      </c>
      <c r="H69" s="24"/>
      <c r="I69" s="21">
        <f t="shared" si="7"/>
        <v>0</v>
      </c>
      <c r="J69" s="22">
        <v>0.23</v>
      </c>
      <c r="K69" s="21">
        <f t="shared" si="8"/>
        <v>0</v>
      </c>
    </row>
    <row r="70" spans="1:11" s="10" customFormat="1" ht="24" customHeight="1">
      <c r="A70" s="16" t="s">
        <v>179</v>
      </c>
      <c r="B70" s="23" t="s">
        <v>180</v>
      </c>
      <c r="C70" s="18" t="s">
        <v>181</v>
      </c>
      <c r="D70" s="16" t="s">
        <v>15</v>
      </c>
      <c r="E70" s="19">
        <v>4</v>
      </c>
      <c r="F70" s="20">
        <v>1</v>
      </c>
      <c r="G70" s="20">
        <v>4</v>
      </c>
      <c r="H70" s="24"/>
      <c r="I70" s="21">
        <f t="shared" si="7"/>
        <v>0</v>
      </c>
      <c r="J70" s="22">
        <v>0.23</v>
      </c>
      <c r="K70" s="21">
        <f t="shared" si="8"/>
        <v>0</v>
      </c>
    </row>
    <row r="71" spans="1:11" s="10" customFormat="1" ht="35.1" customHeight="1">
      <c r="A71" s="16" t="s">
        <v>182</v>
      </c>
      <c r="B71" s="23" t="s">
        <v>183</v>
      </c>
      <c r="C71" s="18" t="s">
        <v>181</v>
      </c>
      <c r="D71" s="16" t="s">
        <v>15</v>
      </c>
      <c r="E71" s="19">
        <v>20</v>
      </c>
      <c r="F71" s="20">
        <v>1</v>
      </c>
      <c r="G71" s="20">
        <v>20</v>
      </c>
      <c r="H71" s="24"/>
      <c r="I71" s="21">
        <f t="shared" si="7"/>
        <v>0</v>
      </c>
      <c r="J71" s="22">
        <v>0.23</v>
      </c>
      <c r="K71" s="21">
        <f t="shared" si="8"/>
        <v>0</v>
      </c>
    </row>
    <row r="72" spans="1:11" s="10" customFormat="1" ht="15.6" customHeight="1">
      <c r="A72" s="16" t="s">
        <v>184</v>
      </c>
      <c r="B72" s="17" t="s">
        <v>185</v>
      </c>
      <c r="C72" s="18" t="s">
        <v>186</v>
      </c>
      <c r="D72" s="16" t="s">
        <v>76</v>
      </c>
      <c r="E72" s="19">
        <v>2</v>
      </c>
      <c r="F72" s="20">
        <v>1</v>
      </c>
      <c r="G72" s="20">
        <v>2</v>
      </c>
      <c r="H72" s="21"/>
      <c r="I72" s="21">
        <f t="shared" si="7"/>
        <v>0</v>
      </c>
      <c r="J72" s="22">
        <v>0.23</v>
      </c>
      <c r="K72" s="21">
        <f t="shared" si="8"/>
        <v>0</v>
      </c>
    </row>
    <row r="73" spans="1:11" s="10" customFormat="1" ht="12" customHeight="1">
      <c r="A73" s="16" t="s">
        <v>187</v>
      </c>
      <c r="B73" s="17" t="s">
        <v>188</v>
      </c>
      <c r="C73" s="18" t="s">
        <v>189</v>
      </c>
      <c r="D73" s="16" t="s">
        <v>76</v>
      </c>
      <c r="E73" s="19" t="s">
        <v>12</v>
      </c>
      <c r="F73" s="20">
        <v>1</v>
      </c>
      <c r="G73" s="20" t="s">
        <v>12</v>
      </c>
      <c r="H73" s="21"/>
      <c r="I73" s="21">
        <f t="shared" si="7"/>
        <v>0</v>
      </c>
      <c r="J73" s="22">
        <v>0.23</v>
      </c>
      <c r="K73" s="21">
        <f t="shared" si="8"/>
        <v>0</v>
      </c>
    </row>
    <row r="74" spans="1:11" s="10" customFormat="1" ht="24" customHeight="1">
      <c r="A74" s="16" t="s">
        <v>190</v>
      </c>
      <c r="B74" s="23" t="s">
        <v>191</v>
      </c>
      <c r="C74" s="18" t="s">
        <v>186</v>
      </c>
      <c r="D74" s="16" t="s">
        <v>76</v>
      </c>
      <c r="E74" s="19" t="s">
        <v>17</v>
      </c>
      <c r="F74" s="20">
        <v>1</v>
      </c>
      <c r="G74" s="20" t="s">
        <v>17</v>
      </c>
      <c r="H74" s="21"/>
      <c r="I74" s="21">
        <f t="shared" si="7"/>
        <v>0</v>
      </c>
      <c r="J74" s="22">
        <v>0.23</v>
      </c>
      <c r="K74" s="21">
        <f t="shared" si="8"/>
        <v>0</v>
      </c>
    </row>
    <row r="75" spans="1:11" s="10" customFormat="1" ht="12" customHeight="1">
      <c r="A75" s="16" t="s">
        <v>192</v>
      </c>
      <c r="B75" s="17" t="s">
        <v>193</v>
      </c>
      <c r="C75" s="18" t="s">
        <v>186</v>
      </c>
      <c r="D75" s="16" t="s">
        <v>76</v>
      </c>
      <c r="E75" s="19">
        <v>5</v>
      </c>
      <c r="F75" s="20">
        <v>1</v>
      </c>
      <c r="G75" s="20">
        <v>5</v>
      </c>
      <c r="H75" s="21"/>
      <c r="I75" s="21">
        <f t="shared" si="7"/>
        <v>0</v>
      </c>
      <c r="J75" s="22">
        <v>0.23</v>
      </c>
      <c r="K75" s="21">
        <f t="shared" si="8"/>
        <v>0</v>
      </c>
    </row>
    <row r="76" spans="1:11" s="10" customFormat="1" ht="12" customHeight="1">
      <c r="A76" s="16" t="s">
        <v>194</v>
      </c>
      <c r="B76" s="17" t="s">
        <v>195</v>
      </c>
      <c r="C76" s="18" t="s">
        <v>14</v>
      </c>
      <c r="D76" s="16" t="s">
        <v>15</v>
      </c>
      <c r="E76" s="19">
        <v>23</v>
      </c>
      <c r="F76" s="20">
        <v>1</v>
      </c>
      <c r="G76" s="20">
        <v>23</v>
      </c>
      <c r="H76" s="21"/>
      <c r="I76" s="21">
        <f t="shared" si="7"/>
        <v>0</v>
      </c>
      <c r="J76" s="22">
        <v>0.23</v>
      </c>
      <c r="K76" s="21">
        <f t="shared" si="8"/>
        <v>0</v>
      </c>
    </row>
    <row r="77" spans="1:11" s="10" customFormat="1" ht="12" customHeight="1">
      <c r="A77" s="16" t="s">
        <v>196</v>
      </c>
      <c r="B77" s="17" t="s">
        <v>197</v>
      </c>
      <c r="C77" s="18" t="s">
        <v>198</v>
      </c>
      <c r="D77" s="16" t="s">
        <v>27</v>
      </c>
      <c r="E77" s="19" t="s">
        <v>24</v>
      </c>
      <c r="F77" s="20">
        <v>1</v>
      </c>
      <c r="G77" s="20" t="s">
        <v>24</v>
      </c>
      <c r="H77" s="21"/>
      <c r="I77" s="21">
        <f t="shared" si="7"/>
        <v>0</v>
      </c>
      <c r="J77" s="22">
        <v>0.23</v>
      </c>
      <c r="K77" s="21">
        <f t="shared" si="8"/>
        <v>0</v>
      </c>
    </row>
    <row r="78" spans="1:11" s="10" customFormat="1" ht="12" customHeight="1">
      <c r="A78" s="16" t="s">
        <v>199</v>
      </c>
      <c r="B78" s="17" t="s">
        <v>200</v>
      </c>
      <c r="C78" s="18" t="s">
        <v>14</v>
      </c>
      <c r="D78" s="16" t="s">
        <v>15</v>
      </c>
      <c r="E78" s="19">
        <v>3</v>
      </c>
      <c r="F78" s="20">
        <v>1</v>
      </c>
      <c r="G78" s="20">
        <v>3</v>
      </c>
      <c r="H78" s="21"/>
      <c r="I78" s="21">
        <f t="shared" si="7"/>
        <v>0</v>
      </c>
      <c r="J78" s="22">
        <v>0.23</v>
      </c>
      <c r="K78" s="21">
        <f t="shared" si="8"/>
        <v>0</v>
      </c>
    </row>
    <row r="79" spans="1:11" s="10" customFormat="1" ht="12.75" customHeight="1">
      <c r="A79" s="16" t="s">
        <v>201</v>
      </c>
      <c r="B79" s="17" t="s">
        <v>202</v>
      </c>
      <c r="C79" s="18" t="s">
        <v>203</v>
      </c>
      <c r="D79" s="16" t="s">
        <v>15</v>
      </c>
      <c r="E79" s="19">
        <v>50</v>
      </c>
      <c r="F79" s="20">
        <v>1</v>
      </c>
      <c r="G79" s="20" t="s">
        <v>136</v>
      </c>
      <c r="H79" s="24"/>
      <c r="I79" s="21">
        <f t="shared" si="7"/>
        <v>0</v>
      </c>
      <c r="J79" s="22">
        <v>0.23</v>
      </c>
      <c r="K79" s="21">
        <f t="shared" si="8"/>
        <v>0</v>
      </c>
    </row>
    <row r="80" spans="1:11" s="10" customFormat="1" ht="12.75" customHeight="1">
      <c r="A80" s="16" t="s">
        <v>204</v>
      </c>
      <c r="B80" s="17" t="s">
        <v>205</v>
      </c>
      <c r="C80" s="18" t="s">
        <v>206</v>
      </c>
      <c r="D80" s="16" t="s">
        <v>15</v>
      </c>
      <c r="E80" s="19">
        <v>120</v>
      </c>
      <c r="F80" s="20">
        <v>1</v>
      </c>
      <c r="G80" s="20">
        <v>120</v>
      </c>
      <c r="H80" s="24"/>
      <c r="I80" s="21">
        <f t="shared" si="7"/>
        <v>0</v>
      </c>
      <c r="J80" s="22">
        <v>0.23</v>
      </c>
      <c r="K80" s="21">
        <f t="shared" si="8"/>
        <v>0</v>
      </c>
    </row>
    <row r="81" spans="1:11" s="10" customFormat="1" ht="12.75" customHeight="1">
      <c r="A81" s="16" t="s">
        <v>207</v>
      </c>
      <c r="B81" s="17" t="s">
        <v>208</v>
      </c>
      <c r="C81" s="18" t="s">
        <v>209</v>
      </c>
      <c r="D81" s="16" t="s">
        <v>15</v>
      </c>
      <c r="E81" s="19">
        <v>25</v>
      </c>
      <c r="F81" s="20">
        <v>1</v>
      </c>
      <c r="G81" s="20">
        <v>25</v>
      </c>
      <c r="H81" s="24"/>
      <c r="I81" s="21">
        <f t="shared" si="7"/>
        <v>0</v>
      </c>
      <c r="J81" s="22">
        <v>0.23</v>
      </c>
      <c r="K81" s="21">
        <f t="shared" si="8"/>
        <v>0</v>
      </c>
    </row>
    <row r="82" spans="1:11" s="10" customFormat="1" ht="12.75" customHeight="1">
      <c r="A82" s="16" t="s">
        <v>210</v>
      </c>
      <c r="B82" s="17" t="s">
        <v>211</v>
      </c>
      <c r="C82" s="18" t="s">
        <v>212</v>
      </c>
      <c r="D82" s="16" t="s">
        <v>15</v>
      </c>
      <c r="E82" s="19">
        <v>20</v>
      </c>
      <c r="F82" s="20">
        <v>1</v>
      </c>
      <c r="G82" s="20">
        <v>20</v>
      </c>
      <c r="H82" s="24"/>
      <c r="I82" s="21">
        <f t="shared" si="7"/>
        <v>0</v>
      </c>
      <c r="J82" s="22">
        <v>0.23</v>
      </c>
      <c r="K82" s="21">
        <f t="shared" si="8"/>
        <v>0</v>
      </c>
    </row>
    <row r="83" spans="1:11" s="10" customFormat="1" ht="12" customHeight="1">
      <c r="A83" s="16" t="s">
        <v>213</v>
      </c>
      <c r="B83" s="17" t="s">
        <v>214</v>
      </c>
      <c r="C83" s="18" t="s">
        <v>14</v>
      </c>
      <c r="D83" s="16" t="s">
        <v>15</v>
      </c>
      <c r="E83" s="19">
        <v>25</v>
      </c>
      <c r="F83" s="20">
        <v>1</v>
      </c>
      <c r="G83" s="20">
        <v>25</v>
      </c>
      <c r="H83" s="21"/>
      <c r="I83" s="21">
        <f t="shared" si="7"/>
        <v>0</v>
      </c>
      <c r="J83" s="22">
        <v>0.23</v>
      </c>
      <c r="K83" s="21">
        <f t="shared" si="8"/>
        <v>0</v>
      </c>
    </row>
    <row r="84" spans="1:11" s="10" customFormat="1" ht="12" customHeight="1">
      <c r="A84" s="16" t="s">
        <v>215</v>
      </c>
      <c r="B84" s="17" t="s">
        <v>216</v>
      </c>
      <c r="C84" s="18" t="s">
        <v>14</v>
      </c>
      <c r="D84" s="16" t="s">
        <v>15</v>
      </c>
      <c r="E84" s="19">
        <v>2</v>
      </c>
      <c r="F84" s="20">
        <v>1</v>
      </c>
      <c r="G84" s="20">
        <v>2</v>
      </c>
      <c r="H84" s="21"/>
      <c r="I84" s="21">
        <f t="shared" si="7"/>
        <v>0</v>
      </c>
      <c r="J84" s="22">
        <v>0.23</v>
      </c>
      <c r="K84" s="21">
        <f t="shared" si="8"/>
        <v>0</v>
      </c>
    </row>
    <row r="85" spans="1:11" s="10" customFormat="1" ht="12" customHeight="1">
      <c r="A85" s="16" t="s">
        <v>217</v>
      </c>
      <c r="B85" s="17" t="s">
        <v>218</v>
      </c>
      <c r="C85" s="18" t="s">
        <v>14</v>
      </c>
      <c r="D85" s="16" t="s">
        <v>15</v>
      </c>
      <c r="E85" s="19">
        <v>5</v>
      </c>
      <c r="F85" s="20">
        <v>1</v>
      </c>
      <c r="G85" s="20">
        <v>5</v>
      </c>
      <c r="H85" s="21"/>
      <c r="I85" s="21">
        <f t="shared" si="7"/>
        <v>0</v>
      </c>
      <c r="J85" s="22">
        <v>0.23</v>
      </c>
      <c r="K85" s="21">
        <f t="shared" si="8"/>
        <v>0</v>
      </c>
    </row>
    <row r="86" spans="1:11" s="10" customFormat="1" ht="12.75" customHeight="1">
      <c r="A86" s="16" t="s">
        <v>219</v>
      </c>
      <c r="B86" s="17" t="s">
        <v>220</v>
      </c>
      <c r="C86" s="18" t="s">
        <v>221</v>
      </c>
      <c r="D86" s="16" t="s">
        <v>15</v>
      </c>
      <c r="E86" s="19">
        <v>90</v>
      </c>
      <c r="F86" s="20">
        <v>1</v>
      </c>
      <c r="G86" s="20">
        <v>90</v>
      </c>
      <c r="H86" s="24"/>
      <c r="I86" s="21">
        <f t="shared" si="7"/>
        <v>0</v>
      </c>
      <c r="J86" s="22">
        <v>0.23</v>
      </c>
      <c r="K86" s="21">
        <f t="shared" si="8"/>
        <v>0</v>
      </c>
    </row>
    <row r="87" spans="1:11" s="10" customFormat="1" ht="12.75" customHeight="1">
      <c r="A87" s="16" t="s">
        <v>222</v>
      </c>
      <c r="B87" s="17" t="s">
        <v>223</v>
      </c>
      <c r="C87" s="18" t="s">
        <v>14</v>
      </c>
      <c r="D87" s="16" t="s">
        <v>15</v>
      </c>
      <c r="E87" s="19">
        <v>2</v>
      </c>
      <c r="F87" s="20">
        <v>1</v>
      </c>
      <c r="G87" s="20">
        <v>2</v>
      </c>
      <c r="H87" s="24"/>
      <c r="I87" s="21">
        <f t="shared" si="7"/>
        <v>0</v>
      </c>
      <c r="J87" s="22">
        <v>0.23</v>
      </c>
      <c r="K87" s="21">
        <f t="shared" si="8"/>
        <v>0</v>
      </c>
    </row>
    <row r="88" spans="1:11" s="41" customFormat="1" ht="12" customHeight="1">
      <c r="A88" s="16" t="s">
        <v>224</v>
      </c>
      <c r="B88" s="35" t="s">
        <v>225</v>
      </c>
      <c r="C88" s="37" t="s">
        <v>14</v>
      </c>
      <c r="D88" s="38" t="s">
        <v>15</v>
      </c>
      <c r="E88" s="25" t="s">
        <v>12</v>
      </c>
      <c r="F88" s="39">
        <v>1</v>
      </c>
      <c r="G88" s="39" t="s">
        <v>12</v>
      </c>
      <c r="H88" s="36"/>
      <c r="I88" s="21">
        <f t="shared" si="7"/>
        <v>0</v>
      </c>
      <c r="J88" s="40">
        <v>0.23</v>
      </c>
      <c r="K88" s="21">
        <f t="shared" si="8"/>
        <v>0</v>
      </c>
    </row>
    <row r="89" spans="1:11" s="10" customFormat="1" ht="24" customHeight="1">
      <c r="A89" s="16" t="s">
        <v>226</v>
      </c>
      <c r="B89" s="23" t="s">
        <v>227</v>
      </c>
      <c r="C89" s="18" t="s">
        <v>228</v>
      </c>
      <c r="D89" s="16" t="s">
        <v>229</v>
      </c>
      <c r="E89" s="19" t="s">
        <v>22</v>
      </c>
      <c r="F89" s="20">
        <v>1</v>
      </c>
      <c r="G89" s="20" t="s">
        <v>22</v>
      </c>
      <c r="H89" s="21"/>
      <c r="I89" s="21">
        <f t="shared" si="7"/>
        <v>0</v>
      </c>
      <c r="J89" s="22">
        <v>0.23</v>
      </c>
      <c r="K89" s="21">
        <f t="shared" si="8"/>
        <v>0</v>
      </c>
    </row>
    <row r="90" spans="1:11" s="10" customFormat="1" ht="16.350000000000001" customHeight="1">
      <c r="A90" s="16" t="s">
        <v>230</v>
      </c>
      <c r="B90" s="17" t="s">
        <v>231</v>
      </c>
      <c r="C90" s="18" t="s">
        <v>232</v>
      </c>
      <c r="D90" s="16" t="s">
        <v>56</v>
      </c>
      <c r="E90" s="19" t="s">
        <v>17</v>
      </c>
      <c r="F90" s="20">
        <v>1</v>
      </c>
      <c r="G90" s="20" t="s">
        <v>17</v>
      </c>
      <c r="H90" s="24"/>
      <c r="I90" s="21">
        <f t="shared" si="7"/>
        <v>0</v>
      </c>
      <c r="J90" s="22">
        <v>0.23</v>
      </c>
      <c r="K90" s="21">
        <f t="shared" si="8"/>
        <v>0</v>
      </c>
    </row>
    <row r="91" spans="1:11" s="10" customFormat="1" ht="12.75" customHeight="1">
      <c r="A91" s="16" t="s">
        <v>233</v>
      </c>
      <c r="B91" s="42" t="s">
        <v>234</v>
      </c>
      <c r="C91" s="27" t="s">
        <v>235</v>
      </c>
      <c r="D91" s="28" t="s">
        <v>56</v>
      </c>
      <c r="E91" s="29">
        <v>1</v>
      </c>
      <c r="F91" s="30">
        <v>1</v>
      </c>
      <c r="G91" s="30">
        <v>1</v>
      </c>
      <c r="H91" s="31"/>
      <c r="I91" s="21">
        <f t="shared" si="7"/>
        <v>0</v>
      </c>
      <c r="J91" s="32">
        <v>0.23</v>
      </c>
      <c r="K91" s="21">
        <f t="shared" si="8"/>
        <v>0</v>
      </c>
    </row>
    <row r="92" spans="1:11" s="10" customFormat="1" ht="12.75" customHeight="1">
      <c r="A92" s="16" t="s">
        <v>236</v>
      </c>
      <c r="B92" s="42" t="s">
        <v>237</v>
      </c>
      <c r="C92" s="27" t="s">
        <v>238</v>
      </c>
      <c r="D92" s="28" t="s">
        <v>56</v>
      </c>
      <c r="E92" s="29">
        <v>1</v>
      </c>
      <c r="F92" s="30">
        <v>1</v>
      </c>
      <c r="G92" s="30">
        <v>1</v>
      </c>
      <c r="H92" s="31"/>
      <c r="I92" s="21">
        <f t="shared" si="7"/>
        <v>0</v>
      </c>
      <c r="J92" s="32">
        <v>0.23</v>
      </c>
      <c r="K92" s="21">
        <f t="shared" si="8"/>
        <v>0</v>
      </c>
    </row>
    <row r="93" spans="1:11" s="10" customFormat="1" ht="12" customHeight="1">
      <c r="A93" s="16" t="s">
        <v>239</v>
      </c>
      <c r="B93" s="17" t="s">
        <v>240</v>
      </c>
      <c r="C93" s="18" t="s">
        <v>241</v>
      </c>
      <c r="D93" s="16" t="s">
        <v>15</v>
      </c>
      <c r="E93" s="19" t="s">
        <v>62</v>
      </c>
      <c r="F93" s="20">
        <v>1</v>
      </c>
      <c r="G93" s="20">
        <v>20</v>
      </c>
      <c r="H93" s="21"/>
      <c r="I93" s="21">
        <f t="shared" si="7"/>
        <v>0</v>
      </c>
      <c r="J93" s="22">
        <v>0.23</v>
      </c>
      <c r="K93" s="21">
        <f t="shared" si="8"/>
        <v>0</v>
      </c>
    </row>
    <row r="94" spans="1:11" s="10" customFormat="1" ht="36" customHeight="1">
      <c r="A94" s="16" t="s">
        <v>242</v>
      </c>
      <c r="B94" s="23" t="s">
        <v>243</v>
      </c>
      <c r="C94" s="43" t="s">
        <v>244</v>
      </c>
      <c r="D94" s="16" t="s">
        <v>15</v>
      </c>
      <c r="E94" s="25">
        <v>8000</v>
      </c>
      <c r="F94" s="20">
        <v>100</v>
      </c>
      <c r="G94" s="20">
        <f>E94/100</f>
        <v>80</v>
      </c>
      <c r="H94" s="21"/>
      <c r="I94" s="21">
        <f t="shared" si="7"/>
        <v>0</v>
      </c>
      <c r="J94" s="22">
        <v>0.23</v>
      </c>
      <c r="K94" s="21">
        <f t="shared" si="8"/>
        <v>0</v>
      </c>
    </row>
    <row r="95" spans="1:11" s="10" customFormat="1" ht="12" customHeight="1">
      <c r="A95" s="16" t="s">
        <v>245</v>
      </c>
      <c r="B95" s="23" t="s">
        <v>246</v>
      </c>
      <c r="C95" s="18" t="s">
        <v>14</v>
      </c>
      <c r="D95" s="16" t="s">
        <v>15</v>
      </c>
      <c r="E95" s="25">
        <v>1000</v>
      </c>
      <c r="F95" s="20">
        <v>100</v>
      </c>
      <c r="G95" s="20">
        <f>E95/100</f>
        <v>10</v>
      </c>
      <c r="H95" s="21"/>
      <c r="I95" s="21">
        <f t="shared" si="7"/>
        <v>0</v>
      </c>
      <c r="J95" s="22">
        <v>0.23</v>
      </c>
      <c r="K95" s="21">
        <f t="shared" si="8"/>
        <v>0</v>
      </c>
    </row>
    <row r="96" spans="1:11" s="10" customFormat="1" ht="12" customHeight="1">
      <c r="A96" s="16" t="s">
        <v>247</v>
      </c>
      <c r="B96" s="17" t="s">
        <v>248</v>
      </c>
      <c r="C96" s="18" t="s">
        <v>14</v>
      </c>
      <c r="D96" s="16" t="s">
        <v>15</v>
      </c>
      <c r="E96" s="19">
        <v>4000</v>
      </c>
      <c r="F96" s="20">
        <v>100</v>
      </c>
      <c r="G96" s="20">
        <f>E96/100</f>
        <v>40</v>
      </c>
      <c r="H96" s="21"/>
      <c r="I96" s="21">
        <f t="shared" si="7"/>
        <v>0</v>
      </c>
      <c r="J96" s="22">
        <v>0.23</v>
      </c>
      <c r="K96" s="21">
        <f t="shared" si="8"/>
        <v>0</v>
      </c>
    </row>
    <row r="97" spans="1:11" s="10" customFormat="1" ht="12" customHeight="1">
      <c r="A97" s="16" t="s">
        <v>249</v>
      </c>
      <c r="B97" s="17" t="s">
        <v>250</v>
      </c>
      <c r="C97" s="18" t="s">
        <v>251</v>
      </c>
      <c r="D97" s="16" t="s">
        <v>27</v>
      </c>
      <c r="E97" s="19">
        <v>200</v>
      </c>
      <c r="F97" s="20">
        <v>1</v>
      </c>
      <c r="G97" s="20">
        <v>200</v>
      </c>
      <c r="H97" s="21"/>
      <c r="I97" s="21">
        <f t="shared" si="7"/>
        <v>0</v>
      </c>
      <c r="J97" s="22">
        <v>0.23</v>
      </c>
      <c r="K97" s="21">
        <f t="shared" si="8"/>
        <v>0</v>
      </c>
    </row>
    <row r="98" spans="1:11" s="10" customFormat="1" ht="12" customHeight="1">
      <c r="A98" s="16" t="s">
        <v>252</v>
      </c>
      <c r="B98" s="17" t="s">
        <v>253</v>
      </c>
      <c r="C98" s="18" t="s">
        <v>254</v>
      </c>
      <c r="D98" s="16" t="s">
        <v>56</v>
      </c>
      <c r="E98" s="19">
        <v>10</v>
      </c>
      <c r="F98" s="20">
        <v>1</v>
      </c>
      <c r="G98" s="20">
        <v>10</v>
      </c>
      <c r="H98" s="21"/>
      <c r="I98" s="21">
        <f t="shared" si="7"/>
        <v>0</v>
      </c>
      <c r="J98" s="22">
        <v>0.23</v>
      </c>
      <c r="K98" s="21">
        <f t="shared" si="8"/>
        <v>0</v>
      </c>
    </row>
    <row r="99" spans="1:11" s="10" customFormat="1" ht="12" customHeight="1">
      <c r="A99" s="16" t="s">
        <v>255</v>
      </c>
      <c r="B99" s="17" t="s">
        <v>256</v>
      </c>
      <c r="C99" s="18" t="s">
        <v>257</v>
      </c>
      <c r="D99" s="16" t="s">
        <v>56</v>
      </c>
      <c r="E99" s="19">
        <v>5</v>
      </c>
      <c r="F99" s="20">
        <v>1</v>
      </c>
      <c r="G99" s="20">
        <v>5</v>
      </c>
      <c r="H99" s="21"/>
      <c r="I99" s="21">
        <f t="shared" si="7"/>
        <v>0</v>
      </c>
      <c r="J99" s="22">
        <v>0.23</v>
      </c>
      <c r="K99" s="21">
        <f t="shared" si="8"/>
        <v>0</v>
      </c>
    </row>
    <row r="100" spans="1:11" s="10" customFormat="1" ht="12" customHeight="1">
      <c r="A100" s="16" t="s">
        <v>258</v>
      </c>
      <c r="B100" s="17" t="s">
        <v>259</v>
      </c>
      <c r="C100" s="18" t="s">
        <v>14</v>
      </c>
      <c r="D100" s="16" t="s">
        <v>15</v>
      </c>
      <c r="E100" s="19">
        <v>800</v>
      </c>
      <c r="F100" s="20">
        <v>100</v>
      </c>
      <c r="G100" s="20">
        <f>E100/100</f>
        <v>8</v>
      </c>
      <c r="H100" s="21"/>
      <c r="I100" s="21">
        <f t="shared" si="7"/>
        <v>0</v>
      </c>
      <c r="J100" s="22">
        <v>0.23</v>
      </c>
      <c r="K100" s="21">
        <f t="shared" si="8"/>
        <v>0</v>
      </c>
    </row>
    <row r="101" spans="1:11" s="10" customFormat="1" ht="12" customHeight="1">
      <c r="A101" s="16" t="s">
        <v>260</v>
      </c>
      <c r="B101" s="17" t="s">
        <v>261</v>
      </c>
      <c r="C101" s="18" t="s">
        <v>262</v>
      </c>
      <c r="D101" s="16" t="s">
        <v>263</v>
      </c>
      <c r="E101" s="19" t="s">
        <v>12</v>
      </c>
      <c r="F101" s="20">
        <v>1</v>
      </c>
      <c r="G101" s="20" t="s">
        <v>12</v>
      </c>
      <c r="H101" s="21"/>
      <c r="I101" s="21">
        <f t="shared" si="7"/>
        <v>0</v>
      </c>
      <c r="J101" s="22">
        <v>0.23</v>
      </c>
      <c r="K101" s="21">
        <f t="shared" si="8"/>
        <v>0</v>
      </c>
    </row>
    <row r="102" spans="1:11" s="10" customFormat="1" ht="24" customHeight="1">
      <c r="A102" s="16" t="s">
        <v>264</v>
      </c>
      <c r="B102" s="23" t="s">
        <v>265</v>
      </c>
      <c r="C102" s="18" t="s">
        <v>266</v>
      </c>
      <c r="D102" s="16" t="s">
        <v>15</v>
      </c>
      <c r="E102" s="19">
        <v>100</v>
      </c>
      <c r="F102" s="20">
        <v>100</v>
      </c>
      <c r="G102" s="20">
        <v>1</v>
      </c>
      <c r="H102" s="21"/>
      <c r="I102" s="21">
        <f t="shared" si="7"/>
        <v>0</v>
      </c>
      <c r="J102" s="22">
        <v>0.23</v>
      </c>
      <c r="K102" s="21">
        <f t="shared" si="8"/>
        <v>0</v>
      </c>
    </row>
    <row r="103" spans="1:11" s="10" customFormat="1" ht="12" customHeight="1">
      <c r="A103" s="16" t="s">
        <v>267</v>
      </c>
      <c r="B103" s="23" t="s">
        <v>268</v>
      </c>
      <c r="C103" s="18" t="s">
        <v>269</v>
      </c>
      <c r="D103" s="16" t="s">
        <v>15</v>
      </c>
      <c r="E103" s="19">
        <v>2000</v>
      </c>
      <c r="F103" s="20">
        <v>100</v>
      </c>
      <c r="G103" s="20">
        <f>E103/100</f>
        <v>20</v>
      </c>
      <c r="H103" s="21"/>
      <c r="I103" s="21">
        <f t="shared" si="7"/>
        <v>0</v>
      </c>
      <c r="J103" s="22">
        <v>0.23</v>
      </c>
      <c r="K103" s="21">
        <f t="shared" si="8"/>
        <v>0</v>
      </c>
    </row>
    <row r="104" spans="1:11" s="10" customFormat="1" ht="12" customHeight="1">
      <c r="A104" s="16" t="s">
        <v>270</v>
      </c>
      <c r="B104" s="17" t="s">
        <v>271</v>
      </c>
      <c r="C104" s="18" t="s">
        <v>272</v>
      </c>
      <c r="D104" s="16" t="s">
        <v>56</v>
      </c>
      <c r="E104" s="19">
        <v>8</v>
      </c>
      <c r="F104" s="20">
        <v>1</v>
      </c>
      <c r="G104" s="20">
        <v>8</v>
      </c>
      <c r="H104" s="21"/>
      <c r="I104" s="21">
        <f t="shared" si="7"/>
        <v>0</v>
      </c>
      <c r="J104" s="22">
        <v>0.23</v>
      </c>
      <c r="K104" s="21">
        <f t="shared" si="8"/>
        <v>0</v>
      </c>
    </row>
    <row r="105" spans="1:11" s="10" customFormat="1" ht="12" customHeight="1">
      <c r="A105" s="16" t="s">
        <v>273</v>
      </c>
      <c r="B105" s="17" t="s">
        <v>274</v>
      </c>
      <c r="C105" s="18" t="s">
        <v>14</v>
      </c>
      <c r="D105" s="16" t="s">
        <v>15</v>
      </c>
      <c r="E105" s="19">
        <v>300</v>
      </c>
      <c r="F105" s="20">
        <v>100</v>
      </c>
      <c r="G105" s="20">
        <f>E105/100</f>
        <v>3</v>
      </c>
      <c r="H105" s="21"/>
      <c r="I105" s="21">
        <f t="shared" si="7"/>
        <v>0</v>
      </c>
      <c r="J105" s="22">
        <v>0.23</v>
      </c>
      <c r="K105" s="21">
        <f t="shared" si="8"/>
        <v>0</v>
      </c>
    </row>
    <row r="106" spans="1:11" s="10" customFormat="1" ht="20.100000000000001" customHeight="1">
      <c r="A106" s="16" t="s">
        <v>275</v>
      </c>
      <c r="B106" s="42" t="s">
        <v>276</v>
      </c>
      <c r="C106" s="27" t="s">
        <v>14</v>
      </c>
      <c r="D106" s="28" t="s">
        <v>56</v>
      </c>
      <c r="E106" s="29">
        <v>60</v>
      </c>
      <c r="F106" s="30">
        <v>1</v>
      </c>
      <c r="G106" s="30">
        <v>60</v>
      </c>
      <c r="H106" s="34"/>
      <c r="I106" s="21">
        <f t="shared" si="7"/>
        <v>0</v>
      </c>
      <c r="J106" s="32">
        <v>0.23</v>
      </c>
      <c r="K106" s="21">
        <f t="shared" si="8"/>
        <v>0</v>
      </c>
    </row>
    <row r="107" spans="1:11" s="10" customFormat="1" ht="12" customHeight="1">
      <c r="A107" s="16" t="s">
        <v>277</v>
      </c>
      <c r="B107" s="23" t="s">
        <v>278</v>
      </c>
      <c r="C107" s="18" t="s">
        <v>14</v>
      </c>
      <c r="D107" s="16" t="s">
        <v>56</v>
      </c>
      <c r="E107" s="19">
        <v>3</v>
      </c>
      <c r="F107" s="20">
        <v>1</v>
      </c>
      <c r="G107" s="20">
        <v>3</v>
      </c>
      <c r="H107" s="21"/>
      <c r="I107" s="21">
        <f t="shared" si="7"/>
        <v>0</v>
      </c>
      <c r="J107" s="22">
        <v>0.23</v>
      </c>
      <c r="K107" s="21">
        <f t="shared" si="8"/>
        <v>0</v>
      </c>
    </row>
    <row r="108" spans="1:11" s="10" customFormat="1" ht="12" customHeight="1">
      <c r="A108" s="16" t="s">
        <v>279</v>
      </c>
      <c r="B108" s="17" t="s">
        <v>280</v>
      </c>
      <c r="C108" s="18" t="s">
        <v>281</v>
      </c>
      <c r="D108" s="16" t="s">
        <v>56</v>
      </c>
      <c r="E108" s="19">
        <v>100</v>
      </c>
      <c r="F108" s="20">
        <v>1</v>
      </c>
      <c r="G108" s="20">
        <v>100</v>
      </c>
      <c r="H108" s="21"/>
      <c r="I108" s="21">
        <f t="shared" si="7"/>
        <v>0</v>
      </c>
      <c r="J108" s="22">
        <v>0.23</v>
      </c>
      <c r="K108" s="21">
        <f t="shared" si="8"/>
        <v>0</v>
      </c>
    </row>
    <row r="109" spans="1:11" s="10" customFormat="1" ht="12" customHeight="1">
      <c r="A109" s="16" t="s">
        <v>282</v>
      </c>
      <c r="B109" s="17" t="s">
        <v>283</v>
      </c>
      <c r="C109" s="18" t="s">
        <v>284</v>
      </c>
      <c r="D109" s="16" t="s">
        <v>56</v>
      </c>
      <c r="E109" s="19">
        <v>100</v>
      </c>
      <c r="F109" s="20">
        <v>1</v>
      </c>
      <c r="G109" s="20">
        <v>100</v>
      </c>
      <c r="H109" s="21"/>
      <c r="I109" s="21">
        <f t="shared" si="7"/>
        <v>0</v>
      </c>
      <c r="J109" s="22">
        <v>0.23</v>
      </c>
      <c r="K109" s="21">
        <f t="shared" si="8"/>
        <v>0</v>
      </c>
    </row>
    <row r="110" spans="1:11" s="10" customFormat="1" ht="12" customHeight="1">
      <c r="A110" s="16" t="s">
        <v>285</v>
      </c>
      <c r="B110" s="17" t="s">
        <v>286</v>
      </c>
      <c r="C110" s="18" t="s">
        <v>287</v>
      </c>
      <c r="D110" s="16" t="s">
        <v>56</v>
      </c>
      <c r="E110" s="19">
        <v>60</v>
      </c>
      <c r="F110" s="20">
        <v>1</v>
      </c>
      <c r="G110" s="20">
        <v>60</v>
      </c>
      <c r="H110" s="21"/>
      <c r="I110" s="21">
        <f t="shared" si="7"/>
        <v>0</v>
      </c>
      <c r="J110" s="22">
        <v>0.23</v>
      </c>
      <c r="K110" s="21">
        <f t="shared" si="8"/>
        <v>0</v>
      </c>
    </row>
    <row r="111" spans="1:11" s="10" customFormat="1" ht="12" customHeight="1">
      <c r="A111" s="16" t="s">
        <v>288</v>
      </c>
      <c r="B111" s="17" t="s">
        <v>289</v>
      </c>
      <c r="C111" s="18" t="s">
        <v>290</v>
      </c>
      <c r="D111" s="16" t="s">
        <v>56</v>
      </c>
      <c r="E111" s="19">
        <v>3</v>
      </c>
      <c r="F111" s="20">
        <v>1</v>
      </c>
      <c r="G111" s="20">
        <v>3</v>
      </c>
      <c r="H111" s="21"/>
      <c r="I111" s="21">
        <f t="shared" si="7"/>
        <v>0</v>
      </c>
      <c r="J111" s="22">
        <v>0.23</v>
      </c>
      <c r="K111" s="21">
        <f t="shared" si="8"/>
        <v>0</v>
      </c>
    </row>
    <row r="112" spans="1:11" s="10" customFormat="1" ht="24" customHeight="1">
      <c r="A112" s="16" t="s">
        <v>291</v>
      </c>
      <c r="B112" s="23" t="s">
        <v>292</v>
      </c>
      <c r="C112" s="18" t="s">
        <v>293</v>
      </c>
      <c r="D112" s="16" t="s">
        <v>56</v>
      </c>
      <c r="E112" s="19">
        <v>10</v>
      </c>
      <c r="F112" s="20">
        <v>1</v>
      </c>
      <c r="G112" s="20">
        <v>10</v>
      </c>
      <c r="H112" s="21"/>
      <c r="I112" s="21">
        <f t="shared" si="7"/>
        <v>0</v>
      </c>
      <c r="J112" s="22">
        <v>0.23</v>
      </c>
      <c r="K112" s="21">
        <f t="shared" si="8"/>
        <v>0</v>
      </c>
    </row>
    <row r="113" spans="1:11" s="10" customFormat="1" ht="12" customHeight="1">
      <c r="A113" s="16" t="s">
        <v>294</v>
      </c>
      <c r="B113" s="17" t="s">
        <v>295</v>
      </c>
      <c r="C113" s="18" t="s">
        <v>296</v>
      </c>
      <c r="D113" s="16" t="s">
        <v>56</v>
      </c>
      <c r="E113" s="19">
        <v>40</v>
      </c>
      <c r="F113" s="20">
        <v>1</v>
      </c>
      <c r="G113" s="20">
        <v>40</v>
      </c>
      <c r="H113" s="21"/>
      <c r="I113" s="21">
        <f t="shared" si="7"/>
        <v>0</v>
      </c>
      <c r="J113" s="22">
        <v>0.23</v>
      </c>
      <c r="K113" s="21">
        <f t="shared" si="8"/>
        <v>0</v>
      </c>
    </row>
    <row r="114" spans="1:11" s="10" customFormat="1" ht="12" customHeight="1">
      <c r="A114" s="16" t="s">
        <v>297</v>
      </c>
      <c r="B114" s="17" t="s">
        <v>298</v>
      </c>
      <c r="C114" s="18" t="s">
        <v>14</v>
      </c>
      <c r="D114" s="16" t="s">
        <v>15</v>
      </c>
      <c r="E114" s="19">
        <v>1000</v>
      </c>
      <c r="F114" s="20">
        <v>100</v>
      </c>
      <c r="G114" s="20">
        <f>E114/100</f>
        <v>10</v>
      </c>
      <c r="H114" s="21"/>
      <c r="I114" s="21">
        <f t="shared" si="7"/>
        <v>0</v>
      </c>
      <c r="J114" s="22">
        <v>0.23</v>
      </c>
      <c r="K114" s="21">
        <f t="shared" si="8"/>
        <v>0</v>
      </c>
    </row>
    <row r="115" spans="1:11" s="10" customFormat="1" ht="12" customHeight="1">
      <c r="A115" s="16" t="s">
        <v>299</v>
      </c>
      <c r="B115" s="17" t="s">
        <v>300</v>
      </c>
      <c r="C115" s="18" t="s">
        <v>301</v>
      </c>
      <c r="D115" s="16" t="s">
        <v>15</v>
      </c>
      <c r="E115" s="19">
        <v>1</v>
      </c>
      <c r="F115" s="20">
        <v>1</v>
      </c>
      <c r="G115" s="20">
        <v>1</v>
      </c>
      <c r="H115" s="21"/>
      <c r="I115" s="21">
        <f t="shared" si="7"/>
        <v>0</v>
      </c>
      <c r="J115" s="22">
        <v>0.23</v>
      </c>
      <c r="K115" s="21">
        <f t="shared" si="8"/>
        <v>0</v>
      </c>
    </row>
    <row r="116" spans="1:11" s="10" customFormat="1" ht="12" customHeight="1">
      <c r="A116" s="16" t="s">
        <v>302</v>
      </c>
      <c r="B116" s="17" t="s">
        <v>303</v>
      </c>
      <c r="C116" s="18" t="s">
        <v>14</v>
      </c>
      <c r="D116" s="16" t="s">
        <v>15</v>
      </c>
      <c r="E116" s="19" t="s">
        <v>72</v>
      </c>
      <c r="F116" s="20">
        <v>100</v>
      </c>
      <c r="G116" s="20">
        <f>E116/100</f>
        <v>5</v>
      </c>
      <c r="H116" s="21"/>
      <c r="I116" s="21">
        <f t="shared" si="7"/>
        <v>0</v>
      </c>
      <c r="J116" s="22">
        <v>0.23</v>
      </c>
      <c r="K116" s="21">
        <f t="shared" si="8"/>
        <v>0</v>
      </c>
    </row>
    <row r="117" spans="1:11" s="10" customFormat="1" ht="26.1" customHeight="1">
      <c r="A117" s="16" t="s">
        <v>304</v>
      </c>
      <c r="B117" s="26" t="s">
        <v>305</v>
      </c>
      <c r="C117" s="27" t="s">
        <v>14</v>
      </c>
      <c r="D117" s="28" t="s">
        <v>89</v>
      </c>
      <c r="E117" s="29">
        <v>10</v>
      </c>
      <c r="F117" s="30">
        <v>1</v>
      </c>
      <c r="G117" s="30">
        <v>10</v>
      </c>
      <c r="H117" s="34"/>
      <c r="I117" s="21">
        <f t="shared" si="7"/>
        <v>0</v>
      </c>
      <c r="J117" s="32">
        <v>0.23</v>
      </c>
      <c r="K117" s="21">
        <f t="shared" si="8"/>
        <v>0</v>
      </c>
    </row>
    <row r="118" spans="1:11" s="10" customFormat="1" ht="12" customHeight="1">
      <c r="A118" s="16" t="s">
        <v>306</v>
      </c>
      <c r="B118" s="17" t="s">
        <v>307</v>
      </c>
      <c r="C118" s="18" t="s">
        <v>308</v>
      </c>
      <c r="D118" s="16" t="s">
        <v>56</v>
      </c>
      <c r="E118" s="19" t="s">
        <v>12</v>
      </c>
      <c r="F118" s="20">
        <v>1</v>
      </c>
      <c r="G118" s="20">
        <v>1</v>
      </c>
      <c r="H118" s="21"/>
      <c r="I118" s="21">
        <f t="shared" si="7"/>
        <v>0</v>
      </c>
      <c r="J118" s="22">
        <v>0.23</v>
      </c>
      <c r="K118" s="21">
        <f t="shared" si="8"/>
        <v>0</v>
      </c>
    </row>
    <row r="119" spans="1:11" s="10" customFormat="1" ht="12" customHeight="1">
      <c r="A119" s="16" t="s">
        <v>309</v>
      </c>
      <c r="B119" s="17" t="s">
        <v>310</v>
      </c>
      <c r="C119" s="18" t="s">
        <v>311</v>
      </c>
      <c r="D119" s="16" t="s">
        <v>56</v>
      </c>
      <c r="E119" s="19" t="s">
        <v>17</v>
      </c>
      <c r="F119" s="20">
        <v>1</v>
      </c>
      <c r="G119" s="20" t="s">
        <v>17</v>
      </c>
      <c r="H119" s="21"/>
      <c r="I119" s="21">
        <f t="shared" si="7"/>
        <v>0</v>
      </c>
      <c r="J119" s="22">
        <v>0.23</v>
      </c>
      <c r="K119" s="21">
        <f t="shared" si="8"/>
        <v>0</v>
      </c>
    </row>
    <row r="120" spans="1:11" s="10" customFormat="1" ht="12" customHeight="1">
      <c r="A120" s="16" t="s">
        <v>312</v>
      </c>
      <c r="B120" s="17" t="s">
        <v>313</v>
      </c>
      <c r="C120" s="18" t="s">
        <v>14</v>
      </c>
      <c r="D120" s="16" t="s">
        <v>56</v>
      </c>
      <c r="E120" s="19" t="s">
        <v>17</v>
      </c>
      <c r="F120" s="20">
        <v>1</v>
      </c>
      <c r="G120" s="20" t="s">
        <v>17</v>
      </c>
      <c r="H120" s="21"/>
      <c r="I120" s="21">
        <f t="shared" si="7"/>
        <v>0</v>
      </c>
      <c r="J120" s="22">
        <v>0.23</v>
      </c>
      <c r="K120" s="21">
        <f t="shared" si="8"/>
        <v>0</v>
      </c>
    </row>
    <row r="121" spans="1:11" s="10" customFormat="1" ht="12" customHeight="1">
      <c r="A121" s="16" t="s">
        <v>314</v>
      </c>
      <c r="B121" s="17" t="s">
        <v>315</v>
      </c>
      <c r="C121" s="18" t="s">
        <v>14</v>
      </c>
      <c r="D121" s="16" t="s">
        <v>56</v>
      </c>
      <c r="E121" s="19" t="s">
        <v>17</v>
      </c>
      <c r="F121" s="20">
        <v>1</v>
      </c>
      <c r="G121" s="20" t="s">
        <v>17</v>
      </c>
      <c r="H121" s="21"/>
      <c r="I121" s="21">
        <f t="shared" si="7"/>
        <v>0</v>
      </c>
      <c r="J121" s="22">
        <v>0.23</v>
      </c>
      <c r="K121" s="21">
        <f t="shared" si="8"/>
        <v>0</v>
      </c>
    </row>
    <row r="122" spans="1:11" s="10" customFormat="1" ht="24" customHeight="1">
      <c r="A122" s="16" t="s">
        <v>316</v>
      </c>
      <c r="B122" s="23" t="s">
        <v>317</v>
      </c>
      <c r="C122" s="18" t="s">
        <v>14</v>
      </c>
      <c r="D122" s="16" t="s">
        <v>15</v>
      </c>
      <c r="E122" s="19" t="s">
        <v>16</v>
      </c>
      <c r="F122" s="20">
        <v>100</v>
      </c>
      <c r="G122" s="20">
        <f>E122/100</f>
        <v>2</v>
      </c>
      <c r="H122" s="21"/>
      <c r="I122" s="21">
        <f t="shared" si="7"/>
        <v>0</v>
      </c>
      <c r="J122" s="22">
        <v>0.23</v>
      </c>
      <c r="K122" s="21">
        <f t="shared" si="8"/>
        <v>0</v>
      </c>
    </row>
    <row r="123" spans="1:11" s="10" customFormat="1" ht="12" customHeight="1">
      <c r="A123" s="16" t="s">
        <v>318</v>
      </c>
      <c r="B123" s="17" t="s">
        <v>319</v>
      </c>
      <c r="C123" s="18" t="s">
        <v>320</v>
      </c>
      <c r="D123" s="16" t="s">
        <v>15</v>
      </c>
      <c r="E123" s="19">
        <v>15000</v>
      </c>
      <c r="F123" s="20">
        <v>100</v>
      </c>
      <c r="G123" s="20">
        <v>150</v>
      </c>
      <c r="H123" s="21"/>
      <c r="I123" s="21">
        <f t="shared" si="7"/>
        <v>0</v>
      </c>
      <c r="J123" s="22">
        <v>0.23</v>
      </c>
      <c r="K123" s="21">
        <f t="shared" si="8"/>
        <v>0</v>
      </c>
    </row>
    <row r="124" spans="1:11" s="10" customFormat="1" ht="12" customHeight="1">
      <c r="A124" s="16" t="s">
        <v>321</v>
      </c>
      <c r="B124" s="17" t="s">
        <v>322</v>
      </c>
      <c r="C124" s="18" t="s">
        <v>323</v>
      </c>
      <c r="D124" s="16" t="s">
        <v>15</v>
      </c>
      <c r="E124" s="19">
        <v>200</v>
      </c>
      <c r="F124" s="20">
        <v>100</v>
      </c>
      <c r="G124" s="20">
        <f>E124/100</f>
        <v>2</v>
      </c>
      <c r="H124" s="21"/>
      <c r="I124" s="21">
        <f t="shared" si="7"/>
        <v>0</v>
      </c>
      <c r="J124" s="22">
        <v>0.23</v>
      </c>
      <c r="K124" s="21">
        <f t="shared" si="8"/>
        <v>0</v>
      </c>
    </row>
    <row r="125" spans="1:11" s="10" customFormat="1" ht="12" customHeight="1">
      <c r="A125" s="16" t="s">
        <v>324</v>
      </c>
      <c r="B125" s="17" t="s">
        <v>325</v>
      </c>
      <c r="C125" s="18" t="s">
        <v>326</v>
      </c>
      <c r="D125" s="16" t="s">
        <v>15</v>
      </c>
      <c r="E125" s="19" t="s">
        <v>16</v>
      </c>
      <c r="F125" s="20">
        <v>100</v>
      </c>
      <c r="G125" s="20">
        <f>E125/100</f>
        <v>2</v>
      </c>
      <c r="H125" s="21"/>
      <c r="I125" s="21">
        <f t="shared" si="7"/>
        <v>0</v>
      </c>
      <c r="J125" s="22">
        <v>0.23</v>
      </c>
      <c r="K125" s="21">
        <f t="shared" si="8"/>
        <v>0</v>
      </c>
    </row>
    <row r="126" spans="1:11" s="10" customFormat="1" ht="12" customHeight="1">
      <c r="A126" s="16" t="s">
        <v>327</v>
      </c>
      <c r="B126" s="17" t="s">
        <v>328</v>
      </c>
      <c r="C126" s="18" t="s">
        <v>329</v>
      </c>
      <c r="D126" s="16" t="s">
        <v>56</v>
      </c>
      <c r="E126" s="19">
        <v>10</v>
      </c>
      <c r="F126" s="20">
        <v>1</v>
      </c>
      <c r="G126" s="20">
        <v>10</v>
      </c>
      <c r="H126" s="21"/>
      <c r="I126" s="21">
        <f t="shared" si="7"/>
        <v>0</v>
      </c>
      <c r="J126" s="22">
        <v>0.23</v>
      </c>
      <c r="K126" s="21">
        <f t="shared" si="8"/>
        <v>0</v>
      </c>
    </row>
    <row r="127" spans="1:11" s="10" customFormat="1" ht="12" customHeight="1">
      <c r="A127" s="16" t="s">
        <v>330</v>
      </c>
      <c r="B127" s="17" t="s">
        <v>331</v>
      </c>
      <c r="C127" s="18" t="s">
        <v>332</v>
      </c>
      <c r="D127" s="16" t="s">
        <v>56</v>
      </c>
      <c r="E127" s="19">
        <v>40</v>
      </c>
      <c r="F127" s="20">
        <v>1</v>
      </c>
      <c r="G127" s="20">
        <v>40</v>
      </c>
      <c r="H127" s="21"/>
      <c r="I127" s="21">
        <f t="shared" si="7"/>
        <v>0</v>
      </c>
      <c r="J127" s="22">
        <v>0.23</v>
      </c>
      <c r="K127" s="21">
        <f t="shared" si="8"/>
        <v>0</v>
      </c>
    </row>
    <row r="128" spans="1:11" s="10" customFormat="1" ht="12" customHeight="1">
      <c r="A128" s="16" t="s">
        <v>333</v>
      </c>
      <c r="B128" s="17" t="s">
        <v>334</v>
      </c>
      <c r="C128" s="18" t="s">
        <v>14</v>
      </c>
      <c r="D128" s="16" t="s">
        <v>15</v>
      </c>
      <c r="E128" s="19">
        <v>3000</v>
      </c>
      <c r="F128" s="20">
        <v>100</v>
      </c>
      <c r="G128" s="20">
        <f>E128/100</f>
        <v>30</v>
      </c>
      <c r="H128" s="21"/>
      <c r="I128" s="21">
        <f t="shared" si="7"/>
        <v>0</v>
      </c>
      <c r="J128" s="22">
        <v>0.23</v>
      </c>
      <c r="K128" s="21">
        <f t="shared" si="8"/>
        <v>0</v>
      </c>
    </row>
    <row r="129" spans="1:11" s="10" customFormat="1" ht="12" customHeight="1">
      <c r="A129" s="16" t="s">
        <v>335</v>
      </c>
      <c r="B129" s="17" t="s">
        <v>336</v>
      </c>
      <c r="C129" s="18" t="s">
        <v>337</v>
      </c>
      <c r="D129" s="16" t="s">
        <v>56</v>
      </c>
      <c r="E129" s="19">
        <v>30</v>
      </c>
      <c r="F129" s="20">
        <v>1</v>
      </c>
      <c r="G129" s="20">
        <v>30</v>
      </c>
      <c r="H129" s="21"/>
      <c r="I129" s="21">
        <f t="shared" si="7"/>
        <v>0</v>
      </c>
      <c r="J129" s="22">
        <v>0.23</v>
      </c>
      <c r="K129" s="21">
        <f t="shared" si="8"/>
        <v>0</v>
      </c>
    </row>
    <row r="130" spans="1:11" s="10" customFormat="1" ht="12" customHeight="1">
      <c r="A130" s="16" t="s">
        <v>338</v>
      </c>
      <c r="B130" s="17" t="s">
        <v>339</v>
      </c>
      <c r="C130" s="18" t="s">
        <v>340</v>
      </c>
      <c r="D130" s="16" t="s">
        <v>56</v>
      </c>
      <c r="E130" s="25">
        <v>3</v>
      </c>
      <c r="F130" s="20">
        <v>1</v>
      </c>
      <c r="G130" s="20">
        <v>3</v>
      </c>
      <c r="H130" s="21"/>
      <c r="I130" s="21">
        <f t="shared" si="7"/>
        <v>0</v>
      </c>
      <c r="J130" s="22">
        <v>0.23</v>
      </c>
      <c r="K130" s="21">
        <f t="shared" si="8"/>
        <v>0</v>
      </c>
    </row>
    <row r="131" spans="1:11" s="10" customFormat="1" ht="21.4" customHeight="1">
      <c r="A131" s="16" t="s">
        <v>341</v>
      </c>
      <c r="B131" s="23" t="s">
        <v>342</v>
      </c>
      <c r="C131" s="18" t="s">
        <v>14</v>
      </c>
      <c r="D131" s="16" t="s">
        <v>56</v>
      </c>
      <c r="E131" s="19">
        <v>5</v>
      </c>
      <c r="F131" s="20">
        <v>1</v>
      </c>
      <c r="G131" s="20">
        <v>5</v>
      </c>
      <c r="H131" s="21"/>
      <c r="I131" s="21">
        <f t="shared" si="7"/>
        <v>0</v>
      </c>
      <c r="J131" s="22">
        <v>0.23</v>
      </c>
      <c r="K131" s="21">
        <f t="shared" si="8"/>
        <v>0</v>
      </c>
    </row>
    <row r="132" spans="1:11" s="10" customFormat="1" ht="17.100000000000001" customHeight="1">
      <c r="A132" s="16" t="s">
        <v>343</v>
      </c>
      <c r="B132" s="26" t="s">
        <v>344</v>
      </c>
      <c r="C132" s="27" t="s">
        <v>14</v>
      </c>
      <c r="D132" s="28" t="s">
        <v>56</v>
      </c>
      <c r="E132" s="44">
        <v>5</v>
      </c>
      <c r="F132" s="30">
        <v>1</v>
      </c>
      <c r="G132" s="30">
        <v>5</v>
      </c>
      <c r="H132" s="34"/>
      <c r="I132" s="21">
        <f t="shared" ref="I132:I195" si="9">H132*G132</f>
        <v>0</v>
      </c>
      <c r="J132" s="32">
        <v>0.23</v>
      </c>
      <c r="K132" s="21">
        <f t="shared" ref="K132:K195" si="10">I132*1.23</f>
        <v>0</v>
      </c>
    </row>
    <row r="133" spans="1:11" s="10" customFormat="1" ht="15.6" customHeight="1">
      <c r="A133" s="16" t="s">
        <v>345</v>
      </c>
      <c r="B133" s="17" t="s">
        <v>346</v>
      </c>
      <c r="C133" s="18" t="s">
        <v>347</v>
      </c>
      <c r="D133" s="16" t="s">
        <v>56</v>
      </c>
      <c r="E133" s="19" t="s">
        <v>24</v>
      </c>
      <c r="F133" s="20">
        <v>1</v>
      </c>
      <c r="G133" s="20" t="s">
        <v>24</v>
      </c>
      <c r="H133" s="21"/>
      <c r="I133" s="21">
        <f t="shared" si="9"/>
        <v>0</v>
      </c>
      <c r="J133" s="22">
        <v>0.23</v>
      </c>
      <c r="K133" s="21">
        <f t="shared" si="10"/>
        <v>0</v>
      </c>
    </row>
    <row r="134" spans="1:11" s="10" customFormat="1" ht="12" customHeight="1">
      <c r="A134" s="16" t="s">
        <v>348</v>
      </c>
      <c r="B134" s="17" t="s">
        <v>349</v>
      </c>
      <c r="C134" s="18" t="s">
        <v>14</v>
      </c>
      <c r="D134" s="16" t="s">
        <v>15</v>
      </c>
      <c r="E134" s="19">
        <v>500</v>
      </c>
      <c r="F134" s="20">
        <v>100</v>
      </c>
      <c r="G134" s="20">
        <f>E134/100</f>
        <v>5</v>
      </c>
      <c r="H134" s="21"/>
      <c r="I134" s="21">
        <f t="shared" si="9"/>
        <v>0</v>
      </c>
      <c r="J134" s="22">
        <v>0.23</v>
      </c>
      <c r="K134" s="21">
        <f t="shared" si="10"/>
        <v>0</v>
      </c>
    </row>
    <row r="135" spans="1:11" s="10" customFormat="1" ht="24" customHeight="1">
      <c r="A135" s="16" t="s">
        <v>350</v>
      </c>
      <c r="B135" s="23" t="s">
        <v>351</v>
      </c>
      <c r="C135" s="18" t="s">
        <v>14</v>
      </c>
      <c r="D135" s="16" t="s">
        <v>15</v>
      </c>
      <c r="E135" s="19">
        <v>4500</v>
      </c>
      <c r="F135" s="20">
        <v>100</v>
      </c>
      <c r="G135" s="20">
        <f>E135/100</f>
        <v>45</v>
      </c>
      <c r="H135" s="21"/>
      <c r="I135" s="21">
        <f t="shared" si="9"/>
        <v>0</v>
      </c>
      <c r="J135" s="22">
        <v>0.23</v>
      </c>
      <c r="K135" s="21">
        <f t="shared" si="10"/>
        <v>0</v>
      </c>
    </row>
    <row r="136" spans="1:11" s="10" customFormat="1" ht="36" customHeight="1">
      <c r="A136" s="16" t="s">
        <v>352</v>
      </c>
      <c r="B136" s="23" t="s">
        <v>353</v>
      </c>
      <c r="C136" s="18" t="s">
        <v>14</v>
      </c>
      <c r="D136" s="16" t="s">
        <v>56</v>
      </c>
      <c r="E136" s="45">
        <v>5</v>
      </c>
      <c r="F136" s="20">
        <v>1</v>
      </c>
      <c r="G136" s="20">
        <v>5</v>
      </c>
      <c r="H136" s="21"/>
      <c r="I136" s="21">
        <f t="shared" si="9"/>
        <v>0</v>
      </c>
      <c r="J136" s="22">
        <v>0.23</v>
      </c>
      <c r="K136" s="21">
        <f t="shared" si="10"/>
        <v>0</v>
      </c>
    </row>
    <row r="137" spans="1:11" s="10" customFormat="1" ht="24" customHeight="1">
      <c r="A137" s="16" t="s">
        <v>354</v>
      </c>
      <c r="B137" s="23" t="s">
        <v>355</v>
      </c>
      <c r="C137" s="18" t="s">
        <v>14</v>
      </c>
      <c r="D137" s="16" t="s">
        <v>56</v>
      </c>
      <c r="E137" s="19">
        <v>5</v>
      </c>
      <c r="F137" s="20">
        <v>1</v>
      </c>
      <c r="G137" s="20">
        <v>5</v>
      </c>
      <c r="H137" s="21"/>
      <c r="I137" s="21">
        <f t="shared" si="9"/>
        <v>0</v>
      </c>
      <c r="J137" s="22">
        <v>0.23</v>
      </c>
      <c r="K137" s="21">
        <f t="shared" si="10"/>
        <v>0</v>
      </c>
    </row>
    <row r="138" spans="1:11" s="10" customFormat="1" ht="24" customHeight="1">
      <c r="A138" s="16" t="s">
        <v>356</v>
      </c>
      <c r="B138" s="23" t="s">
        <v>357</v>
      </c>
      <c r="C138" s="18" t="s">
        <v>358</v>
      </c>
      <c r="D138" s="16" t="s">
        <v>56</v>
      </c>
      <c r="E138" s="19">
        <v>5</v>
      </c>
      <c r="F138" s="20">
        <v>1</v>
      </c>
      <c r="G138" s="20">
        <v>5</v>
      </c>
      <c r="H138" s="21"/>
      <c r="I138" s="21">
        <f t="shared" si="9"/>
        <v>0</v>
      </c>
      <c r="J138" s="22">
        <v>0.23</v>
      </c>
      <c r="K138" s="21">
        <f t="shared" si="10"/>
        <v>0</v>
      </c>
    </row>
    <row r="139" spans="1:11" s="10" customFormat="1" ht="12" customHeight="1">
      <c r="A139" s="16" t="s">
        <v>359</v>
      </c>
      <c r="B139" s="17" t="s">
        <v>360</v>
      </c>
      <c r="C139" s="18" t="s">
        <v>14</v>
      </c>
      <c r="D139" s="16" t="s">
        <v>15</v>
      </c>
      <c r="E139" s="19">
        <v>7000</v>
      </c>
      <c r="F139" s="20">
        <v>100</v>
      </c>
      <c r="G139" s="20">
        <f>E139/100</f>
        <v>70</v>
      </c>
      <c r="H139" s="21"/>
      <c r="I139" s="21">
        <f t="shared" si="9"/>
        <v>0</v>
      </c>
      <c r="J139" s="22">
        <v>0.23</v>
      </c>
      <c r="K139" s="21">
        <f t="shared" si="10"/>
        <v>0</v>
      </c>
    </row>
    <row r="140" spans="1:11" s="10" customFormat="1" ht="12" customHeight="1">
      <c r="A140" s="16" t="s">
        <v>361</v>
      </c>
      <c r="B140" s="17" t="s">
        <v>362</v>
      </c>
      <c r="C140" s="18" t="s">
        <v>14</v>
      </c>
      <c r="D140" s="16" t="s">
        <v>56</v>
      </c>
      <c r="E140" s="19">
        <v>10</v>
      </c>
      <c r="F140" s="20">
        <v>1</v>
      </c>
      <c r="G140" s="20">
        <v>10</v>
      </c>
      <c r="H140" s="21"/>
      <c r="I140" s="21">
        <f t="shared" si="9"/>
        <v>0</v>
      </c>
      <c r="J140" s="22">
        <v>0.23</v>
      </c>
      <c r="K140" s="21">
        <f t="shared" si="10"/>
        <v>0</v>
      </c>
    </row>
    <row r="141" spans="1:11" s="10" customFormat="1" ht="12" customHeight="1">
      <c r="A141" s="16" t="s">
        <v>363</v>
      </c>
      <c r="B141" s="35" t="s">
        <v>364</v>
      </c>
      <c r="C141" s="18" t="s">
        <v>14</v>
      </c>
      <c r="D141" s="16" t="s">
        <v>56</v>
      </c>
      <c r="E141" s="19">
        <v>15</v>
      </c>
      <c r="F141" s="20">
        <v>1</v>
      </c>
      <c r="G141" s="20">
        <v>15</v>
      </c>
      <c r="H141" s="21"/>
      <c r="I141" s="21">
        <f t="shared" si="9"/>
        <v>0</v>
      </c>
      <c r="J141" s="22">
        <v>0.23</v>
      </c>
      <c r="K141" s="21">
        <f t="shared" si="10"/>
        <v>0</v>
      </c>
    </row>
    <row r="142" spans="1:11" s="10" customFormat="1" ht="12" customHeight="1">
      <c r="A142" s="16" t="s">
        <v>365</v>
      </c>
      <c r="B142" s="17" t="s">
        <v>366</v>
      </c>
      <c r="C142" s="18" t="s">
        <v>367</v>
      </c>
      <c r="D142" s="16" t="s">
        <v>56</v>
      </c>
      <c r="E142" s="19">
        <v>15</v>
      </c>
      <c r="F142" s="20">
        <v>1</v>
      </c>
      <c r="G142" s="20">
        <v>15</v>
      </c>
      <c r="H142" s="21"/>
      <c r="I142" s="21">
        <f t="shared" si="9"/>
        <v>0</v>
      </c>
      <c r="J142" s="22">
        <v>0.23</v>
      </c>
      <c r="K142" s="21">
        <f t="shared" si="10"/>
        <v>0</v>
      </c>
    </row>
    <row r="143" spans="1:11" s="10" customFormat="1" ht="24" customHeight="1">
      <c r="A143" s="16" t="s">
        <v>368</v>
      </c>
      <c r="B143" s="23" t="s">
        <v>369</v>
      </c>
      <c r="C143" s="18" t="s">
        <v>14</v>
      </c>
      <c r="D143" s="16" t="s">
        <v>15</v>
      </c>
      <c r="E143" s="19">
        <v>500</v>
      </c>
      <c r="F143" s="20">
        <v>100</v>
      </c>
      <c r="G143" s="20">
        <f>E143/100</f>
        <v>5</v>
      </c>
      <c r="H143" s="21"/>
      <c r="I143" s="21">
        <f t="shared" si="9"/>
        <v>0</v>
      </c>
      <c r="J143" s="22">
        <v>0.23</v>
      </c>
      <c r="K143" s="21">
        <f t="shared" si="10"/>
        <v>0</v>
      </c>
    </row>
    <row r="144" spans="1:11" s="10" customFormat="1" ht="24" customHeight="1">
      <c r="A144" s="16" t="s">
        <v>370</v>
      </c>
      <c r="B144" s="23" t="s">
        <v>371</v>
      </c>
      <c r="C144" s="18" t="s">
        <v>14</v>
      </c>
      <c r="D144" s="16" t="s">
        <v>15</v>
      </c>
      <c r="E144" s="19">
        <v>12000</v>
      </c>
      <c r="F144" s="20">
        <v>100</v>
      </c>
      <c r="G144" s="20">
        <f>E144/100</f>
        <v>120</v>
      </c>
      <c r="H144" s="21"/>
      <c r="I144" s="21">
        <f t="shared" si="9"/>
        <v>0</v>
      </c>
      <c r="J144" s="22">
        <v>0.23</v>
      </c>
      <c r="K144" s="21">
        <f t="shared" si="10"/>
        <v>0</v>
      </c>
    </row>
    <row r="145" spans="1:11" s="33" customFormat="1" ht="14.85" customHeight="1">
      <c r="A145" s="16" t="s">
        <v>372</v>
      </c>
      <c r="B145" s="42" t="s">
        <v>373</v>
      </c>
      <c r="C145" s="27" t="s">
        <v>374</v>
      </c>
      <c r="D145" s="28" t="s">
        <v>89</v>
      </c>
      <c r="E145" s="29">
        <v>220</v>
      </c>
      <c r="F145" s="30">
        <v>1</v>
      </c>
      <c r="G145" s="30">
        <v>220</v>
      </c>
      <c r="H145" s="34"/>
      <c r="I145" s="21">
        <f t="shared" si="9"/>
        <v>0</v>
      </c>
      <c r="J145" s="32">
        <v>0.23</v>
      </c>
      <c r="K145" s="21">
        <f t="shared" si="10"/>
        <v>0</v>
      </c>
    </row>
    <row r="146" spans="1:11" s="33" customFormat="1" ht="14.85" customHeight="1">
      <c r="A146" s="16" t="s">
        <v>375</v>
      </c>
      <c r="B146" s="42" t="s">
        <v>376</v>
      </c>
      <c r="C146" s="27" t="s">
        <v>374</v>
      </c>
      <c r="D146" s="28" t="s">
        <v>89</v>
      </c>
      <c r="E146" s="29">
        <v>220</v>
      </c>
      <c r="F146" s="30">
        <v>1</v>
      </c>
      <c r="G146" s="30">
        <v>220</v>
      </c>
      <c r="H146" s="34"/>
      <c r="I146" s="21">
        <f t="shared" si="9"/>
        <v>0</v>
      </c>
      <c r="J146" s="32">
        <v>0.23</v>
      </c>
      <c r="K146" s="21">
        <f t="shared" si="10"/>
        <v>0</v>
      </c>
    </row>
    <row r="147" spans="1:11" s="10" customFormat="1" ht="19.149999999999999" customHeight="1">
      <c r="A147" s="16" t="s">
        <v>377</v>
      </c>
      <c r="B147" s="17" t="s">
        <v>378</v>
      </c>
      <c r="C147" s="18" t="s">
        <v>14</v>
      </c>
      <c r="D147" s="16" t="s">
        <v>15</v>
      </c>
      <c r="E147" s="19">
        <v>12</v>
      </c>
      <c r="F147" s="20">
        <v>1</v>
      </c>
      <c r="G147" s="20">
        <v>12</v>
      </c>
      <c r="H147" s="21"/>
      <c r="I147" s="21">
        <f t="shared" si="9"/>
        <v>0</v>
      </c>
      <c r="J147" s="22">
        <v>0.23</v>
      </c>
      <c r="K147" s="21">
        <f t="shared" si="10"/>
        <v>0</v>
      </c>
    </row>
    <row r="148" spans="1:11" s="10" customFormat="1" ht="24" customHeight="1">
      <c r="A148" s="16" t="s">
        <v>379</v>
      </c>
      <c r="B148" s="23" t="s">
        <v>380</v>
      </c>
      <c r="C148" s="18" t="s">
        <v>14</v>
      </c>
      <c r="D148" s="16" t="s">
        <v>15</v>
      </c>
      <c r="E148" s="19">
        <v>2500</v>
      </c>
      <c r="F148" s="20">
        <v>100</v>
      </c>
      <c r="G148" s="20">
        <f>E148/100</f>
        <v>25</v>
      </c>
      <c r="H148" s="21"/>
      <c r="I148" s="21">
        <f t="shared" si="9"/>
        <v>0</v>
      </c>
      <c r="J148" s="22">
        <v>0.23</v>
      </c>
      <c r="K148" s="21">
        <f t="shared" si="10"/>
        <v>0</v>
      </c>
    </row>
    <row r="149" spans="1:11" s="10" customFormat="1" ht="24" customHeight="1">
      <c r="A149" s="16" t="s">
        <v>381</v>
      </c>
      <c r="B149" s="23" t="s">
        <v>382</v>
      </c>
      <c r="C149" s="18" t="s">
        <v>14</v>
      </c>
      <c r="D149" s="16" t="s">
        <v>15</v>
      </c>
      <c r="E149" s="19">
        <v>12000</v>
      </c>
      <c r="F149" s="20">
        <v>100</v>
      </c>
      <c r="G149" s="20">
        <f>E149/100</f>
        <v>120</v>
      </c>
      <c r="H149" s="21"/>
      <c r="I149" s="21">
        <f t="shared" si="9"/>
        <v>0</v>
      </c>
      <c r="J149" s="22">
        <v>0.23</v>
      </c>
      <c r="K149" s="21">
        <f t="shared" si="10"/>
        <v>0</v>
      </c>
    </row>
    <row r="150" spans="1:11" s="10" customFormat="1" ht="24" customHeight="1">
      <c r="A150" s="16" t="s">
        <v>383</v>
      </c>
      <c r="B150" s="23" t="s">
        <v>384</v>
      </c>
      <c r="C150" s="18" t="s">
        <v>14</v>
      </c>
      <c r="D150" s="16" t="s">
        <v>15</v>
      </c>
      <c r="E150" s="19">
        <v>2500</v>
      </c>
      <c r="F150" s="20">
        <v>100</v>
      </c>
      <c r="G150" s="20">
        <v>25</v>
      </c>
      <c r="H150" s="21"/>
      <c r="I150" s="21">
        <f t="shared" si="9"/>
        <v>0</v>
      </c>
      <c r="J150" s="22">
        <v>0.23</v>
      </c>
      <c r="K150" s="21">
        <f t="shared" si="10"/>
        <v>0</v>
      </c>
    </row>
    <row r="151" spans="1:11" s="10" customFormat="1" ht="24" customHeight="1">
      <c r="A151" s="16" t="s">
        <v>385</v>
      </c>
      <c r="B151" s="23" t="s">
        <v>386</v>
      </c>
      <c r="C151" s="18" t="s">
        <v>14</v>
      </c>
      <c r="D151" s="16" t="s">
        <v>15</v>
      </c>
      <c r="E151" s="19">
        <v>1000</v>
      </c>
      <c r="F151" s="20">
        <v>100</v>
      </c>
      <c r="G151" s="20">
        <f t="shared" ref="G151:G158" si="11">E151/100</f>
        <v>10</v>
      </c>
      <c r="H151" s="21"/>
      <c r="I151" s="21">
        <f t="shared" si="9"/>
        <v>0</v>
      </c>
      <c r="J151" s="22">
        <v>0.23</v>
      </c>
      <c r="K151" s="21">
        <f t="shared" si="10"/>
        <v>0</v>
      </c>
    </row>
    <row r="152" spans="1:11" s="10" customFormat="1" ht="24" customHeight="1">
      <c r="A152" s="16" t="s">
        <v>387</v>
      </c>
      <c r="B152" s="23" t="s">
        <v>388</v>
      </c>
      <c r="C152" s="18" t="s">
        <v>14</v>
      </c>
      <c r="D152" s="16" t="s">
        <v>15</v>
      </c>
      <c r="E152" s="19">
        <v>1300</v>
      </c>
      <c r="F152" s="20">
        <v>100</v>
      </c>
      <c r="G152" s="20">
        <f t="shared" si="11"/>
        <v>13</v>
      </c>
      <c r="H152" s="21"/>
      <c r="I152" s="21">
        <f t="shared" si="9"/>
        <v>0</v>
      </c>
      <c r="J152" s="22">
        <v>0.23</v>
      </c>
      <c r="K152" s="21">
        <f t="shared" si="10"/>
        <v>0</v>
      </c>
    </row>
    <row r="153" spans="1:11" s="10" customFormat="1" ht="16.350000000000001" customHeight="1">
      <c r="A153" s="16" t="s">
        <v>389</v>
      </c>
      <c r="B153" s="23" t="s">
        <v>390</v>
      </c>
      <c r="C153" s="18" t="s">
        <v>14</v>
      </c>
      <c r="D153" s="16" t="s">
        <v>15</v>
      </c>
      <c r="E153" s="19">
        <v>1200</v>
      </c>
      <c r="F153" s="20">
        <v>100</v>
      </c>
      <c r="G153" s="20">
        <f t="shared" si="11"/>
        <v>12</v>
      </c>
      <c r="H153" s="21"/>
      <c r="I153" s="21">
        <f t="shared" si="9"/>
        <v>0</v>
      </c>
      <c r="J153" s="22">
        <v>0.23</v>
      </c>
      <c r="K153" s="21">
        <f t="shared" si="10"/>
        <v>0</v>
      </c>
    </row>
    <row r="154" spans="1:11" s="10" customFormat="1" ht="24" customHeight="1">
      <c r="A154" s="16" t="s">
        <v>391</v>
      </c>
      <c r="B154" s="23" t="s">
        <v>392</v>
      </c>
      <c r="C154" s="18" t="s">
        <v>14</v>
      </c>
      <c r="D154" s="16" t="s">
        <v>15</v>
      </c>
      <c r="E154" s="19">
        <v>3000</v>
      </c>
      <c r="F154" s="20">
        <v>100</v>
      </c>
      <c r="G154" s="20">
        <f t="shared" si="11"/>
        <v>30</v>
      </c>
      <c r="H154" s="21"/>
      <c r="I154" s="21">
        <f t="shared" si="9"/>
        <v>0</v>
      </c>
      <c r="J154" s="22">
        <v>0.23</v>
      </c>
      <c r="K154" s="21">
        <f t="shared" si="10"/>
        <v>0</v>
      </c>
    </row>
    <row r="155" spans="1:11" s="10" customFormat="1" ht="24" customHeight="1">
      <c r="A155" s="16" t="s">
        <v>393</v>
      </c>
      <c r="B155" s="23" t="s">
        <v>394</v>
      </c>
      <c r="C155" s="18" t="s">
        <v>14</v>
      </c>
      <c r="D155" s="16" t="s">
        <v>15</v>
      </c>
      <c r="E155" s="19">
        <v>3000</v>
      </c>
      <c r="F155" s="20">
        <v>100</v>
      </c>
      <c r="G155" s="20">
        <f t="shared" si="11"/>
        <v>30</v>
      </c>
      <c r="H155" s="21"/>
      <c r="I155" s="21">
        <f t="shared" si="9"/>
        <v>0</v>
      </c>
      <c r="J155" s="22">
        <v>0.23</v>
      </c>
      <c r="K155" s="21">
        <f t="shared" si="10"/>
        <v>0</v>
      </c>
    </row>
    <row r="156" spans="1:11" s="10" customFormat="1" ht="24" customHeight="1">
      <c r="A156" s="16" t="s">
        <v>395</v>
      </c>
      <c r="B156" s="23" t="s">
        <v>396</v>
      </c>
      <c r="C156" s="18" t="s">
        <v>14</v>
      </c>
      <c r="D156" s="16" t="s">
        <v>15</v>
      </c>
      <c r="E156" s="19">
        <v>4000</v>
      </c>
      <c r="F156" s="20">
        <v>100</v>
      </c>
      <c r="G156" s="20">
        <f t="shared" si="11"/>
        <v>40</v>
      </c>
      <c r="H156" s="21"/>
      <c r="I156" s="21">
        <f t="shared" si="9"/>
        <v>0</v>
      </c>
      <c r="J156" s="22">
        <v>0.23</v>
      </c>
      <c r="K156" s="21">
        <f t="shared" si="10"/>
        <v>0</v>
      </c>
    </row>
    <row r="157" spans="1:11" s="10" customFormat="1" ht="24" customHeight="1">
      <c r="A157" s="16" t="s">
        <v>397</v>
      </c>
      <c r="B157" s="23" t="s">
        <v>398</v>
      </c>
      <c r="C157" s="18" t="s">
        <v>14</v>
      </c>
      <c r="D157" s="16" t="s">
        <v>15</v>
      </c>
      <c r="E157" s="19" t="s">
        <v>399</v>
      </c>
      <c r="F157" s="20">
        <v>100</v>
      </c>
      <c r="G157" s="20">
        <f t="shared" si="11"/>
        <v>30</v>
      </c>
      <c r="H157" s="21"/>
      <c r="I157" s="21">
        <f t="shared" si="9"/>
        <v>0</v>
      </c>
      <c r="J157" s="22">
        <v>0.23</v>
      </c>
      <c r="K157" s="21">
        <f t="shared" si="10"/>
        <v>0</v>
      </c>
    </row>
    <row r="158" spans="1:11" s="10" customFormat="1" ht="24" customHeight="1">
      <c r="A158" s="16" t="s">
        <v>400</v>
      </c>
      <c r="B158" s="23" t="s">
        <v>401</v>
      </c>
      <c r="C158" s="18" t="s">
        <v>14</v>
      </c>
      <c r="D158" s="16" t="s">
        <v>15</v>
      </c>
      <c r="E158" s="19">
        <v>3000</v>
      </c>
      <c r="F158" s="20">
        <v>100</v>
      </c>
      <c r="G158" s="20">
        <f t="shared" si="11"/>
        <v>30</v>
      </c>
      <c r="H158" s="21"/>
      <c r="I158" s="21">
        <f t="shared" si="9"/>
        <v>0</v>
      </c>
      <c r="J158" s="22">
        <v>0.23</v>
      </c>
      <c r="K158" s="21">
        <f t="shared" si="10"/>
        <v>0</v>
      </c>
    </row>
    <row r="159" spans="1:11" s="10" customFormat="1" ht="12" customHeight="1">
      <c r="A159" s="16" t="s">
        <v>402</v>
      </c>
      <c r="B159" s="17" t="s">
        <v>403</v>
      </c>
      <c r="C159" s="18" t="s">
        <v>404</v>
      </c>
      <c r="D159" s="16" t="s">
        <v>89</v>
      </c>
      <c r="E159" s="19" t="s">
        <v>40</v>
      </c>
      <c r="F159" s="20">
        <v>1</v>
      </c>
      <c r="G159" s="20">
        <v>10</v>
      </c>
      <c r="H159" s="21"/>
      <c r="I159" s="21">
        <f t="shared" si="9"/>
        <v>0</v>
      </c>
      <c r="J159" s="22">
        <v>0.23</v>
      </c>
      <c r="K159" s="21">
        <f t="shared" si="10"/>
        <v>0</v>
      </c>
    </row>
    <row r="160" spans="1:11" s="10" customFormat="1" ht="12" customHeight="1">
      <c r="A160" s="16" t="s">
        <v>405</v>
      </c>
      <c r="B160" s="17" t="s">
        <v>406</v>
      </c>
      <c r="C160" s="18" t="s">
        <v>407</v>
      </c>
      <c r="D160" s="16" t="s">
        <v>89</v>
      </c>
      <c r="E160" s="19" t="s">
        <v>40</v>
      </c>
      <c r="F160" s="20">
        <v>1</v>
      </c>
      <c r="G160" s="20">
        <v>10</v>
      </c>
      <c r="H160" s="21"/>
      <c r="I160" s="21">
        <f t="shared" si="9"/>
        <v>0</v>
      </c>
      <c r="J160" s="22">
        <v>0.23</v>
      </c>
      <c r="K160" s="21">
        <f t="shared" si="10"/>
        <v>0</v>
      </c>
    </row>
    <row r="161" spans="1:11" s="10" customFormat="1" ht="12" customHeight="1">
      <c r="A161" s="16" t="s">
        <v>408</v>
      </c>
      <c r="B161" s="17" t="s">
        <v>409</v>
      </c>
      <c r="C161" s="18" t="s">
        <v>14</v>
      </c>
      <c r="D161" s="16" t="s">
        <v>15</v>
      </c>
      <c r="E161" s="19">
        <v>500</v>
      </c>
      <c r="F161" s="20">
        <v>100</v>
      </c>
      <c r="G161" s="20">
        <f t="shared" ref="G161:G168" si="12">E161/100</f>
        <v>5</v>
      </c>
      <c r="H161" s="21"/>
      <c r="I161" s="21">
        <f t="shared" si="9"/>
        <v>0</v>
      </c>
      <c r="J161" s="22">
        <v>0.23</v>
      </c>
      <c r="K161" s="21">
        <f t="shared" si="10"/>
        <v>0</v>
      </c>
    </row>
    <row r="162" spans="1:11" s="10" customFormat="1" ht="12" customHeight="1">
      <c r="A162" s="16" t="s">
        <v>410</v>
      </c>
      <c r="B162" s="17" t="s">
        <v>411</v>
      </c>
      <c r="C162" s="18" t="s">
        <v>14</v>
      </c>
      <c r="D162" s="16" t="s">
        <v>15</v>
      </c>
      <c r="E162" s="19" t="s">
        <v>72</v>
      </c>
      <c r="F162" s="20">
        <v>100</v>
      </c>
      <c r="G162" s="20">
        <f t="shared" si="12"/>
        <v>5</v>
      </c>
      <c r="H162" s="21"/>
      <c r="I162" s="21">
        <f t="shared" si="9"/>
        <v>0</v>
      </c>
      <c r="J162" s="22">
        <v>0.23</v>
      </c>
      <c r="K162" s="21">
        <f t="shared" si="10"/>
        <v>0</v>
      </c>
    </row>
    <row r="163" spans="1:11" s="10" customFormat="1" ht="12" customHeight="1">
      <c r="A163" s="16" t="s">
        <v>412</v>
      </c>
      <c r="B163" s="17" t="s">
        <v>413</v>
      </c>
      <c r="C163" s="18" t="s">
        <v>14</v>
      </c>
      <c r="D163" s="16" t="s">
        <v>15</v>
      </c>
      <c r="E163" s="19">
        <v>500</v>
      </c>
      <c r="F163" s="20">
        <v>100</v>
      </c>
      <c r="G163" s="20">
        <f t="shared" si="12"/>
        <v>5</v>
      </c>
      <c r="H163" s="21"/>
      <c r="I163" s="21">
        <f t="shared" si="9"/>
        <v>0</v>
      </c>
      <c r="J163" s="22">
        <v>0.23</v>
      </c>
      <c r="K163" s="21">
        <f t="shared" si="10"/>
        <v>0</v>
      </c>
    </row>
    <row r="164" spans="1:11" s="10" customFormat="1" ht="17.850000000000001" customHeight="1">
      <c r="A164" s="16" t="s">
        <v>414</v>
      </c>
      <c r="B164" s="17" t="s">
        <v>415</v>
      </c>
      <c r="C164" s="18" t="s">
        <v>14</v>
      </c>
      <c r="D164" s="16" t="s">
        <v>15</v>
      </c>
      <c r="E164" s="19">
        <v>4000</v>
      </c>
      <c r="F164" s="20">
        <v>100</v>
      </c>
      <c r="G164" s="20">
        <f t="shared" si="12"/>
        <v>40</v>
      </c>
      <c r="H164" s="21"/>
      <c r="I164" s="21">
        <f t="shared" si="9"/>
        <v>0</v>
      </c>
      <c r="J164" s="22">
        <v>0.23</v>
      </c>
      <c r="K164" s="21">
        <f t="shared" si="10"/>
        <v>0</v>
      </c>
    </row>
    <row r="165" spans="1:11" s="10" customFormat="1" ht="36" customHeight="1">
      <c r="A165" s="16" t="s">
        <v>416</v>
      </c>
      <c r="B165" s="23" t="s">
        <v>417</v>
      </c>
      <c r="C165" s="18" t="s">
        <v>14</v>
      </c>
      <c r="D165" s="16" t="s">
        <v>15</v>
      </c>
      <c r="E165" s="19">
        <v>8000</v>
      </c>
      <c r="F165" s="20">
        <v>100</v>
      </c>
      <c r="G165" s="20">
        <f t="shared" si="12"/>
        <v>80</v>
      </c>
      <c r="H165" s="21"/>
      <c r="I165" s="21">
        <f t="shared" si="9"/>
        <v>0</v>
      </c>
      <c r="J165" s="22">
        <v>0.23</v>
      </c>
      <c r="K165" s="21">
        <f t="shared" si="10"/>
        <v>0</v>
      </c>
    </row>
    <row r="166" spans="1:11" s="10" customFormat="1" ht="18.399999999999999" customHeight="1">
      <c r="A166" s="16" t="s">
        <v>418</v>
      </c>
      <c r="B166" s="17" t="s">
        <v>419</v>
      </c>
      <c r="C166" s="18" t="s">
        <v>14</v>
      </c>
      <c r="D166" s="16" t="s">
        <v>15</v>
      </c>
      <c r="E166" s="19">
        <v>500</v>
      </c>
      <c r="F166" s="20">
        <v>100</v>
      </c>
      <c r="G166" s="20">
        <f t="shared" si="12"/>
        <v>5</v>
      </c>
      <c r="H166" s="21"/>
      <c r="I166" s="21">
        <f t="shared" si="9"/>
        <v>0</v>
      </c>
      <c r="J166" s="22">
        <v>0.23</v>
      </c>
      <c r="K166" s="21">
        <f t="shared" si="10"/>
        <v>0</v>
      </c>
    </row>
    <row r="167" spans="1:11" s="10" customFormat="1" ht="17.850000000000001" customHeight="1">
      <c r="A167" s="16" t="s">
        <v>420</v>
      </c>
      <c r="B167" s="17" t="s">
        <v>421</v>
      </c>
      <c r="C167" s="18" t="s">
        <v>14</v>
      </c>
      <c r="D167" s="16" t="s">
        <v>15</v>
      </c>
      <c r="E167" s="19">
        <v>200</v>
      </c>
      <c r="F167" s="20">
        <v>100</v>
      </c>
      <c r="G167" s="20">
        <f t="shared" si="12"/>
        <v>2</v>
      </c>
      <c r="H167" s="21"/>
      <c r="I167" s="21">
        <f t="shared" si="9"/>
        <v>0</v>
      </c>
      <c r="J167" s="22">
        <v>0.23</v>
      </c>
      <c r="K167" s="21">
        <f t="shared" si="10"/>
        <v>0</v>
      </c>
    </row>
    <row r="168" spans="1:11" s="10" customFormat="1" ht="18.399999999999999" customHeight="1">
      <c r="A168" s="16" t="s">
        <v>422</v>
      </c>
      <c r="B168" s="23" t="s">
        <v>423</v>
      </c>
      <c r="C168" s="18" t="s">
        <v>14</v>
      </c>
      <c r="D168" s="16" t="s">
        <v>15</v>
      </c>
      <c r="E168" s="19">
        <v>1500</v>
      </c>
      <c r="F168" s="20">
        <v>100</v>
      </c>
      <c r="G168" s="20">
        <f t="shared" si="12"/>
        <v>15</v>
      </c>
      <c r="H168" s="21"/>
      <c r="I168" s="21">
        <f t="shared" si="9"/>
        <v>0</v>
      </c>
      <c r="J168" s="22">
        <v>0.23</v>
      </c>
      <c r="K168" s="21">
        <f t="shared" si="10"/>
        <v>0</v>
      </c>
    </row>
    <row r="169" spans="1:11" s="10" customFormat="1" ht="20.65" customHeight="1">
      <c r="A169" s="16" t="s">
        <v>424</v>
      </c>
      <c r="B169" s="23" t="s">
        <v>425</v>
      </c>
      <c r="C169" s="18" t="s">
        <v>186</v>
      </c>
      <c r="D169" s="28" t="s">
        <v>31</v>
      </c>
      <c r="E169" s="19">
        <v>120</v>
      </c>
      <c r="F169" s="20">
        <v>1</v>
      </c>
      <c r="G169" s="20">
        <v>120</v>
      </c>
      <c r="H169" s="21"/>
      <c r="I169" s="21">
        <f t="shared" si="9"/>
        <v>0</v>
      </c>
      <c r="J169" s="22">
        <v>0.23</v>
      </c>
      <c r="K169" s="21">
        <f t="shared" si="10"/>
        <v>0</v>
      </c>
    </row>
    <row r="170" spans="1:11" s="10" customFormat="1" ht="16.350000000000001" customHeight="1">
      <c r="A170" s="16" t="s">
        <v>426</v>
      </c>
      <c r="B170" s="23" t="s">
        <v>427</v>
      </c>
      <c r="C170" s="18" t="s">
        <v>14</v>
      </c>
      <c r="D170" s="16" t="s">
        <v>15</v>
      </c>
      <c r="E170" s="19" t="s">
        <v>131</v>
      </c>
      <c r="F170" s="20">
        <v>100</v>
      </c>
      <c r="G170" s="20">
        <f>E170/100</f>
        <v>10</v>
      </c>
      <c r="H170" s="21"/>
      <c r="I170" s="21">
        <f t="shared" si="9"/>
        <v>0</v>
      </c>
      <c r="J170" s="22">
        <v>0.23</v>
      </c>
      <c r="K170" s="21">
        <f t="shared" si="10"/>
        <v>0</v>
      </c>
    </row>
    <row r="171" spans="1:11" s="10" customFormat="1" ht="24" customHeight="1">
      <c r="A171" s="16" t="s">
        <v>428</v>
      </c>
      <c r="B171" s="23" t="s">
        <v>429</v>
      </c>
      <c r="C171" s="18" t="s">
        <v>14</v>
      </c>
      <c r="D171" s="16" t="s">
        <v>31</v>
      </c>
      <c r="E171" s="19">
        <v>5</v>
      </c>
      <c r="F171" s="20">
        <v>1</v>
      </c>
      <c r="G171" s="20">
        <v>5</v>
      </c>
      <c r="H171" s="21"/>
      <c r="I171" s="21">
        <f t="shared" si="9"/>
        <v>0</v>
      </c>
      <c r="J171" s="22">
        <v>0.23</v>
      </c>
      <c r="K171" s="21">
        <f t="shared" si="10"/>
        <v>0</v>
      </c>
    </row>
    <row r="172" spans="1:11" s="10" customFormat="1" ht="36" customHeight="1">
      <c r="A172" s="16" t="s">
        <v>430</v>
      </c>
      <c r="B172" s="23" t="s">
        <v>431</v>
      </c>
      <c r="C172" s="18" t="s">
        <v>432</v>
      </c>
      <c r="D172" s="16" t="s">
        <v>15</v>
      </c>
      <c r="E172" s="19">
        <v>100</v>
      </c>
      <c r="F172" s="20">
        <v>100</v>
      </c>
      <c r="G172" s="20">
        <v>1</v>
      </c>
      <c r="H172" s="21"/>
      <c r="I172" s="21">
        <f t="shared" si="9"/>
        <v>0</v>
      </c>
      <c r="J172" s="22">
        <v>0.23</v>
      </c>
      <c r="K172" s="21">
        <f t="shared" si="10"/>
        <v>0</v>
      </c>
    </row>
    <row r="173" spans="1:11" s="41" customFormat="1" ht="56.1" customHeight="1">
      <c r="A173" s="16" t="s">
        <v>433</v>
      </c>
      <c r="B173" s="46" t="s">
        <v>434</v>
      </c>
      <c r="C173" s="37" t="s">
        <v>435</v>
      </c>
      <c r="D173" s="38" t="s">
        <v>15</v>
      </c>
      <c r="E173" s="25">
        <v>1200</v>
      </c>
      <c r="F173" s="39">
        <v>100</v>
      </c>
      <c r="G173" s="39">
        <f>E173/100</f>
        <v>12</v>
      </c>
      <c r="H173" s="36"/>
      <c r="I173" s="21">
        <f t="shared" si="9"/>
        <v>0</v>
      </c>
      <c r="J173" s="40">
        <v>0.23</v>
      </c>
      <c r="K173" s="21">
        <f t="shared" si="10"/>
        <v>0</v>
      </c>
    </row>
    <row r="174" spans="1:11" s="10" customFormat="1" ht="16.350000000000001" customHeight="1">
      <c r="A174" s="16" t="s">
        <v>436</v>
      </c>
      <c r="B174" s="17" t="s">
        <v>437</v>
      </c>
      <c r="C174" s="18" t="s">
        <v>438</v>
      </c>
      <c r="D174" s="16" t="s">
        <v>15</v>
      </c>
      <c r="E174" s="19">
        <v>15</v>
      </c>
      <c r="F174" s="20">
        <v>1</v>
      </c>
      <c r="G174" s="20">
        <v>15</v>
      </c>
      <c r="H174" s="21"/>
      <c r="I174" s="21">
        <f t="shared" si="9"/>
        <v>0</v>
      </c>
      <c r="J174" s="22">
        <v>0.23</v>
      </c>
      <c r="K174" s="21">
        <f t="shared" si="10"/>
        <v>0</v>
      </c>
    </row>
    <row r="175" spans="1:11" s="10" customFormat="1" ht="12" customHeight="1">
      <c r="A175" s="16" t="s">
        <v>439</v>
      </c>
      <c r="B175" s="17" t="s">
        <v>440</v>
      </c>
      <c r="C175" s="18" t="s">
        <v>14</v>
      </c>
      <c r="D175" s="16" t="s">
        <v>15</v>
      </c>
      <c r="E175" s="19">
        <v>500</v>
      </c>
      <c r="F175" s="20">
        <v>100</v>
      </c>
      <c r="G175" s="20">
        <f>E175/100</f>
        <v>5</v>
      </c>
      <c r="H175" s="21"/>
      <c r="I175" s="21">
        <f t="shared" si="9"/>
        <v>0</v>
      </c>
      <c r="J175" s="22">
        <v>0.23</v>
      </c>
      <c r="K175" s="21">
        <f t="shared" si="10"/>
        <v>0</v>
      </c>
    </row>
    <row r="176" spans="1:11" s="10" customFormat="1" ht="15.6" customHeight="1">
      <c r="A176" s="16" t="s">
        <v>441</v>
      </c>
      <c r="B176" s="17" t="s">
        <v>442</v>
      </c>
      <c r="C176" s="18" t="s">
        <v>14</v>
      </c>
      <c r="D176" s="16" t="s">
        <v>15</v>
      </c>
      <c r="E176" s="19">
        <v>200</v>
      </c>
      <c r="F176" s="20">
        <v>100</v>
      </c>
      <c r="G176" s="20">
        <v>2</v>
      </c>
      <c r="H176" s="21"/>
      <c r="I176" s="21">
        <f t="shared" si="9"/>
        <v>0</v>
      </c>
      <c r="J176" s="22">
        <v>0.23</v>
      </c>
      <c r="K176" s="21">
        <f t="shared" si="10"/>
        <v>0</v>
      </c>
    </row>
    <row r="177" spans="1:11" s="10" customFormat="1" ht="12" customHeight="1">
      <c r="A177" s="16" t="s">
        <v>443</v>
      </c>
      <c r="B177" s="23" t="s">
        <v>444</v>
      </c>
      <c r="C177" s="18" t="s">
        <v>14</v>
      </c>
      <c r="D177" s="16" t="s">
        <v>15</v>
      </c>
      <c r="E177" s="19">
        <v>1000</v>
      </c>
      <c r="F177" s="20">
        <v>100</v>
      </c>
      <c r="G177" s="20">
        <f>E177/100</f>
        <v>10</v>
      </c>
      <c r="H177" s="21"/>
      <c r="I177" s="21">
        <f t="shared" si="9"/>
        <v>0</v>
      </c>
      <c r="J177" s="22">
        <v>0.23</v>
      </c>
      <c r="K177" s="21">
        <f t="shared" si="10"/>
        <v>0</v>
      </c>
    </row>
    <row r="178" spans="1:11" s="10" customFormat="1" ht="25.35" customHeight="1">
      <c r="A178" s="16" t="s">
        <v>445</v>
      </c>
      <c r="B178" s="17" t="s">
        <v>446</v>
      </c>
      <c r="C178" s="18" t="s">
        <v>14</v>
      </c>
      <c r="D178" s="16" t="s">
        <v>56</v>
      </c>
      <c r="E178" s="19">
        <v>50</v>
      </c>
      <c r="F178" s="20">
        <v>1</v>
      </c>
      <c r="G178" s="20">
        <v>50</v>
      </c>
      <c r="H178" s="21"/>
      <c r="I178" s="21">
        <f t="shared" si="9"/>
        <v>0</v>
      </c>
      <c r="J178" s="22">
        <v>0.23</v>
      </c>
      <c r="K178" s="21">
        <f t="shared" si="10"/>
        <v>0</v>
      </c>
    </row>
    <row r="179" spans="1:11" s="10" customFormat="1" ht="24" customHeight="1">
      <c r="A179" s="16" t="s">
        <v>447</v>
      </c>
      <c r="B179" s="23" t="s">
        <v>448</v>
      </c>
      <c r="C179" s="18" t="s">
        <v>14</v>
      </c>
      <c r="D179" s="16" t="s">
        <v>31</v>
      </c>
      <c r="E179" s="19">
        <v>12</v>
      </c>
      <c r="F179" s="20">
        <v>1</v>
      </c>
      <c r="G179" s="20">
        <v>12</v>
      </c>
      <c r="H179" s="21"/>
      <c r="I179" s="21">
        <f t="shared" si="9"/>
        <v>0</v>
      </c>
      <c r="J179" s="22">
        <v>0.23</v>
      </c>
      <c r="K179" s="21">
        <f t="shared" si="10"/>
        <v>0</v>
      </c>
    </row>
    <row r="180" spans="1:11" s="10" customFormat="1" ht="24" customHeight="1">
      <c r="A180" s="16" t="s">
        <v>449</v>
      </c>
      <c r="B180" s="23" t="s">
        <v>450</v>
      </c>
      <c r="C180" s="18" t="s">
        <v>14</v>
      </c>
      <c r="D180" s="16" t="s">
        <v>31</v>
      </c>
      <c r="E180" s="19">
        <v>20</v>
      </c>
      <c r="F180" s="20">
        <v>1</v>
      </c>
      <c r="G180" s="20">
        <v>20</v>
      </c>
      <c r="H180" s="21"/>
      <c r="I180" s="21">
        <f t="shared" si="9"/>
        <v>0</v>
      </c>
      <c r="J180" s="22">
        <v>0.23</v>
      </c>
      <c r="K180" s="21">
        <f t="shared" si="10"/>
        <v>0</v>
      </c>
    </row>
    <row r="181" spans="1:11" s="10" customFormat="1" ht="24" customHeight="1">
      <c r="A181" s="16" t="s">
        <v>451</v>
      </c>
      <c r="B181" s="23" t="s">
        <v>452</v>
      </c>
      <c r="C181" s="18" t="s">
        <v>14</v>
      </c>
      <c r="D181" s="16" t="s">
        <v>31</v>
      </c>
      <c r="E181" s="19" t="s">
        <v>40</v>
      </c>
      <c r="F181" s="20">
        <v>1</v>
      </c>
      <c r="G181" s="20" t="s">
        <v>40</v>
      </c>
      <c r="H181" s="21"/>
      <c r="I181" s="21">
        <f t="shared" si="9"/>
        <v>0</v>
      </c>
      <c r="J181" s="22">
        <v>0.23</v>
      </c>
      <c r="K181" s="21">
        <f t="shared" si="10"/>
        <v>0</v>
      </c>
    </row>
    <row r="182" spans="1:11" s="41" customFormat="1" ht="36" customHeight="1">
      <c r="A182" s="16" t="s">
        <v>453</v>
      </c>
      <c r="B182" s="47" t="s">
        <v>454</v>
      </c>
      <c r="C182" s="37" t="s">
        <v>435</v>
      </c>
      <c r="D182" s="48" t="s">
        <v>56</v>
      </c>
      <c r="E182" s="44">
        <v>30</v>
      </c>
      <c r="F182" s="49">
        <v>1</v>
      </c>
      <c r="G182" s="49">
        <v>30</v>
      </c>
      <c r="H182" s="50"/>
      <c r="I182" s="21">
        <f t="shared" si="9"/>
        <v>0</v>
      </c>
      <c r="J182" s="51">
        <v>0.23</v>
      </c>
      <c r="K182" s="21">
        <f t="shared" si="10"/>
        <v>0</v>
      </c>
    </row>
    <row r="183" spans="1:11" s="10" customFormat="1" ht="36" customHeight="1">
      <c r="A183" s="16" t="s">
        <v>455</v>
      </c>
      <c r="B183" s="26" t="s">
        <v>456</v>
      </c>
      <c r="C183" s="18" t="s">
        <v>435</v>
      </c>
      <c r="D183" s="28" t="s">
        <v>56</v>
      </c>
      <c r="E183" s="29">
        <v>5</v>
      </c>
      <c r="F183" s="30">
        <v>1</v>
      </c>
      <c r="G183" s="30">
        <v>5</v>
      </c>
      <c r="H183" s="34"/>
      <c r="I183" s="21">
        <f t="shared" si="9"/>
        <v>0</v>
      </c>
      <c r="J183" s="32">
        <v>0.23</v>
      </c>
      <c r="K183" s="21">
        <f t="shared" si="10"/>
        <v>0</v>
      </c>
    </row>
    <row r="184" spans="1:11" s="10" customFormat="1" ht="19.149999999999999" customHeight="1">
      <c r="A184" s="16" t="s">
        <v>457</v>
      </c>
      <c r="B184" s="17" t="s">
        <v>458</v>
      </c>
      <c r="C184" s="18" t="s">
        <v>186</v>
      </c>
      <c r="D184" s="16" t="s">
        <v>76</v>
      </c>
      <c r="E184" s="19">
        <v>300</v>
      </c>
      <c r="F184" s="20">
        <v>100</v>
      </c>
      <c r="G184" s="20">
        <f>E184/100</f>
        <v>3</v>
      </c>
      <c r="H184" s="21"/>
      <c r="I184" s="21">
        <f t="shared" si="9"/>
        <v>0</v>
      </c>
      <c r="J184" s="22">
        <v>0.23</v>
      </c>
      <c r="K184" s="21">
        <f t="shared" si="10"/>
        <v>0</v>
      </c>
    </row>
    <row r="185" spans="1:11" s="10" customFormat="1" ht="36" customHeight="1">
      <c r="A185" s="16" t="s">
        <v>459</v>
      </c>
      <c r="B185" s="46" t="s">
        <v>460</v>
      </c>
      <c r="C185" s="18" t="s">
        <v>14</v>
      </c>
      <c r="D185" s="16" t="s">
        <v>15</v>
      </c>
      <c r="E185" s="19">
        <v>3000</v>
      </c>
      <c r="F185" s="20">
        <v>100</v>
      </c>
      <c r="G185" s="20">
        <v>30</v>
      </c>
      <c r="H185" s="21"/>
      <c r="I185" s="21">
        <f t="shared" si="9"/>
        <v>0</v>
      </c>
      <c r="J185" s="22">
        <v>0.23</v>
      </c>
      <c r="K185" s="21">
        <f t="shared" si="10"/>
        <v>0</v>
      </c>
    </row>
    <row r="186" spans="1:11" s="10" customFormat="1" ht="23.45" customHeight="1">
      <c r="A186" s="16" t="s">
        <v>461</v>
      </c>
      <c r="B186" s="35" t="s">
        <v>462</v>
      </c>
      <c r="C186" s="18" t="s">
        <v>463</v>
      </c>
      <c r="D186" s="16" t="s">
        <v>89</v>
      </c>
      <c r="E186" s="19">
        <v>2</v>
      </c>
      <c r="F186" s="20">
        <v>1</v>
      </c>
      <c r="G186" s="20">
        <v>2</v>
      </c>
      <c r="H186" s="21"/>
      <c r="I186" s="21">
        <f t="shared" si="9"/>
        <v>0</v>
      </c>
      <c r="J186" s="22">
        <v>0.23</v>
      </c>
      <c r="K186" s="21">
        <f t="shared" si="10"/>
        <v>0</v>
      </c>
    </row>
    <row r="187" spans="1:11" s="10" customFormat="1" ht="36" customHeight="1">
      <c r="A187" s="16" t="s">
        <v>464</v>
      </c>
      <c r="B187" s="46" t="s">
        <v>465</v>
      </c>
      <c r="C187" s="18" t="s">
        <v>14</v>
      </c>
      <c r="D187" s="16" t="s">
        <v>15</v>
      </c>
      <c r="E187" s="19">
        <v>400</v>
      </c>
      <c r="F187" s="20">
        <v>100</v>
      </c>
      <c r="G187" s="20">
        <v>4</v>
      </c>
      <c r="H187" s="21"/>
      <c r="I187" s="21">
        <f t="shared" si="9"/>
        <v>0</v>
      </c>
      <c r="J187" s="22">
        <v>0.23</v>
      </c>
      <c r="K187" s="21">
        <f t="shared" si="10"/>
        <v>0</v>
      </c>
    </row>
    <row r="188" spans="1:11" s="10" customFormat="1" ht="12" customHeight="1">
      <c r="A188" s="16" t="s">
        <v>466</v>
      </c>
      <c r="B188" s="46" t="s">
        <v>467</v>
      </c>
      <c r="C188" s="18" t="s">
        <v>14</v>
      </c>
      <c r="D188" s="16" t="s">
        <v>15</v>
      </c>
      <c r="E188" s="19">
        <v>300</v>
      </c>
      <c r="F188" s="20">
        <v>100</v>
      </c>
      <c r="G188" s="20">
        <v>3</v>
      </c>
      <c r="H188" s="21"/>
      <c r="I188" s="21">
        <f t="shared" si="9"/>
        <v>0</v>
      </c>
      <c r="J188" s="22">
        <v>0.23</v>
      </c>
      <c r="K188" s="21">
        <f t="shared" si="10"/>
        <v>0</v>
      </c>
    </row>
    <row r="189" spans="1:11" s="10" customFormat="1" ht="24" customHeight="1">
      <c r="A189" s="16" t="s">
        <v>468</v>
      </c>
      <c r="B189" s="46" t="s">
        <v>469</v>
      </c>
      <c r="C189" s="18" t="s">
        <v>14</v>
      </c>
      <c r="D189" s="16" t="s">
        <v>15</v>
      </c>
      <c r="E189" s="19">
        <v>8000</v>
      </c>
      <c r="F189" s="20">
        <v>100</v>
      </c>
      <c r="G189" s="20">
        <v>80</v>
      </c>
      <c r="H189" s="21"/>
      <c r="I189" s="21">
        <f t="shared" si="9"/>
        <v>0</v>
      </c>
      <c r="J189" s="22">
        <v>0.23</v>
      </c>
      <c r="K189" s="21">
        <f t="shared" si="10"/>
        <v>0</v>
      </c>
    </row>
    <row r="190" spans="1:11" s="10" customFormat="1" ht="19.899999999999999" customHeight="1">
      <c r="A190" s="16" t="s">
        <v>470</v>
      </c>
      <c r="B190" s="52" t="s">
        <v>471</v>
      </c>
      <c r="C190" s="53" t="s">
        <v>14</v>
      </c>
      <c r="D190" s="54" t="s">
        <v>89</v>
      </c>
      <c r="E190" s="55">
        <v>3</v>
      </c>
      <c r="F190" s="56">
        <v>1</v>
      </c>
      <c r="G190" s="56">
        <v>3</v>
      </c>
      <c r="H190" s="34"/>
      <c r="I190" s="21">
        <f t="shared" si="9"/>
        <v>0</v>
      </c>
      <c r="J190" s="32">
        <v>0.23</v>
      </c>
      <c r="K190" s="21">
        <f t="shared" si="10"/>
        <v>0</v>
      </c>
    </row>
    <row r="191" spans="1:11" s="10" customFormat="1" ht="23.1" customHeight="1">
      <c r="A191" s="16" t="s">
        <v>472</v>
      </c>
      <c r="B191" s="52" t="s">
        <v>473</v>
      </c>
      <c r="C191" s="53" t="s">
        <v>14</v>
      </c>
      <c r="D191" s="54" t="s">
        <v>89</v>
      </c>
      <c r="E191" s="55">
        <v>90</v>
      </c>
      <c r="F191" s="56">
        <v>1</v>
      </c>
      <c r="G191" s="56">
        <v>90</v>
      </c>
      <c r="H191" s="34"/>
      <c r="I191" s="21">
        <f t="shared" si="9"/>
        <v>0</v>
      </c>
      <c r="J191" s="32">
        <v>0.23</v>
      </c>
      <c r="K191" s="21">
        <f t="shared" si="10"/>
        <v>0</v>
      </c>
    </row>
    <row r="192" spans="1:11" s="10" customFormat="1" ht="21.4" customHeight="1">
      <c r="A192" s="16" t="s">
        <v>474</v>
      </c>
      <c r="B192" s="57" t="s">
        <v>475</v>
      </c>
      <c r="C192" s="58" t="s">
        <v>14</v>
      </c>
      <c r="D192" s="59" t="s">
        <v>15</v>
      </c>
      <c r="E192" s="60">
        <v>20000</v>
      </c>
      <c r="F192" s="61">
        <v>100</v>
      </c>
      <c r="G192" s="61">
        <v>200</v>
      </c>
      <c r="H192" s="21"/>
      <c r="I192" s="21">
        <f t="shared" si="9"/>
        <v>0</v>
      </c>
      <c r="J192" s="22">
        <v>0.23</v>
      </c>
      <c r="K192" s="21">
        <f t="shared" si="10"/>
        <v>0</v>
      </c>
    </row>
    <row r="193" spans="1:14" s="10" customFormat="1" ht="35.450000000000003" customHeight="1">
      <c r="A193" s="16" t="s">
        <v>476</v>
      </c>
      <c r="B193" s="52" t="s">
        <v>477</v>
      </c>
      <c r="C193" s="53" t="s">
        <v>478</v>
      </c>
      <c r="D193" s="54" t="s">
        <v>89</v>
      </c>
      <c r="E193" s="55">
        <v>400</v>
      </c>
      <c r="F193" s="56">
        <v>1</v>
      </c>
      <c r="G193" s="56">
        <v>400</v>
      </c>
      <c r="H193" s="34"/>
      <c r="I193" s="21">
        <f t="shared" si="9"/>
        <v>0</v>
      </c>
      <c r="J193" s="32">
        <v>0.23</v>
      </c>
      <c r="K193" s="21">
        <f t="shared" si="10"/>
        <v>0</v>
      </c>
      <c r="N193" s="10" t="s">
        <v>479</v>
      </c>
    </row>
    <row r="194" spans="1:14" s="10" customFormat="1" ht="27.6" customHeight="1">
      <c r="A194" s="16" t="s">
        <v>480</v>
      </c>
      <c r="B194" s="57" t="s">
        <v>481</v>
      </c>
      <c r="C194" s="58" t="s">
        <v>14</v>
      </c>
      <c r="D194" s="59" t="s">
        <v>15</v>
      </c>
      <c r="E194" s="60">
        <v>900</v>
      </c>
      <c r="F194" s="61">
        <v>100</v>
      </c>
      <c r="G194" s="61">
        <v>9</v>
      </c>
      <c r="H194" s="21"/>
      <c r="I194" s="21">
        <f t="shared" si="9"/>
        <v>0</v>
      </c>
      <c r="J194" s="22">
        <v>0.23</v>
      </c>
      <c r="K194" s="21">
        <f t="shared" si="10"/>
        <v>0</v>
      </c>
    </row>
    <row r="195" spans="1:14" s="10" customFormat="1" ht="27.6" customHeight="1">
      <c r="A195" s="16" t="s">
        <v>482</v>
      </c>
      <c r="B195" s="57" t="s">
        <v>483</v>
      </c>
      <c r="C195" s="58" t="s">
        <v>14</v>
      </c>
      <c r="D195" s="59" t="s">
        <v>15</v>
      </c>
      <c r="E195" s="60">
        <v>600</v>
      </c>
      <c r="F195" s="61">
        <v>100</v>
      </c>
      <c r="G195" s="61">
        <v>6</v>
      </c>
      <c r="H195" s="21"/>
      <c r="I195" s="21">
        <f t="shared" si="9"/>
        <v>0</v>
      </c>
      <c r="J195" s="22">
        <v>0.23</v>
      </c>
      <c r="K195" s="21">
        <f t="shared" si="10"/>
        <v>0</v>
      </c>
    </row>
    <row r="196" spans="1:14" s="10" customFormat="1" ht="27.6" customHeight="1">
      <c r="A196" s="16" t="s">
        <v>484</v>
      </c>
      <c r="B196" s="57" t="s">
        <v>485</v>
      </c>
      <c r="C196" s="58" t="s">
        <v>14</v>
      </c>
      <c r="D196" s="59" t="s">
        <v>15</v>
      </c>
      <c r="E196" s="60">
        <v>1000</v>
      </c>
      <c r="F196" s="61">
        <v>100</v>
      </c>
      <c r="G196" s="61">
        <v>10</v>
      </c>
      <c r="H196" s="21"/>
      <c r="I196" s="21">
        <f t="shared" ref="I196:I207" si="13">H196*G196</f>
        <v>0</v>
      </c>
      <c r="J196" s="22">
        <v>0.23</v>
      </c>
      <c r="K196" s="21">
        <f t="shared" ref="K196:K207" si="14">I196*1.23</f>
        <v>0</v>
      </c>
    </row>
    <row r="197" spans="1:14" s="10" customFormat="1" ht="27.6" customHeight="1">
      <c r="A197" s="16" t="s">
        <v>486</v>
      </c>
      <c r="B197" s="57" t="s">
        <v>487</v>
      </c>
      <c r="C197" s="58" t="s">
        <v>14</v>
      </c>
      <c r="D197" s="59" t="s">
        <v>15</v>
      </c>
      <c r="E197" s="60">
        <v>1000</v>
      </c>
      <c r="F197" s="61">
        <v>100</v>
      </c>
      <c r="G197" s="61">
        <v>10</v>
      </c>
      <c r="H197" s="21"/>
      <c r="I197" s="21">
        <f t="shared" si="13"/>
        <v>0</v>
      </c>
      <c r="J197" s="22">
        <v>0.23</v>
      </c>
      <c r="K197" s="21">
        <f t="shared" si="14"/>
        <v>0</v>
      </c>
    </row>
    <row r="198" spans="1:14" s="10" customFormat="1" ht="27.6" customHeight="1">
      <c r="A198" s="16" t="s">
        <v>488</v>
      </c>
      <c r="B198" s="52" t="s">
        <v>489</v>
      </c>
      <c r="C198" s="53" t="s">
        <v>478</v>
      </c>
      <c r="D198" s="54" t="s">
        <v>89</v>
      </c>
      <c r="E198" s="55">
        <v>20</v>
      </c>
      <c r="F198" s="56">
        <v>1</v>
      </c>
      <c r="G198" s="56">
        <v>20</v>
      </c>
      <c r="H198" s="34"/>
      <c r="I198" s="21">
        <f t="shared" si="13"/>
        <v>0</v>
      </c>
      <c r="J198" s="32">
        <v>0.23</v>
      </c>
      <c r="K198" s="21">
        <f t="shared" si="14"/>
        <v>0</v>
      </c>
    </row>
    <row r="199" spans="1:14" s="10" customFormat="1" ht="35.1" customHeight="1">
      <c r="A199" s="16" t="s">
        <v>490</v>
      </c>
      <c r="B199" s="57" t="s">
        <v>491</v>
      </c>
      <c r="C199" s="58" t="s">
        <v>14</v>
      </c>
      <c r="D199" s="59" t="s">
        <v>15</v>
      </c>
      <c r="E199" s="60">
        <v>1000</v>
      </c>
      <c r="F199" s="61">
        <v>100</v>
      </c>
      <c r="G199" s="61">
        <v>10</v>
      </c>
      <c r="H199" s="21"/>
      <c r="I199" s="21">
        <f t="shared" si="13"/>
        <v>0</v>
      </c>
      <c r="J199" s="22">
        <v>0.23</v>
      </c>
      <c r="K199" s="21">
        <f t="shared" si="14"/>
        <v>0</v>
      </c>
    </row>
    <row r="200" spans="1:14" s="10" customFormat="1" ht="35.1" customHeight="1">
      <c r="A200" s="16" t="s">
        <v>492</v>
      </c>
      <c r="B200" s="52" t="s">
        <v>493</v>
      </c>
      <c r="C200" s="53" t="s">
        <v>478</v>
      </c>
      <c r="D200" s="54" t="s">
        <v>89</v>
      </c>
      <c r="E200" s="55">
        <v>30</v>
      </c>
      <c r="F200" s="56">
        <v>1</v>
      </c>
      <c r="G200" s="56">
        <v>30</v>
      </c>
      <c r="H200" s="34"/>
      <c r="I200" s="21">
        <f t="shared" si="13"/>
        <v>0</v>
      </c>
      <c r="J200" s="32">
        <v>0.23</v>
      </c>
      <c r="K200" s="21">
        <f t="shared" si="14"/>
        <v>0</v>
      </c>
    </row>
    <row r="201" spans="1:14" s="10" customFormat="1" ht="35.1" customHeight="1">
      <c r="A201" s="16" t="s">
        <v>494</v>
      </c>
      <c r="B201" s="57" t="s">
        <v>495</v>
      </c>
      <c r="C201" s="58" t="s">
        <v>14</v>
      </c>
      <c r="D201" s="59" t="s">
        <v>15</v>
      </c>
      <c r="E201" s="60">
        <v>25000</v>
      </c>
      <c r="F201" s="61">
        <v>100</v>
      </c>
      <c r="G201" s="61">
        <v>250</v>
      </c>
      <c r="H201" s="21"/>
      <c r="I201" s="21">
        <f t="shared" si="13"/>
        <v>0</v>
      </c>
      <c r="J201" s="22">
        <v>0.23</v>
      </c>
      <c r="K201" s="21">
        <f t="shared" si="14"/>
        <v>0</v>
      </c>
    </row>
    <row r="202" spans="1:14" s="10" customFormat="1" ht="36.950000000000003" customHeight="1">
      <c r="A202" s="16" t="s">
        <v>496</v>
      </c>
      <c r="B202" s="62" t="s">
        <v>497</v>
      </c>
      <c r="C202" s="58" t="s">
        <v>14</v>
      </c>
      <c r="D202" s="59" t="s">
        <v>89</v>
      </c>
      <c r="E202" s="60">
        <v>8</v>
      </c>
      <c r="F202" s="61">
        <v>1</v>
      </c>
      <c r="G202" s="61">
        <v>8</v>
      </c>
      <c r="H202" s="21"/>
      <c r="I202" s="21">
        <f t="shared" si="13"/>
        <v>0</v>
      </c>
      <c r="J202" s="22">
        <v>0.23</v>
      </c>
      <c r="K202" s="21">
        <f t="shared" si="14"/>
        <v>0</v>
      </c>
    </row>
    <row r="203" spans="1:14" s="10" customFormat="1" ht="35.1" customHeight="1">
      <c r="A203" s="16" t="s">
        <v>16</v>
      </c>
      <c r="B203" s="57" t="s">
        <v>498</v>
      </c>
      <c r="C203" s="58" t="s">
        <v>14</v>
      </c>
      <c r="D203" s="59" t="s">
        <v>15</v>
      </c>
      <c r="E203" s="60">
        <v>100</v>
      </c>
      <c r="F203" s="61">
        <v>100</v>
      </c>
      <c r="G203" s="61">
        <v>1</v>
      </c>
      <c r="H203" s="21"/>
      <c r="I203" s="21">
        <f t="shared" si="13"/>
        <v>0</v>
      </c>
      <c r="J203" s="22">
        <v>0.23</v>
      </c>
      <c r="K203" s="21">
        <f t="shared" si="14"/>
        <v>0</v>
      </c>
    </row>
    <row r="204" spans="1:14" s="10" customFormat="1" ht="35.1" customHeight="1">
      <c r="A204" s="16" t="s">
        <v>499</v>
      </c>
      <c r="B204" s="57" t="s">
        <v>500</v>
      </c>
      <c r="C204" s="58" t="s">
        <v>501</v>
      </c>
      <c r="D204" s="59" t="s">
        <v>89</v>
      </c>
      <c r="E204" s="60">
        <v>4</v>
      </c>
      <c r="F204" s="61">
        <v>1</v>
      </c>
      <c r="G204" s="61">
        <v>4</v>
      </c>
      <c r="H204" s="21"/>
      <c r="I204" s="21">
        <f t="shared" si="13"/>
        <v>0</v>
      </c>
      <c r="J204" s="22">
        <v>0.23</v>
      </c>
      <c r="K204" s="21">
        <f t="shared" si="14"/>
        <v>0</v>
      </c>
    </row>
    <row r="205" spans="1:14" s="10" customFormat="1" ht="35.1" customHeight="1">
      <c r="A205" s="16" t="s">
        <v>502</v>
      </c>
      <c r="B205" s="57" t="s">
        <v>503</v>
      </c>
      <c r="C205" s="58" t="s">
        <v>504</v>
      </c>
      <c r="D205" s="59" t="s">
        <v>15</v>
      </c>
      <c r="E205" s="60">
        <v>200</v>
      </c>
      <c r="F205" s="61">
        <v>100</v>
      </c>
      <c r="G205" s="61">
        <v>2</v>
      </c>
      <c r="H205" s="21"/>
      <c r="I205" s="21">
        <f t="shared" si="13"/>
        <v>0</v>
      </c>
      <c r="J205" s="22">
        <v>0.23</v>
      </c>
      <c r="K205" s="21">
        <f t="shared" si="14"/>
        <v>0</v>
      </c>
    </row>
    <row r="206" spans="1:14" s="10" customFormat="1" ht="35.1" customHeight="1">
      <c r="A206" s="16">
        <v>203</v>
      </c>
      <c r="B206" s="57" t="s">
        <v>505</v>
      </c>
      <c r="C206" s="58" t="s">
        <v>506</v>
      </c>
      <c r="D206" s="59" t="s">
        <v>15</v>
      </c>
      <c r="E206" s="60">
        <v>3</v>
      </c>
      <c r="F206" s="61">
        <v>1</v>
      </c>
      <c r="G206" s="61">
        <v>3</v>
      </c>
      <c r="H206" s="21"/>
      <c r="I206" s="21">
        <f t="shared" si="13"/>
        <v>0</v>
      </c>
      <c r="J206" s="22">
        <v>0.23</v>
      </c>
      <c r="K206" s="21">
        <f t="shared" si="14"/>
        <v>0</v>
      </c>
    </row>
    <row r="207" spans="1:14" s="10" customFormat="1" ht="53.25" customHeight="1">
      <c r="A207" s="16">
        <v>204</v>
      </c>
      <c r="B207" s="52" t="s">
        <v>507</v>
      </c>
      <c r="C207" s="58" t="s">
        <v>478</v>
      </c>
      <c r="D207" s="59" t="s">
        <v>508</v>
      </c>
      <c r="E207" s="60">
        <v>100</v>
      </c>
      <c r="F207" s="63">
        <v>1</v>
      </c>
      <c r="G207" s="61">
        <v>100</v>
      </c>
      <c r="H207" s="21"/>
      <c r="I207" s="21">
        <f t="shared" si="13"/>
        <v>0</v>
      </c>
      <c r="J207" s="22">
        <v>0.23</v>
      </c>
      <c r="K207" s="21">
        <f t="shared" si="14"/>
        <v>0</v>
      </c>
    </row>
    <row r="208" spans="1:14" ht="30.75" customHeight="1">
      <c r="A208" s="65" t="s">
        <v>509</v>
      </c>
      <c r="B208" s="65"/>
      <c r="C208" s="65"/>
      <c r="D208" s="65"/>
      <c r="E208" s="65"/>
      <c r="F208" s="65"/>
      <c r="G208" s="65"/>
      <c r="H208" s="64"/>
      <c r="I208" s="31">
        <f>SUM(I4:I207)</f>
        <v>0</v>
      </c>
      <c r="J208" s="32">
        <v>0.23</v>
      </c>
      <c r="K208" s="34">
        <f>SUM(K4:K207)</f>
        <v>0</v>
      </c>
    </row>
    <row r="209" spans="1:11" ht="67.5" customHeight="1">
      <c r="A209" s="66"/>
      <c r="B209" s="66"/>
      <c r="C209" s="66"/>
      <c r="D209" s="66"/>
      <c r="E209" s="66"/>
      <c r="F209" s="66"/>
      <c r="G209" s="66"/>
      <c r="H209" s="66"/>
      <c r="I209" s="66">
        <f>SUM(I4:I207)</f>
        <v>0</v>
      </c>
      <c r="J209" s="66"/>
      <c r="K209" s="66">
        <f>SUM(K4:K207)</f>
        <v>0</v>
      </c>
    </row>
  </sheetData>
  <sheetProtection selectLockedCells="1" selectUnlockedCells="1"/>
  <mergeCells count="2">
    <mergeCell ref="A208:G208"/>
    <mergeCell ref="A209:K209"/>
  </mergeCells>
  <pageMargins left="0.39374999999999999" right="0.39374999999999999" top="0.78749999999999998" bottom="0.78749999999999998" header="0.51180555555555551" footer="0.39374999999999999"/>
  <pageSetup paperSize="9" firstPageNumber="0" orientation="landscape" horizontalDpi="300" verticalDpi="30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druków</vt:lpstr>
      <vt:lpstr>'Zestawienie druków'!Obszar_wydruku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Kier. Administracji</dc:creator>
  <cp:lastModifiedBy>Kier. Administracji</cp:lastModifiedBy>
  <dcterms:created xsi:type="dcterms:W3CDTF">2021-12-17T08:58:15Z</dcterms:created>
  <dcterms:modified xsi:type="dcterms:W3CDTF">2021-12-17T09:00:42Z</dcterms:modified>
</cp:coreProperties>
</file>