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33" activeTab="0"/>
  </bookViews>
  <sheets>
    <sheet name="Uwagi wspólne dla pakietów" sheetId="1" r:id="rId1"/>
    <sheet name="Pakiet 1." sheetId="2" r:id="rId2"/>
    <sheet name="Pakiet 2. " sheetId="3" r:id="rId3"/>
    <sheet name="Pakiet 3." sheetId="4" r:id="rId4"/>
    <sheet name="Pakiet 4." sheetId="5" r:id="rId5"/>
    <sheet name="Pakiet 5." sheetId="6" r:id="rId6"/>
    <sheet name="Pakiet 6." sheetId="7" r:id="rId7"/>
    <sheet name="Pakiet 7" sheetId="8" r:id="rId8"/>
    <sheet name="Pakiet 8" sheetId="9" r:id="rId9"/>
    <sheet name="Pakiet 9." sheetId="10" r:id="rId10"/>
    <sheet name="Pakiet 10" sheetId="11" r:id="rId11"/>
    <sheet name="Pakiet 11." sheetId="12" r:id="rId12"/>
    <sheet name="Pakiet 12." sheetId="13" r:id="rId13"/>
    <sheet name="Pakiet 13.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." sheetId="21" r:id="rId21"/>
    <sheet name="Pakiet 21." sheetId="22" r:id="rId22"/>
    <sheet name="Pakiet 22" sheetId="23" r:id="rId23"/>
    <sheet name="Pakiet 23" sheetId="24" r:id="rId24"/>
    <sheet name="Pakiet 24" sheetId="25" r:id="rId25"/>
    <sheet name="Pakiet 25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  <sheet name="Pakiet 36" sheetId="37" r:id="rId37"/>
    <sheet name="Pakiet 37" sheetId="38" r:id="rId38"/>
    <sheet name="Pakiet 38" sheetId="39" r:id="rId39"/>
    <sheet name="Pakiet 39" sheetId="40" r:id="rId40"/>
    <sheet name="Pakiet 40" sheetId="41" r:id="rId41"/>
    <sheet name="Pakiet 41" sheetId="42" r:id="rId42"/>
    <sheet name="Pakiet 42" sheetId="43" r:id="rId43"/>
    <sheet name="Pakiet 43" sheetId="44" r:id="rId44"/>
    <sheet name="Pakiet 44" sheetId="45" r:id="rId45"/>
  </sheets>
  <definedNames>
    <definedName name="_xlnm._FilterDatabase" localSheetId="39" hidden="1">'Pakiet 39'!$A$3:$L$29</definedName>
    <definedName name="_GoBack" localSheetId="0">'Uwagi wspólne dla pakietów'!$A$20</definedName>
    <definedName name="_xlnm.Print_Area" localSheetId="11">'Pakiet 11.'!$A$1:$L$37</definedName>
    <definedName name="_xlnm.Print_Area" localSheetId="12">'Pakiet 12.'!$A$1:$L$7</definedName>
    <definedName name="_xlnm.Print_Area" localSheetId="16">'Pakiet 16'!$A$1:$L$7</definedName>
    <definedName name="_xlnm.Print_Area" localSheetId="18">'Pakiet 18'!$A$1:$L$106</definedName>
    <definedName name="_xlnm.Print_Area" localSheetId="19">'Pakiet 19'!$A$1:$L$29</definedName>
    <definedName name="_xlnm.Print_Area" localSheetId="24">'Pakiet 24'!$A$1:$L$18</definedName>
    <definedName name="_xlnm.Print_Area" localSheetId="36">'Pakiet 36'!$A$1:$L$25</definedName>
    <definedName name="_xlnm.Print_Area" localSheetId="41">'Pakiet 41'!$A$1:$L$8</definedName>
    <definedName name="_xlnm.Print_Area" localSheetId="9">'Pakiet 9.'!$A$1:$L$35</definedName>
  </definedNames>
  <calcPr fullCalcOnLoad="1" fullPrecision="0"/>
</workbook>
</file>

<file path=xl/sharedStrings.xml><?xml version="1.0" encoding="utf-8"?>
<sst xmlns="http://schemas.openxmlformats.org/spreadsheetml/2006/main" count="2707" uniqueCount="1143">
  <si>
    <t>Termin realizacji pojedynczej dostawy: 48 godzin od zamówienia telefonicznego lub mailem z wyjątkiem dni wolnych od pracy i świąt</t>
  </si>
  <si>
    <t>Amantadyna 200 mg/ 500 ml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</si>
  <si>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</si>
  <si>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</si>
  <si>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</si>
  <si>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>Epinephrinum 1 mg /ml opak x 10 amp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</si>
  <si>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</si>
  <si>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</si>
  <si>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</si>
  <si>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</si>
  <si>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przedł.dział. 23,75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</si>
  <si>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przedł.dział.47,5mg </t>
    </r>
    <r>
      <rPr>
        <sz val="9"/>
        <color indexed="8"/>
        <rFont val="Arial"/>
        <family val="2"/>
      </rPr>
      <t>x 28 szt</t>
    </r>
  </si>
  <si>
    <r>
      <t xml:space="preserve">Metoprolol o przedł.dział. 95mg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</si>
  <si>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</si>
  <si>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</si>
  <si>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</si>
  <si>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</si>
  <si>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</si>
  <si>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</si>
  <si>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</si>
  <si>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Metamizol 500mg/ml r-r doustny 20 ml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</si>
  <si>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</si>
  <si>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</si>
  <si>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</si>
  <si>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</si>
  <si>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</si>
  <si>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0,5 x 6 tabl</t>
  </si>
  <si>
    <t>Sulfacetamidum sodium krople  0,5 ml x 12</t>
  </si>
  <si>
    <t>Ranitidinum 0,05% 100 ml</t>
  </si>
  <si>
    <t>Amikacyna amp.250 mg / 2ml</t>
  </si>
  <si>
    <t xml:space="preserve">Amikacyna amp.1000 mg / 4 ml </t>
  </si>
  <si>
    <t>Amikacyna amp.500 mg / 2 ml</t>
  </si>
  <si>
    <t>Amikacyna krople do oczu 0,3% 5ml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</si>
  <si>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</si>
  <si>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</si>
  <si>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</si>
  <si>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</si>
  <si>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</si>
  <si>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</si>
  <si>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</si>
  <si>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</si>
  <si>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</si>
  <si>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Norepinefryna 1 mg/ml amp 4 ml x  5 szt</t>
  </si>
  <si>
    <t>Trimesolphar 480 mg amp x 10 szt</t>
  </si>
  <si>
    <t>Papaveryna inj. 40 mg/2 ml a 10 szt</t>
  </si>
  <si>
    <t>Atropinum inj. 1 mg/1 ml a 10 szt</t>
  </si>
  <si>
    <t>Atropinum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</si>
  <si>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</si>
  <si>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</si>
  <si>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</si>
  <si>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</si>
  <si>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</si>
  <si>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</si>
  <si>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</si>
  <si>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Acenocumarol 1 mg x 60 tabl.</t>
  </si>
  <si>
    <t>Acenocumarol tabl. 4 mg a 60 szt</t>
  </si>
  <si>
    <t>Digoxin inj. 0,5 mg/2 ml a 5 szt</t>
  </si>
  <si>
    <t>Digoxin tabl. 0,25 mg a 30 szt</t>
  </si>
  <si>
    <t>Polfenon tabl. 150 mg a 60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</si>
  <si>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</si>
  <si>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</si>
  <si>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</si>
  <si>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</si>
  <si>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</si>
  <si>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</si>
  <si>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</si>
  <si>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</si>
  <si>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</si>
  <si>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</si>
  <si>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</si>
  <si>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</si>
  <si>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</si>
  <si>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</si>
  <si>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</si>
  <si>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</si>
  <si>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</si>
  <si>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</si>
  <si>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</si>
  <si>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</si>
  <si>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</si>
  <si>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Aciclovir tabl. 400 mg a 30 szt</t>
  </si>
  <si>
    <t xml:space="preserve">Omeprazolum inj. 40 mg </t>
  </si>
  <si>
    <t>Betahistyna tabl.16mg a 50 tabl</t>
  </si>
  <si>
    <t xml:space="preserve">Betahistyna tabl.24 mg a  60 tabl. </t>
  </si>
  <si>
    <t>Cefuroksym 750 mg</t>
  </si>
  <si>
    <t>Cefuroksym 1500 mg</t>
  </si>
  <si>
    <t>Cefazidimum 1000 mg fiol.</t>
  </si>
  <si>
    <t>Ceftriakson 1 g inj.</t>
  </si>
  <si>
    <t>Ceftriakson 2 g inj.</t>
  </si>
  <si>
    <t>Cefazolin 1000 mg fiol.</t>
  </si>
  <si>
    <t>Cefotaksym 1000 mg fiol.</t>
  </si>
  <si>
    <t>Piracetam tabl. 800 mg a 60 szt</t>
  </si>
  <si>
    <t>Oxodil 12 mikrograma x 60 dawek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</si>
  <si>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</si>
  <si>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</si>
  <si>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</si>
  <si>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</si>
  <si>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</si>
  <si>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>Calcium glucon. 95,5 mg/ml 10 ml amp x5</t>
  </si>
  <si>
    <t xml:space="preserve">Calcium chlor.67 mg/ml 10 amp a 10 ml. </t>
  </si>
  <si>
    <t>Fosfamycyna  40mg / ml  2 g x 10 but</t>
  </si>
  <si>
    <t>Fosfamycyna 40 mg /ml  4 g  x 10but</t>
  </si>
  <si>
    <t>Vitamina C amp 500mg/5ml amp x 5</t>
  </si>
  <si>
    <t>Bupivacainum 0,5% 10ml x 10 amp</t>
  </si>
  <si>
    <t>Ranitidinum 150 mg tabl.28-30 szt</t>
  </si>
  <si>
    <t>Termin realizacji pojedynczej dostawy: 24 godziny od zamówienia telefonicznego lub mailem z wyjątkiem dni ustawowo wolnych od pracy i świąt</t>
  </si>
  <si>
    <t>Rifampicyna kaps 150 mg x 100 kaps</t>
  </si>
  <si>
    <t>Rifampicyna kaps 300 mg x 100 kaps</t>
  </si>
  <si>
    <t>Rifamazid kaps. 300 mg + 150 mg 100 kaps.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</si>
  <si>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</si>
  <si>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</si>
  <si>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</si>
  <si>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</si>
  <si>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</si>
  <si>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Cloxacilinum tabl. 500 mg x 16 szt</t>
  </si>
  <si>
    <t>Cloxacilinum 1g pr. do przyg.r-u do wstrz fiol</t>
  </si>
  <si>
    <t>Cloxacilinum 2g pr.do przyg.r-ru do wstrz fiol</t>
  </si>
  <si>
    <t>Neomycinum  tabl.250 mg x 16</t>
  </si>
  <si>
    <t>Erythromycinum tabl. 200 mg a 16 szt</t>
  </si>
  <si>
    <t>Nystatyna zawiesina 100 000 j /ml  po rozpuszczeniu.24 ml r-ru</t>
  </si>
  <si>
    <t>Colistin 1 000 000 j.m x 20 fiol.</t>
  </si>
  <si>
    <t>Amoxicilinum + clavulonian 600mg amp</t>
  </si>
  <si>
    <t xml:space="preserve">Amoxicilinum + clavulonian 1000 mg tabl x 21 </t>
  </si>
  <si>
    <t>Amoxicilinum + clavulonian 625 mg tabl. x 21</t>
  </si>
  <si>
    <t>Amoxicilinum + clavulonian 1200 mg amp</t>
  </si>
  <si>
    <t>Penicillinum cryst. 5 000 000 j fiol.</t>
  </si>
  <si>
    <t xml:space="preserve">Cefazolinum  1 g </t>
  </si>
  <si>
    <t>Dobutamina 50 mg/ml ; 5 ml ; 250 mg/amp</t>
  </si>
  <si>
    <t>Cefuroximum 1500 mg inj</t>
  </si>
  <si>
    <t>Cefuroximum 750 mg inj.</t>
  </si>
  <si>
    <t>Termin realizacji pojedynczej dostawy: 24 godziny od zamówienia telefonicznego lub faksem z wyjątkiem dni ustawowo wolnych od pracy i świąt</t>
  </si>
  <si>
    <t>Imipenem + cyclostatyna 500+500 mg but 20 ml opak.10 szt</t>
  </si>
  <si>
    <t>Piperacylinum + Tazobactam  4,5  fiol. 50 ml opak 10 szt</t>
  </si>
  <si>
    <t xml:space="preserve">Ciprofloxacinum    2mg/ml   poj.  100 ml </t>
  </si>
  <si>
    <t>Ciproflaxacinum    2mg/ml   poj.   200 ml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</si>
  <si>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</si>
  <si>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</si>
  <si>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</si>
  <si>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Etomidate-Lipuro 2mg/ml, a 10 ampułek 10 ml</t>
  </si>
  <si>
    <t>Lignocainum hydrochloricum 400mg/20ml opak.20 szt</t>
  </si>
  <si>
    <t>Gentamycinum 240 mg / 80 ml opak.RTU*</t>
  </si>
  <si>
    <t>Gentamycinum 360 mg / 120 ml opak. RTU*</t>
  </si>
  <si>
    <t>Amikacyna 10 mg/ml 100 ml opak.RTU*</t>
  </si>
  <si>
    <t>0,3% Chlorek potasu w 0,9% Na Cl a 500 ml</t>
  </si>
  <si>
    <t>0,3% Chlorek potasu w 5% Glukozie a 500 ml</t>
  </si>
  <si>
    <t>Tobramycyna 3 mg/ml 80 ml opak.RTU*</t>
  </si>
  <si>
    <t>Tobramycyna 3 mg/ml 120 ml opak.RTU*</t>
  </si>
  <si>
    <t>*opak. RTU - roztwór gotowy do użycia w opakowaniu RTU tj. flakony stojące z podwójnymi portami, 
które zapewniają szczelne połączenie portu z aparatem do przetoczeń</t>
  </si>
  <si>
    <t>Termin realizacji pojedynczej dostawy: 24 godziny od zamówienia telefonicznego lub faksem z wyjątkiem dni wolnych od pracy i świąt</t>
  </si>
  <si>
    <t xml:space="preserve">Lincomycinum 600 mg / 2 ml </t>
  </si>
  <si>
    <t>Enoxaparinum natricum 20 mg/0,2 ml x 10 amp-strz.</t>
  </si>
  <si>
    <t>Enoxaparinum natricum 40 mg /0,4 ml x 10 amp-strz.</t>
  </si>
  <si>
    <t>Endoxaparinum natricum 60 mg/0,6 ml x 10 amp-strz.</t>
  </si>
  <si>
    <t>Enoxaparinum natricum 80 mg/0,8 ml x 10 amp-strz.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</si>
  <si>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</si>
  <si>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</si>
  <si>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</si>
  <si>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</si>
  <si>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</si>
  <si>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</si>
  <si>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</si>
  <si>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</si>
  <si>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</si>
  <si>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</si>
  <si>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</si>
  <si>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Prostin V 0,5mg/ml amp1 ml x 5 szt</t>
  </si>
  <si>
    <t>Anidulafungina 100 mg proszek do przyg. koncentratu roztworu do infuzji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</si>
  <si>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</si>
  <si>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</si>
  <si>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Wykonawcy. </t>
  </si>
  <si>
    <t xml:space="preserve"> Termin realizacji pojedynczej dostawy: 24 godzin od zamówienia telefonicznego lub faksem lub mailem z wyjątkiem dni wolnych od pracy i świąt.</t>
  </si>
  <si>
    <t>Albuminy ludzkie 20% 100 ml</t>
  </si>
  <si>
    <t>Albuminy ludzkie 20% 50 ml</t>
  </si>
  <si>
    <t>Termin realizacji pojedynczej dostawy: 24 godzin od zamówienia telefonicznego lub faksem lub mailem z wyjątkiem dni wolnych od pracy i świąt.</t>
  </si>
  <si>
    <t xml:space="preserve">Immunoglobulina anty D 50 j </t>
  </si>
  <si>
    <t>Immunoglobulina anty D  150 j</t>
  </si>
  <si>
    <t>Termin realizacji pojedynczej dostawy: 48 godzin od zamówienia telefonicznego, faksem lub mailem</t>
  </si>
  <si>
    <t>Immunoglobuliny ludzkie ( co najmniej 95% IgG ) 10 g/200 ml (*)</t>
  </si>
  <si>
    <t xml:space="preserve">Immunoglobuliny ludzkie ( co najmniej 95% IgG ) 1 g/20 ml </t>
  </si>
  <si>
    <t xml:space="preserve">Zamawiający zastrzega sobie możliwość dostaw na CITO ( leki dla ratowania życia) </t>
  </si>
  <si>
    <t>Termin realizacji pojedynczej dostawy: 24 godzin od zamówienia telefonicznego lub faksem z wyjątkiem dni wolnych od pracy i świąt</t>
  </si>
  <si>
    <t>Pantoprazolum 20 mg tabl.x28 szt</t>
  </si>
  <si>
    <t>Pantoprazolum 40 mg tabl.x 28 szt</t>
  </si>
  <si>
    <t>Pantoprazolum 40 mg inj.</t>
  </si>
  <si>
    <t>Linezolid 2 mg/ml 300 ml poj.</t>
  </si>
  <si>
    <t>Clindamycinum amp 300mg / 2 ml opak.x 5 szt</t>
  </si>
  <si>
    <t>Clindamycinum amp 600mg /4 ml opak.5 szt</t>
  </si>
  <si>
    <t>Meropenem 500 mg x 10szt</t>
  </si>
  <si>
    <t>Meropenem 1000 mgx 10szt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</si>
  <si>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</si>
  <si>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</si>
  <si>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</si>
  <si>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</si>
  <si>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</si>
  <si>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</si>
  <si>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</si>
  <si>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</si>
  <si>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10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</si>
  <si>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</si>
  <si>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</si>
  <si>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</si>
  <si>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</si>
  <si>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</si>
  <si>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</si>
  <si>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>Igły do penów  0,8mm op. 100szt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</si>
  <si>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</si>
  <si>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</si>
  <si>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</si>
  <si>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</si>
  <si>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</si>
  <si>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</si>
  <si>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</si>
  <si>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 xml:space="preserve">
Termin realizacji pojedynczej dostawy: 48 godzin od chwili złożenia zamówienia telefonicznego lub faksem.
</t>
  </si>
  <si>
    <t>Nadroparinum calcium 0,3 ml inj. A 10 amp.</t>
  </si>
  <si>
    <t>Nadroparinum calcium  0,4 ml inj. a 10 amp.</t>
  </si>
  <si>
    <t>Nadroparinum calcium 0,6 ml inj. a 10 amp.</t>
  </si>
  <si>
    <t>Nadroparinum calcium 0,8 ml inj. A 10 amp.</t>
  </si>
  <si>
    <t>Paracetamol roztwór do infuzji 100 ml *</t>
  </si>
  <si>
    <t>Paracetamol roztwór do infuzji 50 ml. *</t>
  </si>
  <si>
    <t>Ibuprofen  200mg/50 ml *
 z L-Argininą roztwór do infuzji  50 ml Ecoflac plus</t>
  </si>
  <si>
    <t>Ibuprofen   400mg/100 ml *
 z L-Argininą roztwór do infuzji  100 ml Ecoflac plus</t>
  </si>
  <si>
    <t>Ibuprofen  600mg/100 ml *
z L-Argininą   roztwór do infuzji  100 ml Ecoflac plus</t>
  </si>
  <si>
    <t>Ondansetron 0,16mg/ml *  roztwór do infuzji,  50 ml Ecoflac plus</t>
  </si>
  <si>
    <t>* Zamawiający wymaga produktów w opakowaniach typu RTU tj. flakony stojące z tworzywa sztucznego z portami niewymagającymi dezynfekcji przed pierwszym wkłuciem</t>
  </si>
  <si>
    <t>Termin realizacji pojedynczej dostawy: 24 godziny po zamówieniu telefonicznym lub mailem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</si>
  <si>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</si>
  <si>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</si>
  <si>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</si>
  <si>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</si>
  <si>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</si>
  <si>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</si>
  <si>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</si>
  <si>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</si>
  <si>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</si>
  <si>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</si>
  <si>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</si>
  <si>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</si>
  <si>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</si>
  <si>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</si>
  <si>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6% zbilansowana jabłczanami i octanami, zawierająca kationy Ca à  500 ml *</t>
  </si>
  <si>
    <t>Płyn wieloelektrolitowy  z zawartością Ca, zbilansowany octanami i jabłczanami , a 250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</si>
  <si>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</si>
  <si>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</si>
  <si>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</si>
  <si>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Metronidazol 100 ml</t>
  </si>
  <si>
    <t>sz</t>
  </si>
  <si>
    <t>Płyn do infuzji wieloelektrolitowy typu Optylite 500 ml *</t>
  </si>
  <si>
    <t>Pyn do infuzji wieloelektrolitowy typu 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</si>
  <si>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</si>
  <si>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</si>
  <si>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</si>
  <si>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</si>
  <si>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</si>
  <si>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</si>
  <si>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</si>
  <si>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</si>
  <si>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</si>
  <si>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</si>
  <si>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</si>
  <si>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</si>
  <si>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</si>
  <si>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</si>
  <si>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</si>
  <si>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20% r-r dwupeptydu zawierający L-alaninę i L-glutaminę dla chorych z podwyższonym katabolizmem i/lub metabolizmem but.100 ml</t>
  </si>
  <si>
    <t>Worek 3-komorowy do żywienia pozajeltowego drogą podaży centralnej o obj.493 ml</t>
  </si>
  <si>
    <t>Worek 3-komorowy do żywienia pozajeltowego drogą podaży centralnej o obj.986 ml</t>
  </si>
  <si>
    <t>Worek 3-komorowy do żywienia pozajelitowego drogą podaży centralnej i obwodowej o obj.1206 ml</t>
  </si>
  <si>
    <t>Worek 3-komorowy do żywienia pozajelitowego drogą podaży centralnej i obwodowej o obj.1448 ml</t>
  </si>
  <si>
    <t xml:space="preserve"> Worek 3-komorowy do podaży centralnej, z możliwością zastosowania u pacjentów z niewydolnością nerek i dializowanych poj. 1012 ml</t>
  </si>
  <si>
    <t xml:space="preserve"> Worek 3-komorowy do podaży centralnej, z możliwością zastosowania u pacjentów z niewydolnością nerek i dializowanych poj. 1518 ml</t>
  </si>
  <si>
    <t>Intralipid 20 % 100 ml worek</t>
  </si>
  <si>
    <t xml:space="preserve"> Drink do picia dla pacjentów niedożywionych i z ryzykiem wystąpienia niedożywienia 200 ml</t>
  </si>
  <si>
    <t xml:space="preserve"> Drink do picia dla pacjentów w okresie okołooperacyjnym , ze zwiększonym zapotrzebowaniem na energię i białko 200 ml</t>
  </si>
  <si>
    <t>Konc. Do sporządzania emulsji do inf. zawierający witaminy rozpuszczalne w tłuszczach do suplementacji worków do żywienia pozajelitowego amp 10 ml; opak. 10 amp</t>
  </si>
  <si>
    <t>Koncentrat do inf. zawierający glicerofosforan 216mg/ml a 20 ml opak. x 10 fiol</t>
  </si>
  <si>
    <t>Koncentrat do inf.zawierający witaminy rozpuszczalne w wodzie do suplementacji worków do żywienia pozajelitowego fiol. 10 ml opak x10 fiolek</t>
  </si>
  <si>
    <t>Koncentrat do inf. 10 ml zawierający pierwiastki śladowe do suplemenacji worków do żywienia  pozajelitowego opak.  x 20 amp</t>
  </si>
  <si>
    <t>* Zamawiający wymaga opakowań typu KabiClear z kapslem</t>
  </si>
  <si>
    <t xml:space="preserve">        </t>
  </si>
  <si>
    <t>Gelaspan 4% zawierający kationy Ca w zbilansowanym roztworze elektrolitów ( zbilansowany octanami )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</si>
  <si>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</si>
  <si>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</si>
  <si>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</si>
  <si>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</si>
  <si>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</si>
  <si>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</si>
  <si>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</si>
  <si>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</si>
  <si>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</si>
  <si>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</si>
  <si>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Zestaw pierwiastków śladowych typuTracutil, a 5 ampułek 10 ml</t>
  </si>
  <si>
    <t>Proszek do sporządzenia roztworu do infuzji zawierający witaminy rozpuszczalne w wodzie i witaminy rozpuszczalne w tłuszczach 13 witamin włącznie z wit K (zgodne z ESPEN) do suplementacji worków do żywienie pozajelitowego  opak . 10 szt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</si>
  <si>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</si>
  <si>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</si>
  <si>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 dieta normalizująca glikemię, z błonnikiem(6MF),bezlaktozowa, białko nie mniej niż 4,3g/100ml, 300 mOsm/, worek  1000 ml</t>
  </si>
  <si>
    <t>Kompletna normokaloryczna, bogatoresztkowa, bezlaktozowa dieta wspomagająca gojenie ran i odleżyn z argininą (0,86g/100 ml), osmolarność 315 mosmol/l , 22% energii z białka , worek  1000ml</t>
  </si>
  <si>
    <t>Kompleksowa hiperkaloryczna dieta bezresztkowa (ok.1,5 kcal/ml ), 6g białka na litr (serwatka, kazeina, soja, groch ), tłuszcze omega 6/omega 3, osmolarność 360 mOsm/l worek 1000 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</si>
  <si>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</si>
  <si>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</si>
  <si>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białka/100ml, kazeinowa, z glutaminą (1,28 g/100ml), hiperkaloryczna ( 1,25 kcal/ml), bezresztkowa,bezlaktozowa worek 1000 ml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</si>
  <si>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</si>
  <si>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 xml:space="preserve">Zestaw do przetaczania metodą grawitacyjną z końcówką typu EnFit </t>
  </si>
  <si>
    <t>Zestaw do przetaczania za pomocą pompy z końcówką typu EnFit</t>
  </si>
  <si>
    <t>Preparat nawadniający na bazie maltodekstryn bezresztkowy bezglutenowy o niskiej osmolarności o smaku cytrynowym 4 x 200 ml</t>
  </si>
  <si>
    <t>Dieta do picia hiperkaloryczna bezresztkowa (ok. 1,25kcal / ml) wspomagająca leczenie ran i odleżyn z argininą op. 4 x 200ml</t>
  </si>
  <si>
    <t>Dieta kompletna hiperkaloryczna 2,4 kcal/ml o zawartości białka min. 9,4 g /100 ml do podaży doustnej bezreszkowa, bezglutenowa op.4 x 125 ml</t>
  </si>
  <si>
    <t>Dieta do picia normalizująca glikemię, normokaloryczna, bez sacharozy (1,04 kcal/ml) białko 4,9g /100 ml zawierająca vit B,E i selen,  z błonnikiem,opak. 4 x 200ml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</si>
  <si>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</si>
  <si>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</si>
  <si>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>Zgłębnik gastrostomijny z wewnętrznym balonem mocującym G-tube CH 18, 14 , 20  z wewnętrzną, silikonową płytką mocującą, utrzymującą zgłębnik pod kątem ok 90 st do powłok brzusznych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</si>
  <si>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</si>
  <si>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</si>
  <si>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Zgłębnik nosowo – jelitowy  Ch 10/145cm z podziałką co 1 cm kontrastujący całą powierzchnią z prowadnicą spiralną umożliwiającą powstanie pętli po usunięciu prowadnicy</t>
  </si>
  <si>
    <t xml:space="preserve">Strzykawki z końcówką En Fit, 60 ml </t>
  </si>
  <si>
    <t>Wykonawca w ramach ceny ofertowej udostępni Zamawiającemu pompy do żywienia dojelitowego kompatybilne z oferowanymi produktami (do ok. 12 - 14 szt)</t>
  </si>
  <si>
    <t xml:space="preserve">Produkty poz. 10  muszą być dedykowane do oferowanych pomp </t>
  </si>
  <si>
    <t>Wykonawca w ramach ceny ofertowej zapewnia przeglądy techniczne dostarczonych pomp przez cały okres obowiązywania umowy.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</si>
  <si>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</si>
  <si>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</si>
  <si>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</si>
  <si>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z nietolerancją pokarmową lub alergią na białka pokarmowe  Bebilon pepti „1” 90 ml. Butelka</t>
  </si>
  <si>
    <t xml:space="preserve">Smoczki typu Nutricia standard dla niemowląt od 1 miesiąca życia,  jednorazowe wykonane z naturalnego lateksu, nie zawiera BPA,  z odpowietrzaczem, sterylne, osobno zapakowane, gotowe do użytku </t>
  </si>
  <si>
    <t>Mleko modyfikowane dla niemowląt od pierwszych dni życia  Nan ”1” 90 ml butelka</t>
  </si>
  <si>
    <t xml:space="preserve">Smoczki typu Nuk jednorazowe wykonane z naturalnego lateksu, nie zawiera BPA,  do butelki standardowej rozmiar „1” od 0 do 6 miesięcy z odpowietrzaczem, sterylne, osobno zapakowane, gotowe do użytku </t>
  </si>
  <si>
    <t>Obiadki od 5 miesiąca z mięsem (dowolne smaki)  120 ml słoik tj. ok.125 g</t>
  </si>
  <si>
    <t>Obiadki od 8 miesiąca z mięsem  (dowolne smaki)  180 ml słoik tj. ok. 190 g</t>
  </si>
  <si>
    <t>Fluconazol inj. 2mg/ml 100 ml</t>
  </si>
  <si>
    <t>Amphoteracin B 50 mg proszek do sporz.inf.</t>
  </si>
  <si>
    <t>Caspofungin 70 mg konc. do r-ru</t>
  </si>
  <si>
    <t>Caspofungin 50 mg konc. do r-ru</t>
  </si>
  <si>
    <t>Voriconazol 200 mg  fiolka</t>
  </si>
  <si>
    <t>Voriconazol 200 mg  tabl. x 20</t>
  </si>
  <si>
    <t>Tianeptinel tabl. x 90 szt</t>
  </si>
  <si>
    <t>Trimetazidine 35mg MR tabl.x 90 szt</t>
  </si>
  <si>
    <t>Perindopril 5 mg x 90 szt</t>
  </si>
  <si>
    <t>Perindopril 10 mg x 90szt</t>
  </si>
  <si>
    <t>Indapamide 1,5 SR x 90 szt</t>
  </si>
  <si>
    <t>Gliclazid 60 mg MR x 30 tabl</t>
  </si>
  <si>
    <t>Niniejszy załącznik stanowiący ofertę cenową zawiera opis przedmiotu zamówienia do postępowania na dostawę produktów leczniczych i dietetycznych</t>
  </si>
  <si>
    <t>UWAGA:
Zamawiający dopuszcza złożenie oferty równoważnej tzn. oferty przedstawiającej środki (produkty) o innych nazwach handlowych niż te przedstawione przez Zamawiającego w  formularzu asortymentowo-cenowym dla poszczególnych Pakietów (Części).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</si>
  <si>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</si>
  <si>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</si>
  <si>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</si>
  <si>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</si>
  <si>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2. W kolumnie Oferowany produkt (wpisać) należy podać nazwę handlową oferowanego produktu oraz jego dawkę/stężenie/postać wielkość op. jednostkowego itp..</t>
  </si>
  <si>
    <r>
      <t xml:space="preserve">3. Wszelkie miejsca w opisie przedmiotu zamówienia gdzie zostały wskazane znaki towarowe, patenty lub pochodzenie należy rozumieć, że dopuszcza się składanie ofert równoważnych.   W przypadku, gdy ze względów terapeutycznych Zamawiający wymaga dokładnie produktu wyszczególnionego w formularzu asortymentowo-cenowym - w opisie pozycji lub informacji dodatkowej do pakietu pojawia się zastrzeżenie: </t>
    </r>
    <r>
      <rPr>
        <b/>
        <sz val="10"/>
        <rFont val="Arial"/>
        <family val="2"/>
      </rPr>
      <t>"nie zamieniać"</t>
    </r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</si>
  <si>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</si>
  <si>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>5. 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 (oferowane parametry).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</si>
  <si>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</si>
  <si>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</si>
  <si>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</si>
  <si>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</si>
  <si>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</si>
  <si>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   zamiast: (tabletek, tabletek powlekanych  lub kapsułek)  o powolnym uwalnianiu – (tabletki,  tabletki powl. lub kapsułki)  o zmodyfikowanym uwalnianiu</t>
    </r>
  </si>
  <si>
    <t xml:space="preserve">Wyjaśnienia do wypełniania formularzy: </t>
  </si>
  <si>
    <t>Pakiet 44  Leki</t>
  </si>
  <si>
    <t xml:space="preserve">Pakiet 43 Leki przecigrzybicze  </t>
  </si>
  <si>
    <t>Pakiet nr 42. Produkty dietetyczne (2)</t>
  </si>
  <si>
    <t>Pakiet nr 41. Produkty dietetyczne (1)</t>
  </si>
  <si>
    <t>Pakiet nr 40.   PŁYNY DO IRYGACJI</t>
  </si>
  <si>
    <t xml:space="preserve">Pakiet nr 39. ŻYWIENIE DOJELITOWE </t>
  </si>
  <si>
    <t>Pakiet nr 38.  ŻYWIENIE POZAJELITOWE i DOJELITOWE</t>
  </si>
  <si>
    <t>Pakiet nr 37.  Płynoterapia</t>
  </si>
  <si>
    <t xml:space="preserve">Pakiet nr 36.  PŁYNY INFUZYJNE </t>
  </si>
  <si>
    <t>Pakiet nr 35. Roztwory przeciwbólowe gotowe do użycia - roztwór do infuzji</t>
  </si>
  <si>
    <t xml:space="preserve">Pakiet nr 33 INSULINY </t>
  </si>
  <si>
    <t xml:space="preserve">Pakiet nr 32. MEROPENEM           </t>
  </si>
  <si>
    <t xml:space="preserve">Pakiet nr 31 CLINDAMYCINUM     </t>
  </si>
  <si>
    <t xml:space="preserve">Pakiet nr 30. Linezolid          </t>
  </si>
  <si>
    <t xml:space="preserve">Pakiet nr 29.  LEKI PRZECIW NADKWASOCIE </t>
  </si>
  <si>
    <t xml:space="preserve">Pakiet nr 28. Preparaty krwiopochodne  (3)          </t>
  </si>
  <si>
    <t xml:space="preserve">Pakiet nr 27.  PREPARATY KRWIOPOCHODNE (2)      </t>
  </si>
  <si>
    <t>Ilośc oferowana</t>
  </si>
  <si>
    <t>Ilość oferowna</t>
  </si>
  <si>
    <t xml:space="preserve">Pompy najnowsze technologicznie z oferty danego producenta (Wykonawcy) </t>
  </si>
  <si>
    <r>
      <t>2.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</si>
  <si>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r>
      <t xml:space="preserve">4.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</si>
  <si>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t xml:space="preserve">Ilość oferowana </t>
  </si>
  <si>
    <r>
      <t xml:space="preserve">5.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</si>
  <si>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6.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wskazać obowiązującą stawkę procentową podatku VAT </t>
    </r>
  </si>
  <si>
    <r>
      <t xml:space="preserve">7.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</si>
  <si>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 xml:space="preserve">8. Podać kod EAN ofeowanego produktu </t>
  </si>
  <si>
    <t>* W przypadku zmiany dotychczasowego preparatu (Baxter) zamawiający wymaga  dostarczenia i użyczenia w ramach ceny ofertowej odpowiednich parowników w ilości 2 sztuk do Desfluranu na czas trwania umowy dostawy.</t>
  </si>
  <si>
    <t>* W przypadku zmiany dotychczasowego preparatu (Baxter) zamawiający wymaga  dostarczenia i użyczenia w ramach ceny ofertowej odpowiednich parowników w ilości  5 sztuk dla Sevofluranu na czas trwania umowy dostawy.</t>
  </si>
  <si>
    <r>
      <t xml:space="preserve">9. Zsumowana wartość brutto wszystkich zaoferowanych w ramach pakietu produktów stanowić będzie </t>
    </r>
    <r>
      <rPr>
        <b/>
        <sz val="10"/>
        <rFont val="Arial"/>
        <family val="2"/>
      </rPr>
      <t>wartość brutto oferty</t>
    </r>
    <r>
      <rPr>
        <sz val="10"/>
        <rFont val="Arial"/>
        <family val="2"/>
      </rPr>
      <t xml:space="preserve"> (ta wartość powinna zostać wpisana do formularza oferowego zał. 1)</t>
    </r>
  </si>
  <si>
    <r>
      <t xml:space="preserve">3. W kolumnie  </t>
    </r>
    <r>
      <rPr>
        <b/>
        <sz val="10"/>
        <rFont val="Arial"/>
        <family val="2"/>
      </rPr>
      <t>Ilość oferowana (op.)</t>
    </r>
    <r>
      <rPr>
        <sz val="10"/>
        <rFont val="Arial"/>
        <family val="2"/>
      </rPr>
      <t>: Należy podać oferowaną ilość op./szt/ fiol.itp.W przypadku gdy opakowania oferowane bedą miały taką samą wielkość jak opakowana określone przez Zamawiajacego będzie to ilość taka sama jak w kolumnie Ilość. Jeśli Wykonawca oferuje produkt o innej liczbie szt. (lub np. o innej pojemności) w opakowaniu jednostkowym - będzie to wynik przeliczenia ilości opakowań ( z zaokrągleniem w góre do pełnych opakowań jednostkowych).</t>
    </r>
  </si>
  <si>
    <t xml:space="preserve">Niniejszy Formularz asortymentowo-cenowy  stanowi treść oferty i nie podlega uzupełnieniu ani poprawieniu (z zastrzeżeniem art. 223 ust. 2 ustawy PZP). Nie dołączenie do  oferty niniejszego dokumentu, skutkować będzie odrzuceniem oferty. Wykonawcy winni wypałnić formularz asortymentowo-cenowy dla Pakietów, na które składają ofertę. </t>
  </si>
  <si>
    <t xml:space="preserve">Pakiet nr 26.  PREPARATY KRWIOPOCHODNE (1)    </t>
  </si>
  <si>
    <t xml:space="preserve">Pakiet nr 25. PREPARAT DO TAMOWANIA KRWAWIEŃ ATYPOWYCH     </t>
  </si>
  <si>
    <t xml:space="preserve">Pakiet nr 24.  Leki </t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</si>
  <si>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</si>
  <si>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</si>
  <si>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</si>
  <si>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</si>
  <si>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</si>
  <si>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</si>
  <si>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</si>
  <si>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</si>
  <si>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</si>
  <si>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</si>
  <si>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</si>
  <si>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</si>
  <si>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</si>
  <si>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Kod EAN</t>
  </si>
  <si>
    <t>Krople zawierajace Lactobacillus rhamnosus GG(,nie mniej niż 1 mld/kroplę), do stosowania u noworodków i wcześniaków) dietetyczny środek spożywczy specjalnego przeznaczenia medycznego***</t>
  </si>
  <si>
    <t>op.</t>
  </si>
  <si>
    <t>Hepa-Merz amp a 10 szt</t>
  </si>
  <si>
    <t>Hepa-merz sasz. op. a 30 szt</t>
  </si>
  <si>
    <t>Dietetyczny środek spożywczy specjalnego przeznaczenia medycznego zawierający co najmniej 6mld bakterii Lactocabillus rhamnosus w kaps. Opak a 20 kaps ***</t>
  </si>
  <si>
    <t>op</t>
  </si>
  <si>
    <t>Proszek do sporządzania zawiesiny doustnej zawierający co najmniej 2 mld CFU pałeczek Lactobacillus rhamnosus. Opak a 50 amp.</t>
  </si>
  <si>
    <t>Lek probiotyczny zawierający  Saccharomyces boulardii CNCM I-745 250 mg/kaps x 50 (wskazany do stosowania przy inf. Clostridum dificile)</t>
  </si>
  <si>
    <t>Witamina D3 w ilości 400 j.m w skojarzeniu z kwasem dekozaheksaenowym w postaci kapsułek typu twist-off x 30 szt. ***</t>
  </si>
  <si>
    <t>Alphacalcidolum kaps. 0,25 mikrograma x 100 szt</t>
  </si>
  <si>
    <t>Alphacalcidolum kaps 1 mikrogram x 100 szt</t>
  </si>
  <si>
    <t>Wodoroasparaginian magnezu 300 mg + chlorowodorek pirydoksyny 0,25 mg tabl. x 50 szt. ***</t>
  </si>
  <si>
    <r>
      <t>Wodoroasparginian potasu + wodoasparginian magnezu ( 54 mg magnezu+ 17 mg potasu)  x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50 szt</t>
    </r>
  </si>
  <si>
    <t>Calcium carbonicum 500mg (200 mg jonów wapnia ) x 200 kaps.twarda</t>
  </si>
  <si>
    <t>Calcium carbonicum 1000 mg (400 mg jonów wapnia ) x 100 kaps.twarda</t>
  </si>
  <si>
    <t>Calcium 500 + Vit D3  x 30 sasz</t>
  </si>
  <si>
    <t>Calcium gluconicum 10 % inj. 10 ml a 50 szt</t>
  </si>
  <si>
    <t>Mleczan wapnia co najmniej 177 mg w  tabl. musującej opak. a 16 szt</t>
  </si>
  <si>
    <t>Acidum Folicum 5mg x 30 tabl</t>
  </si>
  <si>
    <t>Acidum folicum 15 mg x 30 tabl</t>
  </si>
  <si>
    <t>Bebilon pepti DHA 1 proszek 450 g</t>
  </si>
  <si>
    <t>Bebilon pepti DHA 2 proszek 450 g</t>
  </si>
  <si>
    <t>Nutramigen 1 LGG proszek 400g</t>
  </si>
  <si>
    <t>Nutramigen 2 LGG proszek 400 g</t>
  </si>
  <si>
    <t xml:space="preserve">Ondansetron amp.4 mg/2 ml( iv / im) x 5 amp. </t>
  </si>
  <si>
    <t>Controloc amp 40 mg (nie zamieniać)</t>
  </si>
  <si>
    <t>Gelatum Aluminium Phosphorici 250g.</t>
  </si>
  <si>
    <t>Simeticon kaps. 40 mg a 100 szt</t>
  </si>
  <si>
    <t>Simeticon krople doustne 40 mg/ml 30 ml.</t>
  </si>
  <si>
    <t>Kwas ursodeoksycholowy 25 mg kaps twarda opak x 100 szt</t>
  </si>
  <si>
    <t>Resonium A proszek do sporz. zaw.</t>
  </si>
  <si>
    <t>Buscolysin inj. 20 mg/1 ml a 10 szt</t>
  </si>
  <si>
    <t>Scopolan czopki 10 mg a 6 szt</t>
  </si>
  <si>
    <t>Scopolan tabl. 10 mg a 30 szt</t>
  </si>
  <si>
    <t>Spasmalgon inj. 5 ml a 10 szt</t>
  </si>
  <si>
    <t>Inozyna syr.50 mg/ml 150 ml</t>
  </si>
  <si>
    <t>Dulcobis 10 mg  czopki x 5 szt</t>
  </si>
  <si>
    <t>CitraFleet  x  2 sasz.</t>
  </si>
  <si>
    <t>Phospholipidum Essentiale kaps.twarde 300 mg op. a 50 szt.</t>
  </si>
  <si>
    <t xml:space="preserve">Carbo medicinalis proszek 250 g </t>
  </si>
  <si>
    <t>Carbo Medicinalis 250 mg kaps. x 20</t>
  </si>
  <si>
    <t>Macrogol 3350 dla dzieci od 6 miesiąca życia wyrób medyczny (typu Xenna junior) op. x 30 sasz</t>
  </si>
  <si>
    <t>Macrogolum 74 g a 1 sasz ( typu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</si>
  <si>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</si>
  <si>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</si>
  <si>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</si>
  <si>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</si>
  <si>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</si>
  <si>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Taninum albuminatum tabl. 500 mg a 20 szt</t>
  </si>
  <si>
    <t>Hemorol czopki x 10 szt</t>
  </si>
  <si>
    <t>Smecta proszek 3,76 g a 30 szt</t>
  </si>
  <si>
    <t>Cytotec 0,2 mg tabl. x 42 szt </t>
  </si>
  <si>
    <t>Mesalazinum tabl. dojel.250 mg x 100 szt.</t>
  </si>
  <si>
    <t>Mesalazinum tabl. dojel.500 mg x 100 szt</t>
  </si>
  <si>
    <t>Salazopiryna tabl.dojel. 500 mg a 50 szt</t>
  </si>
  <si>
    <t>Krople miętowe  a 35g</t>
  </si>
  <si>
    <t>Pancreatinum 25 tys j x 20 szt</t>
  </si>
  <si>
    <t>Pancreatinum 10 tys j x 50 szt</t>
  </si>
  <si>
    <t>Finasteride 5 mg tabl. powl. x 28 szt</t>
  </si>
  <si>
    <t>Tamsulosin 0,4 mg kaps.o zmodyf. uwal.. 28 szt</t>
  </si>
  <si>
    <t>Fenofibrat 200 mg kaps.o zmod.uwaln.28 szt</t>
  </si>
  <si>
    <t>Fenofibrat 215 mg tabl.powl.x30szt</t>
  </si>
  <si>
    <t>Fenofibrat 267 mg tabl. powl.x 30szt</t>
  </si>
  <si>
    <t>Fenofibrat 160mg, tabl. powl. 30 szt</t>
  </si>
  <si>
    <t>Aqua pro iniectione amp. 10 ml a 100 szt</t>
  </si>
  <si>
    <t>Aqua pro iniectione amp. 5 ml a 100 szt</t>
  </si>
  <si>
    <t>Empagliflozyna 10 mg x 28 tabl</t>
  </si>
  <si>
    <t>Metforminum tabl o przedł. dział.1000 mg a 30 szt</t>
  </si>
  <si>
    <t>Metforminum  tabl o przedł. dział.750 mg a 30 szt</t>
  </si>
  <si>
    <t>Metforminum  tabl o przedł. dział.500 mg a 30 szt</t>
  </si>
  <si>
    <t>Acarboza tabl. 50 mg a 30 szt</t>
  </si>
  <si>
    <t>Witamina B 1 tabl. 25 mg a 50 szt</t>
  </si>
  <si>
    <t>Vitaminum B1 inj. 25 mg / ml amp 2 ml x 10 amp.</t>
  </si>
  <si>
    <t>Vitamina B1(100 mg )+ B6(200 mg) + B12 ( 0,2mg) tabl x 100</t>
  </si>
  <si>
    <t>Vitamina B1+ B6 + B12 (50+50 +1) mg/ml amp 2 ml x 5 szt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</si>
  <si>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</si>
  <si>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</si>
  <si>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</si>
  <si>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</si>
  <si>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</si>
  <si>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</si>
  <si>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>Phytomenadionum tabl.draż. 10 mg a 30 szt</t>
  </si>
  <si>
    <t>Phytomenadionum inj. 10 mg/1 ml a 10 szt</t>
  </si>
  <si>
    <t xml:space="preserve">Phytomenadionum inj. 2 mg/0,2ml x 5 amp.możliwość podania doustnie u noworodków </t>
  </si>
  <si>
    <t>Kalium chloridum 391 mg K+, tabl.o przed.uwal. X 60 tabl.</t>
  </si>
  <si>
    <t>Kalium chloridum 315 mg K+, kapsułki o przedł.uwal. możliwość podania przez zgłębnik opak x 100 szt</t>
  </si>
  <si>
    <t>Kalium effervescens b.cukr x 20 sasz</t>
  </si>
  <si>
    <t>Siarczan żelaza 80 mg x 30 tabl.powl.</t>
  </si>
  <si>
    <t>Siarczan żelaza 80 mg + kwas foliowy 0,35 mg x 30 tabl</t>
  </si>
  <si>
    <t>Siarczan żelaza 100 mg  + kwas askorbowy 60 mg tabl.o przedł.uwal.x 50 szt</t>
  </si>
  <si>
    <t>Pyrantelum zawiesina 250 mg/5 ml a 15 ml</t>
  </si>
  <si>
    <t>szt</t>
  </si>
  <si>
    <t>Pyrantelum tabl. 250 mg a 3 szt</t>
  </si>
  <si>
    <t xml:space="preserve">Zentel zaw 0,02/ml </t>
  </si>
  <si>
    <t>Eplerenon 25mg.tabl.powl.x 30 szt</t>
  </si>
  <si>
    <t>Eplerenon 50mg.tabl.powl.x 30 szt</t>
  </si>
  <si>
    <t>Acenocumarolum 1 mg x 60 tabl.</t>
  </si>
  <si>
    <t>Ticlopidinum 250 mg x 60 tabl</t>
  </si>
  <si>
    <t>Clopidogrelum tabl. 75 mg a 28 szt</t>
  </si>
  <si>
    <t>Warfina sodowa tabl. 3 mg a 100 szt</t>
  </si>
  <si>
    <t>Warfina sodowa tabl. 5 mg a 100 szt</t>
  </si>
  <si>
    <t>Sulodeksyd  250 mg kaps. miękkie x 50 kaps.</t>
  </si>
  <si>
    <t>Etamsylate 125 mg / ml amp 2 ml x 50 szt.</t>
  </si>
  <si>
    <t>Etamsylate tabl. 250 mg a 30 szt</t>
  </si>
  <si>
    <t>Gąbka hemostatyczna 80x50x10 mm  10 szt</t>
  </si>
  <si>
    <t>Acidum Tranexamicum tabl.powl.500mg x 20 szt</t>
  </si>
  <si>
    <t>Etexylat debigatanu 150 mg kaps.twarda x 180 szt</t>
  </si>
  <si>
    <t>Etexylat debigatanu 110 mg kaps.twarda x 180 szt</t>
  </si>
  <si>
    <t>Rivaroksaban 15 mg tabl.powl.x 100 szt.</t>
  </si>
  <si>
    <t>Rivaroksaban 20 mg tabl.powl.x 100 szt.</t>
  </si>
  <si>
    <t>Apiksaban 2,5 mg tabl. powl.x 60</t>
  </si>
  <si>
    <t>Apiksaban 5 mg tabl. powl.x 60</t>
  </si>
  <si>
    <t xml:space="preserve">Flumazenil 0,1 mg/ ml; 5 ml roztw.do wstrz. X 5 </t>
  </si>
  <si>
    <t>Digoxin tabl. 0,1 mg a 30 szt</t>
  </si>
  <si>
    <t>Propafenonu chlorowodorek  tabl. 150 mg a 60 szt</t>
  </si>
  <si>
    <t>Propafenonu chlorowodorek  3,5 mg/ml; 20 ml, rozt.do wstrz. a 5 szt</t>
  </si>
  <si>
    <t>Filgrastimum inj.30 mln.j/ 0,5 ml  a 1 amp.strz.</t>
  </si>
  <si>
    <t>Filgrastimum inj.48 mln a 1 szt</t>
  </si>
  <si>
    <t>Molsidomina tabl. 4 mg a 30 szt</t>
  </si>
  <si>
    <t>Nebivolol 5 mg tabl. x 28 szt</t>
  </si>
  <si>
    <t>Nebivolol 10 mg tabl. x 28 szt</t>
  </si>
  <si>
    <t>Clonidyny chlorowodorek  tabl. 75 mg a 50 szt</t>
  </si>
  <si>
    <t>Urapidyl  r-r do wstrz. 5 mg/ml; 5ml a 5 szt</t>
  </si>
  <si>
    <t>Metyldopa tabl. 250 mg a 50 szt</t>
  </si>
  <si>
    <t>Chlortalidon tabl. 50 mg a 20 szt</t>
  </si>
  <si>
    <t>Spironolacton tabl. 25 mg a 100 szt</t>
  </si>
  <si>
    <t>Spironolacton tabl. 100 mg a 20 szt</t>
  </si>
  <si>
    <t>Hydrochlorothiazidum tabl. 12,5 mg a 30 szt</t>
  </si>
  <si>
    <t>Hydrochlorothiazidum tabl. 25 mg a 30 szt</t>
  </si>
  <si>
    <t>Wyciąg z kłącza ruszczyka + hesperydyna + kwas askorbinowy  ( 150 +150+100 mg) x 30 szt</t>
  </si>
  <si>
    <t xml:space="preserve">Timololum 5mg/ml krople do oczu 5 ml </t>
  </si>
  <si>
    <t>Propranololum rozt.do wstrz. 1 mg/ml ;1ml a 10 szt</t>
  </si>
  <si>
    <t>Proporanololum tabl. 10 mg 10 mg a 50 szt</t>
  </si>
  <si>
    <t>Proporanololum tabl. 40 mg a 50 szt</t>
  </si>
  <si>
    <t>Losartan tabl. 50 mg x 30 szt</t>
  </si>
  <si>
    <t>Nicergolinum  10 mg x 30 tabl.</t>
  </si>
  <si>
    <t xml:space="preserve">Torasemidum 5 mg/ml;4 ml amp x 5 szt </t>
  </si>
  <si>
    <t>Metoprololum inj. 1 mg/ml amp 5 ml.a 5 szt</t>
  </si>
  <si>
    <t>Nimodipina  tabl. powl. 30 mg x 100 szt</t>
  </si>
  <si>
    <t>Nimodipina  r-r do inf. 10mg/50 ml, 1 but.</t>
  </si>
  <si>
    <t>Nitrendypina tabl. 20 mg a 30 szt</t>
  </si>
  <si>
    <t>Nitrendypina tabl. 10 mg a 30 szt</t>
  </si>
  <si>
    <t>Verapamil hydrochlor.40mg tabl.o przedł.dział.x 40szt</t>
  </si>
  <si>
    <t>Verapamil hydrochlor.80 mg tabl.o przedł.dział.x 40szt</t>
  </si>
  <si>
    <t>Verapamil hydrochlor.120 mg tabl.o przedł.dział.x 40szt</t>
  </si>
  <si>
    <t>Isosorbid mononitras tabl.o przedł.uwal. 50 mg a 30 szt</t>
  </si>
  <si>
    <t>Isosorbid mononitras tabl.o przedł.uwal. 75 mg a 30 szt</t>
  </si>
  <si>
    <t>Nitroglycerini r-r do inf. 1 mg / ml ;10 ml x 10 szt.</t>
  </si>
  <si>
    <t>Nitroglycerini aerozol 0,4 mg/dawkę 200 dawek</t>
  </si>
  <si>
    <t>Quinalapril tabl. 5 mg a 30 szt</t>
  </si>
  <si>
    <t>Trandolapril tabl. 0,5 mg a 28 szt</t>
  </si>
  <si>
    <t>Trandolapril  tabl. 2 mg a 28 szt</t>
  </si>
  <si>
    <t>Captopril tabl. 12,5 mg a 30 szt</t>
  </si>
  <si>
    <t>Captopril tabl. 25 mg a 30 szt</t>
  </si>
  <si>
    <t>Captopril tabl. 50 mg a 30 szt</t>
  </si>
  <si>
    <t>Lisinopril tabl. 5 mg a 28 -30szt</t>
  </si>
  <si>
    <t>Lisinopril tabl. 10 mg a 28-30 szt</t>
  </si>
  <si>
    <t>Cilazapril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</si>
  <si>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</si>
  <si>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</si>
  <si>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</si>
  <si>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</si>
  <si>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</si>
  <si>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</si>
  <si>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Chlorchinaldol + metronidazol  glob. 100+250 mg x 10 glob.</t>
  </si>
  <si>
    <t>Fenoterolum 0,5mg/ml  x 15 amp</t>
  </si>
  <si>
    <t>Progesteron tabl. podj. 50 mg a 30 szt</t>
  </si>
  <si>
    <t>Progesteron  tabl. dopoch.100 mg x 30 szt</t>
  </si>
  <si>
    <t>Dydrogestron tabl. 10 mg a 20 szt</t>
  </si>
  <si>
    <t>Bromocriptini tabl. 2,5 mg a 30 szt</t>
  </si>
  <si>
    <t>Estriol 1mg/g krem a 25 g</t>
  </si>
  <si>
    <t>Octan desmopresyny 120 mcg liofilizat doustny a 30 szt</t>
  </si>
  <si>
    <t>Octan desmopresyny  aerozol donosowy  10 mcg / dawka 5 ml</t>
  </si>
  <si>
    <t>Bethametazonu dipropionian 6,43+2,63 mg /ml zaw do wstrz. a 5 szt</t>
  </si>
  <si>
    <t>Prednizon tabl. 10 mg x 20 szt</t>
  </si>
  <si>
    <t>Op</t>
  </si>
  <si>
    <t>Prednizon tabl. 20 mg x 20 szt</t>
  </si>
  <si>
    <t>Prednizon tabl. 5 mg x 100 szt</t>
  </si>
  <si>
    <t>Prednizolon tabl. 5 mg x 20 szt</t>
  </si>
  <si>
    <t>Prednizolon tabl. 20 mg x 20 szt</t>
  </si>
  <si>
    <t>Dexamethazonu fosforan rozt.do wstrz. 4 mg/1 ml a 10 szt</t>
  </si>
  <si>
    <t>Dexamethazonu fosforan  rozt.do wstrz. 8 mg/2 ml a 10 szt</t>
  </si>
  <si>
    <t>Hydrocortisonu bursztynian pr.,rozp.do sp.r.do wstrz. 25 mg x 5 szt</t>
  </si>
  <si>
    <t>Hydrocortisonu bursztynian pr.,rozp.do sp.r.do wstrz. 100 mg x 5 szt</t>
  </si>
  <si>
    <t>Hydrocortisonum tabl. 20 mg a 20 szt</t>
  </si>
  <si>
    <t>Methylprednisolonu octan inj. 40 mg/1 ml x amp</t>
  </si>
  <si>
    <t>Atozybanu octan inj 37,5 mg /5 ml 1amp</t>
  </si>
  <si>
    <t>Atozybanu octan inj  6,75mg /0,9 ml 1amp</t>
  </si>
  <si>
    <t>Methylprednisolon tabl. 16 mg a 30 szt</t>
  </si>
  <si>
    <t>Methylprednisolon tabl. 4mg a 30 szt</t>
  </si>
  <si>
    <t>Thiamazolum tabl.powl. 20 mg a 50 szt</t>
  </si>
  <si>
    <t>Thiamazolum tabl.powl.10 mg a 50 szt</t>
  </si>
  <si>
    <t>Thiamazolum tabl.powl.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</si>
  <si>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</si>
  <si>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</si>
  <si>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mcg x 100 tabl.</t>
  </si>
  <si>
    <t>L- Tyroxinum 100 mcg x 100 tabl</t>
  </si>
  <si>
    <t>L-Thyroxinum 88 mcg x 100 tabl.</t>
  </si>
  <si>
    <t>L-Thyroxinum 112 mcg x 100 tabl.</t>
  </si>
  <si>
    <t>L-Thyroxinum 125 mcg x 100 tabl.</t>
  </si>
  <si>
    <t>Terlipressinum 0,2 mg / ml amp 5 ml x 5 szt</t>
  </si>
  <si>
    <t>Carbetocin r-r do wstrz.100 mcg/ ml  a 5 szt</t>
  </si>
  <si>
    <t>Oxytocin rozt.do wstrz. 5 j.m./1 ml a10 szt</t>
  </si>
  <si>
    <t>Immunoglobulina Anty D 300 j</t>
  </si>
  <si>
    <t>Sandostatin rozt.do wstrz. 0,1 mg/1 ml a 5 szt</t>
  </si>
  <si>
    <t>Celestone inj. 4 mg/1 ml a 1 szt</t>
  </si>
  <si>
    <t>Ertapenem inj 1 g  x 1 szt ( Invanz )</t>
  </si>
  <si>
    <t>Metronidazolum tabl. 250mg a 20 szt</t>
  </si>
  <si>
    <t xml:space="preserve">Furagina zawiesina doustna 10 mg/ml 140 ml </t>
  </si>
  <si>
    <t>Furaginum 50 mg tab. x 30 szt</t>
  </si>
  <si>
    <t>Fosfomycyna 4 g prosz.do sporz.inf.</t>
  </si>
  <si>
    <t>Fosfomycyna 8 g prosz.do sporz.inf.</t>
  </si>
  <si>
    <t>Fosfomycyna 3 g.granulat do sp. zaw. 1 sasz.</t>
  </si>
  <si>
    <t>Amoksycilinum tabl. 500 mg a 16 szt</t>
  </si>
  <si>
    <t>Amoksycilinum tabl. 1000 mg a 16 szt</t>
  </si>
  <si>
    <t xml:space="preserve">Amoksycilinum zaw. 250 mg /5 ml </t>
  </si>
  <si>
    <t xml:space="preserve">Rifaximina 200 mg x 28 tabl. </t>
  </si>
  <si>
    <t>Azitromycyna 200mg/5ml zawiesina 20ml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</si>
  <si>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</si>
  <si>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</si>
  <si>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</si>
  <si>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</si>
  <si>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</si>
  <si>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Clarithromycyma r-r do inf. iv  500 mg x 1szt</t>
  </si>
  <si>
    <t>Ibuprofen 200/mg/5 ml zawiesina doustna 100 ml</t>
  </si>
  <si>
    <t>Ibuprofen 60 mg  czopki x 10</t>
  </si>
  <si>
    <t>Ibuprofen 125 mg  czopki x 10</t>
  </si>
  <si>
    <t>Ibuprofen 250 mg  czopki x 10</t>
  </si>
  <si>
    <t>Ibuprofen tabl. 200 mg a 60 szt</t>
  </si>
  <si>
    <t>Cefaleksyna kaps. 500 mg a 16 szt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</si>
  <si>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</si>
  <si>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</si>
  <si>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</si>
  <si>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</si>
  <si>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</si>
  <si>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40 mg/1 ml a 10 szt</t>
  </si>
  <si>
    <t>Gentamicin inj. 80 mg/2 ml a 10 szt</t>
  </si>
  <si>
    <t>Co-trimoxazol  tabl. 960 mg a 10 szt</t>
  </si>
  <si>
    <t>Co-trimoxazol tabl. 480 mg a 20 szt</t>
  </si>
  <si>
    <t>Co-trimoxazol zawiesina 240 mg/5 ml a 100 ml</t>
  </si>
  <si>
    <t xml:space="preserve">Aciclovir 250 mg pr.do sp.roztw.do inf ;5 fiol </t>
  </si>
  <si>
    <t>Heparegen tab. 100 mg x 100 tabl.</t>
  </si>
  <si>
    <t>Benzydaminy chlorowodorek atomizer 30ml</t>
  </si>
  <si>
    <t>Oseltamivir 75 mg kaps twarde x 10 szt</t>
  </si>
  <si>
    <t>Norfloxacinum 400 mg x 20 tabl.</t>
  </si>
  <si>
    <t>Hydroxycarbamid 500 mg x 100 tabl</t>
  </si>
  <si>
    <t>Nystatinum zawiesina 100000/ml op 30 ml</t>
  </si>
  <si>
    <t>Cefuroxim 250 mg tabl. opak x 10 szt</t>
  </si>
  <si>
    <t>Cefuroxim 500 mg tabl. opak x 10 szt</t>
  </si>
  <si>
    <t>Cefuroxim zaw.doustna 250mg/5 ml opak .100 ml</t>
  </si>
  <si>
    <t>Naproxen czopki 250 mg a 10 szt</t>
  </si>
  <si>
    <t>Naproxen tabl. 500 mg a 30 szt</t>
  </si>
  <si>
    <t>Naproxen tabl. 250 mg a 30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</si>
  <si>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</si>
  <si>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</si>
  <si>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</si>
  <si>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</si>
  <si>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</si>
  <si>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</si>
  <si>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</si>
  <si>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</si>
  <si>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</si>
  <si>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</si>
  <si>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</si>
  <si>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Arthrotec 50 mg +0,2 mg tabl. a 20 szt</t>
  </si>
  <si>
    <t>Esomeprazol 40 mg fiolka</t>
  </si>
  <si>
    <t>Wapno sodowane granulat  4,5 kg</t>
  </si>
  <si>
    <t>Magnesium sulfuricum 2mg/ml ; 10ml amp</t>
  </si>
  <si>
    <t>Tachosil gąbka leczn p.krwot. 3 x  2,5 cm 1 szt</t>
  </si>
  <si>
    <t>Tachosil gąbka leczn p.krwot. 4,8 x 4,8 cm 1 szt</t>
  </si>
  <si>
    <t>Argipressin 40 mg / 2ml x 10 amp</t>
  </si>
  <si>
    <t>Zofenopryl 30 mg x 28 tabl</t>
  </si>
  <si>
    <t>RAZEM</t>
  </si>
  <si>
    <t>*** Zamawiajacy dopuszcza zaoferowanie suplementu diety</t>
  </si>
  <si>
    <t>Pakiet nr 2. LEKI</t>
  </si>
  <si>
    <t>L.p.</t>
  </si>
  <si>
    <t>Wazelina biała maść 20 g</t>
  </si>
  <si>
    <t>Linomag maść a 30 g</t>
  </si>
  <si>
    <t>Krem ochronny z witaminą A tuba 20 g</t>
  </si>
  <si>
    <t>Alantoina 200 mg + dekspanthenol 50 mg maść  30 g</t>
  </si>
  <si>
    <t>Deksanthenol aerozol 130 g a 130 ml</t>
  </si>
  <si>
    <t>Maleinian dimetyndenu żel 1 mg/g a 30 g</t>
  </si>
  <si>
    <t>Detreomycyna 2 % maść 20 mg/g a 5 g</t>
  </si>
  <si>
    <t>Argentum nitricum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</si>
  <si>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</si>
  <si>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</si>
  <si>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</si>
  <si>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</si>
  <si>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100 g, 20 mg/g</t>
  </si>
  <si>
    <t xml:space="preserve">Krem ochronny z tlankiem cynku z dodatkiem kreatyny neutralizujacy zapachy 200 ml </t>
  </si>
  <si>
    <t>Krem z tlenkiem cynku typu Sudocrem 125 g</t>
  </si>
  <si>
    <t>Maść cynkowa maść a 20 g</t>
  </si>
  <si>
    <t>Pianka ochronno-pielęgnująca, neutralizująca zapachy  400 ml a 1 szt</t>
  </si>
  <si>
    <t>Hascovir krem ok.5 g</t>
  </si>
  <si>
    <t>Hydrocortisonum 1 % krem 10 mg/g a 15 g</t>
  </si>
  <si>
    <t>Unguentum cholesteroli 850g</t>
  </si>
  <si>
    <t>Permethrinum 50mg /g krem 30 g</t>
  </si>
  <si>
    <t>Rivanolum tabl. 100 mg a 5 szt</t>
  </si>
  <si>
    <t xml:space="preserve">Braunol 2000 płyn 1000ml </t>
  </si>
  <si>
    <t>Braunovidon 10 % maść a 250 g</t>
  </si>
  <si>
    <t>Solcoseryl Żel 20 g</t>
  </si>
  <si>
    <t xml:space="preserve">Woda utleniona 1000 ml </t>
  </si>
  <si>
    <t>Woda utleniona 3 % płyn a 100 g</t>
  </si>
  <si>
    <t>Kalium hypermanganicum tabl. 100 mg a 30 szt</t>
  </si>
  <si>
    <t>Pyoctaninum coeruleum r-r wodny. 0,5% a 20 g</t>
  </si>
  <si>
    <t>Płynny puder zawierający tlenek cynku, talk i taninę(1g/100 g) 100 g</t>
  </si>
  <si>
    <t>Heparyna żel 30 g</t>
  </si>
  <si>
    <t>Mupirocyna 20 mg / g krem 30 g</t>
  </si>
  <si>
    <t>Sachol żel stomatologiczny 10 g</t>
  </si>
  <si>
    <t>Szampon przeciw wszawicy zawierający 10 mg / ml permetryny  but 50 ml.</t>
  </si>
  <si>
    <t>Maść ichtiolowa 20 g</t>
  </si>
  <si>
    <t>Betadine płyn 1 l</t>
  </si>
  <si>
    <t xml:space="preserve">Żel z lidocaliną i chlorheksydyną do cewnikowania pęcherza moczowego opakowania jednorazowe obj.od 10-12,5 ml x 25 szt </t>
  </si>
  <si>
    <t>Lignocainum A żel a 30 g</t>
  </si>
  <si>
    <t>Lignocainum inj 20 mg/ml amp.5 ml x10szt.</t>
  </si>
  <si>
    <t>Lignocainum U żel a 30 g</t>
  </si>
  <si>
    <t>Lidocaina aerozol 10%, 38g</t>
  </si>
  <si>
    <t>Aethylum chloratum aerozol 70 g</t>
  </si>
  <si>
    <t>Paracetamol 500 mg tabl x 50 szt</t>
  </si>
  <si>
    <t>Paracetamol czopki 500 mg a 10 szt</t>
  </si>
  <si>
    <t>Paracetamol czopki 250 mg a 10 szt</t>
  </si>
  <si>
    <t>Paracetamol czopki 125 mg a 10 szt</t>
  </si>
  <si>
    <t>Paracetamol czopki 80 mg a 10 szt</t>
  </si>
  <si>
    <t>Paracetamol krople 100mg/ml 60 ml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</si>
  <si>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</si>
  <si>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</si>
  <si>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</si>
  <si>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</si>
  <si>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</si>
  <si>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</si>
  <si>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</si>
  <si>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</si>
  <si>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 xml:space="preserve">Mizodin 250 mg mg x 60 tabl. </t>
  </si>
  <si>
    <t>Moklobemid 150mg x 30 szt</t>
  </si>
  <si>
    <t>Sertralina 50 mg tabl. powl x 28 szt</t>
  </si>
  <si>
    <t>Sertralina100 mg tabl. x 28 szt</t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</si>
  <si>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</si>
  <si>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</si>
  <si>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</si>
  <si>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</si>
  <si>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</si>
  <si>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</si>
  <si>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</si>
  <si>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</si>
  <si>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</si>
  <si>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</si>
  <si>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</si>
  <si>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</si>
  <si>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</si>
  <si>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tabl. powl 100mg a 30 szt</t>
  </si>
  <si>
    <t>Quetiapine tabl. powl. 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</si>
  <si>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</si>
  <si>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</si>
  <si>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</si>
  <si>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</si>
  <si>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</si>
  <si>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</si>
  <si>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</si>
  <si>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</si>
  <si>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</si>
  <si>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</si>
  <si>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</si>
  <si>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Gabapentin kaps 100 mg x 100szt</t>
  </si>
  <si>
    <t>Gabapentin kaps. 300 mg x100 szt</t>
  </si>
  <si>
    <t>Memantine tabl. powl.10 mg x 56szt</t>
  </si>
  <si>
    <t>Donepezilum hydrochloridum 5 mg tabl. a 28 szt</t>
  </si>
  <si>
    <t>Donepezilum hydrochloridum 10 mg tabl. a 28 szt</t>
  </si>
  <si>
    <t>Hydroxyzinum syrop 10 mg/5 ml a 250 g</t>
  </si>
  <si>
    <t>Hydroxyzinum tabl. 10 mg a 30 szt</t>
  </si>
  <si>
    <t>Hydroxyzinum tabl. 25 mg a 30 szt</t>
  </si>
  <si>
    <t>Hydroxyzinum inj. 50mg/ml x 5 amp a 2 ml</t>
  </si>
  <si>
    <t>Trazodonu chlorowodorek tabl. o przedłużonym uwalnianiu150 mg x 20 tab.</t>
  </si>
  <si>
    <t>Trazodonu chlorowodorek tabl. o przedłużonym uwalnianiu 75 mg x 30 szt</t>
  </si>
  <si>
    <t>Mianserin 10 mg x 30 tabl.</t>
  </si>
  <si>
    <t>Mianserin 30 mg x 30 tabl.</t>
  </si>
  <si>
    <t>Akineton 2 mg x 50 tabl.</t>
  </si>
  <si>
    <t>Chlorprothixen 15 mg x 30 tabl.powl.</t>
  </si>
  <si>
    <t>Chlorprothixen 50 mg x 50 tabl.powl.</t>
  </si>
  <si>
    <t>Tramadol 37,5 mg + Paracetamol 325 mg x 60 tabl. powl.</t>
  </si>
  <si>
    <t>Tramadol 75 mg + Paracetamol 650 mg x 60 tabl. powl.</t>
  </si>
  <si>
    <t>Duloxetyna 30 mg x 28 tabl. powl.</t>
  </si>
  <si>
    <t>Duloxetyna 60 mg x 28 tabl. powl.</t>
  </si>
  <si>
    <t>Escitalopram 10 mg x 30 tabl.powl.</t>
  </si>
  <si>
    <t>Fluoksetyna 10 mg tabl.powl. X 30 szt</t>
  </si>
  <si>
    <t>Fluoksetyna 20 mg tabl.powl. X 30 szt</t>
  </si>
  <si>
    <t>Lamotrigina 25 mg tabl. x 30 szt</t>
  </si>
  <si>
    <t>Lamotrigina 100 mg tabl.x 30 szt.</t>
  </si>
  <si>
    <t>Klozapina tabl. 25 mg x 30 szt</t>
  </si>
  <si>
    <t>Amantix r-r do przet. 200 mg / 500 ml x 10 szt</t>
  </si>
  <si>
    <t>Amantix tabl 100 mg x 30 szt</t>
  </si>
  <si>
    <t>Tiaprid 100 mg tabl. opak. 20 szt</t>
  </si>
  <si>
    <t>Venlafaxin 75 mg tabl. o przedł dział.opak x 28 szt</t>
  </si>
  <si>
    <t>Venlafaxin 3,75 mg tabl. o przedł dział.opak x 28 szt</t>
  </si>
  <si>
    <t>Levetiracetam 0,1mg /ml 300 ml r-r doustny</t>
  </si>
  <si>
    <t xml:space="preserve">op </t>
  </si>
  <si>
    <t>Levetiracetam 0,5g / 5ml inj. X 10 fiol.</t>
  </si>
  <si>
    <t>Levetiracetam tabl. powl. 250 mg x 50 tabl.</t>
  </si>
  <si>
    <t>Levetiracetam tabl. powl. 500 mg x 50 tabl.</t>
  </si>
  <si>
    <t>Levetiracetam tabl. powl. 1000 mg x 50 tabl.</t>
  </si>
  <si>
    <t xml:space="preserve">Pregabalin kaps. 0,075 x 56  </t>
  </si>
  <si>
    <t xml:space="preserve">Dekstrometorfan syrop 300 mg 100 ml </t>
  </si>
  <si>
    <t>Dekstrometorfan  syrop 150 mg 100 ml.</t>
  </si>
  <si>
    <t>Dekstrometorfan tabl. 15 mg x 30 szt</t>
  </si>
  <si>
    <t>Acidum tranexamicum 500 mg tabl. powl. a 20 szt.</t>
  </si>
  <si>
    <t>Acidum tranexamicum 500 mg/ml amp.5 ml opak.x 5 amp.</t>
  </si>
  <si>
    <t>Drotaveryny chlorowodorek tabl. 40 mg a 20 szt.</t>
  </si>
  <si>
    <t>Drotaveryny chlorowodorek tabl. 80 mg a 20 szt.</t>
  </si>
  <si>
    <t>Drotaveryny chlorowodorek  inj. 40 mg/2 ml x 2 ml a 5 amp.</t>
  </si>
  <si>
    <t xml:space="preserve">Sulpiryd 50 mg kaps x 24 szt </t>
  </si>
  <si>
    <t>Fenoterol + Ipratropina płyn do inhalacji  20 ml</t>
  </si>
  <si>
    <t>Fenoterol + Ipratropina  aerozol 200 dawek a 10 ml</t>
  </si>
  <si>
    <t>Betadrin krople do nosa a 10 ml</t>
  </si>
  <si>
    <t>Fluticazonu propionian płyn do nebulizacji 0,5 mg/2 ml x 10 szt</t>
  </si>
  <si>
    <t>Fluticazonu propionian  aerozol 125 mcg/daw a 60 dawek</t>
  </si>
  <si>
    <t>Fluticazonu propionian aerozol 250 mcg/daw a 60 dawek</t>
  </si>
  <si>
    <t>Fluticazonu propionian płyn do nebulizacji 2 mg/2 ml x 10 szt</t>
  </si>
  <si>
    <t>Oxymetazolina 0,025 krople do nosa atomizer 10 ml</t>
  </si>
  <si>
    <t>Oxymetazolina 0,05 krople do nosa atomizer 10 ml</t>
  </si>
  <si>
    <t>Oxymetazolina 0,01 krople do nosa atomizer 10 ml</t>
  </si>
  <si>
    <t>Chlorchinaldin tabl. 2 mg a 40 szt</t>
  </si>
  <si>
    <t>Salbutamolum  płyn do inh. 2,5 mg/2,5ml  a 20 amp</t>
  </si>
  <si>
    <t>Salbutamolum  płyn do inh. 5mg/2,5ml a 20 amp</t>
  </si>
  <si>
    <t>Salbutamolum aer. 0,1mg/dawkę 200 dawek</t>
  </si>
  <si>
    <t>Salbutamolum inj. 0,5 mg/1 ml a 10 szt</t>
  </si>
  <si>
    <t>Xylometazolin krople 0,1 % a 10 ml</t>
  </si>
  <si>
    <t>Budesonidum zaw. do nebulizacji 0,25 mg/ml  2ml opak. X 20 poj, preparat zgodny z roztworem bromku ipratropiny</t>
  </si>
  <si>
    <t>Budesonidum zaw. do nebulizacji 0,5 mg/ml 2 ml x 20 poj.(preparat zgodny z roztworem bromku ipratropiny)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</si>
  <si>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</si>
  <si>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</si>
  <si>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</si>
  <si>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</si>
  <si>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Ipratropina  r-r do inhal.  0,25 mg/ml a 20 ml</t>
  </si>
  <si>
    <t>Ipratropina  aerozol  0,02 mg/ml a 1 szt</t>
  </si>
  <si>
    <t>Loratadyna 10 mg tabl x 30 szt</t>
  </si>
  <si>
    <t>Loratadinum syrop 5 mg/5 ml a 125 ml</t>
  </si>
  <si>
    <t>Theophylinum  inj. 20 mg/ml amp 10 ml x 5 szt</t>
  </si>
  <si>
    <t>Theophylinum  retard tabl. 300 mg a 50 szt</t>
  </si>
  <si>
    <t>Theophylinum  retard tabl. 150 mg a 50 szt</t>
  </si>
  <si>
    <t>Ambroxol hydrochloride 15 mg/ 2 ml x 10 amp</t>
  </si>
  <si>
    <t xml:space="preserve">Ambroksol r-r do inh.30 mg/ml opak. 100 ml </t>
  </si>
  <si>
    <t>Ambroksol syrop 30 mg/5 ml a 120 ml</t>
  </si>
  <si>
    <t>Ambroksol syrop 15mg/5 ml a 120 ml</t>
  </si>
  <si>
    <t>Ambroksol  krople 7,5 mg/ml a 50 ml</t>
  </si>
  <si>
    <t>Bromoheksyna syrop 4 mg/5 ml a 120 ml</t>
  </si>
  <si>
    <t>Bromoheksyna tabl. 8 mg a 40 szt</t>
  </si>
  <si>
    <t>Butamirat krople 5 mg/ml a 20 ml</t>
  </si>
  <si>
    <t xml:space="preserve">Butamirat syrop 200ml </t>
  </si>
  <si>
    <t>Clemastinum tabl. 1 mg a 30 szt</t>
  </si>
  <si>
    <t>Clemastinum inj. 2 mg/2 ml a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</si>
  <si>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</si>
  <si>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</si>
  <si>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</si>
  <si>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</si>
  <si>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</si>
  <si>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</si>
  <si>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Torecan amp x 5 szt</t>
  </si>
  <si>
    <t>Cetirizinum  krople 10 ml</t>
  </si>
  <si>
    <t>Cetirizinum tabl.powl.  10 mg a 20 szt</t>
  </si>
  <si>
    <t>Cetirizinum syrop 100 ml</t>
  </si>
  <si>
    <t>Budesonid aer.do nosa 50 mikg/dawkę 200 dawek</t>
  </si>
  <si>
    <t>Proksymetacainy chlorowodorek 5 mg / ml roztwór,  krople do oczu 15ml</t>
  </si>
  <si>
    <t>Cornergel żel 5 % a 10 g</t>
  </si>
  <si>
    <t>Gentamicin 0,3 % krople 3 mg/ml a 5 ml</t>
  </si>
  <si>
    <t>Fenylefryny chlorowodorek 100mg/ml krople do oczu opak 10 ml</t>
  </si>
  <si>
    <t>Ofloxacinum krople 3 mg/g a 5 ml</t>
  </si>
  <si>
    <t>Ofloxacinum maść 3 mg/g a 3 g</t>
  </si>
  <si>
    <t>Dicortineff zawiesina  a 5 ml</t>
  </si>
  <si>
    <t>Oxycort aerozol a  55 ml (32,25g)</t>
  </si>
  <si>
    <t>Oxycort maść a 10 g</t>
  </si>
  <si>
    <t>Diuramid tabl. 250 mg a 30 szt</t>
  </si>
  <si>
    <t>Tymolol krople 2,5 mg/ml a 5 ml</t>
  </si>
  <si>
    <t>Tropicamidum 0,5 % krople 5 mg/ml 2x 5 ml</t>
  </si>
  <si>
    <t>Tropicamidum 1 % krople 10 mg/ml 2x 5 ml</t>
  </si>
  <si>
    <t>Atropinum sulf 1% krople do oczu</t>
  </si>
  <si>
    <t>Cefuroksym  50 mg/ fiolka, do podania śródgałkowego.gotowy r-r zawiera 1 mg/0,1ml subst.czynnej opak. 10 fiol.</t>
  </si>
  <si>
    <t>Karbachol 0,1 mg/ml, fiolka 1,5 ml, do wstrz.dogał. X 12 fiolek</t>
  </si>
  <si>
    <t>Karbomer  2 mg/1g żelu do oczu opak. 10 g (lepkość subst. czynnej 40,000-60,000mPa.s)</t>
  </si>
  <si>
    <t xml:space="preserve">Glucosum proszek 100 % </t>
  </si>
  <si>
    <t>kg</t>
  </si>
  <si>
    <t>Anaesthezinum proszek x 50 g</t>
  </si>
  <si>
    <t>Azulan płyn a 100 ml</t>
  </si>
  <si>
    <t xml:space="preserve">Glycerolum 86 % płyn </t>
  </si>
  <si>
    <t xml:space="preserve">Natrium tetraboricum (borax) subst. </t>
  </si>
  <si>
    <t>Tanninum albuminatum x 25 g</t>
  </si>
  <si>
    <t xml:space="preserve">Euceryna podłoże 100 % </t>
  </si>
  <si>
    <t xml:space="preserve">Vaselinum album podłoże 100 % </t>
  </si>
  <si>
    <t>Acidum boricum subst.</t>
  </si>
  <si>
    <t>Chloramphenicolum subst x 5 g</t>
  </si>
  <si>
    <t>Natrium chloratum subst.</t>
  </si>
  <si>
    <t>Gummi arabicum 100 g</t>
  </si>
  <si>
    <t>Chloralhydratum 100 g</t>
  </si>
  <si>
    <t>3% Kwas borny roztwór 1000 ml</t>
  </si>
  <si>
    <t>Spirytus Vini 96 % 1000g</t>
  </si>
  <si>
    <t>Spirytus vini 70 % a 800 g</t>
  </si>
  <si>
    <t>Spirytus skażony a 800 g</t>
  </si>
  <si>
    <t>Spirytus kamforowy a 90g</t>
  </si>
  <si>
    <t>Parafinum liquidum  a 800 g</t>
  </si>
  <si>
    <t>Perhydrol a 1000 g</t>
  </si>
  <si>
    <t>Jodyna a 800g</t>
  </si>
  <si>
    <t>Formaldehydum roztwór buforowany  4% opak 1000 ml</t>
  </si>
  <si>
    <t>Formaldehydum  roztwór buforowany 10 % opak 1000 ml</t>
  </si>
  <si>
    <t>Pudełko do maści a 100 g opak 20 szt</t>
  </si>
  <si>
    <t>Pudełko do maści a 50 g opak 20 szt</t>
  </si>
  <si>
    <t>Etykieta samoprzylepna x 100 ( zewnetrzna )</t>
  </si>
  <si>
    <t>Rivanol roztwór 1000 ml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</si>
  <si>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</si>
  <si>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</si>
  <si>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</si>
  <si>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</si>
  <si>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</si>
  <si>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</si>
  <si>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</si>
  <si>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Argentum nitricum subst. X 50 g</t>
  </si>
  <si>
    <t>Hydrocorticonum subst. X 5 g</t>
  </si>
  <si>
    <t>Nakrętki na but 28 mm x 100 szt</t>
  </si>
  <si>
    <t>Benzyna but.plast. 100 ml</t>
  </si>
  <si>
    <t>Mannitol flak. 100 ml, 200 mg/ml</t>
  </si>
  <si>
    <t>Mannitol flak. 100 ml, 150 mg/ml</t>
  </si>
  <si>
    <t>Glucosum 20% inj a 10 ml x 50 amp</t>
  </si>
  <si>
    <t>Glucosum 40% inj a 10 ml x 50 amp</t>
  </si>
  <si>
    <t>Roztw.glukozy 30 % gotowy do użycia, fiol 0,7 ml x 100szt</t>
  </si>
  <si>
    <t>Natrium chloratum 0,9 % amp. 5 ml a 100 szt</t>
  </si>
  <si>
    <t>Natrium chloratum 0,9 %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</si>
  <si>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</si>
  <si>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</si>
  <si>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</si>
  <si>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</si>
  <si>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Desferal 500mg kon.do sp. roztw.do wstrz. x 10 szt.</t>
  </si>
  <si>
    <t xml:space="preserve">Gruszka do nosa dla niemowląt z miękkim końcem nr 7 </t>
  </si>
  <si>
    <t xml:space="preserve">Opatrunek hydrożelowy typu Aqua-Gel 12cm x 12cm </t>
  </si>
  <si>
    <t>Opatrunek hydrożelowy typu Aqua-Gel 12cm x 24cm</t>
  </si>
  <si>
    <t>Opatrunek hydrożelowy typu Aqua-Gel 22cm x 28cm</t>
  </si>
  <si>
    <t>Opatrunek hydrożelowy typu Aqua-Gel 12cm x 10cm</t>
  </si>
  <si>
    <t>Gastrografin 760 mg/ml 100 ml. 10 flak.</t>
  </si>
  <si>
    <t>Immunoglobulina ludzka przeciw WZW typu B roztwór do wstrzykiwań 180j./ml 1 ml 1 fiolka</t>
  </si>
  <si>
    <t>Immunoglobulina przeciwtężcowa ludzka 250IU/ml roztw.do wstrz.dom. 1 amp-strz.</t>
  </si>
  <si>
    <t>Razem:</t>
  </si>
  <si>
    <t>Pakiet  nr 3.  Środki odurzające i psychotropowe</t>
  </si>
  <si>
    <t>Termin realizacji pojedynczej dostawy: 24 godzin od chwili złożenia zamówienia telefonicznego lub mailem (za wyjątkiem dni ustawowo wolnych od pracy).</t>
  </si>
  <si>
    <t>Wartość netto (zł)</t>
  </si>
  <si>
    <t>Wartość brutto
(zł)</t>
  </si>
  <si>
    <t>Oxycodone hydrochloride 5 mg tabl.o przedł.dział. op. a 60 tabl</t>
  </si>
  <si>
    <t>opak</t>
  </si>
  <si>
    <t>Oxycodone hydrochloride 10 mg tabl.o przedł.dział. op. a 60 tabl</t>
  </si>
  <si>
    <t>Oxycodone hydrochl.10 mg/ml ;1ml r-r do wstrz. x 10 szt</t>
  </si>
  <si>
    <t>Oxycodonie hydrochl. 10mg/ml; 2ml r-r do wstrz. x 10 szt</t>
  </si>
  <si>
    <t>Estazolam tabl. 2 mg a 20 szt</t>
  </si>
  <si>
    <t>Morphini sulf. tabl.o zmod.uwal.10 mg a 60 szt</t>
  </si>
  <si>
    <t>Morphini sulf.tabl.o zmod.uwal. 30 mg a 60 szt</t>
  </si>
  <si>
    <t>Morphini sulf.tabl.o zmod.uwal. 60 mg a 60 szt</t>
  </si>
  <si>
    <t>Morphini sulfas inj. 20 mg/1 ml a 10 szt</t>
  </si>
  <si>
    <t>Morphini sulfas inj. 10 mg/1 ml a 10 szt</t>
  </si>
  <si>
    <t>Pethidini hydrochl. Inj. 100 mg/2 ml a 10 szt</t>
  </si>
  <si>
    <t>Pethidini hydrochl. Inj. 50 mg/ml a 10 szt</t>
  </si>
  <si>
    <t>Fentanyl 0,05 mg /ml 2 ml  50 amp.</t>
  </si>
  <si>
    <t>Fentanyl 0,05 mg /ml 10 ml    50 amp.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</si>
  <si>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</si>
  <si>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</si>
  <si>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</si>
  <si>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</si>
  <si>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Alprazolam 0,5 mg x 30 tabl.</t>
  </si>
  <si>
    <r>
      <t>Diazepam 2 mg tabl.</t>
    </r>
    <r>
      <rPr>
        <sz val="9"/>
        <color indexed="8"/>
        <rFont val="Arial"/>
        <family val="2"/>
      </rPr>
      <t xml:space="preserve"> a 20 szt</t>
    </r>
  </si>
  <si>
    <r>
      <t>Diazepam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</si>
  <si>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Diazepam inj. 10 mg/2 ml a 50 szt</t>
  </si>
  <si>
    <t>Diazepam wlewki 10 mg/2,5 ml a 5 szt</t>
  </si>
  <si>
    <t>Diazepam wlewki 5 mg/2,5 ml a 5 szt</t>
  </si>
  <si>
    <t>Ephedrini hydrochlor. 25Mg/ml x 10 amp</t>
  </si>
  <si>
    <t>Cloranxen tabl. 5 mg a 30 szt</t>
  </si>
  <si>
    <t>Buprenorfina  plastry 35 mcg/h 5 plastrów</t>
  </si>
  <si>
    <t>Buprenorfina plastry 52,5 mcg/h 5 plastrów</t>
  </si>
  <si>
    <t>Buprenorfina  plastry 70 mcg/h 5 plastrów</t>
  </si>
  <si>
    <t>Zolpidem tartrate 10 mg tabl. x 20 szt</t>
  </si>
  <si>
    <t>Temazepam tabl. 10 mg a 20 szt</t>
  </si>
  <si>
    <t>Oxazepam 10 mg x 20 tabl.</t>
  </si>
  <si>
    <t>Remifentanil 1 mg x 5 szt</t>
  </si>
  <si>
    <t>Remifentanil 2 mg x 5 szt</t>
  </si>
  <si>
    <t>Midazolamum 15 mg tabl. x 100 szt</t>
  </si>
  <si>
    <t>Midazolamum 7,5 mg tabl. x 10 szt</t>
  </si>
  <si>
    <t>Midazolamum 50 mg / 10 ml x 5 amp</t>
  </si>
  <si>
    <t>Midazolamum 5 mg / 1 ml x 10 amp</t>
  </si>
  <si>
    <t xml:space="preserve">Midazolamum 5mg / 5ml x10 amp </t>
  </si>
  <si>
    <t xml:space="preserve">Clonazepam 0,5 mg tabl. x 30 szt </t>
  </si>
  <si>
    <t>Clonazepam 2 mg tabl. x 30 szt</t>
  </si>
  <si>
    <t>Clonazepam 1 mg/ml amp x 10 szt</t>
  </si>
  <si>
    <t>Lorazepam 1 mg x 20 szt</t>
  </si>
  <si>
    <t>Lorazepam 2,5 mg x 20 szt</t>
  </si>
  <si>
    <t>Thiocodin tabl. a 10 szt</t>
  </si>
  <si>
    <t>Phenobarbital tabl. 15 mg x 10 szt</t>
  </si>
  <si>
    <t>Sufentanyl  50mcg / ml amp 5 ml x 5 szt</t>
  </si>
  <si>
    <t>Sufentanyl  5mcg / ml amp 10 ml x 5 szt</t>
  </si>
  <si>
    <t>Phenobarbital czopki. 15 mg x 10 szt</t>
  </si>
  <si>
    <t>Pakiet Nr 4. GĄBKA GARAMYCYNOWA</t>
  </si>
  <si>
    <t>Lp</t>
  </si>
  <si>
    <r>
      <t>Gąbka Garamycin 2 mg / 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
(130 mg gentamycyny )  10 x 10 x 0,5 cm *</t>
    </r>
  </si>
  <si>
    <t>Wymagana rejestracja jako produkt leczniczy-lek</t>
  </si>
  <si>
    <t>* Produkt z rejestracją do leczenia i zapobiegania zakażeniom tkanek miękkich i kości</t>
  </si>
  <si>
    <t>Pakiet  nr 5. Leki</t>
  </si>
  <si>
    <t>Metronidazol 5mg/ml poj. 100 ml</t>
  </si>
  <si>
    <t>Metamizole sodium 1mg/2 ml x 10 amp</t>
  </si>
  <si>
    <t>Metamizole sodium 2,5mg/5 ml x 10 amp</t>
  </si>
  <si>
    <t>Kalium chloratum inj. 15 % x 20 ml a 10szt</t>
  </si>
  <si>
    <t>Pakiet nr 6. Leki anestezjologiczne (I)</t>
  </si>
  <si>
    <t>Deksmedetomidyny chlorowodorek  koncentrat 0,1mg/ml opak. 5 amp ( 2 ml )</t>
  </si>
  <si>
    <t>Naloxon h/chlo.0,4 mg/1 ml inj.10 amp (1ml)</t>
  </si>
  <si>
    <t>Neostygminum metilsulfas 0,5mg / 1ml opak. 10 amp ( 1 ml)</t>
  </si>
  <si>
    <t>Rocuronium inj. 10 mg/ ml (10 ml ) opak 20 szt</t>
  </si>
  <si>
    <t>Mivacurium 2 mg/ml opak.5 amp ( 5 ml )</t>
  </si>
  <si>
    <t>Suxamethonium chloridum  fiol. 200 mg prosz.do sporz.r-ru do wstrz.  a 10 szt</t>
  </si>
  <si>
    <t>Ropimol amp. r-r do wstrzyk. 5 mg/ml (10 ml) opak x 5 amp</t>
  </si>
  <si>
    <t>Pancuronium inj. 4 mg/2 ml opak. 10 szt</t>
  </si>
  <si>
    <t>Pipecuronium fiol.4 mg prosz.+ rozp do sporz.r-ru do wstrz.opak x 25 kompl.</t>
  </si>
  <si>
    <t>Cisatracurium 5 mg/2,5ml  x 5 szt</t>
  </si>
  <si>
    <t>Cisatracurium 10 mg/5ml amp  x 5szt</t>
  </si>
  <si>
    <t>Thiopental sodowy 500 mg  prosz.dosporz.r-ru do wstrz.op. x 25 szt</t>
  </si>
  <si>
    <t>Thiopental sodowy 1000 mg prosz.do sporz.r-ru do wstrz.opak x 25 szt</t>
  </si>
  <si>
    <t>Pakiet nr 7. Leki anestezjologiczne (II)</t>
  </si>
  <si>
    <t>Desfluran 240 ml</t>
  </si>
  <si>
    <t>Sevoflurane 250 ml *</t>
  </si>
  <si>
    <t>Wykonawca w ramach ceny ofertowej zapewnia serwis i kalibrację użyczonych parowników przez okres obowiązywania umowy</t>
  </si>
  <si>
    <t>Termin realizacji pojedynczej dostawy: 24 godzin od chwili złożenia zamówienia telefonicznego lub mailem.</t>
  </si>
  <si>
    <t xml:space="preserve">Ilość </t>
  </si>
  <si>
    <t>Amiodaron  tabl. 200 mg a 30 szt.</t>
  </si>
  <si>
    <t>Amiodaron  inj. 50 mg/ml x 3 ml a 6 amp.</t>
  </si>
  <si>
    <t>Valproinian sodu + kwas valproinowy 300 mg a 30 tabl.powl.o przedł.uwal.</t>
  </si>
  <si>
    <t>Valproinian sodu + kwas valproinowy 500 mg a 30 tabl.powl o przedł.uwaln.</t>
  </si>
  <si>
    <t>Valproinian sodu + kwas valproinowy 400mg 4 ml amp.pow.l o przedł uwal.</t>
  </si>
  <si>
    <t xml:space="preserve">szt </t>
  </si>
  <si>
    <t>Valproinian sodu + kwas valproinowy 500 mg  granulat o przedł.uwaln.opak. 30 szt</t>
  </si>
  <si>
    <t>Valproinian sodu + kwas valproinowy 288,2 /ml 150 ml syrop</t>
  </si>
  <si>
    <t>Enoksaparyna sodowa 100 mg/ml (300 mg/3 ml) fiolka z zestawem do podania</t>
  </si>
  <si>
    <t>Enoksaparyna sodowa 120 mg /0,8ml x 10 wstrz.</t>
  </si>
  <si>
    <t>Ramipril 2,5 mg tabl. a 28 szt</t>
  </si>
  <si>
    <t>Ramipril 5 mg tabl. a 28 szt</t>
  </si>
  <si>
    <t>Ramipril 10 mg tabl. a 28 szt</t>
  </si>
  <si>
    <t>Monoazotan isosorbidu tabl. 10 mg a 30 szt.</t>
  </si>
  <si>
    <t>Fenytoina sodowa 50 mg/ml (amp 5 ml ) opak x 5 amp</t>
  </si>
  <si>
    <t>Doxazosin 4mg o przedłużonym uwalnianiu tabl. x 30szt.</t>
  </si>
  <si>
    <t>Botulinum A toxin a 100 jedn.</t>
  </si>
  <si>
    <t xml:space="preserve">Botulinum A toxin a 100 j  </t>
  </si>
  <si>
    <t xml:space="preserve">Botulinum A toxin a 300 j  </t>
  </si>
  <si>
    <t xml:space="preserve">Botulinum A toxin a 500 j  </t>
  </si>
  <si>
    <t>Monoazotan isosorbidu tabl. powl.40 mg  mg a 30 szt.</t>
  </si>
  <si>
    <t>Monoazotan isosorbudu  tabl.o przedł uwal. 60 mg a 30 szt.</t>
  </si>
  <si>
    <t>0,9 % Natrium chloratum do przepłukiwania, opakowanie z urywanym zakończeniem  a 100 ml</t>
  </si>
  <si>
    <t>0,9% Natrium chloratum do przepłukiwania, opakowanie z urywanym zakończeniem, a 250 ml</t>
  </si>
  <si>
    <t>0,9% Natrium chloratum do przepłukiwania, opakowanie z urywanym zakończeniem, a 500 ml</t>
  </si>
  <si>
    <t xml:space="preserve">Zamawiający zastrzega sobie możliwość dostaw na CITO </t>
  </si>
  <si>
    <t>Optiray 350 j a 100 ml</t>
  </si>
  <si>
    <t>Optiray 350 j a 200 ml</t>
  </si>
  <si>
    <t xml:space="preserve">Optiray 350 j a 50 ml </t>
  </si>
  <si>
    <t>Optiray 350 j a 30 ml</t>
  </si>
  <si>
    <t>Monoazotan isosorbidu tabl.20 mg x 60 szt</t>
  </si>
  <si>
    <t>Monoazotan isosorbidu  tabl.o przedł uwal. 100 mg a 30 szt.</t>
  </si>
  <si>
    <t>Clopidogrel  tabl 75 mg x 84 tabl</t>
  </si>
  <si>
    <t xml:space="preserve">Adenosinum  6 mg/2 mlx 6 amp </t>
  </si>
  <si>
    <t>Insulina glarginowa100 mg/ml  wstrz.typu solostar 3ml opak 5 szt</t>
  </si>
  <si>
    <t>Insulina glulizynowa 100j./ml wstrz. typu solostar 3 ml opak 5 szt</t>
  </si>
  <si>
    <t>Insulina ludzka neutralna 100 j. / ml wstrz typu solostar 3 ml opak. 5 szt</t>
  </si>
  <si>
    <t>Insulina ludzka izofanowa 100j./ml wstrz 3 ml opak x 5  szt</t>
  </si>
  <si>
    <t>Insulina ludzka dwufazowa (25% rozp.+75% kryst) 100j./ml wstrz 3 ml opak x 5  szt</t>
  </si>
  <si>
    <t>Insulina glarginowa 300 j./ml  wstrz.typu solostar 1,5 ml  opak 10 szt</t>
  </si>
  <si>
    <t>Insulina Lispro 100 j/ml, r-r do.wstrz .typu solostar 3 ml, opak 10 szt</t>
  </si>
  <si>
    <t>Resonium A 454g; 1,42g Na+/15g</t>
  </si>
  <si>
    <t>Targocid im/iv  400 mg x 3 ml a 1 fiol.</t>
  </si>
  <si>
    <t>Termin realizacji pojedynczej dostawy: 24 godziny od zamówienia telefonicznego lub mailem z wyjątkiem dni wolnych od pracy i świąt</t>
  </si>
  <si>
    <t>Ilość oferowana</t>
  </si>
  <si>
    <r>
      <t>1.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/ wielkość op. jednostkowego itp..</t>
    </r>
  </si>
  <si>
    <t>Pakiet nr 23. Enoxaparinum natricum</t>
  </si>
  <si>
    <t xml:space="preserve">Pakiet nr 22. LINCOMYCINUM </t>
  </si>
  <si>
    <t xml:space="preserve">Pakiet nr 21.  LEKI  
</t>
  </si>
  <si>
    <t>Pakiet nr 20. ANTYBIOTYKI</t>
  </si>
  <si>
    <t>Pakiet nr 19. Leki</t>
  </si>
  <si>
    <t xml:space="preserve">Pakiet nr 18. LEKI </t>
  </si>
  <si>
    <t>Pakiet nr 17.  Leki</t>
  </si>
  <si>
    <t>Pakiet nr 16.  Preparaty stosowane w leczeniu spastyczności kończyny dolnej i górnej po udarze mózgu</t>
  </si>
  <si>
    <t>Pakiet nr 15.  Preparat do leczenia dystonii ogniskowych i połowicznego kurczu twarzy</t>
  </si>
  <si>
    <t xml:space="preserve">Pakiet nr 14. KONTRASTY (2) </t>
  </si>
  <si>
    <t>Pakiet nr 13. KONTRASTY (1)</t>
  </si>
  <si>
    <t>Pakiet 12. VANCOMYCIN</t>
  </si>
  <si>
    <t>Pakiet nr 11. LEKI</t>
  </si>
  <si>
    <t>Pakiet nr 10. ALTEPLAZA</t>
  </si>
  <si>
    <t xml:space="preserve">Pakiet nr 9. LEKI  </t>
  </si>
  <si>
    <t>Pakiet nr 8. Leki anestezjologiczne (III)</t>
  </si>
  <si>
    <t>Pakiet nr 34.  Nadroparinum calcium</t>
  </si>
  <si>
    <t xml:space="preserve">W przypadku zaoferowania produktów w innych opakowaniach bezpośrednich niż podane w SWZ Zamawiający dopuszcza zamianę fiolek i ampułek na ampułkostrzykawki, fiolek na blistry o ile w opisie pakietu nie zastrzeżono inaczej. </t>
  </si>
  <si>
    <t xml:space="preserve"> Załącznik  Nr 1A do SWZ        Formularz asortymentowo – cenowy                                                                         </t>
  </si>
  <si>
    <t xml:space="preserve">Zamawiający zastrzega sobie możliwość dostaw na CITO (na leki dla ratowania życia) </t>
  </si>
  <si>
    <t>Alteplaza 10 mg fiol. Proszek +rozp.do przyg.r-ru do infuzji</t>
  </si>
  <si>
    <t>Alteplaza 20 mg fiol. Proszek +rozp.do przyg.r-ru do infuzji</t>
  </si>
  <si>
    <t>Alteplaza 50 mg fiol. Proszek +rozp.do przyg.r-ru do infuzji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</si>
  <si>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</si>
  <si>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</si>
  <si>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</si>
  <si>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</si>
  <si>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Clindamycinum  300mg kaps x 16szt</t>
  </si>
  <si>
    <t>Amoxicillinum + clavulonic acid tabl. 625 mg a 14 szt</t>
  </si>
  <si>
    <t>Amoxicillinum + clavulonic acid tabl.1000  mg a 14 szt</t>
  </si>
  <si>
    <t>Amoxicilinum +ac.clavulanicum 600mg  x 5  amp</t>
  </si>
  <si>
    <t>Amoxicilinum +ac clavulanicum 1200mg x 5 amp</t>
  </si>
  <si>
    <t>Diclofenac czopki 100 mg a 10 szt.</t>
  </si>
  <si>
    <t>Diclofenac amp. 75 mg/3 ml a 10 szt.</t>
  </si>
  <si>
    <t>Dobutamin  fiol. 250 mg a 1 szt.</t>
  </si>
  <si>
    <t>Amlodipinum 5mg tablx30</t>
  </si>
  <si>
    <t>Amlodipinum 10 mg tabl. x 30</t>
  </si>
  <si>
    <t>Bisoprololum 10 mg tabl. x 30</t>
  </si>
  <si>
    <t>Bisoprololum 5 mg tabl. x 30</t>
  </si>
  <si>
    <t>Bisoprololum 2,5 mg tabl.x 30</t>
  </si>
  <si>
    <t>Levofloksacyna  inf. 500mg/100 ml x 10 szt</t>
  </si>
  <si>
    <t>Vesicare 5 mg tabl.powl. a 30 szt</t>
  </si>
  <si>
    <t>Vesicare 10 mg tabl.powl. a 30 szt</t>
  </si>
  <si>
    <t>Sotaloli hydrochloridum tabl. 40 mg a 20 szt</t>
  </si>
  <si>
    <t>Hepa Merz amp. a 10 szt.</t>
  </si>
  <si>
    <t>Solcoseryl maść 20 g</t>
  </si>
  <si>
    <t xml:space="preserve">NanoSilver </t>
  </si>
  <si>
    <t>Braunoderm płyn a 1000nl</t>
  </si>
  <si>
    <t>Altacet żel 75g</t>
  </si>
  <si>
    <t>Sulfasalazin EN tabl. a 100 tabl.</t>
  </si>
  <si>
    <t>Ferrum LEK amp. i.m. 2 ml a 50 szt.</t>
  </si>
  <si>
    <t>Loratadinum tabl. 10 mg a 30 szt.</t>
  </si>
  <si>
    <t>Loratadinum  zaw. 120 ml 5 mg/5 ml</t>
  </si>
  <si>
    <t>Ketoprofenum amp.  iv. / im. 50 mg/ ml a 10 szt.</t>
  </si>
  <si>
    <t>Ketoprofenum  tabl. 100 mg a 30 szt.</t>
  </si>
  <si>
    <t>Ketoprofenum  kaps. 50 mg a 20 szt.</t>
  </si>
  <si>
    <t>Cefazolin pr.do sporz.r-ru do wstrz.1000 mg opak x 10 szt</t>
  </si>
  <si>
    <t>Vancomycin 500 mg inj ( preparat stosowany również doustnie w rzekomobłoniastym i gronkowcowym zapaleniu jelit  oraz w zakażeniach układu nerwowego)</t>
  </si>
  <si>
    <t>Vancomycin 1000 mg inj. (preparat stosowany również doustnie w rzekomobłoniastym i gronkowcowym zapaleniu jelit  oraz w zakażeniach układu nerwowego)</t>
  </si>
  <si>
    <t>Piperacillinum + Tazobactamum amp.   4 / 0,5g x 10szt</t>
  </si>
  <si>
    <t>Venofer amp. iv 5 ml a 5 szt.</t>
  </si>
  <si>
    <t xml:space="preserve">Termin realizacji pojedynczej dostawy: 24 godziny od zamówienia telefonicznego lub mailem </t>
  </si>
  <si>
    <t>Vancomycin 500 mg inj.</t>
  </si>
  <si>
    <t xml:space="preserve">Vancomycin 1000 mg inj. </t>
  </si>
  <si>
    <t>Termin realizacji pojedynczej dostawy: 48 godzin od chwili złożenia zamówienia telefonicznego lub mailem.</t>
  </si>
  <si>
    <t>Termin realizacji pojedynczej dostawy: 48 godzin od chwili złożenia zamówienia telefonicznego  lub mailem.</t>
  </si>
  <si>
    <t>Omnipaque 350j a 100 ml</t>
  </si>
  <si>
    <t xml:space="preserve">Omnipaque 350j a 50 ml </t>
  </si>
  <si>
    <t>Omnipaque 350j a 200 ml</t>
  </si>
  <si>
    <t>Omnipaque 240j a 50 ml</t>
  </si>
  <si>
    <t>Visipaque 320j a 100 ml</t>
  </si>
  <si>
    <t>Visipaque 320j a 50 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</si>
</sst>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@\ "/>
    <numFmt numFmtId="165" formatCode="#,##0.00\ ;\-#,##0.00\ "/>
    <numFmt numFmtId="166" formatCode="\ * #,##0.00&quot;      &quot;;\-* #,##0.00&quot;      &quot;;\ * \-#&quot;      &quot;;@\ 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4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5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25"/>
      <name val="Arial"/>
      <family val="2"/>
    </font>
    <font>
      <sz val="9"/>
      <color indexed="14"/>
      <name val="Arial"/>
      <family val="2"/>
    </font>
    <font>
      <sz val="11"/>
      <name val="Arial"/>
      <family val="2"/>
    </font>
    <font>
      <sz val="10"/>
      <color indexed="14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9"/>
      <name val="Arial Unicode MS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8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5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3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922">
    <xf numFmtId="0" fontId="0" fillId="0" borderId="0" xfId="0" applyAlignment="1">
      <alignment/>
    </xf>
    <xf numFmtId="0" fontId="23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center" wrapText="1"/>
    </xf>
    <xf numFmtId="4" fontId="32" fillId="0" borderId="15" xfId="0" applyNumberFormat="1" applyFont="1" applyBorder="1" applyAlignment="1">
      <alignment horizontal="right" vertical="center"/>
    </xf>
    <xf numFmtId="9" fontId="32" fillId="0" borderId="15" xfId="0" applyNumberFormat="1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right" vertical="center"/>
    </xf>
    <xf numFmtId="1" fontId="0" fillId="0" borderId="18" xfId="0" applyNumberFormat="1" applyFill="1" applyBorder="1" applyAlignment="1">
      <alignment horizontal="center"/>
    </xf>
    <xf numFmtId="0" fontId="32" fillId="0" borderId="19" xfId="0" applyFont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 wrapText="1"/>
    </xf>
    <xf numFmtId="4" fontId="39" fillId="0" borderId="19" xfId="0" applyNumberFormat="1" applyFont="1" applyFill="1" applyBorder="1" applyAlignment="1">
      <alignment vertical="center" wrapText="1"/>
    </xf>
    <xf numFmtId="1" fontId="0" fillId="0" borderId="21" xfId="0" applyNumberFormat="1" applyFill="1" applyBorder="1" applyAlignment="1">
      <alignment horizontal="center"/>
    </xf>
    <xf numFmtId="0" fontId="32" fillId="0" borderId="19" xfId="0" applyFont="1" applyFill="1" applyBorder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" fontId="39" fillId="0" borderId="19" xfId="0" applyNumberFormat="1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1" fontId="34" fillId="0" borderId="21" xfId="0" applyNumberFormat="1" applyFont="1" applyFill="1" applyBorder="1" applyAlignment="1">
      <alignment horizontal="center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/>
    </xf>
    <xf numFmtId="0" fontId="39" fillId="0" borderId="19" xfId="0" applyFont="1" applyBorder="1" applyAlignment="1">
      <alignment horizontal="left" vertical="center" wrapText="1"/>
    </xf>
    <xf numFmtId="9" fontId="32" fillId="0" borderId="19" xfId="0" applyNumberFormat="1" applyFont="1" applyBorder="1" applyAlignment="1">
      <alignment horizontal="center" vertical="center"/>
    </xf>
    <xf numFmtId="4" fontId="32" fillId="0" borderId="19" xfId="0" applyNumberFormat="1" applyFont="1" applyBorder="1" applyAlignment="1">
      <alignment horizontal="right" vertical="center"/>
    </xf>
    <xf numFmtId="4" fontId="32" fillId="0" borderId="22" xfId="0" applyNumberFormat="1" applyFont="1" applyBorder="1" applyAlignment="1">
      <alignment horizontal="right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vertical="center" wrapText="1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9" fontId="32" fillId="0" borderId="23" xfId="0" applyNumberFormat="1" applyFon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32" fillId="0" borderId="26" xfId="0" applyFont="1" applyBorder="1" applyAlignment="1">
      <alignment wrapText="1"/>
    </xf>
    <xf numFmtId="0" fontId="32" fillId="0" borderId="26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4" fontId="39" fillId="0" borderId="26" xfId="0" applyNumberFormat="1" applyFont="1" applyBorder="1" applyAlignment="1">
      <alignment horizontal="right" wrapText="1"/>
    </xf>
    <xf numFmtId="4" fontId="32" fillId="0" borderId="26" xfId="0" applyNumberFormat="1" applyFont="1" applyBorder="1" applyAlignment="1">
      <alignment horizontal="right"/>
    </xf>
    <xf numFmtId="1" fontId="0" fillId="0" borderId="27" xfId="0" applyNumberFormat="1" applyFill="1" applyBorder="1" applyAlignment="1">
      <alignment horizontal="center"/>
    </xf>
    <xf numFmtId="0" fontId="32" fillId="0" borderId="19" xfId="0" applyFont="1" applyBorder="1" applyAlignment="1">
      <alignment wrapText="1"/>
    </xf>
    <xf numFmtId="0" fontId="32" fillId="0" borderId="19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4" fontId="39" fillId="0" borderId="19" xfId="0" applyNumberFormat="1" applyFont="1" applyBorder="1" applyAlignment="1">
      <alignment horizontal="right" wrapText="1"/>
    </xf>
    <xf numFmtId="4" fontId="32" fillId="0" borderId="19" xfId="0" applyNumberFormat="1" applyFont="1" applyBorder="1" applyAlignment="1">
      <alignment horizontal="right"/>
    </xf>
    <xf numFmtId="9" fontId="32" fillId="0" borderId="23" xfId="0" applyNumberFormat="1" applyFont="1" applyBorder="1" applyAlignment="1">
      <alignment horizontal="center"/>
    </xf>
    <xf numFmtId="0" fontId="32" fillId="0" borderId="19" xfId="0" applyFont="1" applyBorder="1" applyAlignment="1">
      <alignment horizontal="left" wrapText="1"/>
    </xf>
    <xf numFmtId="4" fontId="39" fillId="0" borderId="19" xfId="0" applyNumberFormat="1" applyFont="1" applyBorder="1" applyAlignment="1">
      <alignment wrapText="1"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/>
    </xf>
    <xf numFmtId="4" fontId="39" fillId="0" borderId="19" xfId="0" applyNumberFormat="1" applyFont="1" applyBorder="1" applyAlignment="1">
      <alignment horizontal="right"/>
    </xf>
    <xf numFmtId="165" fontId="32" fillId="0" borderId="19" xfId="90" applyNumberFormat="1" applyFont="1" applyFill="1" applyBorder="1" applyAlignment="1" applyProtection="1">
      <alignment horizontal="right"/>
      <protection/>
    </xf>
    <xf numFmtId="0" fontId="32" fillId="0" borderId="19" xfId="0" applyFont="1" applyFill="1" applyBorder="1" applyAlignment="1">
      <alignment/>
    </xf>
    <xf numFmtId="0" fontId="39" fillId="0" borderId="19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32" fillId="0" borderId="0" xfId="0" applyFont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vertical="center" wrapText="1"/>
    </xf>
    <xf numFmtId="4" fontId="32" fillId="0" borderId="28" xfId="0" applyNumberFormat="1" applyFont="1" applyBorder="1" applyAlignment="1">
      <alignment horizontal="righ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0" fillId="0" borderId="19" xfId="0" applyFont="1" applyBorder="1" applyAlignment="1">
      <alignment/>
    </xf>
    <xf numFmtId="0" fontId="32" fillId="0" borderId="20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center" wrapText="1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horizontal="center" vertical="center" wrapText="1"/>
    </xf>
    <xf numFmtId="4" fontId="44" fillId="0" borderId="31" xfId="0" applyNumberFormat="1" applyFont="1" applyBorder="1" applyAlignment="1">
      <alignment vertical="center" wrapText="1"/>
    </xf>
    <xf numFmtId="4" fontId="32" fillId="0" borderId="23" xfId="0" applyNumberFormat="1" applyFont="1" applyBorder="1" applyAlignment="1">
      <alignment horizontal="right" vertical="center"/>
    </xf>
    <xf numFmtId="4" fontId="32" fillId="0" borderId="30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vertical="center" wrapText="1"/>
    </xf>
    <xf numFmtId="4" fontId="32" fillId="0" borderId="32" xfId="0" applyNumberFormat="1" applyFont="1" applyFill="1" applyBorder="1" applyAlignment="1">
      <alignment horizontal="right" vertical="center"/>
    </xf>
    <xf numFmtId="0" fontId="32" fillId="0" borderId="3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32" fillId="0" borderId="34" xfId="0" applyFont="1" applyBorder="1" applyAlignment="1">
      <alignment horizontal="center" wrapText="1"/>
    </xf>
    <xf numFmtId="4" fontId="44" fillId="0" borderId="34" xfId="0" applyNumberFormat="1" applyFont="1" applyBorder="1" applyAlignment="1">
      <alignment wrapText="1"/>
    </xf>
    <xf numFmtId="4" fontId="32" fillId="0" borderId="28" xfId="0" applyNumberFormat="1" applyFont="1" applyBorder="1" applyAlignment="1">
      <alignment horizontal="right"/>
    </xf>
    <xf numFmtId="9" fontId="32" fillId="0" borderId="28" xfId="0" applyNumberFormat="1" applyFont="1" applyBorder="1" applyAlignment="1">
      <alignment horizontal="center"/>
    </xf>
    <xf numFmtId="4" fontId="32" fillId="0" borderId="35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wrapText="1"/>
    </xf>
    <xf numFmtId="0" fontId="32" fillId="7" borderId="15" xfId="0" applyFont="1" applyFill="1" applyBorder="1" applyAlignment="1">
      <alignment horizontal="center" vertical="center" wrapText="1"/>
    </xf>
    <xf numFmtId="2" fontId="39" fillId="7" borderId="15" xfId="0" applyNumberFormat="1" applyFont="1" applyFill="1" applyBorder="1" applyAlignment="1">
      <alignment horizontal="right" vertical="center" wrapText="1"/>
    </xf>
    <xf numFmtId="4" fontId="32" fillId="7" borderId="15" xfId="0" applyNumberFormat="1" applyFont="1" applyFill="1" applyBorder="1" applyAlignment="1">
      <alignment vertical="center" wrapText="1"/>
    </xf>
    <xf numFmtId="9" fontId="32" fillId="7" borderId="15" xfId="82" applyFont="1" applyFill="1" applyBorder="1" applyAlignment="1" applyProtection="1">
      <alignment horizontal="center" vertical="center" wrapText="1"/>
      <protection/>
    </xf>
    <xf numFmtId="4" fontId="32" fillId="7" borderId="17" xfId="0" applyNumberFormat="1" applyFont="1" applyFill="1" applyBorder="1" applyAlignment="1">
      <alignment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2" fontId="39" fillId="7" borderId="19" xfId="0" applyNumberFormat="1" applyFont="1" applyFill="1" applyBorder="1" applyAlignment="1">
      <alignment horizontal="right" vertical="center" wrapText="1"/>
    </xf>
    <xf numFmtId="4" fontId="32" fillId="7" borderId="19" xfId="0" applyNumberFormat="1" applyFont="1" applyFill="1" applyBorder="1" applyAlignment="1">
      <alignment vertical="center" wrapText="1"/>
    </xf>
    <xf numFmtId="9" fontId="32" fillId="7" borderId="19" xfId="82" applyFont="1" applyFill="1" applyBorder="1" applyAlignment="1" applyProtection="1">
      <alignment horizontal="center" vertical="center" wrapText="1"/>
      <protection/>
    </xf>
    <xf numFmtId="4" fontId="32" fillId="7" borderId="32" xfId="0" applyNumberFormat="1" applyFont="1" applyFill="1" applyBorder="1" applyAlignment="1">
      <alignment vertical="center" wrapText="1"/>
    </xf>
    <xf numFmtId="2" fontId="39" fillId="0" borderId="19" xfId="0" applyNumberFormat="1" applyFont="1" applyBorder="1" applyAlignment="1">
      <alignment horizontal="right" wrapText="1"/>
    </xf>
    <xf numFmtId="0" fontId="32" fillId="0" borderId="23" xfId="0" applyFont="1" applyBorder="1" applyAlignment="1">
      <alignment wrapText="1"/>
    </xf>
    <xf numFmtId="0" fontId="32" fillId="7" borderId="23" xfId="0" applyFont="1" applyFill="1" applyBorder="1" applyAlignment="1">
      <alignment horizontal="center" vertical="center" wrapText="1"/>
    </xf>
    <xf numFmtId="2" fontId="39" fillId="7" borderId="23" xfId="0" applyNumberFormat="1" applyFont="1" applyFill="1" applyBorder="1" applyAlignment="1">
      <alignment horizontal="right" vertical="center" wrapText="1"/>
    </xf>
    <xf numFmtId="4" fontId="32" fillId="7" borderId="23" xfId="0" applyNumberFormat="1" applyFont="1" applyFill="1" applyBorder="1" applyAlignment="1">
      <alignment vertical="center" wrapText="1"/>
    </xf>
    <xf numFmtId="0" fontId="32" fillId="0" borderId="36" xfId="0" applyFont="1" applyBorder="1" applyAlignment="1">
      <alignment horizontal="center" vertical="center"/>
    </xf>
    <xf numFmtId="0" fontId="32" fillId="0" borderId="28" xfId="0" applyFont="1" applyBorder="1" applyAlignment="1">
      <alignment wrapText="1"/>
    </xf>
    <xf numFmtId="0" fontId="32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/>
    </xf>
    <xf numFmtId="2" fontId="39" fillId="0" borderId="28" xfId="0" applyNumberFormat="1" applyFont="1" applyBorder="1" applyAlignment="1">
      <alignment horizontal="right" vertical="center"/>
    </xf>
    <xf numFmtId="4" fontId="32" fillId="0" borderId="30" xfId="0" applyNumberFormat="1" applyFont="1" applyBorder="1" applyAlignment="1">
      <alignment horizontal="right" vertical="center"/>
    </xf>
    <xf numFmtId="1" fontId="0" fillId="0" borderId="37" xfId="0" applyNumberFormat="1" applyFill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4" fontId="32" fillId="0" borderId="26" xfId="0" applyNumberFormat="1" applyFont="1" applyBorder="1" applyAlignment="1">
      <alignment vertical="center" wrapText="1"/>
    </xf>
    <xf numFmtId="4" fontId="32" fillId="0" borderId="26" xfId="0" applyNumberFormat="1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center" vertical="center" wrapText="1"/>
    </xf>
    <xf numFmtId="4" fontId="32" fillId="0" borderId="26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9" fontId="32" fillId="0" borderId="39" xfId="82" applyFont="1" applyFill="1" applyBorder="1" applyAlignment="1" applyProtection="1">
      <alignment horizontal="center" vertical="center" wrapText="1"/>
      <protection/>
    </xf>
    <xf numFmtId="4" fontId="32" fillId="0" borderId="40" xfId="0" applyNumberFormat="1" applyFont="1" applyBorder="1" applyAlignment="1">
      <alignment horizontal="right" vertical="center" wrapText="1"/>
    </xf>
    <xf numFmtId="1" fontId="0" fillId="0" borderId="38" xfId="0" applyNumberFormat="1" applyFill="1" applyBorder="1" applyAlignment="1">
      <alignment horizontal="center"/>
    </xf>
    <xf numFmtId="3" fontId="32" fillId="0" borderId="33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right" vertical="center" wrapText="1"/>
    </xf>
    <xf numFmtId="9" fontId="32" fillId="0" borderId="15" xfId="82" applyFont="1" applyFill="1" applyBorder="1" applyAlignment="1" applyProtection="1">
      <alignment horizontal="center" vertical="center" wrapText="1"/>
      <protection/>
    </xf>
    <xf numFmtId="4" fontId="32" fillId="0" borderId="32" xfId="0" applyNumberFormat="1" applyFont="1" applyBorder="1" applyAlignment="1">
      <alignment horizontal="right" vertical="center" wrapText="1"/>
    </xf>
    <xf numFmtId="3" fontId="32" fillId="0" borderId="29" xfId="0" applyNumberFormat="1" applyFont="1" applyFill="1" applyBorder="1" applyAlignment="1">
      <alignment horizontal="center" vertical="center" wrapText="1"/>
    </xf>
    <xf numFmtId="4" fontId="32" fillId="0" borderId="20" xfId="0" applyNumberFormat="1" applyFont="1" applyBorder="1" applyAlignment="1">
      <alignment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right" vertical="center" wrapText="1"/>
    </xf>
    <xf numFmtId="9" fontId="32" fillId="0" borderId="28" xfId="82" applyFont="1" applyFill="1" applyBorder="1" applyAlignment="1" applyProtection="1">
      <alignment horizontal="center" vertical="center" wrapText="1"/>
      <protection/>
    </xf>
    <xf numFmtId="4" fontId="32" fillId="0" borderId="30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39" fillId="0" borderId="26" xfId="0" applyNumberFormat="1" applyFont="1" applyBorder="1" applyAlignment="1">
      <alignment horizontal="right" vertical="center" wrapText="1"/>
    </xf>
    <xf numFmtId="4" fontId="39" fillId="0" borderId="26" xfId="0" applyNumberFormat="1" applyFont="1" applyBorder="1" applyAlignment="1">
      <alignment horizontal="right" vertical="center" wrapText="1"/>
    </xf>
    <xf numFmtId="9" fontId="39" fillId="0" borderId="26" xfId="0" applyNumberFormat="1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9" fontId="39" fillId="0" borderId="19" xfId="0" applyNumberFormat="1" applyFont="1" applyBorder="1" applyAlignment="1">
      <alignment horizontal="center" vertical="center" wrapText="1"/>
    </xf>
    <xf numFmtId="4" fontId="39" fillId="0" borderId="32" xfId="0" applyNumberFormat="1" applyFont="1" applyBorder="1" applyAlignment="1">
      <alignment horizontal="right" vertical="center" wrapText="1"/>
    </xf>
    <xf numFmtId="0" fontId="33" fillId="0" borderId="15" xfId="0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9" fontId="39" fillId="0" borderId="15" xfId="0" applyNumberFormat="1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right" vertical="center" wrapText="1"/>
    </xf>
    <xf numFmtId="2" fontId="39" fillId="0" borderId="23" xfId="0" applyNumberFormat="1" applyFont="1" applyBorder="1" applyAlignment="1">
      <alignment horizontal="right" vertical="center" wrapText="1"/>
    </xf>
    <xf numFmtId="4" fontId="39" fillId="0" borderId="23" xfId="0" applyNumberFormat="1" applyFont="1" applyBorder="1" applyAlignment="1">
      <alignment horizontal="right" vertical="center" wrapText="1"/>
    </xf>
    <xf numFmtId="9" fontId="39" fillId="0" borderId="23" xfId="0" applyNumberFormat="1" applyFont="1" applyBorder="1" applyAlignment="1">
      <alignment horizontal="center" vertical="center" wrapText="1"/>
    </xf>
    <xf numFmtId="4" fontId="39" fillId="0" borderId="30" xfId="0" applyNumberFormat="1" applyFont="1" applyBorder="1" applyAlignment="1">
      <alignment horizontal="right" vertical="center" wrapText="1"/>
    </xf>
    <xf numFmtId="0" fontId="33" fillId="0" borderId="23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2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3" fillId="0" borderId="39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2" fontId="39" fillId="0" borderId="39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horizontal="right" vertical="center"/>
    </xf>
    <xf numFmtId="9" fontId="39" fillId="0" borderId="15" xfId="0" applyNumberFormat="1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right" vertical="center"/>
    </xf>
    <xf numFmtId="0" fontId="32" fillId="0" borderId="29" xfId="0" applyFont="1" applyBorder="1" applyAlignment="1">
      <alignment horizontal="center" vertical="center"/>
    </xf>
    <xf numFmtId="4" fontId="39" fillId="0" borderId="19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4" fontId="39" fillId="0" borderId="32" xfId="0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right" vertical="center"/>
    </xf>
    <xf numFmtId="9" fontId="39" fillId="0" borderId="19" xfId="0" applyNumberFormat="1" applyFont="1" applyBorder="1" applyAlignment="1">
      <alignment horizontal="center" vertical="center"/>
    </xf>
    <xf numFmtId="9" fontId="39" fillId="0" borderId="23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right" vertical="center"/>
    </xf>
    <xf numFmtId="4" fontId="39" fillId="0" borderId="30" xfId="0" applyNumberFormat="1" applyFont="1" applyBorder="1" applyAlignment="1">
      <alignment horizontal="right" vertical="center"/>
    </xf>
    <xf numFmtId="4" fontId="39" fillId="0" borderId="42" xfId="0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left" vertical="center"/>
    </xf>
    <xf numFmtId="1" fontId="34" fillId="0" borderId="37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left" vertical="center" wrapText="1"/>
    </xf>
    <xf numFmtId="4" fontId="39" fillId="0" borderId="23" xfId="0" applyNumberFormat="1" applyFont="1" applyBorder="1" applyAlignment="1">
      <alignment horizontal="right" vertical="center"/>
    </xf>
    <xf numFmtId="4" fontId="37" fillId="0" borderId="11" xfId="0" applyNumberFormat="1" applyFont="1" applyBorder="1" applyAlignment="1">
      <alignment horizontal="center" vertical="center"/>
    </xf>
    <xf numFmtId="9" fontId="37" fillId="0" borderId="11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0" borderId="39" xfId="0" applyFont="1" applyBorder="1" applyAlignment="1">
      <alignment vertical="center" wrapText="1"/>
    </xf>
    <xf numFmtId="3" fontId="39" fillId="0" borderId="39" xfId="0" applyNumberFormat="1" applyFont="1" applyBorder="1" applyAlignment="1">
      <alignment horizontal="center" vertical="center" wrapText="1"/>
    </xf>
    <xf numFmtId="4" fontId="39" fillId="0" borderId="39" xfId="0" applyNumberFormat="1" applyFont="1" applyBorder="1" applyAlignment="1">
      <alignment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9" fontId="32" fillId="0" borderId="39" xfId="0" applyNumberFormat="1" applyFont="1" applyBorder="1" applyAlignment="1">
      <alignment horizontal="center" vertical="center" wrapText="1"/>
    </xf>
    <xf numFmtId="4" fontId="32" fillId="0" borderId="43" xfId="0" applyNumberFormat="1" applyFont="1" applyBorder="1" applyAlignment="1">
      <alignment horizontal="right" vertical="center" wrapText="1"/>
    </xf>
    <xf numFmtId="0" fontId="32" fillId="0" borderId="29" xfId="0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right" vertical="center" wrapText="1"/>
    </xf>
    <xf numFmtId="9" fontId="32" fillId="0" borderId="15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right" vertical="center" wrapText="1"/>
    </xf>
    <xf numFmtId="9" fontId="32" fillId="0" borderId="23" xfId="0" applyNumberFormat="1" applyFont="1" applyBorder="1" applyAlignment="1">
      <alignment horizontal="center" vertical="center" wrapText="1"/>
    </xf>
    <xf numFmtId="4" fontId="32" fillId="0" borderId="42" xfId="0" applyNumberFormat="1" applyFont="1" applyBorder="1" applyAlignment="1">
      <alignment horizontal="right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/>
    </xf>
    <xf numFmtId="3" fontId="32" fillId="0" borderId="15" xfId="0" applyNumberFormat="1" applyFont="1" applyBorder="1" applyAlignment="1">
      <alignment horizontal="center"/>
    </xf>
    <xf numFmtId="4" fontId="32" fillId="0" borderId="15" xfId="0" applyNumberFormat="1" applyFont="1" applyBorder="1" applyAlignment="1">
      <alignment/>
    </xf>
    <xf numFmtId="4" fontId="32" fillId="0" borderId="15" xfId="0" applyNumberFormat="1" applyFont="1" applyBorder="1" applyAlignment="1">
      <alignment horizontal="right"/>
    </xf>
    <xf numFmtId="9" fontId="32" fillId="0" borderId="15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3" xfId="0" applyFont="1" applyBorder="1" applyAlignment="1">
      <alignment horizontal="center"/>
    </xf>
    <xf numFmtId="3" fontId="32" fillId="0" borderId="23" xfId="0" applyNumberFormat="1" applyFont="1" applyBorder="1" applyAlignment="1">
      <alignment horizontal="center"/>
    </xf>
    <xf numFmtId="4" fontId="32" fillId="0" borderId="23" xfId="0" applyNumberFormat="1" applyFont="1" applyBorder="1" applyAlignment="1">
      <alignment/>
    </xf>
    <xf numFmtId="4" fontId="32" fillId="0" borderId="23" xfId="0" applyNumberFormat="1" applyFont="1" applyBorder="1" applyAlignment="1">
      <alignment horizontal="right"/>
    </xf>
    <xf numFmtId="4" fontId="32" fillId="0" borderId="30" xfId="0" applyNumberFormat="1" applyFont="1" applyBorder="1" applyAlignment="1">
      <alignment horizontal="right"/>
    </xf>
    <xf numFmtId="4" fontId="26" fillId="0" borderId="11" xfId="0" applyNumberFormat="1" applyFont="1" applyBorder="1" applyAlignment="1">
      <alignment horizontal="center"/>
    </xf>
    <xf numFmtId="0" fontId="33" fillId="3" borderId="22" xfId="0" applyFont="1" applyFill="1" applyBorder="1" applyAlignment="1">
      <alignment horizontal="center" vertical="center" wrapText="1"/>
    </xf>
    <xf numFmtId="4" fontId="39" fillId="0" borderId="39" xfId="0" applyNumberFormat="1" applyFont="1" applyBorder="1" applyAlignment="1">
      <alignment horizontal="right" vertical="center" wrapText="1"/>
    </xf>
    <xf numFmtId="4" fontId="32" fillId="0" borderId="39" xfId="61" applyNumberFormat="1" applyFont="1" applyFill="1" applyBorder="1" applyAlignment="1" applyProtection="1">
      <alignment horizontal="right" vertical="center" wrapText="1"/>
      <protection/>
    </xf>
    <xf numFmtId="9" fontId="32" fillId="0" borderId="39" xfId="0" applyNumberFormat="1" applyFont="1" applyBorder="1" applyAlignment="1">
      <alignment horizontal="center" vertical="center"/>
    </xf>
    <xf numFmtId="4" fontId="32" fillId="0" borderId="43" xfId="0" applyNumberFormat="1" applyFont="1" applyBorder="1" applyAlignment="1">
      <alignment horizontal="right" vertical="center"/>
    </xf>
    <xf numFmtId="0" fontId="32" fillId="0" borderId="28" xfId="0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4" fontId="39" fillId="0" borderId="28" xfId="0" applyNumberFormat="1" applyFont="1" applyBorder="1" applyAlignment="1">
      <alignment horizontal="right" vertical="center"/>
    </xf>
    <xf numFmtId="4" fontId="32" fillId="0" borderId="28" xfId="61" applyNumberFormat="1" applyFont="1" applyFill="1" applyBorder="1" applyAlignment="1" applyProtection="1">
      <alignment horizontal="right" vertical="center"/>
      <protection/>
    </xf>
    <xf numFmtId="9" fontId="32" fillId="0" borderId="28" xfId="0" applyNumberFormat="1" applyFont="1" applyBorder="1" applyAlignment="1">
      <alignment horizontal="center" vertical="center"/>
    </xf>
    <xf numFmtId="4" fontId="32" fillId="0" borderId="35" xfId="0" applyNumberFormat="1" applyFont="1" applyBorder="1" applyAlignment="1">
      <alignment horizontal="right" vertical="center"/>
    </xf>
    <xf numFmtId="9" fontId="26" fillId="0" borderId="11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33" xfId="0" applyFont="1" applyBorder="1" applyAlignment="1">
      <alignment horizontal="center" vertical="center" wrapText="1"/>
    </xf>
    <xf numFmtId="9" fontId="32" fillId="0" borderId="28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9" fontId="26" fillId="0" borderId="11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4" fontId="26" fillId="0" borderId="44" xfId="0" applyNumberFormat="1" applyFont="1" applyBorder="1" applyAlignment="1">
      <alignment horizontal="right"/>
    </xf>
    <xf numFmtId="4" fontId="26" fillId="0" borderId="44" xfId="0" applyNumberFormat="1" applyFont="1" applyBorder="1" applyAlignment="1">
      <alignment horizontal="left"/>
    </xf>
    <xf numFmtId="4" fontId="26" fillId="0" borderId="45" xfId="0" applyNumberFormat="1" applyFont="1" applyBorder="1" applyAlignment="1">
      <alignment horizontal="right"/>
    </xf>
    <xf numFmtId="1" fontId="0" fillId="0" borderId="4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32" fillId="0" borderId="29" xfId="0" applyNumberFormat="1" applyFont="1" applyBorder="1" applyAlignment="1">
      <alignment horizontal="center" vertical="center"/>
    </xf>
    <xf numFmtId="2" fontId="32" fillId="0" borderId="19" xfId="0" applyNumberFormat="1" applyFont="1" applyBorder="1" applyAlignment="1">
      <alignment vertical="center" wrapText="1"/>
    </xf>
    <xf numFmtId="2" fontId="32" fillId="0" borderId="19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2" fontId="39" fillId="0" borderId="19" xfId="0" applyNumberFormat="1" applyFont="1" applyBorder="1" applyAlignment="1">
      <alignment horizontal="right" vertical="center"/>
    </xf>
    <xf numFmtId="4" fontId="32" fillId="0" borderId="32" xfId="0" applyNumberFormat="1" applyFont="1" applyBorder="1" applyAlignment="1">
      <alignment horizontal="right" vertical="center"/>
    </xf>
    <xf numFmtId="2" fontId="32" fillId="0" borderId="15" xfId="0" applyNumberFormat="1" applyFont="1" applyBorder="1" applyAlignment="1">
      <alignment vertical="center" wrapText="1"/>
    </xf>
    <xf numFmtId="2" fontId="32" fillId="0" borderId="15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right" vertical="center"/>
    </xf>
    <xf numFmtId="4" fontId="32" fillId="0" borderId="17" xfId="0" applyNumberFormat="1" applyFont="1" applyBorder="1" applyAlignment="1">
      <alignment horizontal="right" vertical="center"/>
    </xf>
    <xf numFmtId="2" fontId="51" fillId="0" borderId="19" xfId="0" applyNumberFormat="1" applyFont="1" applyBorder="1" applyAlignment="1">
      <alignment vertical="center" wrapText="1"/>
    </xf>
    <xf numFmtId="2" fontId="39" fillId="0" borderId="19" xfId="0" applyNumberFormat="1" applyFont="1" applyBorder="1" applyAlignment="1">
      <alignment vertical="center" wrapText="1"/>
    </xf>
    <xf numFmtId="3" fontId="39" fillId="0" borderId="0" xfId="0" applyNumberFormat="1" applyFont="1" applyBorder="1" applyAlignment="1">
      <alignment horizontal="center" vertical="center"/>
    </xf>
    <xf numFmtId="2" fontId="39" fillId="0" borderId="23" xfId="0" applyNumberFormat="1" applyFont="1" applyBorder="1" applyAlignment="1">
      <alignment vertical="center" wrapText="1"/>
    </xf>
    <xf numFmtId="2" fontId="32" fillId="0" borderId="23" xfId="0" applyNumberFormat="1" applyFont="1" applyBorder="1" applyAlignment="1">
      <alignment vertical="center" wrapText="1"/>
    </xf>
    <xf numFmtId="2" fontId="32" fillId="0" borderId="23" xfId="0" applyNumberFormat="1" applyFont="1" applyBorder="1" applyAlignment="1">
      <alignment horizontal="center" vertical="center"/>
    </xf>
    <xf numFmtId="3" fontId="39" fillId="0" borderId="23" xfId="0" applyNumberFormat="1" applyFont="1" applyBorder="1" applyAlignment="1">
      <alignment horizontal="center" vertical="center"/>
    </xf>
    <xf numFmtId="2" fontId="39" fillId="0" borderId="23" xfId="0" applyNumberFormat="1" applyFont="1" applyBorder="1" applyAlignment="1">
      <alignment horizontal="right" vertical="center"/>
    </xf>
    <xf numFmtId="1" fontId="0" fillId="0" borderId="47" xfId="0" applyNumberFormat="1" applyFill="1" applyBorder="1" applyAlignment="1">
      <alignment horizontal="center"/>
    </xf>
    <xf numFmtId="0" fontId="26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3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28" xfId="0" applyFont="1" applyBorder="1" applyAlignment="1">
      <alignment vertical="center" wrapText="1"/>
    </xf>
    <xf numFmtId="3" fontId="39" fillId="0" borderId="28" xfId="0" applyNumberFormat="1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4" fontId="32" fillId="0" borderId="39" xfId="0" applyNumberFormat="1" applyFont="1" applyBorder="1" applyAlignment="1">
      <alignment vertical="center"/>
    </xf>
    <xf numFmtId="4" fontId="32" fillId="0" borderId="26" xfId="0" applyNumberFormat="1" applyFont="1" applyBorder="1" applyAlignment="1">
      <alignment horizontal="right" vertical="center"/>
    </xf>
    <xf numFmtId="4" fontId="32" fillId="0" borderId="35" xfId="0" applyNumberFormat="1" applyFont="1" applyBorder="1" applyAlignment="1">
      <alignment vertical="center"/>
    </xf>
    <xf numFmtId="9" fontId="32" fillId="0" borderId="20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wrapText="1"/>
    </xf>
    <xf numFmtId="0" fontId="32" fillId="0" borderId="19" xfId="0" applyFont="1" applyBorder="1" applyAlignment="1">
      <alignment horizontal="center"/>
    </xf>
    <xf numFmtId="4" fontId="32" fillId="0" borderId="32" xfId="0" applyNumberFormat="1" applyFont="1" applyBorder="1" applyAlignment="1">
      <alignment vertical="center"/>
    </xf>
    <xf numFmtId="4" fontId="32" fillId="0" borderId="30" xfId="0" applyNumberFormat="1" applyFont="1" applyBorder="1" applyAlignment="1">
      <alignment vertical="center"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80">
      <alignment/>
      <protection/>
    </xf>
    <xf numFmtId="0" fontId="33" fillId="3" borderId="10" xfId="75" applyFont="1" applyFill="1" applyBorder="1" applyAlignment="1">
      <alignment horizontal="center" vertical="center" wrapText="1"/>
      <protection/>
    </xf>
    <xf numFmtId="0" fontId="33" fillId="3" borderId="11" xfId="75" applyFont="1" applyFill="1" applyBorder="1" applyAlignment="1">
      <alignment horizontal="center" vertical="center" wrapText="1"/>
      <protection/>
    </xf>
    <xf numFmtId="0" fontId="33" fillId="3" borderId="12" xfId="75" applyFont="1" applyFill="1" applyBorder="1" applyAlignment="1">
      <alignment horizontal="center" vertical="center" wrapText="1"/>
      <protection/>
    </xf>
    <xf numFmtId="3" fontId="32" fillId="0" borderId="14" xfId="75" applyNumberFormat="1" applyFont="1" applyBorder="1" applyAlignment="1">
      <alignment horizontal="center" vertical="center"/>
      <protection/>
    </xf>
    <xf numFmtId="4" fontId="32" fillId="0" borderId="15" xfId="75" applyNumberFormat="1" applyFont="1" applyBorder="1" applyAlignment="1">
      <alignment vertical="center" wrapText="1"/>
      <protection/>
    </xf>
    <xf numFmtId="4" fontId="32" fillId="0" borderId="15" xfId="75" applyNumberFormat="1" applyFont="1" applyBorder="1" applyAlignment="1">
      <alignment horizontal="center" vertical="center"/>
      <protection/>
    </xf>
    <xf numFmtId="3" fontId="39" fillId="0" borderId="15" xfId="75" applyNumberFormat="1" applyFont="1" applyBorder="1" applyAlignment="1">
      <alignment horizontal="center" vertical="center"/>
      <protection/>
    </xf>
    <xf numFmtId="4" fontId="32" fillId="0" borderId="15" xfId="75" applyNumberFormat="1" applyFont="1" applyBorder="1" applyAlignment="1">
      <alignment horizontal="right" vertical="center"/>
      <protection/>
    </xf>
    <xf numFmtId="4" fontId="32" fillId="0" borderId="17" xfId="75" applyNumberFormat="1" applyFont="1" applyBorder="1" applyAlignment="1">
      <alignment horizontal="right" vertical="center"/>
      <protection/>
    </xf>
    <xf numFmtId="3" fontId="32" fillId="0" borderId="29" xfId="75" applyNumberFormat="1" applyFont="1" applyBorder="1" applyAlignment="1">
      <alignment horizontal="center" vertical="center"/>
      <protection/>
    </xf>
    <xf numFmtId="4" fontId="32" fillId="0" borderId="19" xfId="75" applyNumberFormat="1" applyFont="1" applyBorder="1" applyAlignment="1">
      <alignment vertical="center" wrapText="1"/>
      <protection/>
    </xf>
    <xf numFmtId="4" fontId="32" fillId="0" borderId="19" xfId="75" applyNumberFormat="1" applyFont="1" applyBorder="1" applyAlignment="1">
      <alignment horizontal="center" vertical="center"/>
      <protection/>
    </xf>
    <xf numFmtId="3" fontId="39" fillId="0" borderId="19" xfId="75" applyNumberFormat="1" applyFont="1" applyBorder="1" applyAlignment="1">
      <alignment horizontal="center" vertical="center"/>
      <protection/>
    </xf>
    <xf numFmtId="4" fontId="32" fillId="0" borderId="19" xfId="75" applyNumberFormat="1" applyFont="1" applyBorder="1" applyAlignment="1">
      <alignment horizontal="right" vertical="center"/>
      <protection/>
    </xf>
    <xf numFmtId="4" fontId="32" fillId="0" borderId="32" xfId="75" applyNumberFormat="1" applyFont="1" applyBorder="1" applyAlignment="1">
      <alignment horizontal="right" vertical="center"/>
      <protection/>
    </xf>
    <xf numFmtId="4" fontId="32" fillId="0" borderId="19" xfId="75" applyNumberFormat="1" applyFont="1" applyBorder="1" applyAlignment="1">
      <alignment vertical="center"/>
      <protection/>
    </xf>
    <xf numFmtId="4" fontId="32" fillId="0" borderId="28" xfId="75" applyNumberFormat="1" applyFont="1" applyBorder="1" applyAlignment="1">
      <alignment horizontal="right" vertical="center"/>
      <protection/>
    </xf>
    <xf numFmtId="3" fontId="32" fillId="0" borderId="33" xfId="75" applyNumberFormat="1" applyFont="1" applyBorder="1" applyAlignment="1">
      <alignment horizontal="center" vertical="center"/>
      <protection/>
    </xf>
    <xf numFmtId="4" fontId="32" fillId="0" borderId="23" xfId="75" applyNumberFormat="1" applyFont="1" applyBorder="1" applyAlignment="1">
      <alignment vertical="center" wrapText="1"/>
      <protection/>
    </xf>
    <xf numFmtId="4" fontId="32" fillId="0" borderId="23" xfId="75" applyNumberFormat="1" applyFont="1" applyBorder="1" applyAlignment="1">
      <alignment horizontal="center" vertical="center"/>
      <protection/>
    </xf>
    <xf numFmtId="3" fontId="39" fillId="0" borderId="23" xfId="75" applyNumberFormat="1" applyFont="1" applyBorder="1" applyAlignment="1">
      <alignment horizontal="center" vertical="center"/>
      <protection/>
    </xf>
    <xf numFmtId="4" fontId="32" fillId="0" borderId="23" xfId="75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 vertical="center"/>
    </xf>
    <xf numFmtId="2" fontId="41" fillId="0" borderId="28" xfId="0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0" fontId="39" fillId="0" borderId="19" xfId="0" applyFont="1" applyBorder="1" applyAlignment="1">
      <alignment horizontal="right" vertical="center" wrapText="1"/>
    </xf>
    <xf numFmtId="0" fontId="39" fillId="0" borderId="23" xfId="0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right" vertical="center"/>
    </xf>
    <xf numFmtId="9" fontId="26" fillId="0" borderId="11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32" fillId="0" borderId="39" xfId="0" applyFont="1" applyBorder="1" applyAlignment="1">
      <alignment horizontal="left" vertical="center" wrapText="1"/>
    </xf>
    <xf numFmtId="4" fontId="26" fillId="0" borderId="11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0" fontId="32" fillId="0" borderId="36" xfId="0" applyFont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right" vertical="center" wrapText="1"/>
    </xf>
    <xf numFmtId="4" fontId="32" fillId="0" borderId="35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vertical="center" wrapText="1"/>
    </xf>
    <xf numFmtId="0" fontId="26" fillId="3" borderId="2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4" fontId="39" fillId="0" borderId="39" xfId="0" applyNumberFormat="1" applyFont="1" applyBorder="1" applyAlignment="1">
      <alignment vertical="center"/>
    </xf>
    <xf numFmtId="4" fontId="32" fillId="0" borderId="39" xfId="0" applyNumberFormat="1" applyFont="1" applyBorder="1" applyAlignment="1">
      <alignment horizontal="right" vertical="center"/>
    </xf>
    <xf numFmtId="4" fontId="39" fillId="0" borderId="23" xfId="0" applyNumberFormat="1" applyFont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9" fontId="32" fillId="0" borderId="15" xfId="0" applyNumberFormat="1" applyFont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3" fillId="3" borderId="10" xfId="73" applyFont="1" applyFill="1" applyBorder="1" applyAlignment="1">
      <alignment horizontal="center" vertical="center" wrapText="1"/>
      <protection/>
    </xf>
    <xf numFmtId="0" fontId="33" fillId="3" borderId="11" xfId="73" applyFont="1" applyFill="1" applyBorder="1" applyAlignment="1">
      <alignment horizontal="center" vertical="center" wrapText="1"/>
      <protection/>
    </xf>
    <xf numFmtId="0" fontId="33" fillId="3" borderId="12" xfId="73" applyFont="1" applyFill="1" applyBorder="1" applyAlignment="1">
      <alignment horizontal="center" vertical="center" wrapText="1"/>
      <protection/>
    </xf>
    <xf numFmtId="0" fontId="0" fillId="0" borderId="39" xfId="73" applyFont="1" applyBorder="1" applyAlignment="1">
      <alignment vertical="center" wrapText="1"/>
      <protection/>
    </xf>
    <xf numFmtId="0" fontId="0" fillId="0" borderId="33" xfId="73" applyBorder="1" applyAlignment="1">
      <alignment horizontal="center" vertical="center" wrapText="1"/>
      <protection/>
    </xf>
    <xf numFmtId="0" fontId="0" fillId="0" borderId="23" xfId="73" applyFont="1" applyBorder="1" applyAlignment="1">
      <alignment vertical="center" wrapText="1"/>
      <protection/>
    </xf>
    <xf numFmtId="0" fontId="0" fillId="0" borderId="23" xfId="73" applyFont="1" applyBorder="1" applyAlignment="1">
      <alignment horizontal="center" vertical="center" wrapText="1"/>
      <protection/>
    </xf>
    <xf numFmtId="4" fontId="0" fillId="0" borderId="23" xfId="73" applyNumberFormat="1" applyBorder="1" applyAlignment="1">
      <alignment horizontal="right" vertical="center" wrapText="1"/>
      <protection/>
    </xf>
    <xf numFmtId="9" fontId="0" fillId="0" borderId="15" xfId="73" applyNumberFormat="1" applyBorder="1" applyAlignment="1">
      <alignment horizontal="center" vertical="center" wrapText="1"/>
      <protection/>
    </xf>
    <xf numFmtId="4" fontId="0" fillId="0" borderId="30" xfId="73" applyNumberFormat="1" applyBorder="1" applyAlignment="1">
      <alignment horizontal="right" vertical="center" wrapText="1"/>
      <protection/>
    </xf>
    <xf numFmtId="4" fontId="34" fillId="0" borderId="23" xfId="73" applyNumberFormat="1" applyFont="1" applyBorder="1" applyAlignment="1">
      <alignment horizontal="right" vertical="center" wrapText="1"/>
      <protection/>
    </xf>
    <xf numFmtId="4" fontId="33" fillId="0" borderId="11" xfId="73" applyNumberFormat="1" applyFont="1" applyBorder="1" applyAlignment="1">
      <alignment horizontal="right" vertical="center"/>
      <protection/>
    </xf>
    <xf numFmtId="9" fontId="33" fillId="0" borderId="11" xfId="73" applyNumberFormat="1" applyFont="1" applyBorder="1" applyAlignment="1">
      <alignment horizontal="center" vertical="center"/>
      <protection/>
    </xf>
    <xf numFmtId="4" fontId="33" fillId="0" borderId="12" xfId="73" applyNumberFormat="1" applyFont="1" applyBorder="1" applyAlignment="1">
      <alignment horizontal="right" vertical="center"/>
      <protection/>
    </xf>
    <xf numFmtId="0" fontId="26" fillId="0" borderId="0" xfId="73" applyFont="1" applyBorder="1" applyAlignment="1">
      <alignment/>
      <protection/>
    </xf>
    <xf numFmtId="0" fontId="33" fillId="0" borderId="0" xfId="73" applyFont="1" applyBorder="1" applyAlignment="1">
      <alignment/>
      <protection/>
    </xf>
    <xf numFmtId="0" fontId="0" fillId="0" borderId="0" xfId="80" applyFont="1" applyAlignment="1">
      <alignment/>
      <protection/>
    </xf>
    <xf numFmtId="0" fontId="32" fillId="0" borderId="29" xfId="74" applyFont="1" applyBorder="1" applyAlignment="1">
      <alignment horizontal="center" vertical="center" wrapText="1"/>
      <protection/>
    </xf>
    <xf numFmtId="0" fontId="32" fillId="0" borderId="19" xfId="74" applyFont="1" applyBorder="1" applyAlignment="1">
      <alignment vertical="center" wrapText="1"/>
      <protection/>
    </xf>
    <xf numFmtId="0" fontId="32" fillId="0" borderId="19" xfId="74" applyFont="1" applyBorder="1" applyAlignment="1">
      <alignment horizontal="center" vertical="center" wrapText="1"/>
      <protection/>
    </xf>
    <xf numFmtId="3" fontId="39" fillId="0" borderId="19" xfId="74" applyNumberFormat="1" applyFont="1" applyBorder="1" applyAlignment="1">
      <alignment horizontal="right" vertical="center" wrapText="1"/>
      <protection/>
    </xf>
    <xf numFmtId="4" fontId="32" fillId="0" borderId="15" xfId="74" applyNumberFormat="1" applyFont="1" applyBorder="1" applyAlignment="1">
      <alignment horizontal="right" vertical="center" wrapText="1"/>
      <protection/>
    </xf>
    <xf numFmtId="9" fontId="32" fillId="0" borderId="15" xfId="74" applyNumberFormat="1" applyFont="1" applyBorder="1" applyAlignment="1">
      <alignment horizontal="center" vertical="center" wrapText="1"/>
      <protection/>
    </xf>
    <xf numFmtId="4" fontId="32" fillId="0" borderId="17" xfId="74" applyNumberFormat="1" applyFont="1" applyBorder="1" applyAlignment="1">
      <alignment vertical="center" wrapText="1"/>
      <protection/>
    </xf>
    <xf numFmtId="0" fontId="32" fillId="0" borderId="19" xfId="74" applyFont="1" applyBorder="1" applyAlignment="1">
      <alignment horizontal="left" vertical="center" wrapText="1"/>
      <protection/>
    </xf>
    <xf numFmtId="0" fontId="39" fillId="0" borderId="19" xfId="74" applyFont="1" applyBorder="1" applyAlignment="1">
      <alignment vertical="center" wrapText="1"/>
      <protection/>
    </xf>
    <xf numFmtId="0" fontId="44" fillId="0" borderId="19" xfId="74" applyFont="1" applyBorder="1" applyAlignment="1">
      <alignment vertical="center" wrapText="1"/>
      <protection/>
    </xf>
    <xf numFmtId="4" fontId="54" fillId="0" borderId="19" xfId="74" applyNumberFormat="1" applyFont="1" applyBorder="1" applyAlignment="1">
      <alignment horizontal="right" vertical="center" wrapText="1"/>
      <protection/>
    </xf>
    <xf numFmtId="0" fontId="54" fillId="0" borderId="19" xfId="74" applyFont="1" applyBorder="1" applyAlignment="1">
      <alignment vertical="center" wrapText="1"/>
      <protection/>
    </xf>
    <xf numFmtId="0" fontId="47" fillId="0" borderId="20" xfId="74" applyFont="1" applyBorder="1" applyAlignment="1">
      <alignment vertical="center" wrapText="1"/>
      <protection/>
    </xf>
    <xf numFmtId="3" fontId="39" fillId="0" borderId="20" xfId="74" applyNumberFormat="1" applyFont="1" applyBorder="1" applyAlignment="1">
      <alignment horizontal="right" vertical="center" wrapText="1"/>
      <protection/>
    </xf>
    <xf numFmtId="4" fontId="54" fillId="0" borderId="20" xfId="74" applyNumberFormat="1" applyFont="1" applyBorder="1" applyAlignment="1">
      <alignment horizontal="right" vertical="center" wrapText="1"/>
      <protection/>
    </xf>
    <xf numFmtId="0" fontId="54" fillId="0" borderId="23" xfId="74" applyFont="1" applyBorder="1" applyAlignment="1">
      <alignment vertical="center" wrapText="1"/>
      <protection/>
    </xf>
    <xf numFmtId="0" fontId="47" fillId="0" borderId="34" xfId="74" applyFont="1" applyBorder="1" applyAlignment="1">
      <alignment vertical="center" wrapText="1"/>
      <protection/>
    </xf>
    <xf numFmtId="3" fontId="39" fillId="0" borderId="34" xfId="74" applyNumberFormat="1" applyFont="1" applyBorder="1" applyAlignment="1">
      <alignment horizontal="right" vertical="center" wrapText="1"/>
      <protection/>
    </xf>
    <xf numFmtId="4" fontId="54" fillId="0" borderId="34" xfId="74" applyNumberFormat="1" applyFont="1" applyBorder="1" applyAlignment="1">
      <alignment horizontal="right" vertical="center" wrapText="1"/>
      <protection/>
    </xf>
    <xf numFmtId="9" fontId="32" fillId="0" borderId="28" xfId="74" applyNumberFormat="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26" fillId="0" borderId="0" xfId="80" applyFont="1" applyAlignment="1">
      <alignment/>
      <protection/>
    </xf>
    <xf numFmtId="0" fontId="0" fillId="0" borderId="0" xfId="80" applyAlignment="1">
      <alignment/>
      <protection/>
    </xf>
    <xf numFmtId="0" fontId="26" fillId="0" borderId="0" xfId="80" applyFont="1">
      <alignment/>
      <protection/>
    </xf>
    <xf numFmtId="0" fontId="33" fillId="3" borderId="10" xfId="79" applyFont="1" applyFill="1" applyBorder="1" applyAlignment="1">
      <alignment horizontal="center" vertical="center" wrapText="1"/>
      <protection/>
    </xf>
    <xf numFmtId="0" fontId="33" fillId="3" borderId="11" xfId="79" applyFont="1" applyFill="1" applyBorder="1" applyAlignment="1">
      <alignment horizontal="center" vertical="center" wrapText="1"/>
      <protection/>
    </xf>
    <xf numFmtId="0" fontId="26" fillId="3" borderId="11" xfId="79" applyFont="1" applyFill="1" applyBorder="1" applyAlignment="1">
      <alignment horizontal="center" vertical="center" wrapText="1"/>
      <protection/>
    </xf>
    <xf numFmtId="0" fontId="33" fillId="3" borderId="12" xfId="79" applyFont="1" applyFill="1" applyBorder="1" applyAlignment="1">
      <alignment horizontal="center" vertical="center" wrapText="1"/>
      <protection/>
    </xf>
    <xf numFmtId="0" fontId="0" fillId="0" borderId="29" xfId="79" applyFont="1" applyBorder="1" applyAlignment="1">
      <alignment horizontal="center" vertical="center" wrapText="1"/>
      <protection/>
    </xf>
    <xf numFmtId="0" fontId="32" fillId="0" borderId="19" xfId="79" applyFont="1" applyBorder="1" applyAlignment="1">
      <alignment vertical="center" wrapText="1"/>
      <protection/>
    </xf>
    <xf numFmtId="0" fontId="0" fillId="0" borderId="19" xfId="79" applyFont="1" applyBorder="1" applyAlignment="1">
      <alignment vertical="center" wrapText="1"/>
      <protection/>
    </xf>
    <xf numFmtId="0" fontId="30" fillId="0" borderId="19" xfId="79" applyFont="1" applyBorder="1" applyAlignment="1">
      <alignment vertical="center" wrapText="1"/>
      <protection/>
    </xf>
    <xf numFmtId="0" fontId="32" fillId="0" borderId="23" xfId="79" applyFont="1" applyBorder="1" applyAlignment="1">
      <alignment vertical="center" wrapText="1"/>
      <protection/>
    </xf>
    <xf numFmtId="0" fontId="0" fillId="0" borderId="33" xfId="79" applyFont="1" applyBorder="1" applyAlignment="1">
      <alignment horizontal="center" vertical="center" wrapText="1"/>
      <protection/>
    </xf>
    <xf numFmtId="0" fontId="0" fillId="0" borderId="23" xfId="79" applyFont="1" applyBorder="1" applyAlignment="1">
      <alignment vertical="center" wrapText="1"/>
      <protection/>
    </xf>
    <xf numFmtId="0" fontId="0" fillId="0" borderId="10" xfId="79" applyFont="1" applyBorder="1">
      <alignment/>
      <protection/>
    </xf>
    <xf numFmtId="0" fontId="23" fillId="0" borderId="11" xfId="79" applyFont="1" applyBorder="1" applyAlignment="1">
      <alignment horizontal="center" wrapText="1"/>
      <protection/>
    </xf>
    <xf numFmtId="0" fontId="30" fillId="0" borderId="11" xfId="79" applyFont="1" applyBorder="1" applyAlignment="1">
      <alignment horizontal="center"/>
      <protection/>
    </xf>
    <xf numFmtId="4" fontId="23" fillId="0" borderId="11" xfId="79" applyNumberFormat="1" applyFont="1" applyBorder="1" applyAlignment="1">
      <alignment horizontal="center"/>
      <protection/>
    </xf>
    <xf numFmtId="0" fontId="33" fillId="3" borderId="25" xfId="72" applyFont="1" applyFill="1" applyBorder="1" applyAlignment="1">
      <alignment horizontal="center" vertical="center" wrapText="1"/>
      <protection/>
    </xf>
    <xf numFmtId="0" fontId="33" fillId="3" borderId="26" xfId="72" applyFont="1" applyFill="1" applyBorder="1" applyAlignment="1">
      <alignment horizontal="center" vertical="center" wrapText="1"/>
      <protection/>
    </xf>
    <xf numFmtId="0" fontId="33" fillId="3" borderId="22" xfId="72" applyFont="1" applyFill="1" applyBorder="1" applyAlignment="1">
      <alignment horizontal="center" vertical="center" wrapText="1"/>
      <protection/>
    </xf>
    <xf numFmtId="0" fontId="0" fillId="0" borderId="41" xfId="72" applyFont="1" applyBorder="1" applyAlignment="1">
      <alignment horizontal="center" vertical="center" wrapText="1"/>
      <protection/>
    </xf>
    <xf numFmtId="0" fontId="32" fillId="0" borderId="39" xfId="72" applyFont="1" applyBorder="1" applyAlignment="1">
      <alignment vertical="center" wrapText="1"/>
      <protection/>
    </xf>
    <xf numFmtId="0" fontId="0" fillId="0" borderId="29" xfId="72" applyFont="1" applyBorder="1" applyAlignment="1">
      <alignment horizontal="center" vertical="center"/>
      <protection/>
    </xf>
    <xf numFmtId="0" fontId="32" fillId="0" borderId="19" xfId="72" applyFont="1" applyBorder="1" applyAlignment="1">
      <alignment vertical="center" wrapText="1"/>
      <protection/>
    </xf>
    <xf numFmtId="0" fontId="0" fillId="0" borderId="29" xfId="72" applyFont="1" applyBorder="1" applyAlignment="1">
      <alignment horizontal="center" vertical="center" wrapText="1"/>
      <protection/>
    </xf>
    <xf numFmtId="0" fontId="32" fillId="7" borderId="19" xfId="84" applyFont="1" applyFill="1" applyBorder="1" applyAlignment="1">
      <alignment horizontal="left" vertical="center" wrapText="1"/>
      <protection/>
    </xf>
    <xf numFmtId="0" fontId="32" fillId="0" borderId="23" xfId="72" applyFont="1" applyBorder="1" applyAlignment="1">
      <alignment vertical="center" wrapText="1"/>
      <protection/>
    </xf>
    <xf numFmtId="0" fontId="32" fillId="0" borderId="19" xfId="76" applyFont="1" applyBorder="1" applyAlignment="1">
      <alignment horizontal="left" vertical="center" wrapText="1"/>
      <protection/>
    </xf>
    <xf numFmtId="4" fontId="26" fillId="0" borderId="11" xfId="72" applyNumberFormat="1" applyFont="1" applyBorder="1" applyAlignment="1">
      <alignment vertical="center"/>
      <protection/>
    </xf>
    <xf numFmtId="9" fontId="26" fillId="0" borderId="11" xfId="72" applyNumberFormat="1" applyFont="1" applyBorder="1" applyAlignment="1">
      <alignment horizontal="center" vertical="center"/>
      <protection/>
    </xf>
    <xf numFmtId="4" fontId="26" fillId="0" borderId="12" xfId="72" applyNumberFormat="1" applyFont="1" applyBorder="1" applyAlignment="1">
      <alignment horizontal="right" vertical="center"/>
      <protection/>
    </xf>
    <xf numFmtId="0" fontId="55" fillId="0" borderId="0" xfId="72" applyFont="1">
      <alignment/>
      <protection/>
    </xf>
    <xf numFmtId="0" fontId="56" fillId="0" borderId="0" xfId="72" applyFont="1">
      <alignment/>
      <protection/>
    </xf>
    <xf numFmtId="0" fontId="0" fillId="0" borderId="0" xfId="72">
      <alignment/>
      <protection/>
    </xf>
    <xf numFmtId="0" fontId="26" fillId="3" borderId="10" xfId="78" applyFont="1" applyFill="1" applyBorder="1" applyAlignment="1">
      <alignment horizontal="center" vertical="center" wrapText="1"/>
      <protection/>
    </xf>
    <xf numFmtId="0" fontId="26" fillId="3" borderId="11" xfId="78" applyFont="1" applyFill="1" applyBorder="1" applyAlignment="1">
      <alignment horizontal="center" vertical="center" wrapText="1"/>
      <protection/>
    </xf>
    <xf numFmtId="0" fontId="33" fillId="3" borderId="11" xfId="78" applyFont="1" applyFill="1" applyBorder="1" applyAlignment="1">
      <alignment horizontal="center" vertical="center" wrapText="1"/>
      <protection/>
    </xf>
    <xf numFmtId="0" fontId="32" fillId="0" borderId="39" xfId="0" applyNumberFormat="1" applyFont="1" applyBorder="1" applyAlignment="1">
      <alignment vertical="center" wrapText="1"/>
    </xf>
    <xf numFmtId="0" fontId="32" fillId="0" borderId="39" xfId="0" applyFont="1" applyBorder="1" applyAlignment="1">
      <alignment wrapText="1"/>
    </xf>
    <xf numFmtId="0" fontId="32" fillId="0" borderId="19" xfId="0" applyNumberFormat="1" applyFont="1" applyBorder="1" applyAlignment="1">
      <alignment vertical="center" wrapText="1"/>
    </xf>
    <xf numFmtId="0" fontId="32" fillId="0" borderId="23" xfId="0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4" fontId="37" fillId="0" borderId="11" xfId="0" applyNumberFormat="1" applyFont="1" applyBorder="1" applyAlignment="1">
      <alignment horizontal="right" vertical="center"/>
    </xf>
    <xf numFmtId="4" fontId="37" fillId="0" borderId="12" xfId="0" applyNumberFormat="1" applyFont="1" applyBorder="1" applyAlignment="1">
      <alignment horizontal="right" vertical="center"/>
    </xf>
    <xf numFmtId="9" fontId="32" fillId="0" borderId="30" xfId="0" applyNumberFormat="1" applyFont="1" applyBorder="1" applyAlignment="1">
      <alignment horizontal="center"/>
    </xf>
    <xf numFmtId="9" fontId="33" fillId="0" borderId="30" xfId="0" applyNumberFormat="1" applyFont="1" applyBorder="1" applyAlignment="1">
      <alignment horizontal="center"/>
    </xf>
    <xf numFmtId="9" fontId="32" fillId="0" borderId="32" xfId="0" applyNumberFormat="1" applyFont="1" applyBorder="1" applyAlignment="1">
      <alignment horizontal="center"/>
    </xf>
    <xf numFmtId="9" fontId="33" fillId="0" borderId="32" xfId="0" applyNumberFormat="1" applyFont="1" applyBorder="1" applyAlignment="1">
      <alignment horizontal="center"/>
    </xf>
    <xf numFmtId="9" fontId="32" fillId="0" borderId="32" xfId="0" applyNumberFormat="1" applyFon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/>
    </xf>
    <xf numFmtId="4" fontId="32" fillId="0" borderId="50" xfId="0" applyNumberFormat="1" applyFont="1" applyBorder="1" applyAlignment="1">
      <alignment horizontal="right"/>
    </xf>
    <xf numFmtId="0" fontId="39" fillId="0" borderId="0" xfId="0" applyFont="1" applyAlignment="1">
      <alignment wrapText="1"/>
    </xf>
    <xf numFmtId="0" fontId="32" fillId="0" borderId="32" xfId="0" applyFont="1" applyBorder="1" applyAlignment="1">
      <alignment horizontal="left" vertical="center" wrapText="1"/>
    </xf>
    <xf numFmtId="0" fontId="32" fillId="0" borderId="32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32" xfId="77" applyFont="1" applyBorder="1" applyAlignment="1">
      <alignment vertical="center" wrapText="1"/>
      <protection/>
    </xf>
    <xf numFmtId="0" fontId="32" fillId="0" borderId="32" xfId="0" applyFont="1" applyBorder="1" applyAlignment="1">
      <alignment horizontal="left" vertical="center"/>
    </xf>
    <xf numFmtId="0" fontId="39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2" xfId="0" applyFont="1" applyBorder="1" applyAlignment="1">
      <alignment horizontal="left" vertical="center" wrapText="1"/>
    </xf>
    <xf numFmtId="0" fontId="39" fillId="0" borderId="32" xfId="0" applyFont="1" applyBorder="1" applyAlignment="1">
      <alignment/>
    </xf>
    <xf numFmtId="0" fontId="32" fillId="0" borderId="17" xfId="0" applyFont="1" applyBorder="1" applyAlignment="1">
      <alignment vertical="center" wrapText="1"/>
    </xf>
    <xf numFmtId="0" fontId="32" fillId="0" borderId="30" xfId="0" applyFont="1" applyBorder="1" applyAlignment="1">
      <alignment vertical="center"/>
    </xf>
    <xf numFmtId="0" fontId="32" fillId="0" borderId="31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vertical="center" wrapText="1"/>
    </xf>
    <xf numFmtId="9" fontId="38" fillId="0" borderId="23" xfId="0" applyNumberFormat="1" applyFont="1" applyFill="1" applyBorder="1" applyAlignment="1">
      <alignment horizontal="center" vertical="center"/>
    </xf>
    <xf numFmtId="4" fontId="32" fillId="0" borderId="35" xfId="0" applyNumberFormat="1" applyFont="1" applyFill="1" applyBorder="1" applyAlignment="1">
      <alignment horizontal="right" vertical="center"/>
    </xf>
    <xf numFmtId="0" fontId="39" fillId="0" borderId="50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4" fontId="39" fillId="0" borderId="50" xfId="0" applyNumberFormat="1" applyFont="1" applyFill="1" applyBorder="1" applyAlignment="1">
      <alignment vertical="center" wrapText="1"/>
    </xf>
    <xf numFmtId="4" fontId="32" fillId="0" borderId="50" xfId="0" applyNumberFormat="1" applyFont="1" applyBorder="1" applyAlignment="1">
      <alignment horizontal="right" vertical="center"/>
    </xf>
    <xf numFmtId="9" fontId="38" fillId="0" borderId="50" xfId="0" applyNumberFormat="1" applyFont="1" applyFill="1" applyBorder="1" applyAlignment="1">
      <alignment horizontal="center" vertical="center"/>
    </xf>
    <xf numFmtId="4" fontId="32" fillId="0" borderId="50" xfId="0" applyNumberFormat="1" applyFont="1" applyFill="1" applyBorder="1" applyAlignment="1">
      <alignment horizontal="right" vertical="center"/>
    </xf>
    <xf numFmtId="9" fontId="32" fillId="0" borderId="50" xfId="0" applyNumberFormat="1" applyFont="1" applyFill="1" applyBorder="1" applyAlignment="1">
      <alignment horizontal="center" vertical="center"/>
    </xf>
    <xf numFmtId="0" fontId="32" fillId="0" borderId="50" xfId="0" applyFont="1" applyBorder="1" applyAlignment="1">
      <alignment vertical="center" wrapText="1"/>
    </xf>
    <xf numFmtId="0" fontId="32" fillId="0" borderId="50" xfId="0" applyFont="1" applyBorder="1" applyAlignment="1">
      <alignment horizontal="center" vertical="center"/>
    </xf>
    <xf numFmtId="0" fontId="43" fillId="0" borderId="50" xfId="0" applyFont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44" fillId="0" borderId="50" xfId="0" applyFont="1" applyBorder="1" applyAlignment="1">
      <alignment horizontal="left" vertical="center" wrapText="1"/>
    </xf>
    <xf numFmtId="9" fontId="32" fillId="0" borderId="50" xfId="0" applyNumberFormat="1" applyFont="1" applyBorder="1" applyAlignment="1">
      <alignment horizontal="center" vertical="center"/>
    </xf>
    <xf numFmtId="9" fontId="32" fillId="0" borderId="50" xfId="0" applyNumberFormat="1" applyFont="1" applyBorder="1" applyAlignment="1">
      <alignment horizontal="center"/>
    </xf>
    <xf numFmtId="4" fontId="32" fillId="0" borderId="50" xfId="0" applyNumberFormat="1" applyFont="1" applyFill="1" applyBorder="1" applyAlignment="1">
      <alignment vertical="center" wrapText="1"/>
    </xf>
    <xf numFmtId="4" fontId="32" fillId="0" borderId="50" xfId="0" applyNumberFormat="1" applyFont="1" applyBorder="1" applyAlignment="1">
      <alignment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7" borderId="33" xfId="0" applyFont="1" applyFill="1" applyBorder="1" applyAlignment="1">
      <alignment horizontal="center" vertical="center" wrapText="1"/>
    </xf>
    <xf numFmtId="4" fontId="32" fillId="7" borderId="30" xfId="0" applyNumberFormat="1" applyFont="1" applyFill="1" applyBorder="1" applyAlignment="1">
      <alignment vertical="center" wrapText="1"/>
    </xf>
    <xf numFmtId="4" fontId="26" fillId="7" borderId="52" xfId="0" applyNumberFormat="1" applyFont="1" applyFill="1" applyBorder="1" applyAlignment="1">
      <alignment vertical="center" wrapText="1"/>
    </xf>
    <xf numFmtId="4" fontId="26" fillId="7" borderId="53" xfId="0" applyNumberFormat="1" applyFont="1" applyFill="1" applyBorder="1" applyAlignment="1">
      <alignment vertical="center" wrapText="1"/>
    </xf>
    <xf numFmtId="0" fontId="0" fillId="0" borderId="54" xfId="0" applyFont="1" applyBorder="1" applyAlignment="1">
      <alignment/>
    </xf>
    <xf numFmtId="9" fontId="39" fillId="0" borderId="28" xfId="0" applyNumberFormat="1" applyFont="1" applyBorder="1" applyAlignment="1">
      <alignment horizontal="center" vertical="center"/>
    </xf>
    <xf numFmtId="4" fontId="49" fillId="0" borderId="52" xfId="0" applyNumberFormat="1" applyFont="1" applyBorder="1" applyAlignment="1">
      <alignment horizontal="right"/>
    </xf>
    <xf numFmtId="9" fontId="49" fillId="0" borderId="52" xfId="0" applyNumberFormat="1" applyFont="1" applyBorder="1" applyAlignment="1">
      <alignment/>
    </xf>
    <xf numFmtId="4" fontId="49" fillId="0" borderId="53" xfId="0" applyNumberFormat="1" applyFont="1" applyBorder="1" applyAlignment="1">
      <alignment horizontal="right"/>
    </xf>
    <xf numFmtId="1" fontId="0" fillId="0" borderId="54" xfId="0" applyNumberFormat="1" applyFill="1" applyBorder="1" applyAlignment="1">
      <alignment horizontal="center"/>
    </xf>
    <xf numFmtId="2" fontId="0" fillId="0" borderId="34" xfId="0" applyNumberFormat="1" applyFont="1" applyBorder="1" applyAlignment="1">
      <alignment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2" fontId="39" fillId="0" borderId="34" xfId="0" applyNumberFormat="1" applyFont="1" applyBorder="1" applyAlignment="1">
      <alignment vertical="center" wrapText="1"/>
    </xf>
    <xf numFmtId="2" fontId="32" fillId="0" borderId="34" xfId="0" applyNumberFormat="1" applyFont="1" applyBorder="1" applyAlignment="1">
      <alignment vertical="center" wrapText="1"/>
    </xf>
    <xf numFmtId="9" fontId="32" fillId="0" borderId="55" xfId="0" applyNumberFormat="1" applyFont="1" applyBorder="1" applyAlignment="1">
      <alignment horizontal="center" vertical="center"/>
    </xf>
    <xf numFmtId="0" fontId="32" fillId="7" borderId="56" xfId="0" applyFont="1" applyFill="1" applyBorder="1" applyAlignment="1">
      <alignment horizontal="center" vertical="center" wrapText="1"/>
    </xf>
    <xf numFmtId="2" fontId="39" fillId="0" borderId="57" xfId="0" applyNumberFormat="1" applyFont="1" applyBorder="1" applyAlignment="1">
      <alignment vertical="center" wrapText="1"/>
    </xf>
    <xf numFmtId="2" fontId="32" fillId="0" borderId="57" xfId="0" applyNumberFormat="1" applyFont="1" applyBorder="1" applyAlignment="1">
      <alignment vertical="center" wrapText="1"/>
    </xf>
    <xf numFmtId="4" fontId="32" fillId="0" borderId="58" xfId="0" applyNumberFormat="1" applyFont="1" applyBorder="1" applyAlignment="1">
      <alignment horizontal="right" vertical="center"/>
    </xf>
    <xf numFmtId="4" fontId="32" fillId="0" borderId="59" xfId="0" applyNumberFormat="1" applyFont="1" applyFill="1" applyBorder="1" applyAlignment="1">
      <alignment horizontal="right" vertical="center"/>
    </xf>
    <xf numFmtId="1" fontId="0" fillId="0" borderId="60" xfId="0" applyNumberFormat="1" applyFill="1" applyBorder="1" applyAlignment="1">
      <alignment horizontal="center"/>
    </xf>
    <xf numFmtId="0" fontId="32" fillId="7" borderId="61" xfId="0" applyFont="1" applyFill="1" applyBorder="1" applyAlignment="1">
      <alignment horizontal="center" vertical="center" wrapText="1"/>
    </xf>
    <xf numFmtId="1" fontId="0" fillId="0" borderId="62" xfId="0" applyNumberFormat="1" applyFill="1" applyBorder="1" applyAlignment="1">
      <alignment horizontal="center"/>
    </xf>
    <xf numFmtId="2" fontId="39" fillId="0" borderId="50" xfId="0" applyNumberFormat="1" applyFont="1" applyBorder="1" applyAlignment="1">
      <alignment vertical="center" wrapText="1"/>
    </xf>
    <xf numFmtId="2" fontId="0" fillId="0" borderId="50" xfId="0" applyNumberFormat="1" applyFont="1" applyBorder="1" applyAlignment="1">
      <alignment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2" fontId="32" fillId="0" borderId="50" xfId="0" applyNumberFormat="1" applyFont="1" applyBorder="1" applyAlignment="1">
      <alignment vertical="center" wrapText="1"/>
    </xf>
    <xf numFmtId="4" fontId="26" fillId="0" borderId="52" xfId="0" applyNumberFormat="1" applyFont="1" applyBorder="1" applyAlignment="1">
      <alignment horizontal="right"/>
    </xf>
    <xf numFmtId="0" fontId="26" fillId="0" borderId="52" xfId="0" applyFont="1" applyBorder="1" applyAlignment="1">
      <alignment horizontal="center"/>
    </xf>
    <xf numFmtId="4" fontId="26" fillId="0" borderId="53" xfId="0" applyNumberFormat="1" applyFont="1" applyBorder="1" applyAlignment="1">
      <alignment horizontal="right"/>
    </xf>
    <xf numFmtId="0" fontId="50" fillId="0" borderId="54" xfId="0" applyFont="1" applyBorder="1" applyAlignment="1">
      <alignment/>
    </xf>
    <xf numFmtId="4" fontId="39" fillId="0" borderId="32" xfId="0" applyNumberFormat="1" applyFont="1" applyBorder="1" applyAlignment="1">
      <alignment vertical="center" wrapText="1"/>
    </xf>
    <xf numFmtId="4" fontId="39" fillId="0" borderId="17" xfId="0" applyNumberFormat="1" applyFont="1" applyBorder="1" applyAlignment="1">
      <alignment vertical="center" wrapText="1"/>
    </xf>
    <xf numFmtId="9" fontId="32" fillId="0" borderId="20" xfId="0" applyNumberFormat="1" applyFont="1" applyBorder="1" applyAlignment="1">
      <alignment horizontal="center" vertical="center" wrapText="1"/>
    </xf>
    <xf numFmtId="4" fontId="32" fillId="0" borderId="50" xfId="0" applyNumberFormat="1" applyFont="1" applyBorder="1" applyAlignment="1">
      <alignment horizontal="right" vertical="center" wrapText="1"/>
    </xf>
    <xf numFmtId="4" fontId="39" fillId="0" borderId="30" xfId="0" applyNumberFormat="1" applyFont="1" applyBorder="1" applyAlignment="1">
      <alignment vertical="center" wrapText="1"/>
    </xf>
    <xf numFmtId="9" fontId="26" fillId="0" borderId="52" xfId="0" applyNumberFormat="1" applyFont="1" applyBorder="1" applyAlignment="1">
      <alignment horizontal="center"/>
    </xf>
    <xf numFmtId="4" fontId="26" fillId="0" borderId="52" xfId="0" applyNumberFormat="1" applyFont="1" applyBorder="1" applyAlignment="1">
      <alignment horizontal="right" vertical="center" wrapText="1"/>
    </xf>
    <xf numFmtId="9" fontId="26" fillId="0" borderId="52" xfId="0" applyNumberFormat="1" applyFont="1" applyBorder="1" applyAlignment="1">
      <alignment horizontal="center" vertical="center" wrapText="1"/>
    </xf>
    <xf numFmtId="4" fontId="26" fillId="0" borderId="53" xfId="0" applyNumberFormat="1" applyFont="1" applyBorder="1" applyAlignment="1">
      <alignment horizontal="right" vertical="center" wrapText="1"/>
    </xf>
    <xf numFmtId="0" fontId="0" fillId="0" borderId="0" xfId="80" applyFont="1">
      <alignment/>
      <protection/>
    </xf>
    <xf numFmtId="1" fontId="0" fillId="0" borderId="3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4" fontId="32" fillId="0" borderId="30" xfId="0" applyNumberFormat="1" applyFont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9" fontId="32" fillId="0" borderId="39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right"/>
    </xf>
    <xf numFmtId="9" fontId="32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vertical="center" wrapText="1"/>
    </xf>
    <xf numFmtId="4" fontId="26" fillId="0" borderId="52" xfId="0" applyNumberFormat="1" applyFont="1" applyBorder="1" applyAlignment="1">
      <alignment horizontal="right" vertical="center"/>
    </xf>
    <xf numFmtId="9" fontId="26" fillId="0" borderId="52" xfId="0" applyNumberFormat="1" applyFont="1" applyBorder="1" applyAlignment="1">
      <alignment horizontal="center" vertical="center"/>
    </xf>
    <xf numFmtId="4" fontId="26" fillId="0" borderId="53" xfId="0" applyNumberFormat="1" applyFont="1" applyBorder="1" applyAlignment="1">
      <alignment horizontal="right" vertical="center"/>
    </xf>
    <xf numFmtId="0" fontId="39" fillId="0" borderId="63" xfId="0" applyFont="1" applyBorder="1" applyAlignment="1">
      <alignment wrapText="1"/>
    </xf>
    <xf numFmtId="4" fontId="26" fillId="0" borderId="52" xfId="0" applyNumberFormat="1" applyFont="1" applyBorder="1" applyAlignment="1">
      <alignment horizontal="center" vertical="center"/>
    </xf>
    <xf numFmtId="4" fontId="26" fillId="0" borderId="53" xfId="0" applyNumberFormat="1" applyFont="1" applyBorder="1" applyAlignment="1">
      <alignment horizontal="center" vertical="center"/>
    </xf>
    <xf numFmtId="0" fontId="41" fillId="0" borderId="15" xfId="73" applyFont="1" applyBorder="1" applyAlignment="1">
      <alignment vertical="center" wrapText="1"/>
      <protection/>
    </xf>
    <xf numFmtId="0" fontId="0" fillId="0" borderId="63" xfId="73" applyFont="1" applyBorder="1" applyAlignment="1">
      <alignment vertical="center" wrapText="1"/>
      <protection/>
    </xf>
    <xf numFmtId="0" fontId="0" fillId="0" borderId="64" xfId="0" applyFont="1" applyBorder="1" applyAlignment="1">
      <alignment/>
    </xf>
    <xf numFmtId="0" fontId="41" fillId="0" borderId="65" xfId="73" applyFont="1" applyBorder="1" applyAlignment="1">
      <alignment vertical="center" wrapText="1"/>
      <protection/>
    </xf>
    <xf numFmtId="0" fontId="32" fillId="0" borderId="63" xfId="73" applyFont="1" applyBorder="1" applyAlignment="1">
      <alignment vertical="center" wrapText="1"/>
      <protection/>
    </xf>
    <xf numFmtId="0" fontId="26" fillId="0" borderId="0" xfId="80" applyFont="1" applyBorder="1" applyAlignment="1">
      <alignment/>
      <protection/>
    </xf>
    <xf numFmtId="2" fontId="32" fillId="0" borderId="19" xfId="0" applyNumberFormat="1" applyFont="1" applyBorder="1" applyAlignment="1">
      <alignment horizontal="right" vertical="center"/>
    </xf>
    <xf numFmtId="0" fontId="33" fillId="3" borderId="66" xfId="0" applyFont="1" applyFill="1" applyBorder="1" applyAlignment="1">
      <alignment horizontal="center" vertical="center" wrapText="1"/>
    </xf>
    <xf numFmtId="0" fontId="33" fillId="3" borderId="67" xfId="0" applyFont="1" applyFill="1" applyBorder="1" applyAlignment="1">
      <alignment horizontal="center" vertical="center" wrapText="1"/>
    </xf>
    <xf numFmtId="0" fontId="33" fillId="3" borderId="68" xfId="0" applyFont="1" applyFill="1" applyBorder="1" applyAlignment="1">
      <alignment horizontal="center" vertical="center" wrapText="1"/>
    </xf>
    <xf numFmtId="0" fontId="33" fillId="3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1" fontId="0" fillId="0" borderId="71" xfId="0" applyNumberFormat="1" applyFill="1" applyBorder="1" applyAlignment="1">
      <alignment horizontal="center"/>
    </xf>
    <xf numFmtId="0" fontId="32" fillId="7" borderId="72" xfId="0" applyFont="1" applyFill="1" applyBorder="1" applyAlignment="1">
      <alignment horizontal="center" vertical="center" wrapText="1"/>
    </xf>
    <xf numFmtId="0" fontId="32" fillId="7" borderId="73" xfId="0" applyFont="1" applyFill="1" applyBorder="1" applyAlignment="1">
      <alignment horizontal="center" vertical="center" wrapText="1"/>
    </xf>
    <xf numFmtId="0" fontId="32" fillId="7" borderId="74" xfId="0" applyFont="1" applyFill="1" applyBorder="1" applyAlignment="1">
      <alignment horizontal="center" vertical="center" wrapText="1"/>
    </xf>
    <xf numFmtId="0" fontId="32" fillId="7" borderId="75" xfId="0" applyFont="1" applyFill="1" applyBorder="1" applyAlignment="1">
      <alignment horizontal="center" vertical="center" wrapText="1"/>
    </xf>
    <xf numFmtId="4" fontId="26" fillId="0" borderId="76" xfId="0" applyNumberFormat="1" applyFont="1" applyBorder="1" applyAlignment="1">
      <alignment horizontal="right" vertical="center"/>
    </xf>
    <xf numFmtId="9" fontId="26" fillId="0" borderId="76" xfId="0" applyNumberFormat="1" applyFont="1" applyBorder="1" applyAlignment="1">
      <alignment horizontal="center" vertical="center"/>
    </xf>
    <xf numFmtId="4" fontId="26" fillId="0" borderId="77" xfId="0" applyNumberFormat="1" applyFont="1" applyBorder="1" applyAlignment="1">
      <alignment horizontal="right" vertical="center"/>
    </xf>
    <xf numFmtId="1" fontId="0" fillId="0" borderId="78" xfId="0" applyNumberFormat="1" applyFill="1" applyBorder="1" applyAlignment="1">
      <alignment horizontal="center"/>
    </xf>
    <xf numFmtId="0" fontId="39" fillId="0" borderId="65" xfId="0" applyFont="1" applyBorder="1" applyAlignment="1">
      <alignment wrapText="1"/>
    </xf>
    <xf numFmtId="49" fontId="39" fillId="0" borderId="15" xfId="0" applyNumberFormat="1" applyFont="1" applyBorder="1" applyAlignment="1">
      <alignment wrapText="1"/>
    </xf>
    <xf numFmtId="0" fontId="32" fillId="0" borderId="39" xfId="73" applyFont="1" applyBorder="1" applyAlignment="1">
      <alignment vertical="center" wrapText="1"/>
      <protection/>
    </xf>
    <xf numFmtId="0" fontId="32" fillId="0" borderId="39" xfId="73" applyFont="1" applyBorder="1" applyAlignment="1">
      <alignment horizontal="center" vertical="center" wrapText="1"/>
      <protection/>
    </xf>
    <xf numFmtId="3" fontId="39" fillId="0" borderId="39" xfId="73" applyNumberFormat="1" applyFont="1" applyBorder="1" applyAlignment="1">
      <alignment horizontal="center" vertical="center" wrapText="1"/>
      <protection/>
    </xf>
    <xf numFmtId="4" fontId="39" fillId="0" borderId="39" xfId="73" applyNumberFormat="1" applyFont="1" applyBorder="1" applyAlignment="1">
      <alignment vertical="center" wrapText="1"/>
      <protection/>
    </xf>
    <xf numFmtId="4" fontId="32" fillId="0" borderId="39" xfId="73" applyNumberFormat="1" applyFont="1" applyBorder="1" applyAlignment="1">
      <alignment horizontal="right" vertical="center" wrapText="1"/>
      <protection/>
    </xf>
    <xf numFmtId="9" fontId="32" fillId="0" borderId="39" xfId="73" applyNumberFormat="1" applyFont="1" applyBorder="1" applyAlignment="1">
      <alignment horizontal="center" vertical="center" wrapText="1"/>
      <protection/>
    </xf>
    <xf numFmtId="4" fontId="32" fillId="0" borderId="43" xfId="73" applyNumberFormat="1" applyFont="1" applyBorder="1" applyAlignment="1">
      <alignment horizontal="right" vertical="center" wrapText="1"/>
      <protection/>
    </xf>
    <xf numFmtId="0" fontId="32" fillId="0" borderId="63" xfId="73" applyFont="1" applyBorder="1" applyAlignment="1">
      <alignment horizontal="center" vertical="center" wrapText="1"/>
      <protection/>
    </xf>
    <xf numFmtId="3" fontId="39" fillId="0" borderId="63" xfId="73" applyNumberFormat="1" applyFont="1" applyBorder="1" applyAlignment="1">
      <alignment horizontal="center" vertical="center" wrapText="1"/>
      <protection/>
    </xf>
    <xf numFmtId="4" fontId="39" fillId="0" borderId="63" xfId="73" applyNumberFormat="1" applyFont="1" applyBorder="1" applyAlignment="1">
      <alignment horizontal="right" vertical="center" wrapText="1"/>
      <protection/>
    </xf>
    <xf numFmtId="4" fontId="32" fillId="0" borderId="63" xfId="73" applyNumberFormat="1" applyFont="1" applyBorder="1" applyAlignment="1">
      <alignment horizontal="right" vertical="center" wrapText="1"/>
      <protection/>
    </xf>
    <xf numFmtId="9" fontId="32" fillId="0" borderId="63" xfId="73" applyNumberFormat="1" applyFont="1" applyBorder="1" applyAlignment="1">
      <alignment horizontal="center" vertical="center" wrapText="1"/>
      <protection/>
    </xf>
    <xf numFmtId="4" fontId="32" fillId="0" borderId="79" xfId="73" applyNumberFormat="1" applyFont="1" applyBorder="1" applyAlignment="1">
      <alignment horizontal="right" vertical="center" wrapText="1"/>
      <protection/>
    </xf>
    <xf numFmtId="0" fontId="39" fillId="0" borderId="65" xfId="73" applyFont="1" applyBorder="1" applyAlignment="1">
      <alignment horizontal="center" vertical="center" wrapText="1"/>
      <protection/>
    </xf>
    <xf numFmtId="3" fontId="39" fillId="0" borderId="65" xfId="73" applyNumberFormat="1" applyFont="1" applyBorder="1" applyAlignment="1">
      <alignment horizontal="center" vertical="center" wrapText="1"/>
      <protection/>
    </xf>
    <xf numFmtId="4" fontId="39" fillId="0" borderId="65" xfId="73" applyNumberFormat="1" applyFont="1" applyBorder="1" applyAlignment="1">
      <alignment horizontal="right" vertical="center" wrapText="1"/>
      <protection/>
    </xf>
    <xf numFmtId="9" fontId="32" fillId="0" borderId="65" xfId="73" applyNumberFormat="1" applyFont="1" applyBorder="1" applyAlignment="1">
      <alignment horizontal="center" vertical="center" wrapText="1"/>
      <protection/>
    </xf>
    <xf numFmtId="4" fontId="32" fillId="0" borderId="80" xfId="73" applyNumberFormat="1" applyFont="1" applyBorder="1" applyAlignment="1">
      <alignment horizontal="right" vertical="center" wrapText="1"/>
      <protection/>
    </xf>
    <xf numFmtId="0" fontId="39" fillId="0" borderId="28" xfId="73" applyFont="1" applyBorder="1" applyAlignment="1">
      <alignment horizontal="center" vertical="center" wrapText="1"/>
      <protection/>
    </xf>
    <xf numFmtId="3" fontId="39" fillId="0" borderId="15" xfId="73" applyNumberFormat="1" applyFont="1" applyBorder="1" applyAlignment="1">
      <alignment horizontal="center" vertical="center" wrapText="1"/>
      <protection/>
    </xf>
    <xf numFmtId="4" fontId="39" fillId="0" borderId="28" xfId="73" applyNumberFormat="1" applyFont="1" applyBorder="1" applyAlignment="1">
      <alignment horizontal="right" vertical="center" wrapText="1"/>
      <protection/>
    </xf>
    <xf numFmtId="9" fontId="32" fillId="0" borderId="15" xfId="73" applyNumberFormat="1" applyFont="1" applyBorder="1" applyAlignment="1">
      <alignment horizontal="center" vertical="center" wrapText="1"/>
      <protection/>
    </xf>
    <xf numFmtId="4" fontId="32" fillId="0" borderId="35" xfId="73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left"/>
    </xf>
    <xf numFmtId="4" fontId="32" fillId="0" borderId="81" xfId="0" applyNumberFormat="1" applyFont="1" applyFill="1" applyBorder="1" applyAlignment="1">
      <alignment horizontal="right" vertical="center"/>
    </xf>
    <xf numFmtId="4" fontId="32" fillId="0" borderId="82" xfId="0" applyNumberFormat="1" applyFont="1" applyFill="1" applyBorder="1" applyAlignment="1">
      <alignment horizontal="right" vertical="center"/>
    </xf>
    <xf numFmtId="9" fontId="32" fillId="0" borderId="26" xfId="0" applyNumberFormat="1" applyFont="1" applyBorder="1" applyAlignment="1">
      <alignment horizontal="center"/>
    </xf>
    <xf numFmtId="0" fontId="32" fillId="0" borderId="41" xfId="73" applyFont="1" applyBorder="1" applyAlignment="1">
      <alignment horizontal="center" vertical="center" wrapText="1"/>
      <protection/>
    </xf>
    <xf numFmtId="0" fontId="32" fillId="0" borderId="83" xfId="73" applyFont="1" applyBorder="1" applyAlignment="1">
      <alignment horizontal="center" vertical="center" wrapText="1"/>
      <protection/>
    </xf>
    <xf numFmtId="0" fontId="32" fillId="0" borderId="51" xfId="73" applyFont="1" applyBorder="1" applyAlignment="1">
      <alignment horizontal="center" vertical="center" wrapText="1"/>
      <protection/>
    </xf>
    <xf numFmtId="0" fontId="32" fillId="0" borderId="14" xfId="73" applyFont="1" applyBorder="1" applyAlignment="1">
      <alignment horizontal="center" vertical="center" wrapText="1"/>
      <protection/>
    </xf>
    <xf numFmtId="2" fontId="39" fillId="0" borderId="65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3" fillId="3" borderId="84" xfId="0" applyFont="1" applyFill="1" applyBorder="1" applyAlignment="1">
      <alignment horizontal="center" vertical="center" wrapText="1"/>
    </xf>
    <xf numFmtId="0" fontId="26" fillId="0" borderId="0" xfId="80" applyFont="1" applyBorder="1" applyAlignment="1">
      <alignment horizontal="left" wrapText="1"/>
      <protection/>
    </xf>
    <xf numFmtId="0" fontId="26" fillId="0" borderId="0" xfId="80" applyFont="1" applyBorder="1" applyAlignment="1">
      <alignment horizontal="left"/>
      <protection/>
    </xf>
    <xf numFmtId="0" fontId="59" fillId="3" borderId="11" xfId="0" applyFont="1" applyFill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2" fontId="32" fillId="0" borderId="19" xfId="0" applyNumberFormat="1" applyFont="1" applyBorder="1" applyAlignment="1">
      <alignment horizontal="center" vertical="center" wrapText="1"/>
    </xf>
    <xf numFmtId="2" fontId="32" fillId="0" borderId="57" xfId="0" applyNumberFormat="1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right"/>
    </xf>
    <xf numFmtId="4" fontId="37" fillId="0" borderId="12" xfId="0" applyNumberFormat="1" applyFont="1" applyBorder="1" applyAlignment="1">
      <alignment horizontal="right"/>
    </xf>
    <xf numFmtId="4" fontId="37" fillId="0" borderId="52" xfId="0" applyNumberFormat="1" applyFont="1" applyBorder="1" applyAlignment="1">
      <alignment horizontal="right"/>
    </xf>
    <xf numFmtId="4" fontId="37" fillId="0" borderId="53" xfId="0" applyNumberFormat="1" applyFont="1" applyBorder="1" applyAlignment="1">
      <alignment horizontal="right"/>
    </xf>
    <xf numFmtId="9" fontId="39" fillId="0" borderId="28" xfId="0" applyNumberFormat="1" applyFont="1" applyBorder="1" applyAlignment="1">
      <alignment horizontal="center" vertical="center" wrapText="1"/>
    </xf>
    <xf numFmtId="4" fontId="39" fillId="0" borderId="35" xfId="0" applyNumberFormat="1" applyFont="1" applyBorder="1" applyAlignment="1">
      <alignment horizontal="right" vertical="center" wrapText="1"/>
    </xf>
    <xf numFmtId="0" fontId="33" fillId="3" borderId="52" xfId="0" applyFont="1" applyFill="1" applyBorder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 wrapText="1"/>
    </xf>
    <xf numFmtId="0" fontId="59" fillId="3" borderId="26" xfId="0" applyFont="1" applyFill="1" applyBorder="1" applyAlignment="1">
      <alignment horizontal="center" vertical="center" wrapText="1"/>
    </xf>
    <xf numFmtId="0" fontId="59" fillId="3" borderId="84" xfId="0" applyFont="1" applyFill="1" applyBorder="1" applyAlignment="1">
      <alignment horizontal="center" vertical="center" wrapText="1"/>
    </xf>
    <xf numFmtId="9" fontId="32" fillId="0" borderId="19" xfId="82" applyFont="1" applyFill="1" applyBorder="1" applyAlignment="1" applyProtection="1">
      <alignment horizontal="center" vertical="center"/>
      <protection/>
    </xf>
    <xf numFmtId="9" fontId="32" fillId="0" borderId="15" xfId="82" applyFont="1" applyFill="1" applyBorder="1" applyAlignment="1" applyProtection="1">
      <alignment horizontal="center" vertical="center"/>
      <protection/>
    </xf>
    <xf numFmtId="9" fontId="32" fillId="0" borderId="28" xfId="82" applyFont="1" applyFill="1" applyBorder="1" applyAlignment="1" applyProtection="1">
      <alignment horizontal="center" vertical="center"/>
      <protection/>
    </xf>
    <xf numFmtId="3" fontId="39" fillId="0" borderId="2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9" fontId="32" fillId="0" borderId="85" xfId="82" applyFont="1" applyFill="1" applyBorder="1" applyAlignment="1" applyProtection="1">
      <alignment horizontal="center" vertical="center"/>
      <protection/>
    </xf>
    <xf numFmtId="9" fontId="32" fillId="0" borderId="86" xfId="82" applyFont="1" applyFill="1" applyBorder="1" applyAlignment="1" applyProtection="1">
      <alignment horizontal="center" vertical="center"/>
      <protection/>
    </xf>
    <xf numFmtId="9" fontId="32" fillId="0" borderId="32" xfId="82" applyFont="1" applyFill="1" applyBorder="1" applyAlignment="1" applyProtection="1">
      <alignment horizontal="center" vertical="center"/>
      <protection/>
    </xf>
    <xf numFmtId="9" fontId="32" fillId="0" borderId="19" xfId="82" applyFont="1" applyFill="1" applyBorder="1" applyAlignment="1" applyProtection="1">
      <alignment horizontal="center" vertical="center" wrapText="1"/>
      <protection/>
    </xf>
    <xf numFmtId="9" fontId="32" fillId="0" borderId="23" xfId="82" applyFont="1" applyFill="1" applyBorder="1" applyAlignment="1" applyProtection="1">
      <alignment horizontal="center" vertical="center" wrapText="1"/>
      <protection/>
    </xf>
    <xf numFmtId="4" fontId="26" fillId="0" borderId="11" xfId="75" applyNumberFormat="1" applyFont="1" applyBorder="1" applyAlignment="1">
      <alignment horizontal="right"/>
      <protection/>
    </xf>
    <xf numFmtId="9" fontId="26" fillId="0" borderId="11" xfId="75" applyNumberFormat="1" applyFont="1" applyBorder="1" applyAlignment="1">
      <alignment horizontal="right"/>
      <protection/>
    </xf>
    <xf numFmtId="4" fontId="26" fillId="0" borderId="12" xfId="75" applyNumberFormat="1" applyFont="1" applyBorder="1" applyAlignment="1">
      <alignment horizontal="right"/>
      <protection/>
    </xf>
    <xf numFmtId="0" fontId="59" fillId="3" borderId="11" xfId="75" applyFont="1" applyFill="1" applyBorder="1" applyAlignment="1">
      <alignment horizontal="center" vertical="center" wrapText="1"/>
      <protection/>
    </xf>
    <xf numFmtId="4" fontId="32" fillId="7" borderId="15" xfId="0" applyNumberFormat="1" applyFont="1" applyFill="1" applyBorder="1" applyAlignment="1">
      <alignment horizontal="right" vertical="center" wrapText="1"/>
    </xf>
    <xf numFmtId="4" fontId="32" fillId="7" borderId="17" xfId="0" applyNumberFormat="1" applyFont="1" applyFill="1" applyBorder="1" applyAlignment="1">
      <alignment horizontal="right" vertical="center" wrapText="1"/>
    </xf>
    <xf numFmtId="4" fontId="32" fillId="7" borderId="19" xfId="0" applyNumberFormat="1" applyFont="1" applyFill="1" applyBorder="1" applyAlignment="1">
      <alignment horizontal="right" vertical="center" wrapText="1"/>
    </xf>
    <xf numFmtId="4" fontId="32" fillId="7" borderId="32" xfId="0" applyNumberFormat="1" applyFont="1" applyFill="1" applyBorder="1" applyAlignment="1">
      <alignment horizontal="right" vertical="center" wrapText="1"/>
    </xf>
    <xf numFmtId="4" fontId="32" fillId="0" borderId="84" xfId="0" applyNumberFormat="1" applyFont="1" applyBorder="1" applyAlignment="1">
      <alignment horizontal="right" vertical="center" wrapText="1"/>
    </xf>
    <xf numFmtId="9" fontId="32" fillId="0" borderId="84" xfId="82" applyFont="1" applyFill="1" applyBorder="1" applyAlignment="1" applyProtection="1">
      <alignment horizontal="center" vertical="center" wrapText="1"/>
      <protection/>
    </xf>
    <xf numFmtId="4" fontId="39" fillId="0" borderId="23" xfId="0" applyNumberFormat="1" applyFont="1" applyBorder="1" applyAlignment="1">
      <alignment vertical="center" wrapText="1"/>
    </xf>
    <xf numFmtId="2" fontId="32" fillId="0" borderId="84" xfId="0" applyNumberFormat="1" applyFont="1" applyBorder="1" applyAlignment="1">
      <alignment vertical="center" wrapText="1"/>
    </xf>
    <xf numFmtId="2" fontId="32" fillId="0" borderId="28" xfId="0" applyNumberFormat="1" applyFont="1" applyBorder="1" applyAlignment="1">
      <alignment vertical="center" wrapText="1"/>
    </xf>
    <xf numFmtId="1" fontId="32" fillId="0" borderId="41" xfId="0" applyNumberFormat="1" applyFont="1" applyBorder="1" applyAlignment="1">
      <alignment horizontal="center" vertical="center" wrapText="1"/>
    </xf>
    <xf numFmtId="2" fontId="32" fillId="0" borderId="39" xfId="0" applyNumberFormat="1" applyFont="1" applyBorder="1" applyAlignment="1">
      <alignment horizontal="center" vertical="center" wrapText="1"/>
    </xf>
    <xf numFmtId="1" fontId="39" fillId="0" borderId="39" xfId="0" applyNumberFormat="1" applyFont="1" applyBorder="1" applyAlignment="1">
      <alignment horizontal="center" vertical="center" wrapText="1"/>
    </xf>
    <xf numFmtId="1" fontId="32" fillId="0" borderId="33" xfId="0" applyNumberFormat="1" applyFont="1" applyBorder="1" applyAlignment="1">
      <alignment horizontal="center" vertical="center" wrapText="1"/>
    </xf>
    <xf numFmtId="2" fontId="32" fillId="0" borderId="23" xfId="0" applyNumberFormat="1" applyFont="1" applyBorder="1" applyAlignment="1">
      <alignment horizontal="center" vertical="center" wrapText="1"/>
    </xf>
    <xf numFmtId="1" fontId="39" fillId="0" borderId="23" xfId="0" applyNumberFormat="1" applyFont="1" applyBorder="1" applyAlignment="1">
      <alignment horizontal="center" vertical="center" wrapText="1"/>
    </xf>
    <xf numFmtId="2" fontId="39" fillId="0" borderId="39" xfId="0" applyNumberFormat="1" applyFont="1" applyBorder="1" applyAlignment="1">
      <alignment horizontal="right" vertical="center" wrapText="1"/>
    </xf>
    <xf numFmtId="9" fontId="32" fillId="0" borderId="26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3" fontId="39" fillId="0" borderId="26" xfId="0" applyNumberFormat="1" applyFont="1" applyBorder="1" applyAlignment="1">
      <alignment horizontal="center" vertical="center"/>
    </xf>
    <xf numFmtId="2" fontId="39" fillId="0" borderId="26" xfId="0" applyNumberFormat="1" applyFont="1" applyBorder="1" applyAlignment="1">
      <alignment horizontal="center" vertical="center"/>
    </xf>
    <xf numFmtId="4" fontId="32" fillId="0" borderId="26" xfId="0" applyNumberFormat="1" applyFont="1" applyBorder="1" applyAlignment="1">
      <alignment horizontal="center" vertical="center"/>
    </xf>
    <xf numFmtId="4" fontId="32" fillId="0" borderId="22" xfId="0" applyNumberFormat="1" applyFont="1" applyBorder="1" applyAlignment="1">
      <alignment horizontal="center" vertical="center"/>
    </xf>
    <xf numFmtId="0" fontId="59" fillId="3" borderId="11" xfId="73" applyFont="1" applyFill="1" applyBorder="1" applyAlignment="1">
      <alignment horizontal="center" vertical="center" wrapText="1"/>
      <protection/>
    </xf>
    <xf numFmtId="0" fontId="59" fillId="3" borderId="11" xfId="74" applyFont="1" applyFill="1" applyBorder="1" applyAlignment="1">
      <alignment horizontal="center" vertical="center" wrapText="1"/>
      <protection/>
    </xf>
    <xf numFmtId="4" fontId="26" fillId="0" borderId="11" xfId="74" applyNumberFormat="1" applyFont="1" applyBorder="1" applyAlignment="1">
      <alignment horizontal="right" vertical="center" wrapText="1"/>
      <protection/>
    </xf>
    <xf numFmtId="4" fontId="26" fillId="0" borderId="11" xfId="74" applyNumberFormat="1" applyFont="1" applyBorder="1" applyAlignment="1">
      <alignment vertical="center" wrapText="1"/>
      <protection/>
    </xf>
    <xf numFmtId="4" fontId="26" fillId="0" borderId="12" xfId="74" applyNumberFormat="1" applyFont="1" applyBorder="1" applyAlignment="1">
      <alignment vertical="center" wrapText="1"/>
      <protection/>
    </xf>
    <xf numFmtId="0" fontId="59" fillId="3" borderId="10" xfId="74" applyFont="1" applyFill="1" applyBorder="1" applyAlignment="1">
      <alignment horizontal="center" vertical="center" wrapText="1"/>
      <protection/>
    </xf>
    <xf numFmtId="0" fontId="59" fillId="3" borderId="12" xfId="74" applyFont="1" applyFill="1" applyBorder="1" applyAlignment="1">
      <alignment horizontal="center" vertical="center" wrapText="1"/>
      <protection/>
    </xf>
    <xf numFmtId="0" fontId="59" fillId="3" borderId="13" xfId="0" applyFont="1" applyFill="1" applyBorder="1" applyAlignment="1">
      <alignment horizontal="center" vertical="center" wrapText="1"/>
    </xf>
    <xf numFmtId="0" fontId="32" fillId="0" borderId="19" xfId="79" applyFont="1" applyBorder="1" applyAlignment="1">
      <alignment horizontal="center" vertical="center" wrapText="1"/>
      <protection/>
    </xf>
    <xf numFmtId="0" fontId="39" fillId="0" borderId="19" xfId="79" applyFont="1" applyBorder="1" applyAlignment="1">
      <alignment horizontal="center" vertical="center" wrapText="1"/>
      <protection/>
    </xf>
    <xf numFmtId="4" fontId="54" fillId="0" borderId="19" xfId="79" applyNumberFormat="1" applyFont="1" applyBorder="1" applyAlignment="1">
      <alignment horizontal="center" vertical="center" wrapText="1"/>
      <protection/>
    </xf>
    <xf numFmtId="4" fontId="32" fillId="0" borderId="15" xfId="79" applyNumberFormat="1" applyFont="1" applyBorder="1" applyAlignment="1">
      <alignment horizontal="right" vertical="center" wrapText="1"/>
      <protection/>
    </xf>
    <xf numFmtId="9" fontId="32" fillId="0" borderId="15" xfId="79" applyNumberFormat="1" applyFont="1" applyBorder="1" applyAlignment="1">
      <alignment horizontal="center" vertical="center" wrapText="1"/>
      <protection/>
    </xf>
    <xf numFmtId="4" fontId="32" fillId="0" borderId="17" xfId="79" applyNumberFormat="1" applyFont="1" applyBorder="1" applyAlignment="1">
      <alignment horizontal="right" vertical="center" wrapText="1"/>
      <protection/>
    </xf>
    <xf numFmtId="4" fontId="32" fillId="0" borderId="19" xfId="79" applyNumberFormat="1" applyFont="1" applyFill="1" applyBorder="1" applyAlignment="1">
      <alignment horizontal="center" vertical="center" wrapText="1"/>
      <protection/>
    </xf>
    <xf numFmtId="4" fontId="32" fillId="0" borderId="19" xfId="0" applyNumberFormat="1" applyFont="1" applyFill="1" applyBorder="1" applyAlignment="1">
      <alignment horizontal="center" vertical="center"/>
    </xf>
    <xf numFmtId="0" fontId="32" fillId="0" borderId="23" xfId="79" applyFont="1" applyBorder="1" applyAlignment="1">
      <alignment horizontal="center" vertical="center" wrapText="1"/>
      <protection/>
    </xf>
    <xf numFmtId="0" fontId="39" fillId="0" borderId="23" xfId="79" applyFont="1" applyBorder="1" applyAlignment="1">
      <alignment horizontal="center" vertical="center" wrapText="1"/>
      <protection/>
    </xf>
    <xf numFmtId="9" fontId="32" fillId="0" borderId="23" xfId="79" applyNumberFormat="1" applyFont="1" applyBorder="1" applyAlignment="1">
      <alignment horizontal="center" vertical="center" wrapText="1"/>
      <protection/>
    </xf>
    <xf numFmtId="4" fontId="26" fillId="0" borderId="11" xfId="79" applyNumberFormat="1" applyFont="1" applyBorder="1" applyAlignment="1">
      <alignment horizontal="right"/>
      <protection/>
    </xf>
    <xf numFmtId="4" fontId="26" fillId="0" borderId="12" xfId="79" applyNumberFormat="1" applyFont="1" applyBorder="1" applyAlignment="1">
      <alignment horizontal="right"/>
      <protection/>
    </xf>
    <xf numFmtId="0" fontId="59" fillId="3" borderId="11" xfId="79" applyFont="1" applyFill="1" applyBorder="1" applyAlignment="1">
      <alignment horizontal="center" vertical="center" wrapText="1"/>
      <protection/>
    </xf>
    <xf numFmtId="0" fontId="32" fillId="0" borderId="39" xfId="72" applyFont="1" applyBorder="1" applyAlignment="1">
      <alignment horizontal="center" vertical="center"/>
      <protection/>
    </xf>
    <xf numFmtId="4" fontId="39" fillId="0" borderId="39" xfId="72" applyNumberFormat="1" applyFont="1" applyBorder="1" applyAlignment="1">
      <alignment horizontal="right" vertical="center"/>
      <protection/>
    </xf>
    <xf numFmtId="4" fontId="39" fillId="0" borderId="26" xfId="72" applyNumberFormat="1" applyFont="1" applyBorder="1" applyAlignment="1">
      <alignment vertical="center"/>
      <protection/>
    </xf>
    <xf numFmtId="9" fontId="32" fillId="0" borderId="39" xfId="72" applyNumberFormat="1" applyFont="1" applyBorder="1" applyAlignment="1">
      <alignment horizontal="center" vertical="center"/>
      <protection/>
    </xf>
    <xf numFmtId="4" fontId="32" fillId="0" borderId="22" xfId="72" applyNumberFormat="1" applyFont="1" applyBorder="1" applyAlignment="1">
      <alignment horizontal="right" vertical="center"/>
      <protection/>
    </xf>
    <xf numFmtId="0" fontId="32" fillId="0" borderId="19" xfId="72" applyFont="1" applyBorder="1" applyAlignment="1">
      <alignment horizontal="center" vertical="center"/>
      <protection/>
    </xf>
    <xf numFmtId="4" fontId="39" fillId="0" borderId="32" xfId="72" applyNumberFormat="1" applyFont="1" applyBorder="1" applyAlignment="1">
      <alignment horizontal="right" vertical="center"/>
      <protection/>
    </xf>
    <xf numFmtId="4" fontId="39" fillId="0" borderId="19" xfId="72" applyNumberFormat="1" applyFont="1" applyBorder="1" applyAlignment="1">
      <alignment vertical="center"/>
      <protection/>
    </xf>
    <xf numFmtId="9" fontId="32" fillId="0" borderId="15" xfId="72" applyNumberFormat="1" applyFont="1" applyBorder="1" applyAlignment="1">
      <alignment horizontal="center" vertical="center"/>
      <protection/>
    </xf>
    <xf numFmtId="4" fontId="32" fillId="0" borderId="32" xfId="72" applyNumberFormat="1" applyFont="1" applyBorder="1" applyAlignment="1">
      <alignment horizontal="right" vertical="center"/>
      <protection/>
    </xf>
    <xf numFmtId="9" fontId="32" fillId="0" borderId="19" xfId="72" applyNumberFormat="1" applyFont="1" applyBorder="1" applyAlignment="1">
      <alignment horizontal="center" vertical="center"/>
      <protection/>
    </xf>
    <xf numFmtId="4" fontId="39" fillId="0" borderId="19" xfId="72" applyNumberFormat="1" applyFont="1" applyBorder="1" applyAlignment="1">
      <alignment horizontal="right" vertical="center"/>
      <protection/>
    </xf>
    <xf numFmtId="4" fontId="39" fillId="0" borderId="15" xfId="72" applyNumberFormat="1" applyFont="1" applyBorder="1" applyAlignment="1">
      <alignment vertical="center"/>
      <protection/>
    </xf>
    <xf numFmtId="4" fontId="32" fillId="0" borderId="17" xfId="72" applyNumberFormat="1" applyFont="1" applyBorder="1" applyAlignment="1">
      <alignment horizontal="right" vertical="center"/>
      <protection/>
    </xf>
    <xf numFmtId="9" fontId="32" fillId="0" borderId="28" xfId="72" applyNumberFormat="1" applyFont="1" applyBorder="1" applyAlignment="1">
      <alignment horizontal="center" vertical="center"/>
      <protection/>
    </xf>
    <xf numFmtId="0" fontId="59" fillId="3" borderId="26" xfId="72" applyFont="1" applyFill="1" applyBorder="1" applyAlignment="1">
      <alignment horizontal="center" vertical="center" wrapText="1"/>
      <protection/>
    </xf>
    <xf numFmtId="3" fontId="32" fillId="0" borderId="39" xfId="72" applyNumberFormat="1" applyFont="1" applyBorder="1" applyAlignment="1">
      <alignment horizontal="center" vertical="center"/>
      <protection/>
    </xf>
    <xf numFmtId="3" fontId="32" fillId="0" borderId="19" xfId="72" applyNumberFormat="1" applyFont="1" applyBorder="1" applyAlignment="1">
      <alignment horizontal="center" vertical="center"/>
      <protection/>
    </xf>
    <xf numFmtId="0" fontId="33" fillId="3" borderId="12" xfId="78" applyFont="1" applyFill="1" applyBorder="1" applyAlignment="1">
      <alignment horizontal="center" vertical="center" wrapText="1"/>
      <protection/>
    </xf>
    <xf numFmtId="0" fontId="59" fillId="3" borderId="11" xfId="78" applyFont="1" applyFill="1" applyBorder="1" applyAlignment="1">
      <alignment horizontal="center" vertical="center" wrapText="1"/>
      <protection/>
    </xf>
    <xf numFmtId="4" fontId="54" fillId="0" borderId="15" xfId="78" applyNumberFormat="1" applyFont="1" applyBorder="1" applyAlignment="1">
      <alignment vertical="center" wrapText="1"/>
      <protection/>
    </xf>
    <xf numFmtId="4" fontId="32" fillId="0" borderId="15" xfId="78" applyNumberFormat="1" applyFont="1" applyBorder="1" applyAlignment="1">
      <alignment horizontal="right" vertical="center" wrapText="1"/>
      <protection/>
    </xf>
    <xf numFmtId="9" fontId="32" fillId="0" borderId="15" xfId="78" applyNumberFormat="1" applyFont="1" applyBorder="1" applyAlignment="1">
      <alignment horizontal="center" vertical="center" wrapText="1"/>
      <protection/>
    </xf>
    <xf numFmtId="4" fontId="32" fillId="0" borderId="17" xfId="78" applyNumberFormat="1" applyFont="1" applyBorder="1" applyAlignment="1">
      <alignment horizontal="right" vertical="center" wrapText="1"/>
      <protection/>
    </xf>
    <xf numFmtId="4" fontId="54" fillId="0" borderId="19" xfId="78" applyNumberFormat="1" applyFont="1" applyBorder="1" applyAlignment="1">
      <alignment vertical="center" wrapText="1"/>
      <protection/>
    </xf>
    <xf numFmtId="4" fontId="54" fillId="0" borderId="23" xfId="78" applyNumberFormat="1" applyFont="1" applyBorder="1" applyAlignment="1">
      <alignment vertical="center" wrapText="1"/>
      <protection/>
    </xf>
    <xf numFmtId="4" fontId="32" fillId="0" borderId="28" xfId="78" applyNumberFormat="1" applyFont="1" applyBorder="1" applyAlignment="1">
      <alignment horizontal="right" vertical="center" wrapText="1"/>
      <protection/>
    </xf>
    <xf numFmtId="9" fontId="32" fillId="0" borderId="28" xfId="78" applyNumberFormat="1" applyFont="1" applyBorder="1" applyAlignment="1">
      <alignment horizontal="center" vertical="center" wrapText="1"/>
      <protection/>
    </xf>
    <xf numFmtId="4" fontId="32" fillId="0" borderId="35" xfId="78" applyNumberFormat="1" applyFont="1" applyBorder="1" applyAlignment="1">
      <alignment horizontal="right" vertical="center" wrapText="1"/>
      <protection/>
    </xf>
    <xf numFmtId="0" fontId="32" fillId="0" borderId="14" xfId="78" applyFont="1" applyBorder="1" applyAlignment="1">
      <alignment horizontal="center" vertical="center" wrapText="1"/>
      <protection/>
    </xf>
    <xf numFmtId="0" fontId="32" fillId="0" borderId="15" xfId="78" applyFont="1" applyBorder="1" applyAlignment="1">
      <alignment vertical="center" wrapText="1"/>
      <protection/>
    </xf>
    <xf numFmtId="0" fontId="32" fillId="0" borderId="15" xfId="78" applyFont="1" applyBorder="1" applyAlignment="1">
      <alignment horizontal="center" vertical="center" wrapText="1"/>
      <protection/>
    </xf>
    <xf numFmtId="3" fontId="39" fillId="0" borderId="15" xfId="78" applyNumberFormat="1" applyFont="1" applyBorder="1" applyAlignment="1">
      <alignment horizontal="center" vertical="center" wrapText="1"/>
      <protection/>
    </xf>
    <xf numFmtId="1" fontId="32" fillId="0" borderId="27" xfId="0" applyNumberFormat="1" applyFont="1" applyFill="1" applyBorder="1" applyAlignment="1">
      <alignment horizontal="center"/>
    </xf>
    <xf numFmtId="0" fontId="32" fillId="0" borderId="29" xfId="78" applyFont="1" applyBorder="1" applyAlignment="1">
      <alignment horizontal="center" vertical="center" wrapText="1"/>
      <protection/>
    </xf>
    <xf numFmtId="0" fontId="32" fillId="0" borderId="19" xfId="78" applyFont="1" applyBorder="1" applyAlignment="1">
      <alignment vertical="center" wrapText="1"/>
      <protection/>
    </xf>
    <xf numFmtId="0" fontId="32" fillId="0" borderId="19" xfId="78" applyFont="1" applyBorder="1" applyAlignment="1">
      <alignment horizontal="center" vertical="center" wrapText="1"/>
      <protection/>
    </xf>
    <xf numFmtId="3" fontId="39" fillId="0" borderId="19" xfId="78" applyNumberFormat="1" applyFont="1" applyBorder="1" applyAlignment="1">
      <alignment horizontal="center" vertical="center" wrapText="1"/>
      <protection/>
    </xf>
    <xf numFmtId="0" fontId="32" fillId="0" borderId="21" xfId="0" applyFont="1" applyBorder="1" applyAlignment="1">
      <alignment/>
    </xf>
    <xf numFmtId="0" fontId="32" fillId="0" borderId="33" xfId="78" applyFont="1" applyBorder="1" applyAlignment="1">
      <alignment horizontal="center" vertical="center" wrapText="1"/>
      <protection/>
    </xf>
    <xf numFmtId="0" fontId="32" fillId="0" borderId="23" xfId="78" applyFont="1" applyBorder="1" applyAlignment="1">
      <alignment vertical="center" wrapText="1"/>
      <protection/>
    </xf>
    <xf numFmtId="0" fontId="32" fillId="0" borderId="23" xfId="78" applyFont="1" applyBorder="1" applyAlignment="1">
      <alignment horizontal="center" vertical="center" wrapText="1"/>
      <protection/>
    </xf>
    <xf numFmtId="3" fontId="39" fillId="0" borderId="23" xfId="78" applyNumberFormat="1" applyFont="1" applyBorder="1" applyAlignment="1">
      <alignment horizontal="center" vertical="center" wrapText="1"/>
      <protection/>
    </xf>
    <xf numFmtId="4" fontId="26" fillId="0" borderId="11" xfId="78" applyNumberFormat="1" applyFont="1" applyBorder="1" applyAlignment="1">
      <alignment horizontal="right" vertical="center"/>
      <protection/>
    </xf>
    <xf numFmtId="9" fontId="26" fillId="0" borderId="11" xfId="78" applyNumberFormat="1" applyFont="1" applyBorder="1" applyAlignment="1">
      <alignment horizontal="center" vertical="center"/>
      <protection/>
    </xf>
    <xf numFmtId="4" fontId="26" fillId="0" borderId="12" xfId="78" applyNumberFormat="1" applyFont="1" applyBorder="1" applyAlignment="1">
      <alignment horizontal="right" vertical="center"/>
      <protection/>
    </xf>
    <xf numFmtId="3" fontId="32" fillId="0" borderId="39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2" fontId="39" fillId="0" borderId="39" xfId="0" applyNumberFormat="1" applyFont="1" applyBorder="1" applyAlignment="1">
      <alignment vertical="center" wrapText="1"/>
    </xf>
    <xf numFmtId="2" fontId="39" fillId="0" borderId="26" xfId="0" applyNumberFormat="1" applyFont="1" applyBorder="1" applyAlignment="1">
      <alignment vertical="center" wrapText="1"/>
    </xf>
    <xf numFmtId="9" fontId="39" fillId="0" borderId="26" xfId="82" applyFont="1" applyFill="1" applyBorder="1" applyAlignment="1" applyProtection="1">
      <alignment horizontal="center" vertical="center" wrapText="1"/>
      <protection/>
    </xf>
    <xf numFmtId="2" fontId="39" fillId="0" borderId="43" xfId="0" applyNumberFormat="1" applyFont="1" applyBorder="1" applyAlignment="1">
      <alignment horizontal="right" vertical="center" wrapText="1"/>
    </xf>
    <xf numFmtId="2" fontId="39" fillId="0" borderId="32" xfId="0" applyNumberFormat="1" applyFont="1" applyBorder="1" applyAlignment="1">
      <alignment vertical="center" wrapText="1"/>
    </xf>
    <xf numFmtId="2" fontId="39" fillId="0" borderId="20" xfId="0" applyNumberFormat="1" applyFont="1" applyBorder="1" applyAlignment="1">
      <alignment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2" fontId="39" fillId="0" borderId="32" xfId="0" applyNumberFormat="1" applyFont="1" applyBorder="1" applyAlignment="1">
      <alignment horizontal="right" vertical="center" wrapText="1"/>
    </xf>
    <xf numFmtId="9" fontId="39" fillId="0" borderId="50" xfId="82" applyFont="1" applyFill="1" applyBorder="1" applyAlignment="1" applyProtection="1">
      <alignment horizontal="center" vertical="center" wrapText="1"/>
      <protection/>
    </xf>
    <xf numFmtId="2" fontId="39" fillId="0" borderId="86" xfId="0" applyNumberFormat="1" applyFont="1" applyBorder="1" applyAlignment="1">
      <alignment horizontal="right" vertical="center" wrapText="1"/>
    </xf>
    <xf numFmtId="2" fontId="39" fillId="0" borderId="15" xfId="0" applyNumberFormat="1" applyFont="1" applyBorder="1" applyAlignment="1">
      <alignment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9" fontId="39" fillId="0" borderId="15" xfId="82" applyFont="1" applyFill="1" applyBorder="1" applyAlignment="1" applyProtection="1">
      <alignment horizontal="center" vertical="center" wrapText="1"/>
      <protection/>
    </xf>
    <xf numFmtId="2" fontId="39" fillId="0" borderId="30" xfId="0" applyNumberFormat="1" applyFont="1" applyBorder="1" applyAlignment="1">
      <alignment horizontal="right" vertical="center" wrapText="1"/>
    </xf>
    <xf numFmtId="0" fontId="59" fillId="3" borderId="67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right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left" vertical="center" wrapText="1"/>
    </xf>
    <xf numFmtId="0" fontId="32" fillId="7" borderId="19" xfId="0" applyFont="1" applyFill="1" applyBorder="1" applyAlignment="1">
      <alignment horizontal="left" vertical="center" wrapText="1"/>
    </xf>
    <xf numFmtId="4" fontId="32" fillId="0" borderId="15" xfId="0" applyNumberFormat="1" applyFont="1" applyBorder="1" applyAlignment="1">
      <alignment vertical="center"/>
    </xf>
    <xf numFmtId="4" fontId="32" fillId="0" borderId="23" xfId="0" applyNumberFormat="1" applyFont="1" applyBorder="1" applyAlignment="1">
      <alignment vertical="center"/>
    </xf>
    <xf numFmtId="0" fontId="32" fillId="0" borderId="37" xfId="0" applyFont="1" applyBorder="1" applyAlignment="1">
      <alignment/>
    </xf>
    <xf numFmtId="0" fontId="32" fillId="0" borderId="19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4" fontId="39" fillId="0" borderId="16" xfId="0" applyNumberFormat="1" applyFont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4" fontId="39" fillId="0" borderId="20" xfId="0" applyNumberFormat="1" applyFont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/>
    </xf>
    <xf numFmtId="1" fontId="32" fillId="0" borderId="37" xfId="0" applyNumberFormat="1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center"/>
    </xf>
    <xf numFmtId="4" fontId="39" fillId="0" borderId="19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1" fontId="32" fillId="0" borderId="38" xfId="0" applyNumberFormat="1" applyFont="1" applyFill="1" applyBorder="1" applyAlignment="1">
      <alignment horizontal="center"/>
    </xf>
    <xf numFmtId="0" fontId="32" fillId="0" borderId="29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33" fillId="3" borderId="87" xfId="0" applyFont="1" applyFill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52" xfId="0" applyFont="1" applyBorder="1" applyAlignment="1">
      <alignment vertical="center"/>
    </xf>
    <xf numFmtId="1" fontId="32" fillId="0" borderId="49" xfId="0" applyNumberFormat="1" applyFont="1" applyFill="1" applyBorder="1" applyAlignment="1">
      <alignment horizontal="center"/>
    </xf>
    <xf numFmtId="1" fontId="43" fillId="0" borderId="49" xfId="0" applyNumberFormat="1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2" fillId="0" borderId="0" xfId="0" applyFont="1" applyAlignment="1">
      <alignment wrapText="1"/>
    </xf>
    <xf numFmtId="1" fontId="32" fillId="0" borderId="88" xfId="0" applyNumberFormat="1" applyFont="1" applyFill="1" applyBorder="1" applyAlignment="1">
      <alignment horizontal="center"/>
    </xf>
    <xf numFmtId="1" fontId="32" fillId="0" borderId="15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57" xfId="0" applyNumberFormat="1" applyFont="1" applyBorder="1" applyAlignment="1">
      <alignment horizontal="center" vertical="center" wrapText="1"/>
    </xf>
    <xf numFmtId="1" fontId="32" fillId="0" borderId="89" xfId="0" applyNumberFormat="1" applyFont="1" applyFill="1" applyBorder="1" applyAlignment="1">
      <alignment horizontal="center"/>
    </xf>
    <xf numFmtId="1" fontId="32" fillId="0" borderId="64" xfId="0" applyNumberFormat="1" applyFont="1" applyFill="1" applyBorder="1" applyAlignment="1">
      <alignment horizontal="center"/>
    </xf>
    <xf numFmtId="0" fontId="39" fillId="0" borderId="9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/>
    </xf>
    <xf numFmtId="0" fontId="26" fillId="14" borderId="19" xfId="0" applyNumberFormat="1" applyFont="1" applyFill="1" applyBorder="1" applyAlignment="1">
      <alignment horizontal="left" wrapText="1"/>
    </xf>
    <xf numFmtId="0" fontId="32" fillId="0" borderId="0" xfId="0" applyFont="1" applyBorder="1" applyAlignment="1">
      <alignment horizontal="left" vertical="center" wrapText="1"/>
    </xf>
    <xf numFmtId="0" fontId="39" fillId="0" borderId="91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6" fillId="0" borderId="87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wrapText="1"/>
    </xf>
    <xf numFmtId="0" fontId="33" fillId="0" borderId="92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87" xfId="0" applyFont="1" applyBorder="1" applyAlignment="1">
      <alignment horizontal="center"/>
    </xf>
    <xf numFmtId="0" fontId="26" fillId="0" borderId="92" xfId="0" applyFont="1" applyBorder="1" applyAlignment="1">
      <alignment horizontal="center"/>
    </xf>
    <xf numFmtId="4" fontId="26" fillId="0" borderId="87" xfId="0" applyNumberFormat="1" applyFont="1" applyBorder="1" applyAlignment="1">
      <alignment horizontal="center" vertical="center" wrapText="1"/>
    </xf>
    <xf numFmtId="4" fontId="26" fillId="0" borderId="9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26" fillId="0" borderId="87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80" applyFont="1" applyBorder="1" applyAlignment="1">
      <alignment horizontal="left" wrapText="1"/>
      <protection/>
    </xf>
    <xf numFmtId="0" fontId="26" fillId="0" borderId="0" xfId="80" applyFont="1" applyBorder="1" applyAlignment="1">
      <alignment horizontal="left"/>
      <protection/>
    </xf>
    <xf numFmtId="0" fontId="23" fillId="0" borderId="10" xfId="75" applyFont="1" applyBorder="1" applyAlignment="1">
      <alignment horizontal="center"/>
      <protection/>
    </xf>
    <xf numFmtId="0" fontId="52" fillId="0" borderId="0" xfId="80" applyFont="1" applyBorder="1" applyAlignment="1">
      <alignment horizontal="left" wrapText="1"/>
      <protection/>
    </xf>
    <xf numFmtId="0" fontId="26" fillId="0" borderId="9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33" fillId="0" borderId="10" xfId="73" applyFont="1" applyBorder="1" applyAlignment="1">
      <alignment horizontal="center" vertical="center"/>
      <protection/>
    </xf>
    <xf numFmtId="0" fontId="46" fillId="0" borderId="0" xfId="73" applyFont="1" applyBorder="1" applyAlignment="1">
      <alignment wrapText="1"/>
      <protection/>
    </xf>
    <xf numFmtId="0" fontId="26" fillId="0" borderId="10" xfId="74" applyFont="1" applyBorder="1" applyAlignment="1">
      <alignment horizontal="center" vertical="center" wrapText="1"/>
      <protection/>
    </xf>
    <xf numFmtId="0" fontId="36" fillId="0" borderId="0" xfId="74" applyFont="1" applyBorder="1" applyAlignment="1">
      <alignment horizontal="left" vertical="center" wrapText="1"/>
      <protection/>
    </xf>
    <xf numFmtId="0" fontId="36" fillId="0" borderId="0" xfId="72" applyFont="1" applyBorder="1" applyAlignment="1">
      <alignment horizontal="left" wrapText="1"/>
      <protection/>
    </xf>
    <xf numFmtId="0" fontId="26" fillId="0" borderId="10" xfId="72" applyFont="1" applyBorder="1" applyAlignment="1">
      <alignment horizontal="center" vertical="center"/>
      <protection/>
    </xf>
    <xf numFmtId="0" fontId="36" fillId="0" borderId="0" xfId="72" applyFont="1" applyBorder="1" applyAlignment="1">
      <alignment horizontal="left" vertical="center" wrapText="1"/>
      <protection/>
    </xf>
    <xf numFmtId="0" fontId="24" fillId="0" borderId="10" xfId="78" applyFont="1" applyBorder="1" applyAlignment="1">
      <alignment horizontal="center" vertical="center"/>
      <protection/>
    </xf>
    <xf numFmtId="0" fontId="26" fillId="0" borderId="95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 2_Plyny infuzyjne+zywenie szacunek" xfId="72"/>
    <cellStyle name="Normalny_Arkusz1" xfId="73"/>
    <cellStyle name="Normalny_Arkusz2" xfId="74"/>
    <cellStyle name="Normalny_Arkusz4" xfId="75"/>
    <cellStyle name="Normalny_Arkusz6" xfId="76"/>
    <cellStyle name="Normalny_Formularz asortymentowo-cenowy - Zał. 1A do SIWZ (szacunek)" xfId="77"/>
    <cellStyle name="Normalny_Pakiet 3(14)" xfId="78"/>
    <cellStyle name="Normalny_Pakiet5(16)" xfId="79"/>
    <cellStyle name="Normalny_Plyny infuzyjne+zywenie szacunek" xfId="80"/>
    <cellStyle name="Obliczenia" xfId="81"/>
    <cellStyle name="Percent" xfId="82"/>
    <cellStyle name="Styl 1" xfId="83"/>
    <cellStyle name="Styl 1_Plyny infuzyjne+zywenie szacunek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66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L7" sqref="L7"/>
    </sheetView>
  </sheetViews>
  <sheetFormatPr defaultColWidth="11.57421875" defaultRowHeight="5.25" customHeight="1"/>
  <sheetData>
    <row r="1" spans="1:11" ht="14.25" customHeight="1">
      <c r="A1" s="861" t="s">
        <v>1089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</row>
    <row r="2" spans="1:1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862" t="s">
        <v>338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</row>
    <row r="4" spans="1:11" ht="53.25" customHeight="1">
      <c r="A4" s="862" t="s">
        <v>339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</row>
    <row r="5" spans="1:12" ht="18" customHeight="1">
      <c r="A5" s="863" t="s">
        <v>340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2"/>
    </row>
    <row r="6" spans="1:11" ht="13.5" customHeight="1">
      <c r="A6" s="864" t="s">
        <v>341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</row>
    <row r="7" spans="1:11" ht="77.25" customHeight="1">
      <c r="A7" s="865" t="s">
        <v>342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</row>
    <row r="8" spans="1:11" s="4" customFormat="1" ht="42.75" customHeight="1">
      <c r="A8" s="866" t="s">
        <v>343</v>
      </c>
      <c r="B8" s="866"/>
      <c r="C8" s="866"/>
      <c r="D8" s="866"/>
      <c r="E8" s="866"/>
      <c r="F8" s="866"/>
      <c r="G8" s="866"/>
      <c r="H8" s="866"/>
      <c r="I8" s="866"/>
      <c r="J8" s="866"/>
      <c r="K8" s="866"/>
    </row>
    <row r="9" spans="1:11" s="4" customFormat="1" ht="27" customHeight="1">
      <c r="A9" s="867" t="s">
        <v>344</v>
      </c>
      <c r="B9" s="867"/>
      <c r="C9" s="867"/>
      <c r="D9" s="867"/>
      <c r="E9" s="867"/>
      <c r="F9" s="867"/>
      <c r="G9" s="867"/>
      <c r="H9" s="867"/>
      <c r="I9" s="867"/>
      <c r="J9" s="867"/>
      <c r="K9" s="867"/>
    </row>
    <row r="10" spans="1:11" s="4" customFormat="1" ht="45" customHeight="1">
      <c r="A10" s="864" t="s">
        <v>345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</row>
    <row r="11" spans="1:11" s="4" customFormat="1" ht="36.75" customHeight="1">
      <c r="A11" s="868" t="s">
        <v>346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</row>
    <row r="12" spans="1:11" s="4" customFormat="1" ht="39.75" customHeight="1">
      <c r="A12" s="869" t="s">
        <v>347</v>
      </c>
      <c r="B12" s="869"/>
      <c r="C12" s="869"/>
      <c r="D12" s="869"/>
      <c r="E12" s="869"/>
      <c r="F12" s="869"/>
      <c r="G12" s="869"/>
      <c r="H12" s="869"/>
      <c r="I12" s="869"/>
      <c r="J12" s="869"/>
      <c r="K12" s="869"/>
    </row>
    <row r="13" spans="1:11" s="4" customFormat="1" ht="1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3"/>
    </row>
    <row r="14" spans="1:11" s="4" customFormat="1" ht="39.75" customHeight="1">
      <c r="A14" s="870" t="s">
        <v>1088</v>
      </c>
      <c r="B14" s="871"/>
      <c r="C14" s="871"/>
      <c r="D14" s="871"/>
      <c r="E14" s="871"/>
      <c r="F14" s="871"/>
      <c r="G14" s="871"/>
      <c r="H14" s="871"/>
      <c r="I14" s="871"/>
      <c r="J14" s="871"/>
      <c r="K14" s="871"/>
    </row>
    <row r="15" spans="1:11" s="4" customFormat="1" ht="27" customHeight="1">
      <c r="A15" s="7" t="s">
        <v>348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4" customFormat="1" ht="16.5" customHeight="1">
      <c r="A16" s="9" t="s">
        <v>349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4" customFormat="1" ht="16.5" customHeight="1">
      <c r="A17" s="9" t="s">
        <v>350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4" customFormat="1" ht="16.5" customHeight="1">
      <c r="A18" s="9" t="s">
        <v>351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4" customFormat="1" ht="16.5" customHeight="1">
      <c r="A19" s="9" t="s">
        <v>352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4" customFormat="1" ht="16.5" customHeight="1">
      <c r="A20" s="10" t="s">
        <v>353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="4" customFormat="1" ht="28.5" customHeight="1"/>
    <row r="22" ht="25.5" customHeight="1">
      <c r="A22" s="11" t="s">
        <v>354</v>
      </c>
    </row>
    <row r="23" spans="1:11" ht="18" customHeight="1">
      <c r="A23" s="859" t="s">
        <v>1070</v>
      </c>
      <c r="B23" s="859"/>
      <c r="C23" s="859"/>
      <c r="D23" s="859"/>
      <c r="E23" s="859"/>
      <c r="F23" s="859"/>
      <c r="G23" s="859"/>
      <c r="H23" s="859"/>
      <c r="I23" s="859"/>
      <c r="J23" s="859"/>
      <c r="K23" s="859"/>
    </row>
    <row r="24" ht="12.75" customHeight="1">
      <c r="A24" t="s">
        <v>375</v>
      </c>
    </row>
    <row r="25" spans="1:11" ht="42" customHeight="1">
      <c r="A25" s="874" t="s">
        <v>385</v>
      </c>
      <c r="B25" s="874"/>
      <c r="C25" s="874"/>
      <c r="D25" s="874"/>
      <c r="E25" s="874"/>
      <c r="F25" s="874"/>
      <c r="G25" s="874"/>
      <c r="H25" s="874"/>
      <c r="I25" s="874"/>
      <c r="J25" s="874"/>
      <c r="K25" s="874"/>
    </row>
    <row r="26" spans="1:11" ht="24.75" customHeight="1">
      <c r="A26" s="872" t="s">
        <v>376</v>
      </c>
      <c r="B26" s="873"/>
      <c r="C26" s="873"/>
      <c r="D26" s="873"/>
      <c r="E26" s="873"/>
      <c r="F26" s="873"/>
      <c r="G26" s="873"/>
      <c r="H26" s="873"/>
      <c r="I26" s="873"/>
      <c r="J26" s="873"/>
      <c r="K26" s="873"/>
    </row>
    <row r="27" spans="1:11" s="8" customFormat="1" ht="15" customHeight="1">
      <c r="A27" s="872" t="s">
        <v>378</v>
      </c>
      <c r="B27" s="873"/>
      <c r="C27" s="873"/>
      <c r="D27" s="873"/>
      <c r="E27" s="873"/>
      <c r="F27" s="873"/>
      <c r="G27" s="873"/>
      <c r="H27" s="873"/>
      <c r="I27" s="873"/>
      <c r="J27" s="873"/>
      <c r="K27" s="873"/>
    </row>
    <row r="28" spans="1:11" s="8" customFormat="1" ht="14.25" customHeight="1">
      <c r="A28" s="872" t="s">
        <v>379</v>
      </c>
      <c r="B28" s="873"/>
      <c r="C28" s="873"/>
      <c r="D28" s="873"/>
      <c r="E28" s="873"/>
      <c r="F28" s="873"/>
      <c r="G28" s="873"/>
      <c r="H28" s="873"/>
      <c r="I28" s="873"/>
      <c r="J28" s="873"/>
      <c r="K28" s="873"/>
    </row>
    <row r="29" spans="1:11" s="8" customFormat="1" ht="28.5" customHeight="1">
      <c r="A29" s="872" t="s">
        <v>380</v>
      </c>
      <c r="B29" s="873"/>
      <c r="C29" s="873"/>
      <c r="D29" s="873"/>
      <c r="E29" s="873"/>
      <c r="F29" s="873"/>
      <c r="G29" s="873"/>
      <c r="H29" s="873"/>
      <c r="I29" s="873"/>
      <c r="J29" s="873"/>
      <c r="K29" s="873"/>
    </row>
    <row r="30" ht="14.25" customHeight="1">
      <c r="A30" t="s">
        <v>381</v>
      </c>
    </row>
    <row r="31" spans="1:11" ht="27.75" customHeight="1">
      <c r="A31" s="874" t="s">
        <v>384</v>
      </c>
      <c r="B31" s="874"/>
      <c r="C31" s="874"/>
      <c r="D31" s="874"/>
      <c r="E31" s="874"/>
      <c r="F31" s="874"/>
      <c r="G31" s="874"/>
      <c r="H31" s="874"/>
      <c r="I31" s="874"/>
      <c r="J31" s="874"/>
      <c r="K31" s="874"/>
    </row>
    <row r="32" ht="12" customHeight="1"/>
    <row r="33" spans="1:10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1" ht="42.75" customHeight="1">
      <c r="A34" s="858" t="s">
        <v>386</v>
      </c>
      <c r="B34" s="858"/>
      <c r="C34" s="858"/>
      <c r="D34" s="858"/>
      <c r="E34" s="858"/>
      <c r="F34" s="858"/>
      <c r="G34" s="858"/>
      <c r="H34" s="858"/>
      <c r="I34" s="858"/>
      <c r="J34" s="858"/>
      <c r="K34" s="858"/>
    </row>
    <row r="35" ht="18" customHeight="1"/>
    <row r="36" ht="28.5" customHeight="1"/>
  </sheetData>
  <sheetProtection selectLockedCells="1" selectUnlockedCells="1"/>
  <mergeCells count="20">
    <mergeCell ref="A23:K23"/>
    <mergeCell ref="A34:K34"/>
    <mergeCell ref="A26:K26"/>
    <mergeCell ref="A27:K27"/>
    <mergeCell ref="A28:K28"/>
    <mergeCell ref="A29:K29"/>
    <mergeCell ref="A25:K25"/>
    <mergeCell ref="A31:K31"/>
    <mergeCell ref="A10:K10"/>
    <mergeCell ref="A11:K11"/>
    <mergeCell ref="A12:K12"/>
    <mergeCell ref="A14:K14"/>
    <mergeCell ref="A6:K6"/>
    <mergeCell ref="A7:K7"/>
    <mergeCell ref="A8:K8"/>
    <mergeCell ref="A9:K9"/>
    <mergeCell ref="A1:K1"/>
    <mergeCell ref="A3:K3"/>
    <mergeCell ref="A4:K4"/>
    <mergeCell ref="A5:K5"/>
  </mergeCells>
  <printOptions horizontalCentered="1"/>
  <pageMargins left="0.5902777777777778" right="0.5902777777777778" top="0.6694444444444445" bottom="0.35416666666666663" header="0.43333333333333335" footer="0.19652777777777777"/>
  <pageSetup firstPageNumber="1" useFirstPageNumber="1" horizontalDpi="600" verticalDpi="600" orientation="landscape" paperSize="9" r:id="rId1"/>
  <headerFooter alignWithMargins="0">
    <oddHeader>&amp;C&amp;F &amp;RSPZOZ.DZP.241.01.22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3">
      <selection activeCell="B30" sqref="B30"/>
    </sheetView>
  </sheetViews>
  <sheetFormatPr defaultColWidth="9.140625" defaultRowHeight="12.75" customHeight="1"/>
  <cols>
    <col min="1" max="1" width="3.7109375" style="8" customWidth="1"/>
    <col min="2" max="2" width="39.8515625" style="8" customWidth="1"/>
    <col min="3" max="3" width="4.7109375" style="8" customWidth="1"/>
    <col min="4" max="4" width="5.28125" style="8" customWidth="1"/>
    <col min="5" max="5" width="16.8515625" style="8" customWidth="1"/>
    <col min="6" max="6" width="11.7109375" style="8" customWidth="1"/>
    <col min="7" max="7" width="8.421875" style="8" customWidth="1"/>
    <col min="8" max="8" width="10.140625" style="8" customWidth="1"/>
    <col min="9" max="9" width="12.140625" style="8" customWidth="1"/>
    <col min="10" max="10" width="6.7109375" style="8" customWidth="1"/>
    <col min="11" max="12" width="12.140625" style="8" customWidth="1"/>
    <col min="13" max="16384" width="11.57421875" style="8" customWidth="1"/>
  </cols>
  <sheetData>
    <row r="1" spans="1:12" ht="12.75" customHeight="1">
      <c r="A1" s="893" t="s">
        <v>1085</v>
      </c>
      <c r="B1" s="893"/>
      <c r="C1" s="893"/>
      <c r="D1" s="893"/>
      <c r="E1" s="893"/>
      <c r="F1" s="893"/>
      <c r="G1" s="893"/>
      <c r="H1" s="893"/>
      <c r="I1" s="217"/>
      <c r="J1" s="217"/>
      <c r="K1" s="217"/>
      <c r="L1" s="217"/>
    </row>
    <row r="2" spans="1:12" ht="12.75" customHeight="1" thickBot="1">
      <c r="A2" s="881" t="s">
        <v>1023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15"/>
    </row>
    <row r="3" spans="1:12" ht="38.25" customHeight="1" thickBot="1">
      <c r="A3" s="218" t="s">
        <v>996</v>
      </c>
      <c r="B3" s="17" t="s">
        <v>394</v>
      </c>
      <c r="C3" s="17" t="s">
        <v>397</v>
      </c>
      <c r="D3" s="17" t="s">
        <v>1024</v>
      </c>
      <c r="E3" s="18" t="s">
        <v>395</v>
      </c>
      <c r="F3" s="18" t="s">
        <v>396</v>
      </c>
      <c r="G3" s="669" t="s">
        <v>377</v>
      </c>
      <c r="H3" s="18" t="s">
        <v>399</v>
      </c>
      <c r="I3" s="18" t="s">
        <v>943</v>
      </c>
      <c r="J3" s="18" t="s">
        <v>401</v>
      </c>
      <c r="K3" s="70" t="s">
        <v>402</v>
      </c>
      <c r="L3" s="155" t="s">
        <v>403</v>
      </c>
    </row>
    <row r="4" spans="1:12" ht="12.75" customHeight="1">
      <c r="A4" s="219">
        <v>1</v>
      </c>
      <c r="B4" s="52" t="s">
        <v>1025</v>
      </c>
      <c r="C4" s="220" t="s">
        <v>409</v>
      </c>
      <c r="D4" s="221">
        <v>70</v>
      </c>
      <c r="E4" s="52"/>
      <c r="F4" s="52"/>
      <c r="G4" s="52"/>
      <c r="H4" s="222"/>
      <c r="I4" s="223">
        <f>G4*H4</f>
        <v>0</v>
      </c>
      <c r="J4" s="224"/>
      <c r="K4" s="225">
        <f aca="true" t="shared" si="0" ref="K4:K9">I4*J4+I4</f>
        <v>0</v>
      </c>
      <c r="L4" s="164"/>
    </row>
    <row r="5" spans="1:12" ht="12.75" customHeight="1">
      <c r="A5" s="226">
        <v>2</v>
      </c>
      <c r="B5" s="32" t="s">
        <v>1026</v>
      </c>
      <c r="C5" s="40" t="s">
        <v>409</v>
      </c>
      <c r="D5" s="41">
        <v>800</v>
      </c>
      <c r="E5" s="32"/>
      <c r="F5" s="32"/>
      <c r="G5" s="32"/>
      <c r="H5" s="227"/>
      <c r="I5" s="228">
        <f aca="true" t="shared" si="1" ref="I5:I31">G5*H5</f>
        <v>0</v>
      </c>
      <c r="J5" s="224"/>
      <c r="K5" s="229">
        <f t="shared" si="0"/>
        <v>0</v>
      </c>
      <c r="L5" s="37"/>
    </row>
    <row r="6" spans="1:12" ht="24.75" customHeight="1">
      <c r="A6" s="226">
        <v>3</v>
      </c>
      <c r="B6" s="32" t="s">
        <v>1027</v>
      </c>
      <c r="C6" s="40" t="s">
        <v>409</v>
      </c>
      <c r="D6" s="41">
        <v>80</v>
      </c>
      <c r="E6" s="32"/>
      <c r="F6" s="32"/>
      <c r="G6" s="32"/>
      <c r="H6" s="227"/>
      <c r="I6" s="228">
        <f t="shared" si="1"/>
        <v>0</v>
      </c>
      <c r="J6" s="224"/>
      <c r="K6" s="229">
        <f t="shared" si="0"/>
        <v>0</v>
      </c>
      <c r="L6" s="37"/>
    </row>
    <row r="7" spans="1:12" ht="24.75" customHeight="1">
      <c r="A7" s="226">
        <v>4</v>
      </c>
      <c r="B7" s="32" t="s">
        <v>1028</v>
      </c>
      <c r="C7" s="40" t="s">
        <v>409</v>
      </c>
      <c r="D7" s="41">
        <v>160</v>
      </c>
      <c r="E7" s="32"/>
      <c r="F7" s="32"/>
      <c r="G7" s="32"/>
      <c r="H7" s="227"/>
      <c r="I7" s="228">
        <f t="shared" si="1"/>
        <v>0</v>
      </c>
      <c r="J7" s="224"/>
      <c r="K7" s="229">
        <f t="shared" si="0"/>
        <v>0</v>
      </c>
      <c r="L7" s="146"/>
    </row>
    <row r="8" spans="1:12" ht="24.75" customHeight="1">
      <c r="A8" s="226">
        <v>5</v>
      </c>
      <c r="B8" s="32" t="s">
        <v>1029</v>
      </c>
      <c r="C8" s="40" t="s">
        <v>1030</v>
      </c>
      <c r="D8" s="41">
        <v>500</v>
      </c>
      <c r="E8" s="32"/>
      <c r="F8" s="32"/>
      <c r="G8" s="32"/>
      <c r="H8" s="227"/>
      <c r="I8" s="228">
        <f t="shared" si="1"/>
        <v>0</v>
      </c>
      <c r="J8" s="224"/>
      <c r="K8" s="229">
        <f t="shared" si="0"/>
        <v>0</v>
      </c>
      <c r="L8" s="37"/>
    </row>
    <row r="9" spans="1:12" ht="24.75" customHeight="1">
      <c r="A9" s="226">
        <v>6</v>
      </c>
      <c r="B9" s="32" t="s">
        <v>1031</v>
      </c>
      <c r="C9" s="40" t="s">
        <v>409</v>
      </c>
      <c r="D9" s="41">
        <v>180</v>
      </c>
      <c r="E9" s="32"/>
      <c r="F9" s="32"/>
      <c r="G9" s="32"/>
      <c r="H9" s="227"/>
      <c r="I9" s="228">
        <f t="shared" si="1"/>
        <v>0</v>
      </c>
      <c r="J9" s="224"/>
      <c r="K9" s="229">
        <f t="shared" si="0"/>
        <v>0</v>
      </c>
      <c r="L9" s="146"/>
    </row>
    <row r="10" spans="1:12" ht="24.75" customHeight="1">
      <c r="A10" s="226">
        <v>7</v>
      </c>
      <c r="B10" s="32" t="s">
        <v>1032</v>
      </c>
      <c r="C10" s="40" t="s">
        <v>495</v>
      </c>
      <c r="D10" s="41">
        <v>5</v>
      </c>
      <c r="E10" s="32"/>
      <c r="F10" s="32"/>
      <c r="G10" s="32"/>
      <c r="H10" s="227"/>
      <c r="I10" s="228">
        <f t="shared" si="1"/>
        <v>0</v>
      </c>
      <c r="J10" s="224"/>
      <c r="K10" s="229">
        <f aca="true" t="shared" si="2" ref="K10:K28">I10*J10+I10</f>
        <v>0</v>
      </c>
      <c r="L10" s="146"/>
    </row>
    <row r="11" spans="1:12" ht="24.75" customHeight="1">
      <c r="A11" s="226">
        <v>8</v>
      </c>
      <c r="B11" s="32" t="s">
        <v>1033</v>
      </c>
      <c r="C11" s="40" t="s">
        <v>495</v>
      </c>
      <c r="D11" s="41">
        <v>2000</v>
      </c>
      <c r="E11" s="32"/>
      <c r="F11" s="32"/>
      <c r="G11" s="32"/>
      <c r="H11" s="227"/>
      <c r="I11" s="228">
        <f t="shared" si="1"/>
        <v>0</v>
      </c>
      <c r="J11" s="224"/>
      <c r="K11" s="229">
        <f t="shared" si="2"/>
        <v>0</v>
      </c>
      <c r="L11" s="37"/>
    </row>
    <row r="12" spans="1:12" ht="14.25" customHeight="1">
      <c r="A12" s="226">
        <v>9</v>
      </c>
      <c r="B12" s="32" t="s">
        <v>1034</v>
      </c>
      <c r="C12" s="40" t="s">
        <v>409</v>
      </c>
      <c r="D12" s="41">
        <v>10</v>
      </c>
      <c r="E12" s="32"/>
      <c r="F12" s="32"/>
      <c r="G12" s="32"/>
      <c r="H12" s="227"/>
      <c r="I12" s="228">
        <f t="shared" si="1"/>
        <v>0</v>
      </c>
      <c r="J12" s="224"/>
      <c r="K12" s="229">
        <f t="shared" si="2"/>
        <v>0</v>
      </c>
      <c r="L12" s="146"/>
    </row>
    <row r="13" spans="1:12" ht="14.25" customHeight="1">
      <c r="A13" s="226">
        <v>10</v>
      </c>
      <c r="B13" s="47" t="s">
        <v>1035</v>
      </c>
      <c r="C13" s="40" t="s">
        <v>409</v>
      </c>
      <c r="D13" s="41">
        <v>140</v>
      </c>
      <c r="E13" s="47"/>
      <c r="F13" s="47"/>
      <c r="G13" s="32"/>
      <c r="H13" s="230"/>
      <c r="I13" s="228">
        <f t="shared" si="1"/>
        <v>0</v>
      </c>
      <c r="J13" s="231"/>
      <c r="K13" s="229">
        <f t="shared" si="2"/>
        <v>0</v>
      </c>
      <c r="L13" s="37"/>
    </row>
    <row r="14" spans="1:12" ht="14.25" customHeight="1">
      <c r="A14" s="226">
        <v>11</v>
      </c>
      <c r="B14" s="47" t="s">
        <v>1036</v>
      </c>
      <c r="C14" s="40" t="s">
        <v>409</v>
      </c>
      <c r="D14" s="41">
        <v>350</v>
      </c>
      <c r="E14" s="47"/>
      <c r="F14" s="47"/>
      <c r="G14" s="32"/>
      <c r="H14" s="230"/>
      <c r="I14" s="228">
        <f t="shared" si="1"/>
        <v>0</v>
      </c>
      <c r="J14" s="232"/>
      <c r="K14" s="229">
        <f t="shared" si="2"/>
        <v>0</v>
      </c>
      <c r="L14" s="146"/>
    </row>
    <row r="15" spans="1:12" ht="14.25" customHeight="1">
      <c r="A15" s="226">
        <v>12</v>
      </c>
      <c r="B15" s="56" t="s">
        <v>1037</v>
      </c>
      <c r="C15" s="215" t="s">
        <v>409</v>
      </c>
      <c r="D15" s="216">
        <v>140</v>
      </c>
      <c r="E15" s="56"/>
      <c r="F15" s="56"/>
      <c r="G15" s="32"/>
      <c r="H15" s="233"/>
      <c r="I15" s="234">
        <f t="shared" si="1"/>
        <v>0</v>
      </c>
      <c r="J15" s="231"/>
      <c r="K15" s="235">
        <f t="shared" si="2"/>
        <v>0</v>
      </c>
      <c r="L15" s="37"/>
    </row>
    <row r="16" spans="1:12" ht="12.75" customHeight="1">
      <c r="A16" s="226">
        <v>13</v>
      </c>
      <c r="B16" s="32" t="s">
        <v>1038</v>
      </c>
      <c r="C16" s="40" t="s">
        <v>409</v>
      </c>
      <c r="D16" s="41">
        <v>5</v>
      </c>
      <c r="E16" s="32"/>
      <c r="F16" s="32"/>
      <c r="G16" s="32"/>
      <c r="H16" s="227"/>
      <c r="I16" s="228">
        <f t="shared" si="1"/>
        <v>0</v>
      </c>
      <c r="J16" s="224"/>
      <c r="K16" s="229">
        <f t="shared" si="2"/>
        <v>0</v>
      </c>
      <c r="L16" s="37"/>
    </row>
    <row r="17" spans="1:12" ht="15.75" customHeight="1">
      <c r="A17" s="226">
        <v>14</v>
      </c>
      <c r="B17" s="32" t="s">
        <v>1045</v>
      </c>
      <c r="C17" s="40" t="s">
        <v>409</v>
      </c>
      <c r="D17" s="41">
        <v>5</v>
      </c>
      <c r="E17" s="32"/>
      <c r="F17" s="32"/>
      <c r="G17" s="32"/>
      <c r="H17" s="227"/>
      <c r="I17" s="228">
        <f t="shared" si="1"/>
        <v>0</v>
      </c>
      <c r="J17" s="224"/>
      <c r="K17" s="229">
        <f t="shared" si="2"/>
        <v>0</v>
      </c>
      <c r="L17" s="37"/>
    </row>
    <row r="18" spans="1:12" ht="24.75" customHeight="1">
      <c r="A18" s="226">
        <v>15</v>
      </c>
      <c r="B18" s="32" t="s">
        <v>1046</v>
      </c>
      <c r="C18" s="40" t="s">
        <v>409</v>
      </c>
      <c r="D18" s="41">
        <v>5</v>
      </c>
      <c r="E18" s="32"/>
      <c r="F18" s="32"/>
      <c r="G18" s="32"/>
      <c r="H18" s="227"/>
      <c r="I18" s="228">
        <f t="shared" si="1"/>
        <v>0</v>
      </c>
      <c r="J18" s="224"/>
      <c r="K18" s="229">
        <f t="shared" si="2"/>
        <v>0</v>
      </c>
      <c r="L18" s="146"/>
    </row>
    <row r="19" spans="1:12" ht="12.75" customHeight="1">
      <c r="A19" s="226">
        <v>16</v>
      </c>
      <c r="B19" s="32" t="s">
        <v>1055</v>
      </c>
      <c r="C19" s="40" t="s">
        <v>409</v>
      </c>
      <c r="D19" s="41">
        <v>10</v>
      </c>
      <c r="E19" s="32"/>
      <c r="F19" s="32"/>
      <c r="G19" s="32"/>
      <c r="H19" s="227"/>
      <c r="I19" s="228">
        <f t="shared" si="1"/>
        <v>0</v>
      </c>
      <c r="J19" s="224"/>
      <c r="K19" s="229">
        <f t="shared" si="2"/>
        <v>0</v>
      </c>
      <c r="L19" s="37"/>
    </row>
    <row r="20" spans="1:12" ht="24.75" customHeight="1">
      <c r="A20" s="226">
        <v>17</v>
      </c>
      <c r="B20" s="32" t="s">
        <v>1056</v>
      </c>
      <c r="C20" s="40" t="s">
        <v>409</v>
      </c>
      <c r="D20" s="41">
        <v>5</v>
      </c>
      <c r="E20" s="32"/>
      <c r="F20" s="32"/>
      <c r="G20" s="32"/>
      <c r="H20" s="227"/>
      <c r="I20" s="228">
        <f t="shared" si="1"/>
        <v>0</v>
      </c>
      <c r="J20" s="224"/>
      <c r="K20" s="229">
        <f t="shared" si="2"/>
        <v>0</v>
      </c>
      <c r="L20" s="146"/>
    </row>
    <row r="21" spans="1:12" ht="12.75" customHeight="1">
      <c r="A21" s="226">
        <v>18</v>
      </c>
      <c r="B21" s="32" t="s">
        <v>1057</v>
      </c>
      <c r="C21" s="40" t="s">
        <v>409</v>
      </c>
      <c r="D21" s="41">
        <v>70</v>
      </c>
      <c r="E21" s="32"/>
      <c r="F21" s="32"/>
      <c r="G21" s="32"/>
      <c r="H21" s="227"/>
      <c r="I21" s="228">
        <f t="shared" si="1"/>
        <v>0</v>
      </c>
      <c r="J21" s="224"/>
      <c r="K21" s="229">
        <f t="shared" si="2"/>
        <v>0</v>
      </c>
      <c r="L21" s="37"/>
    </row>
    <row r="22" spans="1:12" ht="12.75" customHeight="1">
      <c r="A22" s="226">
        <v>19</v>
      </c>
      <c r="B22" s="32" t="s">
        <v>1058</v>
      </c>
      <c r="C22" s="40" t="s">
        <v>409</v>
      </c>
      <c r="D22" s="41">
        <v>25</v>
      </c>
      <c r="E22" s="32"/>
      <c r="F22" s="32"/>
      <c r="G22" s="32"/>
      <c r="H22" s="227"/>
      <c r="I22" s="228">
        <f t="shared" si="1"/>
        <v>0</v>
      </c>
      <c r="J22" s="224"/>
      <c r="K22" s="229">
        <f t="shared" si="2"/>
        <v>0</v>
      </c>
      <c r="L22" s="146"/>
    </row>
    <row r="23" spans="1:12" ht="24.75" customHeight="1">
      <c r="A23" s="226">
        <v>20</v>
      </c>
      <c r="B23" s="32" t="s">
        <v>1059</v>
      </c>
      <c r="C23" s="40" t="s">
        <v>409</v>
      </c>
      <c r="D23" s="41">
        <v>5</v>
      </c>
      <c r="E23" s="32"/>
      <c r="F23" s="32"/>
      <c r="G23" s="32"/>
      <c r="H23" s="227"/>
      <c r="I23" s="228">
        <f t="shared" si="1"/>
        <v>0</v>
      </c>
      <c r="J23" s="224"/>
      <c r="K23" s="229">
        <f t="shared" si="2"/>
        <v>0</v>
      </c>
      <c r="L23" s="37"/>
    </row>
    <row r="24" spans="1:12" ht="24.75" customHeight="1">
      <c r="A24" s="226">
        <v>21</v>
      </c>
      <c r="B24" s="32" t="s">
        <v>1060</v>
      </c>
      <c r="C24" s="40" t="s">
        <v>409</v>
      </c>
      <c r="D24" s="41">
        <v>5</v>
      </c>
      <c r="E24" s="32"/>
      <c r="F24" s="32"/>
      <c r="G24" s="32"/>
      <c r="H24" s="227"/>
      <c r="I24" s="228">
        <f t="shared" si="1"/>
        <v>0</v>
      </c>
      <c r="J24" s="224"/>
      <c r="K24" s="229">
        <f t="shared" si="2"/>
        <v>0</v>
      </c>
      <c r="L24" s="146"/>
    </row>
    <row r="25" spans="1:12" ht="24.75" customHeight="1">
      <c r="A25" s="226">
        <v>22</v>
      </c>
      <c r="B25" s="32" t="s">
        <v>1061</v>
      </c>
      <c r="C25" s="40" t="s">
        <v>409</v>
      </c>
      <c r="D25" s="41">
        <v>5</v>
      </c>
      <c r="E25" s="32"/>
      <c r="F25" s="32"/>
      <c r="G25" s="32"/>
      <c r="H25" s="227"/>
      <c r="I25" s="228">
        <f t="shared" si="1"/>
        <v>0</v>
      </c>
      <c r="J25" s="224"/>
      <c r="K25" s="229">
        <f t="shared" si="2"/>
        <v>0</v>
      </c>
      <c r="L25" s="37"/>
    </row>
    <row r="26" spans="1:12" ht="24.75" customHeight="1">
      <c r="A26" s="226">
        <v>23</v>
      </c>
      <c r="B26" s="32" t="s">
        <v>1062</v>
      </c>
      <c r="C26" s="40" t="s">
        <v>409</v>
      </c>
      <c r="D26" s="41">
        <v>5</v>
      </c>
      <c r="E26" s="32"/>
      <c r="F26" s="32"/>
      <c r="G26" s="32"/>
      <c r="H26" s="227"/>
      <c r="I26" s="228">
        <f t="shared" si="1"/>
        <v>0</v>
      </c>
      <c r="J26" s="224"/>
      <c r="K26" s="229">
        <f t="shared" si="2"/>
        <v>0</v>
      </c>
      <c r="L26" s="37"/>
    </row>
    <row r="27" spans="1:12" ht="24.75" customHeight="1">
      <c r="A27" s="226">
        <v>24</v>
      </c>
      <c r="B27" s="32" t="s">
        <v>1063</v>
      </c>
      <c r="C27" s="40" t="s">
        <v>409</v>
      </c>
      <c r="D27" s="41">
        <v>5</v>
      </c>
      <c r="E27" s="32"/>
      <c r="F27" s="32"/>
      <c r="G27" s="32"/>
      <c r="H27" s="227"/>
      <c r="I27" s="228">
        <f t="shared" si="1"/>
        <v>0</v>
      </c>
      <c r="J27" s="224"/>
      <c r="K27" s="229">
        <f t="shared" si="2"/>
        <v>0</v>
      </c>
      <c r="L27" s="37"/>
    </row>
    <row r="28" spans="1:12" ht="24.75" customHeight="1">
      <c r="A28" s="226">
        <v>25</v>
      </c>
      <c r="B28" s="32" t="s">
        <v>1064</v>
      </c>
      <c r="C28" s="40" t="s">
        <v>409</v>
      </c>
      <c r="D28" s="41">
        <v>5</v>
      </c>
      <c r="E28" s="32"/>
      <c r="F28" s="32"/>
      <c r="G28" s="32"/>
      <c r="H28" s="227"/>
      <c r="I28" s="228">
        <f t="shared" si="1"/>
        <v>0</v>
      </c>
      <c r="J28" s="224"/>
      <c r="K28" s="229">
        <f t="shared" si="2"/>
        <v>0</v>
      </c>
      <c r="L28" s="37"/>
    </row>
    <row r="29" spans="1:12" ht="24.75" customHeight="1">
      <c r="A29" s="226">
        <v>26</v>
      </c>
      <c r="B29" s="44" t="s">
        <v>1065</v>
      </c>
      <c r="C29" s="40" t="s">
        <v>409</v>
      </c>
      <c r="D29" s="41">
        <v>5</v>
      </c>
      <c r="E29" s="32"/>
      <c r="F29" s="32"/>
      <c r="G29" s="32"/>
      <c r="H29" s="227"/>
      <c r="I29" s="228">
        <f t="shared" si="1"/>
        <v>0</v>
      </c>
      <c r="J29" s="224"/>
      <c r="K29" s="229">
        <f>I29*J29+I29</f>
        <v>0</v>
      </c>
      <c r="L29" s="37"/>
    </row>
    <row r="30" spans="1:12" ht="16.5" customHeight="1">
      <c r="A30" s="226">
        <v>27</v>
      </c>
      <c r="B30" s="236" t="s">
        <v>1066</v>
      </c>
      <c r="C30" s="40" t="s">
        <v>409</v>
      </c>
      <c r="D30" s="41">
        <v>15</v>
      </c>
      <c r="E30" s="32"/>
      <c r="F30" s="32"/>
      <c r="G30" s="32"/>
      <c r="H30" s="227"/>
      <c r="I30" s="228">
        <f t="shared" si="1"/>
        <v>0</v>
      </c>
      <c r="J30" s="224"/>
      <c r="K30" s="229">
        <f>I30*J30+I30</f>
        <v>0</v>
      </c>
      <c r="L30" s="37"/>
    </row>
    <row r="31" spans="1:12" ht="16.5" customHeight="1" thickBot="1">
      <c r="A31" s="214">
        <v>28</v>
      </c>
      <c r="B31" s="57" t="s">
        <v>1067</v>
      </c>
      <c r="C31" s="215" t="s">
        <v>409</v>
      </c>
      <c r="D31" s="216">
        <v>10</v>
      </c>
      <c r="E31" s="57"/>
      <c r="F31" s="57"/>
      <c r="H31" s="408"/>
      <c r="I31" s="239">
        <f t="shared" si="1"/>
        <v>0</v>
      </c>
      <c r="J31" s="554"/>
      <c r="K31" s="234">
        <f>I31*J31+I31</f>
        <v>0</v>
      </c>
      <c r="L31" s="61"/>
    </row>
    <row r="32" spans="1:12" ht="14.25" customHeight="1" thickBot="1">
      <c r="A32" s="885" t="s">
        <v>940</v>
      </c>
      <c r="B32" s="886"/>
      <c r="C32" s="886"/>
      <c r="D32" s="886"/>
      <c r="E32" s="886"/>
      <c r="F32" s="886"/>
      <c r="G32" s="886"/>
      <c r="H32" s="886"/>
      <c r="I32" s="555">
        <f>SUM(I4:I31)</f>
        <v>0</v>
      </c>
      <c r="J32" s="556"/>
      <c r="K32" s="557">
        <f>SUM(K4:K31)</f>
        <v>0</v>
      </c>
      <c r="L32" s="558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3">
    <mergeCell ref="A1:H1"/>
    <mergeCell ref="A2:K2"/>
    <mergeCell ref="A32:H32"/>
  </mergeCells>
  <printOptions horizontalCentered="1"/>
  <pageMargins left="0.27569444444444446" right="0.15763888888888888" top="0.8666666666666667" bottom="0.43333333333333335" header="0.5513888888888889" footer="0.15763888888888888"/>
  <pageSetup horizontalDpi="600" verticalDpi="600" orientation="landscape" paperSize="9" scale="99" r:id="rId1"/>
  <headerFooter alignWithMargins="0">
    <oddHeader>&amp;C&amp;F &amp;RSPZOZ.DZP.241.01.22</oddHeader>
    <oddFooter>&amp;C&amp;A  -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3" sqref="A3:L3"/>
    </sheetView>
  </sheetViews>
  <sheetFormatPr defaultColWidth="9.140625" defaultRowHeight="12.75" customHeight="1"/>
  <cols>
    <col min="1" max="1" width="5.28125" style="8" customWidth="1"/>
    <col min="2" max="2" width="24.140625" style="8" customWidth="1"/>
    <col min="3" max="4" width="5.28125" style="8" customWidth="1"/>
    <col min="5" max="5" width="17.28125" style="8" customWidth="1"/>
    <col min="6" max="6" width="10.421875" style="8" customWidth="1"/>
    <col min="7" max="7" width="9.140625" style="8" customWidth="1"/>
    <col min="8" max="8" width="11.57421875" style="8" customWidth="1"/>
    <col min="9" max="9" width="12.7109375" style="8" customWidth="1"/>
    <col min="10" max="10" width="5.7109375" style="8" customWidth="1"/>
    <col min="11" max="11" width="11.57421875" style="8" customWidth="1"/>
    <col min="12" max="12" width="12.28125" style="8" customWidth="1"/>
    <col min="13" max="16384" width="11.57421875" style="8" customWidth="1"/>
  </cols>
  <sheetData>
    <row r="1" spans="1:12" ht="13.5" customHeight="1">
      <c r="A1" s="12" t="s">
        <v>1084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881" t="s">
        <v>1068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pans="1:12" ht="24.75" customHeight="1" thickBot="1">
      <c r="A3" s="894" t="s">
        <v>1090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</row>
    <row r="4" spans="1:12" ht="26.25" customHeight="1" thickBot="1">
      <c r="A4" s="68" t="s">
        <v>679</v>
      </c>
      <c r="B4" s="18" t="s">
        <v>394</v>
      </c>
      <c r="C4" s="18" t="s">
        <v>397</v>
      </c>
      <c r="D4" s="18" t="s">
        <v>398</v>
      </c>
      <c r="E4" s="18" t="s">
        <v>395</v>
      </c>
      <c r="F4" s="18" t="s">
        <v>396</v>
      </c>
      <c r="G4" s="669" t="s">
        <v>1069</v>
      </c>
      <c r="H4" s="18" t="s">
        <v>399</v>
      </c>
      <c r="I4" s="18" t="s">
        <v>943</v>
      </c>
      <c r="J4" s="18" t="s">
        <v>401</v>
      </c>
      <c r="K4" s="70" t="s">
        <v>402</v>
      </c>
      <c r="L4" s="21" t="s">
        <v>403</v>
      </c>
    </row>
    <row r="5" spans="1:12" ht="33.75" customHeight="1">
      <c r="A5" s="219">
        <v>1</v>
      </c>
      <c r="B5" s="99" t="s">
        <v>1091</v>
      </c>
      <c r="C5" s="220" t="s">
        <v>409</v>
      </c>
      <c r="D5" s="221">
        <v>70</v>
      </c>
      <c r="E5" s="220"/>
      <c r="F5" s="220"/>
      <c r="G5" s="220"/>
      <c r="H5" s="223"/>
      <c r="I5" s="223">
        <f>G5*H5</f>
        <v>0</v>
      </c>
      <c r="J5" s="224"/>
      <c r="K5" s="225">
        <f>I5*J5+I5</f>
        <v>0</v>
      </c>
      <c r="L5" s="237"/>
    </row>
    <row r="6" spans="1:12" ht="33.75" customHeight="1">
      <c r="A6" s="226">
        <v>2</v>
      </c>
      <c r="B6" s="39" t="s">
        <v>1092</v>
      </c>
      <c r="C6" s="40" t="s">
        <v>409</v>
      </c>
      <c r="D6" s="41">
        <v>140</v>
      </c>
      <c r="E6" s="40"/>
      <c r="F6" s="40"/>
      <c r="G6" s="40"/>
      <c r="H6" s="228"/>
      <c r="I6" s="228">
        <f>G6*H6</f>
        <v>0</v>
      </c>
      <c r="J6" s="231"/>
      <c r="K6" s="229">
        <f>I6*J6+I6</f>
        <v>0</v>
      </c>
      <c r="L6" s="45"/>
    </row>
    <row r="7" spans="1:12" ht="33.75" customHeight="1" thickBot="1">
      <c r="A7" s="214">
        <v>3</v>
      </c>
      <c r="B7" s="238" t="s">
        <v>1093</v>
      </c>
      <c r="C7" s="215" t="s">
        <v>409</v>
      </c>
      <c r="D7" s="216">
        <v>140</v>
      </c>
      <c r="E7" s="215"/>
      <c r="F7" s="215"/>
      <c r="G7" s="215"/>
      <c r="H7" s="239"/>
      <c r="I7" s="239">
        <f>G7*H7</f>
        <v>0</v>
      </c>
      <c r="J7" s="232"/>
      <c r="K7" s="234">
        <f>I7*J7+I7</f>
        <v>0</v>
      </c>
      <c r="L7" s="237"/>
    </row>
    <row r="8" spans="1:12" ht="18" customHeight="1" thickBot="1">
      <c r="A8" s="895" t="s">
        <v>940</v>
      </c>
      <c r="B8" s="895"/>
      <c r="C8" s="895"/>
      <c r="D8" s="895"/>
      <c r="E8" s="895"/>
      <c r="F8" s="895"/>
      <c r="G8" s="895"/>
      <c r="H8" s="895"/>
      <c r="I8" s="240">
        <f>SUM(I5:I7)</f>
        <v>0</v>
      </c>
      <c r="J8" s="241"/>
      <c r="K8" s="242">
        <f>SUM(K5:K7)</f>
        <v>0</v>
      </c>
      <c r="L8" s="121"/>
    </row>
    <row r="9" ht="12.75" customHeight="1"/>
  </sheetData>
  <sheetProtection selectLockedCells="1" selectUnlockedCells="1"/>
  <mergeCells count="3">
    <mergeCell ref="A2:L2"/>
    <mergeCell ref="A3:L3"/>
    <mergeCell ref="A8:H8"/>
  </mergeCells>
  <printOptions horizontalCentered="1"/>
  <pageMargins left="0.31527777777777777" right="0.31527777777777777" top="1.023611111111111" bottom="0.8270833333333333" header="0.7875" footer="0.5118055555555555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3">
      <selection activeCell="A1" sqref="A1"/>
    </sheetView>
  </sheetViews>
  <sheetFormatPr defaultColWidth="9.140625" defaultRowHeight="12.75" customHeight="1"/>
  <cols>
    <col min="1" max="1" width="4.00390625" style="8" customWidth="1"/>
    <col min="2" max="2" width="36.00390625" style="8" customWidth="1"/>
    <col min="3" max="3" width="4.7109375" style="8" customWidth="1"/>
    <col min="4" max="4" width="5.7109375" style="8" customWidth="1"/>
    <col min="5" max="5" width="19.8515625" style="8" customWidth="1"/>
    <col min="6" max="6" width="9.8515625" style="8" customWidth="1"/>
    <col min="7" max="7" width="8.140625" style="8" customWidth="1"/>
    <col min="8" max="9" width="11.57421875" style="8" customWidth="1"/>
    <col min="10" max="10" width="8.00390625" style="8" customWidth="1"/>
    <col min="11" max="11" width="11.57421875" style="8" customWidth="1"/>
    <col min="12" max="12" width="10.7109375" style="8" customWidth="1"/>
    <col min="13" max="16384" width="11.57421875" style="8" customWidth="1"/>
  </cols>
  <sheetData>
    <row r="1" spans="1:12" ht="16.5" customHeight="1">
      <c r="A1" s="12" t="s">
        <v>1083</v>
      </c>
      <c r="B1" s="243"/>
      <c r="C1" s="243"/>
      <c r="D1" s="243"/>
      <c r="E1" s="243"/>
      <c r="F1" s="243"/>
      <c r="G1" s="13"/>
      <c r="H1" s="13"/>
      <c r="I1" s="13"/>
      <c r="J1" s="13"/>
      <c r="K1" s="13"/>
      <c r="L1" s="13"/>
    </row>
    <row r="2" spans="1:12" ht="16.5" customHeight="1" thickBot="1">
      <c r="A2" s="881" t="s">
        <v>1094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pans="1:12" ht="27" customHeight="1" thickBot="1">
      <c r="A3" s="809" t="s">
        <v>679</v>
      </c>
      <c r="B3" s="153" t="s">
        <v>394</v>
      </c>
      <c r="C3" s="153" t="s">
        <v>397</v>
      </c>
      <c r="D3" s="153" t="s">
        <v>398</v>
      </c>
      <c r="E3" s="153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155" t="s">
        <v>403</v>
      </c>
    </row>
    <row r="4" spans="1:12" ht="12.75" customHeight="1">
      <c r="A4" s="208">
        <v>1</v>
      </c>
      <c r="B4" s="244" t="s">
        <v>1095</v>
      </c>
      <c r="C4" s="211" t="s">
        <v>409</v>
      </c>
      <c r="D4" s="245">
        <v>50</v>
      </c>
      <c r="E4" s="244"/>
      <c r="F4" s="244"/>
      <c r="G4" s="244"/>
      <c r="H4" s="246"/>
      <c r="I4" s="160">
        <f>G4*H4</f>
        <v>0</v>
      </c>
      <c r="J4" s="248"/>
      <c r="K4" s="249">
        <f aca="true" t="shared" si="0" ref="K4:K34">I4*J4+I4</f>
        <v>0</v>
      </c>
      <c r="L4" s="164"/>
    </row>
    <row r="5" spans="1:12" ht="12.75" customHeight="1">
      <c r="A5" s="250">
        <v>2</v>
      </c>
      <c r="B5" s="32" t="s">
        <v>1096</v>
      </c>
      <c r="C5" s="46" t="s">
        <v>409</v>
      </c>
      <c r="D5" s="168">
        <v>100</v>
      </c>
      <c r="E5" s="32"/>
      <c r="F5" s="32"/>
      <c r="G5" s="32"/>
      <c r="H5" s="580"/>
      <c r="I5" s="583">
        <f aca="true" t="shared" si="1" ref="I5:I29">G5*H5</f>
        <v>0</v>
      </c>
      <c r="J5" s="582"/>
      <c r="K5" s="171">
        <f t="shared" si="0"/>
        <v>0</v>
      </c>
      <c r="L5" s="37"/>
    </row>
    <row r="6" spans="1:12" ht="12.75" customHeight="1">
      <c r="A6" s="250">
        <v>3</v>
      </c>
      <c r="B6" s="32" t="s">
        <v>1097</v>
      </c>
      <c r="C6" s="46" t="s">
        <v>409</v>
      </c>
      <c r="D6" s="168">
        <v>200</v>
      </c>
      <c r="E6" s="32"/>
      <c r="F6" s="32"/>
      <c r="G6" s="32"/>
      <c r="H6" s="580"/>
      <c r="I6" s="583">
        <f t="shared" si="1"/>
        <v>0</v>
      </c>
      <c r="J6" s="582"/>
      <c r="K6" s="171">
        <f t="shared" si="0"/>
        <v>0</v>
      </c>
      <c r="L6" s="37"/>
    </row>
    <row r="7" spans="1:12" ht="12.75" customHeight="1">
      <c r="A7" s="250">
        <v>4</v>
      </c>
      <c r="B7" s="52" t="s">
        <v>1098</v>
      </c>
      <c r="C7" s="53" t="s">
        <v>409</v>
      </c>
      <c r="D7" s="252">
        <v>60</v>
      </c>
      <c r="E7" s="52"/>
      <c r="F7" s="52"/>
      <c r="G7" s="52"/>
      <c r="H7" s="581"/>
      <c r="I7" s="583">
        <f t="shared" si="1"/>
        <v>0</v>
      </c>
      <c r="J7" s="582"/>
      <c r="K7" s="253">
        <f t="shared" si="0"/>
        <v>0</v>
      </c>
      <c r="L7" s="37"/>
    </row>
    <row r="8" spans="1:12" ht="24.75" customHeight="1">
      <c r="A8" s="250">
        <v>5</v>
      </c>
      <c r="B8" s="32" t="s">
        <v>1099</v>
      </c>
      <c r="C8" s="46" t="s">
        <v>409</v>
      </c>
      <c r="D8" s="168">
        <v>50</v>
      </c>
      <c r="E8" s="32"/>
      <c r="F8" s="32"/>
      <c r="G8" s="32"/>
      <c r="H8" s="580"/>
      <c r="I8" s="583">
        <f t="shared" si="1"/>
        <v>0</v>
      </c>
      <c r="J8" s="582"/>
      <c r="K8" s="171">
        <f t="shared" si="0"/>
        <v>0</v>
      </c>
      <c r="L8" s="37"/>
    </row>
    <row r="9" spans="1:12" ht="24.75" customHeight="1">
      <c r="A9" s="250">
        <v>6</v>
      </c>
      <c r="B9" s="32" t="s">
        <v>1100</v>
      </c>
      <c r="C9" s="46" t="s">
        <v>409</v>
      </c>
      <c r="D9" s="168">
        <v>50</v>
      </c>
      <c r="E9" s="32"/>
      <c r="F9" s="32"/>
      <c r="G9" s="32"/>
      <c r="H9" s="580"/>
      <c r="I9" s="583">
        <f t="shared" si="1"/>
        <v>0</v>
      </c>
      <c r="J9" s="582"/>
      <c r="K9" s="171">
        <f t="shared" si="0"/>
        <v>0</v>
      </c>
      <c r="L9" s="37"/>
    </row>
    <row r="10" spans="1:12" ht="15" customHeight="1">
      <c r="A10" s="250">
        <v>7</v>
      </c>
      <c r="B10" s="52" t="s">
        <v>1101</v>
      </c>
      <c r="C10" s="53" t="s">
        <v>409</v>
      </c>
      <c r="D10" s="252">
        <v>50</v>
      </c>
      <c r="E10" s="52"/>
      <c r="F10" s="52"/>
      <c r="G10" s="52"/>
      <c r="H10" s="199"/>
      <c r="I10" s="583">
        <f t="shared" si="1"/>
        <v>0</v>
      </c>
      <c r="J10" s="582"/>
      <c r="K10" s="253">
        <f t="shared" si="0"/>
        <v>0</v>
      </c>
      <c r="L10" s="37"/>
    </row>
    <row r="11" spans="1:12" ht="15" customHeight="1">
      <c r="A11" s="250">
        <v>8</v>
      </c>
      <c r="B11" s="57" t="s">
        <v>1102</v>
      </c>
      <c r="C11" s="58" t="s">
        <v>409</v>
      </c>
      <c r="D11" s="177">
        <v>1000</v>
      </c>
      <c r="E11" s="57"/>
      <c r="F11" s="57"/>
      <c r="G11" s="57"/>
      <c r="H11" s="203"/>
      <c r="I11" s="583">
        <f t="shared" si="1"/>
        <v>0</v>
      </c>
      <c r="J11" s="582"/>
      <c r="K11" s="180">
        <f t="shared" si="0"/>
        <v>0</v>
      </c>
      <c r="L11" s="37"/>
    </row>
    <row r="12" spans="1:12" ht="12.75" customHeight="1">
      <c r="A12" s="250">
        <v>9</v>
      </c>
      <c r="B12" s="32" t="s">
        <v>1103</v>
      </c>
      <c r="C12" s="46" t="s">
        <v>409</v>
      </c>
      <c r="D12" s="168">
        <v>250</v>
      </c>
      <c r="E12" s="32"/>
      <c r="F12" s="32"/>
      <c r="G12" s="32"/>
      <c r="H12" s="42"/>
      <c r="I12" s="255">
        <f t="shared" si="1"/>
        <v>0</v>
      </c>
      <c r="J12" s="582"/>
      <c r="K12" s="171">
        <f t="shared" si="0"/>
        <v>0</v>
      </c>
      <c r="L12" s="37"/>
    </row>
    <row r="13" spans="1:12" ht="12.75" customHeight="1">
      <c r="A13" s="250">
        <v>10</v>
      </c>
      <c r="B13" s="32" t="s">
        <v>1104</v>
      </c>
      <c r="C13" s="46" t="s">
        <v>409</v>
      </c>
      <c r="D13" s="168">
        <v>2</v>
      </c>
      <c r="E13" s="32"/>
      <c r="F13" s="32"/>
      <c r="G13" s="32"/>
      <c r="H13" s="42"/>
      <c r="I13" s="169">
        <f t="shared" si="1"/>
        <v>0</v>
      </c>
      <c r="J13" s="582"/>
      <c r="K13" s="171">
        <f t="shared" si="0"/>
        <v>0</v>
      </c>
      <c r="L13" s="37"/>
    </row>
    <row r="14" spans="1:12" ht="12.75" customHeight="1">
      <c r="A14" s="250">
        <v>11</v>
      </c>
      <c r="B14" s="32" t="s">
        <v>1105</v>
      </c>
      <c r="C14" s="46" t="s">
        <v>495</v>
      </c>
      <c r="D14" s="168">
        <v>1000</v>
      </c>
      <c r="E14" s="32"/>
      <c r="F14" s="32"/>
      <c r="G14" s="32"/>
      <c r="H14" s="42"/>
      <c r="I14" s="169">
        <f t="shared" si="1"/>
        <v>0</v>
      </c>
      <c r="J14" s="582"/>
      <c r="K14" s="171">
        <f t="shared" si="0"/>
        <v>0</v>
      </c>
      <c r="L14" s="37"/>
    </row>
    <row r="15" spans="1:12" ht="12.75" customHeight="1">
      <c r="A15" s="250">
        <v>12</v>
      </c>
      <c r="B15" s="99" t="s">
        <v>1106</v>
      </c>
      <c r="C15" s="53" t="s">
        <v>409</v>
      </c>
      <c r="D15" s="54">
        <v>260</v>
      </c>
      <c r="E15" s="99"/>
      <c r="F15" s="99"/>
      <c r="G15" s="99"/>
      <c r="H15" s="197"/>
      <c r="I15" s="255">
        <f t="shared" si="1"/>
        <v>0</v>
      </c>
      <c r="J15" s="582"/>
      <c r="K15" s="253">
        <f t="shared" si="0"/>
        <v>0</v>
      </c>
      <c r="L15" s="37"/>
    </row>
    <row r="16" spans="1:12" ht="12.75" customHeight="1">
      <c r="A16" s="250">
        <v>13</v>
      </c>
      <c r="B16" s="39" t="s">
        <v>1107</v>
      </c>
      <c r="C16" s="46" t="s">
        <v>409</v>
      </c>
      <c r="D16" s="43">
        <v>120</v>
      </c>
      <c r="E16" s="39"/>
      <c r="F16" s="39"/>
      <c r="G16" s="39"/>
      <c r="H16" s="192"/>
      <c r="I16" s="169">
        <f t="shared" si="1"/>
        <v>0</v>
      </c>
      <c r="J16" s="582"/>
      <c r="K16" s="171">
        <f t="shared" si="0"/>
        <v>0</v>
      </c>
      <c r="L16" s="37"/>
    </row>
    <row r="17" spans="1:12" ht="12.75" customHeight="1">
      <c r="A17" s="250">
        <v>14</v>
      </c>
      <c r="B17" s="39" t="s">
        <v>1108</v>
      </c>
      <c r="C17" s="46" t="s">
        <v>409</v>
      </c>
      <c r="D17" s="43">
        <v>80</v>
      </c>
      <c r="E17" s="39"/>
      <c r="F17" s="39"/>
      <c r="G17" s="39"/>
      <c r="H17" s="192"/>
      <c r="I17" s="178">
        <f t="shared" si="1"/>
        <v>0</v>
      </c>
      <c r="J17" s="582"/>
      <c r="K17" s="171">
        <f t="shared" si="0"/>
        <v>0</v>
      </c>
      <c r="L17" s="37"/>
    </row>
    <row r="18" spans="1:12" ht="12.75" customHeight="1">
      <c r="A18" s="250">
        <v>15</v>
      </c>
      <c r="B18" s="39" t="s">
        <v>1109</v>
      </c>
      <c r="C18" s="46" t="s">
        <v>409</v>
      </c>
      <c r="D18" s="43">
        <v>300</v>
      </c>
      <c r="E18" s="39"/>
      <c r="F18" s="39"/>
      <c r="G18" s="39"/>
      <c r="H18" s="194"/>
      <c r="I18" s="583">
        <f t="shared" si="1"/>
        <v>0</v>
      </c>
      <c r="J18" s="582"/>
      <c r="K18" s="171">
        <f t="shared" si="0"/>
        <v>0</v>
      </c>
      <c r="L18" s="37"/>
    </row>
    <row r="19" spans="1:12" ht="12.75" customHeight="1">
      <c r="A19" s="250">
        <v>16</v>
      </c>
      <c r="B19" s="39" t="s">
        <v>1110</v>
      </c>
      <c r="C19" s="46" t="s">
        <v>409</v>
      </c>
      <c r="D19" s="43">
        <v>220</v>
      </c>
      <c r="E19" s="39"/>
      <c r="F19" s="39"/>
      <c r="G19" s="39"/>
      <c r="H19" s="194"/>
      <c r="I19" s="583">
        <f t="shared" si="1"/>
        <v>0</v>
      </c>
      <c r="J19" s="582"/>
      <c r="K19" s="171">
        <f t="shared" si="0"/>
        <v>0</v>
      </c>
      <c r="L19" s="37"/>
    </row>
    <row r="20" spans="1:12" ht="12.75" customHeight="1">
      <c r="A20" s="250">
        <v>17</v>
      </c>
      <c r="B20" s="32" t="s">
        <v>1035</v>
      </c>
      <c r="C20" s="46" t="s">
        <v>409</v>
      </c>
      <c r="D20" s="43">
        <v>150</v>
      </c>
      <c r="E20" s="32"/>
      <c r="F20" s="32"/>
      <c r="G20" s="32"/>
      <c r="H20" s="194"/>
      <c r="I20" s="583">
        <f t="shared" si="1"/>
        <v>0</v>
      </c>
      <c r="J20" s="582"/>
      <c r="K20" s="171">
        <f t="shared" si="0"/>
        <v>0</v>
      </c>
      <c r="L20" s="37"/>
    </row>
    <row r="21" spans="1:12" ht="12.75" customHeight="1">
      <c r="A21" s="250">
        <v>18</v>
      </c>
      <c r="B21" s="32" t="s">
        <v>1036</v>
      </c>
      <c r="C21" s="46" t="s">
        <v>409</v>
      </c>
      <c r="D21" s="43">
        <v>250</v>
      </c>
      <c r="E21" s="32"/>
      <c r="F21" s="32"/>
      <c r="G21" s="32"/>
      <c r="H21" s="194"/>
      <c r="I21" s="583">
        <f t="shared" si="1"/>
        <v>0</v>
      </c>
      <c r="J21" s="582"/>
      <c r="K21" s="171">
        <f t="shared" si="0"/>
        <v>0</v>
      </c>
      <c r="L21" s="37"/>
    </row>
    <row r="22" spans="1:12" ht="12.75" customHeight="1">
      <c r="A22" s="250">
        <v>19</v>
      </c>
      <c r="B22" s="57" t="s">
        <v>1037</v>
      </c>
      <c r="C22" s="58" t="s">
        <v>409</v>
      </c>
      <c r="D22" s="59">
        <v>150</v>
      </c>
      <c r="E22" s="57"/>
      <c r="F22" s="57"/>
      <c r="G22" s="57"/>
      <c r="H22" s="203"/>
      <c r="I22" s="583">
        <f t="shared" si="1"/>
        <v>0</v>
      </c>
      <c r="J22" s="582"/>
      <c r="K22" s="257">
        <f t="shared" si="0"/>
        <v>0</v>
      </c>
      <c r="L22" s="37"/>
    </row>
    <row r="23" spans="1:12" ht="12.75" customHeight="1">
      <c r="A23" s="250">
        <v>20</v>
      </c>
      <c r="B23" s="32" t="s">
        <v>1111</v>
      </c>
      <c r="C23" s="46" t="s">
        <v>409</v>
      </c>
      <c r="D23" s="168">
        <v>100</v>
      </c>
      <c r="E23" s="32"/>
      <c r="F23" s="32"/>
      <c r="G23" s="57"/>
      <c r="H23" s="580"/>
      <c r="I23" s="583">
        <f t="shared" si="1"/>
        <v>0</v>
      </c>
      <c r="J23" s="582"/>
      <c r="K23" s="257">
        <f t="shared" si="0"/>
        <v>0</v>
      </c>
      <c r="L23" s="37"/>
    </row>
    <row r="24" spans="1:12" ht="12.75" customHeight="1">
      <c r="A24" s="250">
        <v>21</v>
      </c>
      <c r="B24" s="32" t="s">
        <v>1121</v>
      </c>
      <c r="C24" s="46" t="s">
        <v>409</v>
      </c>
      <c r="D24" s="168">
        <v>1</v>
      </c>
      <c r="E24" s="32"/>
      <c r="F24" s="32"/>
      <c r="G24" s="57"/>
      <c r="H24" s="580"/>
      <c r="I24" s="583">
        <f t="shared" si="1"/>
        <v>0</v>
      </c>
      <c r="J24" s="582"/>
      <c r="K24" s="171">
        <f t="shared" si="0"/>
        <v>0</v>
      </c>
      <c r="L24" s="37"/>
    </row>
    <row r="25" spans="1:12" ht="12.75" customHeight="1">
      <c r="A25" s="250">
        <v>22</v>
      </c>
      <c r="B25" s="32" t="s">
        <v>1122</v>
      </c>
      <c r="C25" s="46" t="s">
        <v>409</v>
      </c>
      <c r="D25" s="168">
        <v>20</v>
      </c>
      <c r="E25" s="32"/>
      <c r="F25" s="32"/>
      <c r="G25" s="57"/>
      <c r="H25" s="580"/>
      <c r="I25" s="583">
        <f t="shared" si="1"/>
        <v>0</v>
      </c>
      <c r="J25" s="582"/>
      <c r="K25" s="171">
        <f t="shared" si="0"/>
        <v>0</v>
      </c>
      <c r="L25" s="37"/>
    </row>
    <row r="26" spans="1:12" ht="12.75" customHeight="1">
      <c r="A26" s="250">
        <v>23</v>
      </c>
      <c r="B26" s="32" t="s">
        <v>1123</v>
      </c>
      <c r="C26" s="46" t="s">
        <v>409</v>
      </c>
      <c r="D26" s="168">
        <v>10</v>
      </c>
      <c r="E26" s="32"/>
      <c r="F26" s="32"/>
      <c r="G26" s="57"/>
      <c r="H26" s="580"/>
      <c r="I26" s="583">
        <f t="shared" si="1"/>
        <v>0</v>
      </c>
      <c r="J26" s="582"/>
      <c r="K26" s="171">
        <f t="shared" si="0"/>
        <v>0</v>
      </c>
      <c r="L26" s="37"/>
    </row>
    <row r="27" spans="1:12" ht="24.75" customHeight="1">
      <c r="A27" s="250">
        <v>24</v>
      </c>
      <c r="B27" s="32" t="s">
        <v>1124</v>
      </c>
      <c r="C27" s="46" t="s">
        <v>409</v>
      </c>
      <c r="D27" s="168">
        <v>1200</v>
      </c>
      <c r="E27" s="32"/>
      <c r="F27" s="32"/>
      <c r="G27" s="57"/>
      <c r="H27" s="580"/>
      <c r="I27" s="583">
        <f t="shared" si="1"/>
        <v>0</v>
      </c>
      <c r="J27" s="582"/>
      <c r="K27" s="171">
        <f t="shared" si="0"/>
        <v>0</v>
      </c>
      <c r="L27" s="37"/>
    </row>
    <row r="28" spans="1:12" ht="12.75" customHeight="1">
      <c r="A28" s="250">
        <v>25</v>
      </c>
      <c r="B28" s="32" t="s">
        <v>1125</v>
      </c>
      <c r="C28" s="46" t="s">
        <v>409</v>
      </c>
      <c r="D28" s="168">
        <v>80</v>
      </c>
      <c r="E28" s="32"/>
      <c r="F28" s="32"/>
      <c r="G28" s="57"/>
      <c r="H28" s="580"/>
      <c r="I28" s="583">
        <f t="shared" si="1"/>
        <v>0</v>
      </c>
      <c r="J28" s="582"/>
      <c r="K28" s="171">
        <f t="shared" si="0"/>
        <v>0</v>
      </c>
      <c r="L28" s="37"/>
    </row>
    <row r="29" spans="1:12" ht="12.75" customHeight="1">
      <c r="A29" s="250">
        <v>26</v>
      </c>
      <c r="B29" s="57" t="s">
        <v>1126</v>
      </c>
      <c r="C29" s="58" t="s">
        <v>409</v>
      </c>
      <c r="D29" s="177">
        <v>70</v>
      </c>
      <c r="E29" s="57"/>
      <c r="F29" s="57"/>
      <c r="G29" s="57"/>
      <c r="H29" s="584"/>
      <c r="I29" s="583">
        <f t="shared" si="1"/>
        <v>0</v>
      </c>
      <c r="J29" s="582"/>
      <c r="K29" s="180">
        <f t="shared" si="0"/>
        <v>0</v>
      </c>
      <c r="L29" s="37"/>
    </row>
    <row r="30" spans="1:12" ht="24.75" customHeight="1">
      <c r="A30" s="250">
        <v>27</v>
      </c>
      <c r="B30" s="32" t="s">
        <v>1127</v>
      </c>
      <c r="C30" s="46" t="s">
        <v>409</v>
      </c>
      <c r="D30" s="168">
        <v>450</v>
      </c>
      <c r="E30" s="32"/>
      <c r="F30" s="32"/>
      <c r="G30" s="57"/>
      <c r="H30" s="580"/>
      <c r="I30" s="583">
        <f>G30*H30</f>
        <v>0</v>
      </c>
      <c r="J30" s="582"/>
      <c r="K30" s="171">
        <f t="shared" si="0"/>
        <v>0</v>
      </c>
      <c r="L30" s="37"/>
    </row>
    <row r="31" spans="1:12" ht="48" customHeight="1">
      <c r="A31" s="250">
        <v>28</v>
      </c>
      <c r="B31" s="32" t="s">
        <v>1128</v>
      </c>
      <c r="C31" s="46" t="s">
        <v>495</v>
      </c>
      <c r="D31" s="43">
        <v>100</v>
      </c>
      <c r="E31" s="190"/>
      <c r="F31" s="190"/>
      <c r="G31" s="57"/>
      <c r="H31" s="194"/>
      <c r="I31" s="583">
        <f>G31*H31</f>
        <v>0</v>
      </c>
      <c r="J31" s="582"/>
      <c r="K31" s="171">
        <f t="shared" si="0"/>
        <v>0</v>
      </c>
      <c r="L31" s="37"/>
    </row>
    <row r="32" spans="1:12" ht="54" customHeight="1">
      <c r="A32" s="250">
        <v>29</v>
      </c>
      <c r="B32" s="32" t="s">
        <v>1129</v>
      </c>
      <c r="C32" s="46" t="s">
        <v>495</v>
      </c>
      <c r="D32" s="43">
        <v>200</v>
      </c>
      <c r="E32" s="32"/>
      <c r="F32" s="32"/>
      <c r="G32" s="57"/>
      <c r="H32" s="57"/>
      <c r="I32" s="583">
        <f>G32*H32</f>
        <v>0</v>
      </c>
      <c r="J32" s="582"/>
      <c r="K32" s="171">
        <f>I32*J32+I32</f>
        <v>0</v>
      </c>
      <c r="L32" s="37"/>
    </row>
    <row r="33" spans="1:12" ht="24.75" customHeight="1">
      <c r="A33" s="250">
        <v>30</v>
      </c>
      <c r="B33" s="32" t="s">
        <v>1130</v>
      </c>
      <c r="C33" s="46" t="s">
        <v>409</v>
      </c>
      <c r="D33" s="43">
        <v>180</v>
      </c>
      <c r="E33" s="32"/>
      <c r="F33" s="110"/>
      <c r="G33" s="535"/>
      <c r="H33" s="838"/>
      <c r="I33" s="583">
        <f>G33*H33</f>
        <v>0</v>
      </c>
      <c r="J33" s="582"/>
      <c r="K33" s="171">
        <f t="shared" si="0"/>
        <v>0</v>
      </c>
      <c r="L33" s="37"/>
    </row>
    <row r="34" spans="1:12" ht="13.5" customHeight="1" thickBot="1">
      <c r="A34" s="250">
        <v>31</v>
      </c>
      <c r="B34" s="32" t="s">
        <v>1131</v>
      </c>
      <c r="C34" s="46" t="s">
        <v>409</v>
      </c>
      <c r="D34" s="168">
        <v>30</v>
      </c>
      <c r="E34" s="32"/>
      <c r="F34" s="32"/>
      <c r="H34" s="42"/>
      <c r="I34" s="169">
        <f>G34*H34</f>
        <v>0</v>
      </c>
      <c r="J34" s="251"/>
      <c r="K34" s="171">
        <f t="shared" si="0"/>
        <v>0</v>
      </c>
      <c r="L34" s="37"/>
    </row>
    <row r="35" spans="1:12" ht="12.75" customHeight="1" hidden="1">
      <c r="A35" s="258"/>
      <c r="B35" s="123"/>
      <c r="C35" s="123"/>
      <c r="D35" s="123"/>
      <c r="E35" s="259"/>
      <c r="F35" s="259"/>
      <c r="G35" s="260"/>
      <c r="H35" s="261"/>
      <c r="I35" s="262"/>
      <c r="J35" s="263"/>
      <c r="K35" s="264"/>
      <c r="L35" s="37"/>
    </row>
    <row r="36" spans="1:12" ht="13.5" customHeight="1" hidden="1">
      <c r="A36" s="265"/>
      <c r="B36" s="136"/>
      <c r="C36" s="136"/>
      <c r="D36" s="136"/>
      <c r="E36" s="266"/>
      <c r="F36" s="266"/>
      <c r="G36" s="268"/>
      <c r="H36" s="269"/>
      <c r="I36" s="270"/>
      <c r="J36" s="83"/>
      <c r="K36" s="271"/>
      <c r="L36" s="61"/>
    </row>
    <row r="37" spans="1:12" ht="21" customHeight="1" thickBot="1">
      <c r="A37" s="878" t="s">
        <v>940</v>
      </c>
      <c r="B37" s="878"/>
      <c r="C37" s="878"/>
      <c r="D37" s="878"/>
      <c r="E37" s="878"/>
      <c r="F37" s="878"/>
      <c r="G37" s="878"/>
      <c r="H37" s="878"/>
      <c r="I37" s="147">
        <f>SUM(I4:I36)</f>
        <v>0</v>
      </c>
      <c r="J37" s="272"/>
      <c r="K37" s="148">
        <f>SUM(K4:K36)</f>
        <v>0</v>
      </c>
      <c r="L37" s="62"/>
    </row>
    <row r="38" ht="17.25" customHeight="1"/>
    <row r="41" ht="9.75" customHeight="1"/>
    <row r="65524" ht="12.75" customHeight="1"/>
    <row r="65525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2:L2"/>
    <mergeCell ref="A37:H37"/>
  </mergeCells>
  <printOptions horizontalCentered="1"/>
  <pageMargins left="0.19652777777777777" right="0.2361111111111111" top="0.7868055555555555" bottom="0.4326388888888889" header="0.5902777777777778" footer="0.19652777777777777"/>
  <pageSetup horizontalDpi="600" verticalDpi="600" orientation="landscape" paperSize="9" scale="98" r:id="rId1"/>
  <headerFooter alignWithMargins="0">
    <oddHeader>&amp;C&amp;F&amp;RSPZOZ.DZP.241.01.22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0">
      <selection activeCell="A1" sqref="A1"/>
    </sheetView>
  </sheetViews>
  <sheetFormatPr defaultColWidth="9.140625" defaultRowHeight="12.75" customHeight="1"/>
  <cols>
    <col min="1" max="1" width="4.00390625" style="8" customWidth="1"/>
    <col min="2" max="2" width="29.421875" style="8" customWidth="1"/>
    <col min="3" max="3" width="4.28125" style="8" customWidth="1"/>
    <col min="4" max="4" width="5.7109375" style="8" customWidth="1"/>
    <col min="5" max="5" width="22.421875" style="8" customWidth="1"/>
    <col min="6" max="6" width="9.7109375" style="8" customWidth="1"/>
    <col min="7" max="7" width="8.140625" style="8" customWidth="1"/>
    <col min="8" max="8" width="11.57421875" style="8" customWidth="1"/>
    <col min="9" max="9" width="10.421875" style="8" customWidth="1"/>
    <col min="10" max="10" width="5.7109375" style="8" customWidth="1"/>
    <col min="11" max="11" width="11.57421875" style="8" customWidth="1"/>
    <col min="12" max="12" width="11.7109375" style="8" customWidth="1"/>
    <col min="13" max="16384" width="11.57421875" style="8" customWidth="1"/>
  </cols>
  <sheetData>
    <row r="1" spans="1:12" ht="13.5" customHeight="1">
      <c r="A1" s="12" t="s">
        <v>1082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customHeight="1" thickBot="1">
      <c r="A2" s="862" t="s">
        <v>1132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67"/>
    </row>
    <row r="3" spans="1:12" ht="38.25" customHeight="1" thickBot="1">
      <c r="A3" s="151" t="s">
        <v>996</v>
      </c>
      <c r="B3" s="153" t="s">
        <v>394</v>
      </c>
      <c r="C3" s="153" t="s">
        <v>397</v>
      </c>
      <c r="D3" s="153" t="s">
        <v>398</v>
      </c>
      <c r="E3" s="153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155" t="s">
        <v>403</v>
      </c>
    </row>
    <row r="4" spans="1:12" ht="14.25" customHeight="1">
      <c r="A4" s="208">
        <v>1</v>
      </c>
      <c r="B4" s="244" t="s">
        <v>1133</v>
      </c>
      <c r="C4" s="211" t="s">
        <v>495</v>
      </c>
      <c r="D4" s="212">
        <v>200</v>
      </c>
      <c r="E4" s="210"/>
      <c r="F4" s="210"/>
      <c r="G4" s="210"/>
      <c r="H4" s="274"/>
      <c r="I4" s="275">
        <f>G4*H4</f>
        <v>0</v>
      </c>
      <c r="J4" s="276"/>
      <c r="K4" s="277">
        <f>I4*J4+I4</f>
        <v>0</v>
      </c>
      <c r="L4" s="164"/>
    </row>
    <row r="5" spans="1:12" ht="15.75" customHeight="1" thickBot="1">
      <c r="A5" s="140">
        <v>2</v>
      </c>
      <c r="B5" s="142" t="s">
        <v>1134</v>
      </c>
      <c r="C5" s="143" t="s">
        <v>495</v>
      </c>
      <c r="D5" s="279">
        <v>350</v>
      </c>
      <c r="E5" s="278"/>
      <c r="F5" s="278"/>
      <c r="G5" s="278"/>
      <c r="H5" s="280"/>
      <c r="I5" s="281">
        <f>G5*H5</f>
        <v>0</v>
      </c>
      <c r="J5" s="282"/>
      <c r="K5" s="283">
        <f>I5*J5+I5</f>
        <v>0</v>
      </c>
      <c r="L5" s="61"/>
    </row>
    <row r="6" spans="1:12" ht="20.25" customHeight="1" thickBot="1">
      <c r="A6" s="896" t="s">
        <v>940</v>
      </c>
      <c r="B6" s="897"/>
      <c r="C6" s="897"/>
      <c r="D6" s="897"/>
      <c r="E6" s="897"/>
      <c r="F6" s="897"/>
      <c r="G6" s="897"/>
      <c r="H6" s="897"/>
      <c r="I6" s="576">
        <f>SUM(I4:I5)</f>
        <v>0</v>
      </c>
      <c r="J6" s="576"/>
      <c r="K6" s="578">
        <f>SUM(K4:K5)</f>
        <v>0</v>
      </c>
      <c r="L6" s="579"/>
    </row>
    <row r="7" ht="9.75" customHeight="1"/>
  </sheetData>
  <sheetProtection selectLockedCells="1" selectUnlockedCells="1"/>
  <mergeCells count="2">
    <mergeCell ref="A2:K2"/>
    <mergeCell ref="A6:H6"/>
  </mergeCells>
  <printOptions horizontalCentered="1"/>
  <pageMargins left="0.43333333333333335" right="0.23" top="1.0236111111111112" bottom="0.7875" header="0.7083333333333334" footer="0.5118055555555555"/>
  <pageSetup horizontalDpi="600" verticalDpi="600" orientation="landscape" paperSize="9" scale="97" r:id="rId1"/>
  <headerFooter alignWithMargins="0">
    <oddHeader>&amp;C&amp;F &amp;RSPZOZ.DZP.241.01.22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8" customWidth="1"/>
    <col min="2" max="2" width="26.140625" style="8" customWidth="1"/>
    <col min="3" max="3" width="5.140625" style="8" customWidth="1"/>
    <col min="4" max="4" width="7.421875" style="8" customWidth="1"/>
    <col min="5" max="5" width="20.7109375" style="8" customWidth="1"/>
    <col min="6" max="6" width="10.00390625" style="8" customWidth="1"/>
    <col min="7" max="7" width="8.28125" style="8" customWidth="1"/>
    <col min="8" max="9" width="11.57421875" style="8" customWidth="1"/>
    <col min="10" max="10" width="8.28125" style="8" customWidth="1"/>
    <col min="11" max="11" width="11.57421875" style="8" customWidth="1"/>
    <col min="12" max="12" width="12.28125" style="8" customWidth="1"/>
    <col min="13" max="16384" width="11.57421875" style="8" customWidth="1"/>
  </cols>
  <sheetData>
    <row r="1" spans="1:12" ht="21" customHeight="1">
      <c r="A1" s="12" t="s">
        <v>1081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customHeight="1" thickBot="1">
      <c r="A2" s="881" t="s">
        <v>1135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15"/>
    </row>
    <row r="3" spans="1:12" ht="30" customHeight="1" thickBot="1">
      <c r="A3" s="68" t="s">
        <v>679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155" t="s">
        <v>403</v>
      </c>
    </row>
    <row r="4" spans="1:12" ht="15" customHeight="1">
      <c r="A4" s="830">
        <v>1</v>
      </c>
      <c r="B4" s="831" t="s">
        <v>1051</v>
      </c>
      <c r="C4" s="832" t="s">
        <v>495</v>
      </c>
      <c r="D4" s="252">
        <v>3500</v>
      </c>
      <c r="E4" s="831"/>
      <c r="F4" s="831"/>
      <c r="G4" s="831"/>
      <c r="H4" s="55"/>
      <c r="I4" s="255">
        <f>G4*H4</f>
        <v>0</v>
      </c>
      <c r="J4" s="170"/>
      <c r="K4" s="253">
        <f>I4*J4+I4</f>
        <v>0</v>
      </c>
      <c r="L4" s="833"/>
    </row>
    <row r="5" spans="1:12" ht="15" customHeight="1">
      <c r="A5" s="834">
        <v>2</v>
      </c>
      <c r="B5" s="493" t="s">
        <v>1052</v>
      </c>
      <c r="C5" s="835" t="s">
        <v>495</v>
      </c>
      <c r="D5" s="168">
        <v>500</v>
      </c>
      <c r="E5" s="493"/>
      <c r="F5" s="493"/>
      <c r="G5" s="493"/>
      <c r="H5" s="42"/>
      <c r="I5" s="169">
        <f>G5*H5</f>
        <v>0</v>
      </c>
      <c r="J5" s="170"/>
      <c r="K5" s="171">
        <f>I5*J5+I5</f>
        <v>0</v>
      </c>
      <c r="L5" s="826"/>
    </row>
    <row r="6" spans="1:12" ht="15" customHeight="1">
      <c r="A6" s="834">
        <v>3</v>
      </c>
      <c r="B6" s="493" t="s">
        <v>1053</v>
      </c>
      <c r="C6" s="835" t="s">
        <v>495</v>
      </c>
      <c r="D6" s="168">
        <v>270</v>
      </c>
      <c r="E6" s="493"/>
      <c r="F6" s="493"/>
      <c r="G6" s="493"/>
      <c r="H6" s="42"/>
      <c r="I6" s="169">
        <f>G6*H6</f>
        <v>0</v>
      </c>
      <c r="J6" s="170"/>
      <c r="K6" s="171">
        <f>I6*J6+I6</f>
        <v>0</v>
      </c>
      <c r="L6" s="826"/>
    </row>
    <row r="7" spans="1:12" ht="15" customHeight="1" thickBot="1">
      <c r="A7" s="836">
        <v>4</v>
      </c>
      <c r="B7" s="494" t="s">
        <v>1054</v>
      </c>
      <c r="C7" s="837" t="s">
        <v>495</v>
      </c>
      <c r="D7" s="177">
        <v>50</v>
      </c>
      <c r="E7" s="494"/>
      <c r="F7" s="494"/>
      <c r="G7" s="494"/>
      <c r="H7" s="705"/>
      <c r="I7" s="178">
        <f>G7*H7</f>
        <v>0</v>
      </c>
      <c r="J7" s="179"/>
      <c r="K7" s="180">
        <f>I7*J7+I7</f>
        <v>0</v>
      </c>
      <c r="L7" s="828"/>
    </row>
    <row r="8" spans="1:12" ht="20.25" customHeight="1" thickBot="1">
      <c r="A8" s="885" t="s">
        <v>940</v>
      </c>
      <c r="B8" s="886"/>
      <c r="C8" s="886"/>
      <c r="D8" s="886"/>
      <c r="E8" s="886"/>
      <c r="F8" s="886"/>
      <c r="G8" s="886"/>
      <c r="H8" s="886"/>
      <c r="I8" s="576">
        <f>SUM(I4:I7)</f>
        <v>0</v>
      </c>
      <c r="J8" s="585"/>
      <c r="K8" s="578">
        <f>SUM(K4:K7)</f>
        <v>0</v>
      </c>
      <c r="L8" s="558"/>
    </row>
  </sheetData>
  <sheetProtection selectLockedCells="1" selectUnlockedCells="1"/>
  <mergeCells count="2">
    <mergeCell ref="A2:K2"/>
    <mergeCell ref="A8:H8"/>
  </mergeCells>
  <printOptions horizontalCentered="1"/>
  <pageMargins left="0.2361111111111111" right="0.5902777777777778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.57421875" style="8" customWidth="1"/>
    <col min="2" max="2" width="26.57421875" style="8" customWidth="1"/>
    <col min="3" max="3" width="5.28125" style="8" customWidth="1"/>
    <col min="4" max="4" width="6.28125" style="8" customWidth="1"/>
    <col min="5" max="5" width="17.7109375" style="8" customWidth="1"/>
    <col min="6" max="6" width="10.140625" style="8" customWidth="1"/>
    <col min="7" max="7" width="8.7109375" style="8" customWidth="1"/>
    <col min="8" max="8" width="12.421875" style="8" customWidth="1"/>
    <col min="9" max="9" width="11.28125" style="8" customWidth="1"/>
    <col min="10" max="10" width="8.00390625" style="8" customWidth="1"/>
    <col min="11" max="11" width="11.8515625" style="8" customWidth="1"/>
    <col min="12" max="12" width="13.00390625" style="8" customWidth="1"/>
    <col min="13" max="16384" width="11.57421875" style="8" customWidth="1"/>
  </cols>
  <sheetData>
    <row r="1" spans="1:12" ht="20.25" customHeight="1">
      <c r="A1" s="893" t="s">
        <v>1080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</row>
    <row r="2" spans="1:12" ht="17.25" customHeight="1" thickBot="1">
      <c r="A2" s="862" t="s">
        <v>1136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2" ht="26.25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155" t="s">
        <v>403</v>
      </c>
    </row>
    <row r="4" spans="1:13" ht="15" customHeight="1">
      <c r="A4" s="285">
        <v>1</v>
      </c>
      <c r="B4" s="99" t="s">
        <v>1137</v>
      </c>
      <c r="C4" s="53" t="s">
        <v>495</v>
      </c>
      <c r="D4" s="54">
        <v>500</v>
      </c>
      <c r="E4" s="99"/>
      <c r="F4" s="99"/>
      <c r="G4" s="99"/>
      <c r="H4" s="196"/>
      <c r="I4" s="255">
        <f aca="true" t="shared" si="0" ref="I4:I9">G4*H4</f>
        <v>0</v>
      </c>
      <c r="J4" s="254"/>
      <c r="K4" s="253">
        <f aca="true" t="shared" si="1" ref="K4:K9">I4*J4+I4</f>
        <v>0</v>
      </c>
      <c r="L4" s="164"/>
      <c r="M4" s="286"/>
    </row>
    <row r="5" spans="1:13" ht="15" customHeight="1">
      <c r="A5" s="250">
        <v>2</v>
      </c>
      <c r="B5" s="39" t="s">
        <v>1138</v>
      </c>
      <c r="C5" s="46" t="s">
        <v>495</v>
      </c>
      <c r="D5" s="43">
        <v>50</v>
      </c>
      <c r="E5" s="39"/>
      <c r="F5" s="39"/>
      <c r="G5" s="39"/>
      <c r="H5" s="191"/>
      <c r="I5" s="169">
        <f t="shared" si="0"/>
        <v>0</v>
      </c>
      <c r="J5" s="254"/>
      <c r="K5" s="171">
        <f t="shared" si="1"/>
        <v>0</v>
      </c>
      <c r="L5" s="37"/>
      <c r="M5" s="286"/>
    </row>
    <row r="6" spans="1:13" ht="15" customHeight="1">
      <c r="A6" s="250">
        <v>3</v>
      </c>
      <c r="B6" s="39" t="s">
        <v>1139</v>
      </c>
      <c r="C6" s="46" t="s">
        <v>495</v>
      </c>
      <c r="D6" s="43">
        <v>100</v>
      </c>
      <c r="E6" s="39"/>
      <c r="F6" s="39"/>
      <c r="G6" s="39"/>
      <c r="H6" s="191"/>
      <c r="I6" s="169">
        <f t="shared" si="0"/>
        <v>0</v>
      </c>
      <c r="J6" s="254"/>
      <c r="K6" s="171">
        <f t="shared" si="1"/>
        <v>0</v>
      </c>
      <c r="L6" s="37"/>
      <c r="M6" s="286"/>
    </row>
    <row r="7" spans="1:13" ht="15" customHeight="1">
      <c r="A7" s="250">
        <v>4</v>
      </c>
      <c r="B7" s="39" t="s">
        <v>1140</v>
      </c>
      <c r="C7" s="46" t="s">
        <v>495</v>
      </c>
      <c r="D7" s="43">
        <v>100</v>
      </c>
      <c r="E7" s="39"/>
      <c r="F7" s="39"/>
      <c r="G7" s="39"/>
      <c r="H7" s="191"/>
      <c r="I7" s="169">
        <f t="shared" si="0"/>
        <v>0</v>
      </c>
      <c r="J7" s="254"/>
      <c r="K7" s="171">
        <f t="shared" si="1"/>
        <v>0</v>
      </c>
      <c r="L7" s="61"/>
      <c r="M7" s="286"/>
    </row>
    <row r="8" spans="1:13" ht="15" customHeight="1">
      <c r="A8" s="250">
        <v>5</v>
      </c>
      <c r="B8" s="39" t="s">
        <v>1141</v>
      </c>
      <c r="C8" s="46" t="s">
        <v>495</v>
      </c>
      <c r="D8" s="43">
        <v>100</v>
      </c>
      <c r="E8" s="39"/>
      <c r="F8" s="39"/>
      <c r="G8" s="39"/>
      <c r="H8" s="191"/>
      <c r="I8" s="169">
        <f t="shared" si="0"/>
        <v>0</v>
      </c>
      <c r="J8" s="254"/>
      <c r="K8" s="171">
        <f t="shared" si="1"/>
        <v>0</v>
      </c>
      <c r="L8" s="37"/>
      <c r="M8" s="286"/>
    </row>
    <row r="9" spans="1:13" ht="16.5" customHeight="1" thickBot="1">
      <c r="A9" s="287">
        <v>6</v>
      </c>
      <c r="B9" s="238" t="s">
        <v>1142</v>
      </c>
      <c r="C9" s="58" t="s">
        <v>495</v>
      </c>
      <c r="D9" s="59">
        <v>50</v>
      </c>
      <c r="E9" s="238"/>
      <c r="F9" s="238"/>
      <c r="G9" s="238"/>
      <c r="H9" s="200"/>
      <c r="I9" s="178">
        <f t="shared" si="0"/>
        <v>0</v>
      </c>
      <c r="J9" s="288"/>
      <c r="K9" s="180">
        <f t="shared" si="1"/>
        <v>0</v>
      </c>
      <c r="L9" s="61"/>
      <c r="M9" s="286"/>
    </row>
    <row r="10" spans="1:12" ht="15.75" customHeight="1" thickBot="1">
      <c r="A10" s="898" t="s">
        <v>940</v>
      </c>
      <c r="B10" s="899"/>
      <c r="C10" s="899"/>
      <c r="D10" s="899"/>
      <c r="E10" s="899"/>
      <c r="F10" s="899"/>
      <c r="G10" s="899"/>
      <c r="H10" s="899"/>
      <c r="I10" s="586">
        <f>SUM(I4:I9)</f>
        <v>0</v>
      </c>
      <c r="J10" s="587"/>
      <c r="K10" s="588">
        <f>SUM(K4:K9)</f>
        <v>0</v>
      </c>
      <c r="L10" s="558"/>
    </row>
    <row r="65529" ht="12.75" customHeight="1"/>
    <row r="65530" ht="12.75" customHeight="1"/>
    <row r="65531" ht="12.75" customHeight="1"/>
  </sheetData>
  <sheetProtection selectLockedCells="1" selectUnlockedCells="1"/>
  <mergeCells count="3">
    <mergeCell ref="A1:L1"/>
    <mergeCell ref="A2:L2"/>
    <mergeCell ref="A10:H10"/>
  </mergeCells>
  <printOptions horizontalCentered="1"/>
  <pageMargins left="0.2361111111111111" right="0.2361111111111111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00390625" style="8" customWidth="1"/>
    <col min="2" max="2" width="34.7109375" style="8" customWidth="1"/>
    <col min="3" max="3" width="4.421875" style="8" customWidth="1"/>
    <col min="4" max="4" width="5.140625" style="8" customWidth="1"/>
    <col min="5" max="5" width="10.57421875" style="8" customWidth="1"/>
    <col min="6" max="6" width="10.421875" style="8" customWidth="1"/>
    <col min="7" max="7" width="8.140625" style="8" customWidth="1"/>
    <col min="8" max="8" width="11.57421875" style="8" customWidth="1"/>
    <col min="9" max="9" width="12.8515625" style="8" customWidth="1"/>
    <col min="10" max="10" width="7.421875" style="8" customWidth="1"/>
    <col min="11" max="11" width="13.00390625" style="8" customWidth="1"/>
    <col min="12" max="12" width="12.7109375" style="8" customWidth="1"/>
    <col min="13" max="16384" width="11.57421875" style="8" customWidth="1"/>
  </cols>
  <sheetData>
    <row r="1" spans="1:7" ht="14.25" customHeight="1">
      <c r="A1" s="292" t="s">
        <v>1079</v>
      </c>
      <c r="B1" s="292"/>
      <c r="C1" s="292"/>
      <c r="D1" s="292"/>
      <c r="E1" s="292"/>
      <c r="F1" s="292"/>
      <c r="G1" s="292"/>
    </row>
    <row r="2" spans="1:12" ht="30" customHeight="1" thickBot="1">
      <c r="A2" s="881" t="s">
        <v>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293"/>
    </row>
    <row r="3" spans="1:12" ht="42" customHeight="1">
      <c r="A3" s="809" t="s">
        <v>996</v>
      </c>
      <c r="B3" s="153" t="s">
        <v>394</v>
      </c>
      <c r="C3" s="153" t="s">
        <v>397</v>
      </c>
      <c r="D3" s="153" t="s">
        <v>398</v>
      </c>
      <c r="E3" s="153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294" t="s">
        <v>403</v>
      </c>
    </row>
    <row r="4" spans="1:12" ht="18" customHeight="1">
      <c r="A4" s="226">
        <v>1</v>
      </c>
      <c r="B4" s="47" t="s">
        <v>1041</v>
      </c>
      <c r="C4" s="40" t="s">
        <v>409</v>
      </c>
      <c r="D4" s="41">
        <v>80</v>
      </c>
      <c r="E4" s="47"/>
      <c r="F4" s="47"/>
      <c r="G4" s="47"/>
      <c r="H4" s="829"/>
      <c r="I4" s="50">
        <f>G4*H4</f>
        <v>0</v>
      </c>
      <c r="J4" s="49"/>
      <c r="K4" s="306">
        <f>I4*J4+I4</f>
        <v>0</v>
      </c>
      <c r="L4" s="822"/>
    </row>
    <row r="5" spans="1:12" ht="17.25" customHeight="1" thickBot="1">
      <c r="A5" s="900" t="s">
        <v>940</v>
      </c>
      <c r="B5" s="900"/>
      <c r="C5" s="900"/>
      <c r="D5" s="900"/>
      <c r="E5" s="900"/>
      <c r="F5" s="900"/>
      <c r="G5" s="900"/>
      <c r="H5" s="900"/>
      <c r="I5" s="296">
        <f>SUM(I4:I4)</f>
        <v>0</v>
      </c>
      <c r="J5" s="297"/>
      <c r="K5" s="298">
        <f>SUM(K4:K4)</f>
        <v>0</v>
      </c>
      <c r="L5" s="299"/>
    </row>
  </sheetData>
  <sheetProtection selectLockedCells="1" selectUnlockedCells="1"/>
  <mergeCells count="2">
    <mergeCell ref="A2:K2"/>
    <mergeCell ref="A5:H5"/>
  </mergeCells>
  <printOptions horizontalCentered="1"/>
  <pageMargins left="0.31527777777777777" right="0.27569444444444446" top="1.023611111111111" bottom="0.8263888888888888" header="0.7875" footer="0.5902777777777778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10" sqref="G10"/>
    </sheetView>
  </sheetViews>
  <sheetFormatPr defaultColWidth="9.140625" defaultRowHeight="12.75" customHeight="1"/>
  <cols>
    <col min="1" max="1" width="2.57421875" style="8" customWidth="1"/>
    <col min="2" max="2" width="22.7109375" style="8" customWidth="1"/>
    <col min="3" max="3" width="4.8515625" style="8" customWidth="1"/>
    <col min="4" max="4" width="5.140625" style="8" customWidth="1"/>
    <col min="5" max="5" width="18.28125" style="8" customWidth="1"/>
    <col min="6" max="6" width="10.140625" style="8" customWidth="1"/>
    <col min="7" max="7" width="8.28125" style="8" customWidth="1"/>
    <col min="8" max="8" width="10.8515625" style="8" customWidth="1"/>
    <col min="9" max="9" width="12.421875" style="8" customWidth="1"/>
    <col min="10" max="10" width="6.57421875" style="8" customWidth="1"/>
    <col min="11" max="11" width="12.8515625" style="8" customWidth="1"/>
    <col min="12" max="12" width="12.28125" style="8" customWidth="1"/>
    <col min="13" max="16384" width="11.57421875" style="8" customWidth="1"/>
  </cols>
  <sheetData>
    <row r="1" spans="1:12" ht="15" customHeight="1">
      <c r="A1" s="861" t="s">
        <v>1078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374"/>
    </row>
    <row r="2" spans="1:12" ht="31.5" customHeight="1" thickBot="1">
      <c r="A2" s="881" t="s">
        <v>148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321"/>
    </row>
    <row r="3" spans="1:12" ht="33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31.5" customHeight="1">
      <c r="A4" s="285">
        <v>1</v>
      </c>
      <c r="B4" s="39" t="s">
        <v>1042</v>
      </c>
      <c r="C4" s="46" t="s">
        <v>495</v>
      </c>
      <c r="D4" s="43">
        <v>300</v>
      </c>
      <c r="E4" s="39"/>
      <c r="F4" s="39"/>
      <c r="G4" s="39"/>
      <c r="H4" s="191"/>
      <c r="I4" s="169">
        <f>G4*H4</f>
        <v>0</v>
      </c>
      <c r="J4" s="254"/>
      <c r="K4" s="171">
        <f>I4*J4+I4</f>
        <v>0</v>
      </c>
      <c r="L4" s="827"/>
    </row>
    <row r="5" spans="1:12" ht="31.5" customHeight="1">
      <c r="A5" s="285">
        <v>2</v>
      </c>
      <c r="B5" s="39" t="s">
        <v>1043</v>
      </c>
      <c r="C5" s="46" t="s">
        <v>495</v>
      </c>
      <c r="D5" s="43">
        <v>6</v>
      </c>
      <c r="E5" s="39"/>
      <c r="F5" s="39"/>
      <c r="G5" s="39"/>
      <c r="H5" s="191"/>
      <c r="I5" s="169">
        <f>G5*H5</f>
        <v>0</v>
      </c>
      <c r="J5" s="254"/>
      <c r="K5" s="171">
        <f>I5*J5+I5</f>
        <v>0</v>
      </c>
      <c r="L5" s="826"/>
    </row>
    <row r="6" spans="1:12" ht="26.25" customHeight="1" thickBot="1">
      <c r="A6" s="287">
        <v>3</v>
      </c>
      <c r="B6" s="238" t="s">
        <v>1044</v>
      </c>
      <c r="C6" s="58" t="s">
        <v>495</v>
      </c>
      <c r="D6" s="59">
        <v>6</v>
      </c>
      <c r="E6" s="238"/>
      <c r="F6" s="238"/>
      <c r="G6" s="238"/>
      <c r="H6" s="200"/>
      <c r="I6" s="178">
        <f>G6*H6</f>
        <v>0</v>
      </c>
      <c r="J6" s="288"/>
      <c r="K6" s="180">
        <f>I6*J6+I6</f>
        <v>0</v>
      </c>
      <c r="L6" s="828"/>
    </row>
    <row r="7" spans="1:12" ht="21.75" customHeight="1" thickBot="1">
      <c r="A7" s="901" t="s">
        <v>940</v>
      </c>
      <c r="B7" s="901"/>
      <c r="C7" s="901"/>
      <c r="D7" s="901"/>
      <c r="E7" s="901"/>
      <c r="F7" s="901"/>
      <c r="G7" s="901"/>
      <c r="H7" s="901"/>
      <c r="I7" s="289">
        <f>SUM(I4:I6)</f>
        <v>0</v>
      </c>
      <c r="J7" s="290"/>
      <c r="K7" s="291">
        <f>SUM(K4:K6)</f>
        <v>0</v>
      </c>
      <c r="L7" s="62"/>
    </row>
  </sheetData>
  <sheetProtection selectLockedCells="1" selectUnlockedCells="1"/>
  <mergeCells count="3">
    <mergeCell ref="A1:K1"/>
    <mergeCell ref="A2:K2"/>
    <mergeCell ref="A7:H7"/>
  </mergeCells>
  <printOptions horizontalCentered="1"/>
  <pageMargins left="0.2361111111111111" right="0.27569444444444446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00390625" style="8" customWidth="1"/>
    <col min="2" max="2" width="34.7109375" style="8" customWidth="1"/>
    <col min="3" max="3" width="5.00390625" style="8" customWidth="1"/>
    <col min="4" max="4" width="5.7109375" style="8" customWidth="1"/>
    <col min="5" max="5" width="10.57421875" style="8" customWidth="1"/>
    <col min="6" max="6" width="10.421875" style="8" customWidth="1"/>
    <col min="7" max="7" width="8.7109375" style="8" customWidth="1"/>
    <col min="8" max="8" width="11.57421875" style="8" customWidth="1"/>
    <col min="9" max="9" width="12.8515625" style="8" customWidth="1"/>
    <col min="10" max="10" width="7.421875" style="8" customWidth="1"/>
    <col min="11" max="11" width="13.00390625" style="8" customWidth="1"/>
    <col min="12" max="12" width="12.7109375" style="8" customWidth="1"/>
    <col min="13" max="16384" width="11.57421875" style="8" customWidth="1"/>
  </cols>
  <sheetData>
    <row r="1" spans="1:7" ht="14.25" customHeight="1">
      <c r="A1" s="292" t="s">
        <v>1077</v>
      </c>
      <c r="B1" s="292"/>
      <c r="C1" s="292"/>
      <c r="D1" s="292"/>
      <c r="E1" s="292"/>
      <c r="F1" s="292"/>
      <c r="G1" s="292"/>
    </row>
    <row r="2" spans="1:12" ht="30" customHeight="1" thickBot="1">
      <c r="A2" s="881" t="s">
        <v>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293"/>
    </row>
    <row r="3" spans="1:12" ht="42" customHeight="1">
      <c r="A3" s="809" t="s">
        <v>996</v>
      </c>
      <c r="B3" s="153" t="s">
        <v>394</v>
      </c>
      <c r="C3" s="666" t="s">
        <v>397</v>
      </c>
      <c r="D3" s="666" t="s">
        <v>398</v>
      </c>
      <c r="E3" s="666" t="s">
        <v>395</v>
      </c>
      <c r="F3" s="666" t="s">
        <v>396</v>
      </c>
      <c r="G3" s="683" t="s">
        <v>1069</v>
      </c>
      <c r="H3" s="666" t="s">
        <v>399</v>
      </c>
      <c r="I3" s="153" t="s">
        <v>943</v>
      </c>
      <c r="J3" s="153" t="s">
        <v>401</v>
      </c>
      <c r="K3" s="273" t="s">
        <v>402</v>
      </c>
      <c r="L3" s="294" t="s">
        <v>403</v>
      </c>
    </row>
    <row r="4" spans="1:13" ht="18" customHeight="1">
      <c r="A4" s="226">
        <v>1</v>
      </c>
      <c r="B4" s="818" t="s">
        <v>406</v>
      </c>
      <c r="C4" s="220" t="s">
        <v>409</v>
      </c>
      <c r="D4" s="819">
        <v>160</v>
      </c>
      <c r="E4" s="410"/>
      <c r="F4" s="820"/>
      <c r="G4" s="820"/>
      <c r="H4" s="821"/>
      <c r="I4" s="50">
        <f>G4*H4</f>
        <v>0</v>
      </c>
      <c r="J4" s="49"/>
      <c r="K4" s="306">
        <f>I4*J4+I4</f>
        <v>0</v>
      </c>
      <c r="L4" s="822"/>
      <c r="M4"/>
    </row>
    <row r="5" spans="1:12" ht="18" customHeight="1">
      <c r="A5" s="226">
        <v>2</v>
      </c>
      <c r="B5" s="818" t="s">
        <v>407</v>
      </c>
      <c r="C5" s="40" t="s">
        <v>409</v>
      </c>
      <c r="D5" s="823">
        <v>30</v>
      </c>
      <c r="E5" s="47"/>
      <c r="F5" s="824"/>
      <c r="G5" s="824"/>
      <c r="H5" s="825"/>
      <c r="I5" s="50">
        <f>G5*H5</f>
        <v>0</v>
      </c>
      <c r="J5" s="49"/>
      <c r="K5" s="306">
        <f>I5*J5+I5</f>
        <v>0</v>
      </c>
      <c r="L5" s="826"/>
    </row>
    <row r="6" spans="1:12" ht="18" customHeight="1">
      <c r="A6" s="226">
        <v>3</v>
      </c>
      <c r="B6" s="818" t="s">
        <v>1</v>
      </c>
      <c r="C6" s="220" t="s">
        <v>409</v>
      </c>
      <c r="D6" s="819">
        <v>4</v>
      </c>
      <c r="E6" s="820"/>
      <c r="F6" s="820"/>
      <c r="G6" s="820"/>
      <c r="H6" s="821"/>
      <c r="I6" s="50">
        <f>G6*H6</f>
        <v>0</v>
      </c>
      <c r="J6" s="49"/>
      <c r="K6" s="306">
        <f>I6*J6+I6</f>
        <v>0</v>
      </c>
      <c r="L6" s="822"/>
    </row>
    <row r="7" spans="1:12" ht="17.25" customHeight="1" thickBot="1">
      <c r="A7" s="900" t="s">
        <v>940</v>
      </c>
      <c r="B7" s="900"/>
      <c r="C7" s="900"/>
      <c r="D7" s="900"/>
      <c r="E7" s="900"/>
      <c r="F7" s="900"/>
      <c r="G7" s="900"/>
      <c r="H7" s="900"/>
      <c r="I7" s="296">
        <f>SUM(I4:I6)</f>
        <v>0</v>
      </c>
      <c r="J7" s="297"/>
      <c r="K7" s="298">
        <f>SUM(K4:K6)</f>
        <v>0</v>
      </c>
      <c r="L7" s="299"/>
    </row>
  </sheetData>
  <sheetProtection selectLockedCells="1" selectUnlockedCells="1"/>
  <mergeCells count="2">
    <mergeCell ref="A2:K2"/>
    <mergeCell ref="A7:H7"/>
  </mergeCells>
  <printOptions horizontalCentered="1"/>
  <pageMargins left="0.31527777777777777" right="0.27569444444444446" top="1.023611111111111" bottom="0.8263888888888888" header="0.7875" footer="0.5902777777777778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82">
      <selection activeCell="B85" sqref="B85"/>
    </sheetView>
  </sheetViews>
  <sheetFormatPr defaultColWidth="9.140625" defaultRowHeight="12.75" customHeight="1"/>
  <cols>
    <col min="1" max="1" width="5.140625" style="300" customWidth="1"/>
    <col min="2" max="2" width="36.7109375" style="8" customWidth="1"/>
    <col min="3" max="3" width="5.421875" style="8" customWidth="1"/>
    <col min="4" max="4" width="5.8515625" style="8" customWidth="1"/>
    <col min="5" max="5" width="19.140625" style="8" customWidth="1"/>
    <col min="6" max="6" width="9.421875" style="8" customWidth="1"/>
    <col min="7" max="7" width="8.57421875" style="8" customWidth="1"/>
    <col min="8" max="9" width="11.57421875" style="8" customWidth="1"/>
    <col min="10" max="10" width="6.28125" style="300" customWidth="1"/>
    <col min="11" max="11" width="11.57421875" style="8" customWidth="1"/>
    <col min="12" max="12" width="12.57421875" style="8" customWidth="1"/>
    <col min="13" max="16384" width="11.57421875" style="8" customWidth="1"/>
  </cols>
  <sheetData>
    <row r="1" spans="1:12" ht="12.75" customHeight="1">
      <c r="A1" s="893" t="s">
        <v>1076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217"/>
    </row>
    <row r="2" spans="1:11" ht="12.75" customHeight="1" thickBot="1">
      <c r="A2" s="881" t="s">
        <v>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2" ht="26.25" customHeight="1">
      <c r="A3" s="809" t="s">
        <v>996</v>
      </c>
      <c r="B3" s="153" t="s">
        <v>394</v>
      </c>
      <c r="C3" s="153" t="s">
        <v>397</v>
      </c>
      <c r="D3" s="153" t="s">
        <v>398</v>
      </c>
      <c r="E3" s="153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294" t="s">
        <v>403</v>
      </c>
    </row>
    <row r="4" spans="1:12" ht="12.75" customHeight="1">
      <c r="A4" s="301">
        <v>1</v>
      </c>
      <c r="B4" s="302" t="s">
        <v>3</v>
      </c>
      <c r="C4" s="303" t="s">
        <v>409</v>
      </c>
      <c r="D4" s="304">
        <v>130</v>
      </c>
      <c r="E4" s="302"/>
      <c r="F4" s="302"/>
      <c r="G4" s="302"/>
      <c r="H4" s="305"/>
      <c r="I4" s="50">
        <f>G4*H4</f>
        <v>0</v>
      </c>
      <c r="J4" s="684"/>
      <c r="K4" s="306">
        <f aca="true" t="shared" si="0" ref="K4:K105">I4*J4+I4</f>
        <v>0</v>
      </c>
      <c r="L4" s="146"/>
    </row>
    <row r="5" spans="1:12" ht="12.75" customHeight="1">
      <c r="A5" s="301">
        <v>2</v>
      </c>
      <c r="B5" s="302" t="s">
        <v>4</v>
      </c>
      <c r="C5" s="303" t="s">
        <v>409</v>
      </c>
      <c r="D5" s="304">
        <v>200</v>
      </c>
      <c r="E5" s="302"/>
      <c r="F5" s="302"/>
      <c r="G5" s="302"/>
      <c r="H5" s="305"/>
      <c r="I5" s="50">
        <f aca="true" t="shared" si="1" ref="I5:I68">G5*H5</f>
        <v>0</v>
      </c>
      <c r="J5" s="684"/>
      <c r="K5" s="306">
        <f t="shared" si="0"/>
        <v>0</v>
      </c>
      <c r="L5" s="37"/>
    </row>
    <row r="6" spans="1:12" ht="12.75" customHeight="1">
      <c r="A6" s="301">
        <v>3</v>
      </c>
      <c r="B6" s="302" t="s">
        <v>5</v>
      </c>
      <c r="C6" s="303" t="s">
        <v>409</v>
      </c>
      <c r="D6" s="304">
        <v>200</v>
      </c>
      <c r="E6" s="302"/>
      <c r="F6" s="302"/>
      <c r="G6" s="302"/>
      <c r="H6" s="305"/>
      <c r="I6" s="50">
        <f t="shared" si="1"/>
        <v>0</v>
      </c>
      <c r="J6" s="684"/>
      <c r="K6" s="306">
        <f t="shared" si="0"/>
        <v>0</v>
      </c>
      <c r="L6" s="37"/>
    </row>
    <row r="7" spans="1:12" ht="12.75" customHeight="1">
      <c r="A7" s="301">
        <v>4</v>
      </c>
      <c r="B7" s="302" t="s">
        <v>6</v>
      </c>
      <c r="C7" s="303" t="s">
        <v>409</v>
      </c>
      <c r="D7" s="304">
        <v>500</v>
      </c>
      <c r="E7" s="302"/>
      <c r="F7" s="302"/>
      <c r="G7" s="302"/>
      <c r="H7" s="305"/>
      <c r="I7" s="50">
        <f t="shared" si="1"/>
        <v>0</v>
      </c>
      <c r="J7" s="684"/>
      <c r="K7" s="306">
        <f t="shared" si="0"/>
        <v>0</v>
      </c>
      <c r="L7" s="61"/>
    </row>
    <row r="8" spans="1:12" ht="12.75" customHeight="1">
      <c r="A8" s="301">
        <v>5</v>
      </c>
      <c r="B8" s="302" t="s">
        <v>7</v>
      </c>
      <c r="C8" s="303" t="s">
        <v>495</v>
      </c>
      <c r="D8" s="304">
        <v>100</v>
      </c>
      <c r="E8" s="302"/>
      <c r="F8" s="302"/>
      <c r="G8" s="302"/>
      <c r="H8" s="305"/>
      <c r="I8" s="50">
        <f t="shared" si="1"/>
        <v>0</v>
      </c>
      <c r="J8" s="684"/>
      <c r="K8" s="306">
        <f t="shared" si="0"/>
        <v>0</v>
      </c>
      <c r="L8" s="37"/>
    </row>
    <row r="9" spans="1:12" ht="12.75" customHeight="1">
      <c r="A9" s="301">
        <v>6</v>
      </c>
      <c r="B9" s="307" t="s">
        <v>8</v>
      </c>
      <c r="C9" s="308" t="s">
        <v>409</v>
      </c>
      <c r="D9" s="309">
        <v>120</v>
      </c>
      <c r="E9" s="307"/>
      <c r="F9" s="307"/>
      <c r="G9" s="307"/>
      <c r="H9" s="310"/>
      <c r="I9" s="50">
        <f t="shared" si="1"/>
        <v>0</v>
      </c>
      <c r="J9" s="685"/>
      <c r="K9" s="311">
        <f t="shared" si="0"/>
        <v>0</v>
      </c>
      <c r="L9" s="61"/>
    </row>
    <row r="10" spans="1:12" ht="12.75" customHeight="1">
      <c r="A10" s="301">
        <v>7</v>
      </c>
      <c r="B10" s="302" t="s">
        <v>9</v>
      </c>
      <c r="C10" s="303" t="s">
        <v>409</v>
      </c>
      <c r="D10" s="304">
        <v>30</v>
      </c>
      <c r="E10" s="302"/>
      <c r="F10" s="302"/>
      <c r="G10" s="302"/>
      <c r="H10" s="305"/>
      <c r="I10" s="50">
        <f t="shared" si="1"/>
        <v>0</v>
      </c>
      <c r="J10" s="685"/>
      <c r="K10" s="306">
        <f t="shared" si="0"/>
        <v>0</v>
      </c>
      <c r="L10" s="37"/>
    </row>
    <row r="11" spans="1:12" ht="12.75" customHeight="1">
      <c r="A11" s="301">
        <v>8</v>
      </c>
      <c r="B11" s="302" t="s">
        <v>10</v>
      </c>
      <c r="C11" s="303" t="s">
        <v>409</v>
      </c>
      <c r="D11" s="304">
        <v>50</v>
      </c>
      <c r="E11" s="302"/>
      <c r="F11" s="302"/>
      <c r="G11" s="302"/>
      <c r="H11" s="305"/>
      <c r="I11" s="50">
        <f t="shared" si="1"/>
        <v>0</v>
      </c>
      <c r="J11" s="685"/>
      <c r="K11" s="306">
        <f t="shared" si="0"/>
        <v>0</v>
      </c>
      <c r="L11" s="61"/>
    </row>
    <row r="12" spans="1:12" ht="12.75" customHeight="1">
      <c r="A12" s="301">
        <v>9</v>
      </c>
      <c r="B12" s="302" t="s">
        <v>11</v>
      </c>
      <c r="C12" s="303" t="s">
        <v>409</v>
      </c>
      <c r="D12" s="304">
        <v>100</v>
      </c>
      <c r="E12" s="302"/>
      <c r="F12" s="302"/>
      <c r="G12" s="302"/>
      <c r="H12" s="305"/>
      <c r="I12" s="50">
        <f t="shared" si="1"/>
        <v>0</v>
      </c>
      <c r="J12" s="685"/>
      <c r="K12" s="306">
        <f t="shared" si="0"/>
        <v>0</v>
      </c>
      <c r="L12" s="37"/>
    </row>
    <row r="13" spans="1:12" ht="12.75" customHeight="1">
      <c r="A13" s="301">
        <v>10</v>
      </c>
      <c r="B13" s="302" t="s">
        <v>12</v>
      </c>
      <c r="C13" s="303" t="s">
        <v>409</v>
      </c>
      <c r="D13" s="304">
        <v>30</v>
      </c>
      <c r="E13" s="302"/>
      <c r="F13" s="302"/>
      <c r="G13" s="302"/>
      <c r="H13" s="305"/>
      <c r="I13" s="50">
        <f t="shared" si="1"/>
        <v>0</v>
      </c>
      <c r="J13" s="685"/>
      <c r="K13" s="306">
        <f t="shared" si="0"/>
        <v>0</v>
      </c>
      <c r="L13" s="61"/>
    </row>
    <row r="14" spans="1:12" ht="12.75" customHeight="1">
      <c r="A14" s="301">
        <v>11</v>
      </c>
      <c r="B14" s="302" t="s">
        <v>13</v>
      </c>
      <c r="C14" s="303" t="s">
        <v>409</v>
      </c>
      <c r="D14" s="304">
        <v>10</v>
      </c>
      <c r="E14" s="302"/>
      <c r="F14" s="302"/>
      <c r="G14" s="302"/>
      <c r="H14" s="305"/>
      <c r="I14" s="50">
        <f t="shared" si="1"/>
        <v>0</v>
      </c>
      <c r="J14" s="685"/>
      <c r="K14" s="306">
        <f t="shared" si="0"/>
        <v>0</v>
      </c>
      <c r="L14" s="37"/>
    </row>
    <row r="15" spans="1:12" ht="12.75" customHeight="1">
      <c r="A15" s="301">
        <v>12</v>
      </c>
      <c r="B15" s="302" t="s">
        <v>14</v>
      </c>
      <c r="C15" s="303" t="s">
        <v>409</v>
      </c>
      <c r="D15" s="304">
        <v>1000</v>
      </c>
      <c r="E15" s="302"/>
      <c r="F15" s="302"/>
      <c r="G15" s="302"/>
      <c r="H15" s="305"/>
      <c r="I15" s="50">
        <f t="shared" si="1"/>
        <v>0</v>
      </c>
      <c r="J15" s="685"/>
      <c r="K15" s="306">
        <f t="shared" si="0"/>
        <v>0</v>
      </c>
      <c r="L15" s="61"/>
    </row>
    <row r="16" spans="1:12" ht="12.75" customHeight="1">
      <c r="A16" s="301">
        <v>13</v>
      </c>
      <c r="B16" s="302" t="s">
        <v>15</v>
      </c>
      <c r="C16" s="303" t="s">
        <v>409</v>
      </c>
      <c r="D16" s="304">
        <v>100</v>
      </c>
      <c r="E16" s="302"/>
      <c r="F16" s="302"/>
      <c r="G16" s="302"/>
      <c r="H16" s="305"/>
      <c r="I16" s="50">
        <f t="shared" si="1"/>
        <v>0</v>
      </c>
      <c r="J16" s="685"/>
      <c r="K16" s="306">
        <f t="shared" si="0"/>
        <v>0</v>
      </c>
      <c r="L16" s="37"/>
    </row>
    <row r="17" spans="1:12" ht="13.5" customHeight="1">
      <c r="A17" s="301">
        <v>14</v>
      </c>
      <c r="B17" s="312" t="s">
        <v>16</v>
      </c>
      <c r="C17" s="303" t="s">
        <v>409</v>
      </c>
      <c r="D17" s="304">
        <v>3</v>
      </c>
      <c r="E17" s="302"/>
      <c r="F17" s="302"/>
      <c r="G17" s="302"/>
      <c r="H17" s="305"/>
      <c r="I17" s="50">
        <f t="shared" si="1"/>
        <v>0</v>
      </c>
      <c r="J17" s="685"/>
      <c r="K17" s="306">
        <f t="shared" si="0"/>
        <v>0</v>
      </c>
      <c r="L17" s="61"/>
    </row>
    <row r="18" spans="1:12" ht="12.75" customHeight="1">
      <c r="A18" s="301">
        <v>15</v>
      </c>
      <c r="B18" s="302" t="s">
        <v>17</v>
      </c>
      <c r="C18" s="303" t="s">
        <v>409</v>
      </c>
      <c r="D18" s="304">
        <v>320</v>
      </c>
      <c r="E18" s="302"/>
      <c r="F18" s="302"/>
      <c r="G18" s="302"/>
      <c r="H18" s="305"/>
      <c r="I18" s="50">
        <f t="shared" si="1"/>
        <v>0</v>
      </c>
      <c r="J18" s="685"/>
      <c r="K18" s="306">
        <f t="shared" si="0"/>
        <v>0</v>
      </c>
      <c r="L18" s="37"/>
    </row>
    <row r="19" spans="1:12" ht="14.25" customHeight="1">
      <c r="A19" s="301">
        <v>16</v>
      </c>
      <c r="B19" s="302" t="s">
        <v>18</v>
      </c>
      <c r="C19" s="303" t="s">
        <v>409</v>
      </c>
      <c r="D19" s="304">
        <v>50</v>
      </c>
      <c r="E19" s="302"/>
      <c r="F19" s="302"/>
      <c r="G19" s="302"/>
      <c r="H19" s="305"/>
      <c r="I19" s="50">
        <f t="shared" si="1"/>
        <v>0</v>
      </c>
      <c r="J19" s="685"/>
      <c r="K19" s="306">
        <f t="shared" si="0"/>
        <v>0</v>
      </c>
      <c r="L19" s="61"/>
    </row>
    <row r="20" spans="1:12" ht="15" customHeight="1">
      <c r="A20" s="301">
        <v>17</v>
      </c>
      <c r="B20" s="302" t="s">
        <v>19</v>
      </c>
      <c r="C20" s="303" t="s">
        <v>409</v>
      </c>
      <c r="D20" s="304">
        <v>80</v>
      </c>
      <c r="E20" s="302"/>
      <c r="F20" s="302"/>
      <c r="G20" s="302"/>
      <c r="H20" s="305"/>
      <c r="I20" s="50">
        <f t="shared" si="1"/>
        <v>0</v>
      </c>
      <c r="J20" s="685"/>
      <c r="K20" s="306">
        <f t="shared" si="0"/>
        <v>0</v>
      </c>
      <c r="L20" s="37"/>
    </row>
    <row r="21" spans="1:12" ht="15" customHeight="1">
      <c r="A21" s="301">
        <v>18</v>
      </c>
      <c r="B21" s="313" t="s">
        <v>20</v>
      </c>
      <c r="C21" s="303" t="s">
        <v>409</v>
      </c>
      <c r="D21" s="304">
        <v>10</v>
      </c>
      <c r="E21" s="302"/>
      <c r="F21" s="302"/>
      <c r="G21" s="302"/>
      <c r="H21" s="305"/>
      <c r="I21" s="50">
        <f t="shared" si="1"/>
        <v>0</v>
      </c>
      <c r="J21" s="685"/>
      <c r="K21" s="306">
        <f t="shared" si="0"/>
        <v>0</v>
      </c>
      <c r="L21" s="37"/>
    </row>
    <row r="22" spans="1:12" ht="12.75" customHeight="1">
      <c r="A22" s="301">
        <v>19</v>
      </c>
      <c r="B22" s="302" t="s">
        <v>21</v>
      </c>
      <c r="C22" s="303" t="s">
        <v>409</v>
      </c>
      <c r="D22" s="304">
        <v>120</v>
      </c>
      <c r="E22" s="302"/>
      <c r="F22" s="302"/>
      <c r="G22" s="302"/>
      <c r="H22" s="305"/>
      <c r="I22" s="50">
        <f t="shared" si="1"/>
        <v>0</v>
      </c>
      <c r="J22" s="685"/>
      <c r="K22" s="306">
        <f t="shared" si="0"/>
        <v>0</v>
      </c>
      <c r="L22" s="61"/>
    </row>
    <row r="23" spans="1:12" ht="12.75" customHeight="1">
      <c r="A23" s="301">
        <v>20</v>
      </c>
      <c r="B23" s="302" t="s">
        <v>22</v>
      </c>
      <c r="C23" s="303" t="s">
        <v>409</v>
      </c>
      <c r="D23" s="304">
        <v>30</v>
      </c>
      <c r="E23" s="302"/>
      <c r="F23" s="302"/>
      <c r="G23" s="302"/>
      <c r="H23" s="305"/>
      <c r="I23" s="50">
        <f t="shared" si="1"/>
        <v>0</v>
      </c>
      <c r="J23" s="685"/>
      <c r="K23" s="306">
        <f t="shared" si="0"/>
        <v>0</v>
      </c>
      <c r="L23" s="37"/>
    </row>
    <row r="24" spans="1:12" ht="12.75" customHeight="1">
      <c r="A24" s="301">
        <v>21</v>
      </c>
      <c r="B24" s="302" t="s">
        <v>23</v>
      </c>
      <c r="C24" s="303" t="s">
        <v>409</v>
      </c>
      <c r="D24" s="304">
        <v>400</v>
      </c>
      <c r="E24" s="302"/>
      <c r="F24" s="302"/>
      <c r="G24" s="302"/>
      <c r="H24" s="305"/>
      <c r="I24" s="50">
        <f t="shared" si="1"/>
        <v>0</v>
      </c>
      <c r="J24" s="685"/>
      <c r="K24" s="306">
        <f t="shared" si="0"/>
        <v>0</v>
      </c>
      <c r="L24" s="61"/>
    </row>
    <row r="25" spans="1:12" ht="12.75" customHeight="1">
      <c r="A25" s="301">
        <v>22</v>
      </c>
      <c r="B25" s="302" t="s">
        <v>24</v>
      </c>
      <c r="C25" s="303" t="s">
        <v>409</v>
      </c>
      <c r="D25" s="304">
        <v>650</v>
      </c>
      <c r="E25" s="302"/>
      <c r="F25" s="302"/>
      <c r="G25" s="302"/>
      <c r="H25" s="305"/>
      <c r="I25" s="50">
        <f t="shared" si="1"/>
        <v>0</v>
      </c>
      <c r="J25" s="685"/>
      <c r="K25" s="306">
        <f t="shared" si="0"/>
        <v>0</v>
      </c>
      <c r="L25" s="37"/>
    </row>
    <row r="26" spans="1:12" ht="12.75" customHeight="1">
      <c r="A26" s="301">
        <v>23</v>
      </c>
      <c r="B26" s="302" t="s">
        <v>25</v>
      </c>
      <c r="C26" s="303" t="s">
        <v>409</v>
      </c>
      <c r="D26" s="304">
        <v>10</v>
      </c>
      <c r="E26" s="302"/>
      <c r="F26" s="302"/>
      <c r="G26" s="302"/>
      <c r="H26" s="305"/>
      <c r="I26" s="50">
        <f t="shared" si="1"/>
        <v>0</v>
      </c>
      <c r="J26" s="685"/>
      <c r="K26" s="306">
        <f t="shared" si="0"/>
        <v>0</v>
      </c>
      <c r="L26" s="61"/>
    </row>
    <row r="27" spans="1:12" ht="12.75" customHeight="1">
      <c r="A27" s="301">
        <v>24</v>
      </c>
      <c r="B27" s="302" t="s">
        <v>26</v>
      </c>
      <c r="C27" s="303" t="s">
        <v>409</v>
      </c>
      <c r="D27" s="304">
        <v>500</v>
      </c>
      <c r="E27" s="302"/>
      <c r="F27" s="302"/>
      <c r="G27" s="302"/>
      <c r="H27" s="305"/>
      <c r="I27" s="50">
        <f t="shared" si="1"/>
        <v>0</v>
      </c>
      <c r="J27" s="685"/>
      <c r="K27" s="306">
        <f t="shared" si="0"/>
        <v>0</v>
      </c>
      <c r="L27" s="37"/>
    </row>
    <row r="28" spans="1:12" ht="12.75" customHeight="1">
      <c r="A28" s="301">
        <v>25</v>
      </c>
      <c r="B28" s="302" t="s">
        <v>27</v>
      </c>
      <c r="C28" s="303" t="s">
        <v>409</v>
      </c>
      <c r="D28" s="304">
        <v>60</v>
      </c>
      <c r="E28" s="302"/>
      <c r="F28" s="302"/>
      <c r="G28" s="302"/>
      <c r="H28" s="305"/>
      <c r="I28" s="50">
        <f t="shared" si="1"/>
        <v>0</v>
      </c>
      <c r="J28" s="685"/>
      <c r="K28" s="306">
        <f t="shared" si="0"/>
        <v>0</v>
      </c>
      <c r="L28" s="61"/>
    </row>
    <row r="29" spans="1:12" ht="12.75" customHeight="1">
      <c r="A29" s="301">
        <v>26</v>
      </c>
      <c r="B29" s="302" t="s">
        <v>28</v>
      </c>
      <c r="C29" s="303" t="s">
        <v>495</v>
      </c>
      <c r="D29" s="304">
        <v>100</v>
      </c>
      <c r="E29" s="302"/>
      <c r="F29" s="302"/>
      <c r="G29" s="302"/>
      <c r="H29" s="305"/>
      <c r="I29" s="50">
        <f t="shared" si="1"/>
        <v>0</v>
      </c>
      <c r="J29" s="685"/>
      <c r="K29" s="306">
        <f t="shared" si="0"/>
        <v>0</v>
      </c>
      <c r="L29" s="37"/>
    </row>
    <row r="30" spans="1:12" ht="12.75" customHeight="1">
      <c r="A30" s="301">
        <v>27</v>
      </c>
      <c r="B30" s="302" t="s">
        <v>29</v>
      </c>
      <c r="C30" s="303" t="s">
        <v>495</v>
      </c>
      <c r="D30" s="304">
        <v>400</v>
      </c>
      <c r="E30" s="302"/>
      <c r="F30" s="302"/>
      <c r="G30" s="302"/>
      <c r="H30" s="305"/>
      <c r="I30" s="50">
        <f t="shared" si="1"/>
        <v>0</v>
      </c>
      <c r="J30" s="685"/>
      <c r="K30" s="306">
        <f t="shared" si="0"/>
        <v>0</v>
      </c>
      <c r="L30" s="61"/>
    </row>
    <row r="31" spans="1:12" ht="12.75" customHeight="1">
      <c r="A31" s="301">
        <v>28</v>
      </c>
      <c r="B31" s="302" t="s">
        <v>30</v>
      </c>
      <c r="C31" s="303" t="s">
        <v>495</v>
      </c>
      <c r="D31" s="304">
        <v>400</v>
      </c>
      <c r="E31" s="302"/>
      <c r="F31" s="302"/>
      <c r="G31" s="302"/>
      <c r="H31" s="305"/>
      <c r="I31" s="50">
        <f t="shared" si="1"/>
        <v>0</v>
      </c>
      <c r="J31" s="685"/>
      <c r="K31" s="306">
        <f t="shared" si="0"/>
        <v>0</v>
      </c>
      <c r="L31" s="37"/>
    </row>
    <row r="32" spans="1:12" ht="12.75" customHeight="1">
      <c r="A32" s="301">
        <v>29</v>
      </c>
      <c r="B32" s="302" t="s">
        <v>31</v>
      </c>
      <c r="C32" s="303" t="s">
        <v>495</v>
      </c>
      <c r="D32" s="304">
        <v>200</v>
      </c>
      <c r="E32" s="302"/>
      <c r="F32" s="302"/>
      <c r="G32" s="302"/>
      <c r="H32" s="305"/>
      <c r="I32" s="50">
        <f t="shared" si="1"/>
        <v>0</v>
      </c>
      <c r="J32" s="685"/>
      <c r="K32" s="306">
        <f t="shared" si="0"/>
        <v>0</v>
      </c>
      <c r="L32" s="61"/>
    </row>
    <row r="33" spans="1:12" ht="12.75" customHeight="1">
      <c r="A33" s="301">
        <v>30</v>
      </c>
      <c r="B33" s="302" t="s">
        <v>32</v>
      </c>
      <c r="C33" s="303" t="s">
        <v>495</v>
      </c>
      <c r="D33" s="314">
        <v>15</v>
      </c>
      <c r="E33" s="302"/>
      <c r="F33" s="302"/>
      <c r="G33" s="302"/>
      <c r="H33" s="305"/>
      <c r="I33" s="50">
        <f t="shared" si="1"/>
        <v>0</v>
      </c>
      <c r="J33" s="685"/>
      <c r="K33" s="306">
        <f t="shared" si="0"/>
        <v>0</v>
      </c>
      <c r="L33" s="37"/>
    </row>
    <row r="34" spans="1:12" ht="12.75" customHeight="1">
      <c r="A34" s="301">
        <v>31</v>
      </c>
      <c r="B34" s="315" t="s">
        <v>33</v>
      </c>
      <c r="C34" s="303" t="s">
        <v>409</v>
      </c>
      <c r="D34" s="304">
        <v>10</v>
      </c>
      <c r="E34" s="302"/>
      <c r="F34" s="302"/>
      <c r="G34" s="302"/>
      <c r="H34" s="305"/>
      <c r="I34" s="50">
        <f t="shared" si="1"/>
        <v>0</v>
      </c>
      <c r="J34" s="685"/>
      <c r="K34" s="306">
        <f t="shared" si="0"/>
        <v>0</v>
      </c>
      <c r="L34" s="61"/>
    </row>
    <row r="35" spans="1:12" ht="12.75" customHeight="1">
      <c r="A35" s="301">
        <v>32</v>
      </c>
      <c r="B35" s="315" t="s">
        <v>34</v>
      </c>
      <c r="C35" s="303" t="s">
        <v>409</v>
      </c>
      <c r="D35" s="304">
        <v>10</v>
      </c>
      <c r="E35" s="302"/>
      <c r="F35" s="302"/>
      <c r="G35" s="302"/>
      <c r="H35" s="305"/>
      <c r="I35" s="50">
        <f t="shared" si="1"/>
        <v>0</v>
      </c>
      <c r="J35" s="685"/>
      <c r="K35" s="306">
        <f t="shared" si="0"/>
        <v>0</v>
      </c>
      <c r="L35" s="37"/>
    </row>
    <row r="36" spans="1:12" ht="12.75" customHeight="1">
      <c r="A36" s="301">
        <v>33</v>
      </c>
      <c r="B36" s="302" t="s">
        <v>35</v>
      </c>
      <c r="C36" s="303" t="s">
        <v>409</v>
      </c>
      <c r="D36" s="304">
        <v>20</v>
      </c>
      <c r="E36" s="302"/>
      <c r="F36" s="302"/>
      <c r="G36" s="302"/>
      <c r="H36" s="305"/>
      <c r="I36" s="50">
        <f t="shared" si="1"/>
        <v>0</v>
      </c>
      <c r="J36" s="685"/>
      <c r="K36" s="306">
        <f t="shared" si="0"/>
        <v>0</v>
      </c>
      <c r="L36" s="61"/>
    </row>
    <row r="37" spans="1:12" ht="12.75" customHeight="1">
      <c r="A37" s="301">
        <v>34</v>
      </c>
      <c r="B37" s="302" t="s">
        <v>36</v>
      </c>
      <c r="C37" s="303" t="s">
        <v>409</v>
      </c>
      <c r="D37" s="304">
        <v>420</v>
      </c>
      <c r="E37" s="302"/>
      <c r="F37" s="302"/>
      <c r="G37" s="302"/>
      <c r="H37" s="305"/>
      <c r="I37" s="50">
        <f t="shared" si="1"/>
        <v>0</v>
      </c>
      <c r="J37" s="685"/>
      <c r="K37" s="306">
        <f t="shared" si="0"/>
        <v>0</v>
      </c>
      <c r="L37" s="37"/>
    </row>
    <row r="38" spans="1:12" ht="12.75" customHeight="1">
      <c r="A38" s="301">
        <v>35</v>
      </c>
      <c r="B38" s="302" t="s">
        <v>37</v>
      </c>
      <c r="C38" s="303" t="s">
        <v>409</v>
      </c>
      <c r="D38" s="304">
        <v>40</v>
      </c>
      <c r="E38" s="302"/>
      <c r="F38" s="302"/>
      <c r="G38" s="302"/>
      <c r="H38" s="305"/>
      <c r="I38" s="50">
        <f t="shared" si="1"/>
        <v>0</v>
      </c>
      <c r="J38" s="685"/>
      <c r="K38" s="306">
        <f t="shared" si="0"/>
        <v>0</v>
      </c>
      <c r="L38" s="61"/>
    </row>
    <row r="39" spans="1:12" ht="12.75" customHeight="1">
      <c r="A39" s="301">
        <v>36</v>
      </c>
      <c r="B39" s="302" t="s">
        <v>38</v>
      </c>
      <c r="C39" s="303" t="s">
        <v>409</v>
      </c>
      <c r="D39" s="304">
        <v>50</v>
      </c>
      <c r="E39" s="302"/>
      <c r="F39" s="302"/>
      <c r="G39" s="302"/>
      <c r="H39" s="305"/>
      <c r="I39" s="50">
        <f t="shared" si="1"/>
        <v>0</v>
      </c>
      <c r="J39" s="685"/>
      <c r="K39" s="306">
        <f t="shared" si="0"/>
        <v>0</v>
      </c>
      <c r="L39" s="37"/>
    </row>
    <row r="40" spans="1:12" ht="12.75" customHeight="1">
      <c r="A40" s="301">
        <v>37</v>
      </c>
      <c r="B40" s="302" t="s">
        <v>39</v>
      </c>
      <c r="C40" s="303" t="s">
        <v>409</v>
      </c>
      <c r="D40" s="304">
        <v>40</v>
      </c>
      <c r="E40" s="302"/>
      <c r="F40" s="302"/>
      <c r="G40" s="302"/>
      <c r="H40" s="305"/>
      <c r="I40" s="50">
        <f t="shared" si="1"/>
        <v>0</v>
      </c>
      <c r="J40" s="685"/>
      <c r="K40" s="306">
        <f t="shared" si="0"/>
        <v>0</v>
      </c>
      <c r="L40" s="61"/>
    </row>
    <row r="41" spans="1:12" ht="12.75" customHeight="1">
      <c r="A41" s="301">
        <v>38</v>
      </c>
      <c r="B41" s="302" t="s">
        <v>40</v>
      </c>
      <c r="C41" s="303" t="s">
        <v>409</v>
      </c>
      <c r="D41" s="304">
        <v>60</v>
      </c>
      <c r="E41" s="302"/>
      <c r="F41" s="302"/>
      <c r="G41" s="302"/>
      <c r="H41" s="305"/>
      <c r="I41" s="50">
        <f t="shared" si="1"/>
        <v>0</v>
      </c>
      <c r="J41" s="685"/>
      <c r="K41" s="306">
        <f t="shared" si="0"/>
        <v>0</v>
      </c>
      <c r="L41" s="37"/>
    </row>
    <row r="42" spans="1:12" ht="12.75" customHeight="1">
      <c r="A42" s="301">
        <v>39</v>
      </c>
      <c r="B42" s="302" t="s">
        <v>41</v>
      </c>
      <c r="C42" s="303" t="s">
        <v>409</v>
      </c>
      <c r="D42" s="304">
        <v>150</v>
      </c>
      <c r="E42" s="302"/>
      <c r="F42" s="302"/>
      <c r="G42" s="302"/>
      <c r="H42" s="305"/>
      <c r="I42" s="50">
        <f t="shared" si="1"/>
        <v>0</v>
      </c>
      <c r="J42" s="685"/>
      <c r="K42" s="306">
        <f t="shared" si="0"/>
        <v>0</v>
      </c>
      <c r="L42" s="61"/>
    </row>
    <row r="43" spans="1:12" ht="12.75" customHeight="1">
      <c r="A43" s="301">
        <v>40</v>
      </c>
      <c r="B43" s="302" t="s">
        <v>42</v>
      </c>
      <c r="C43" s="303" t="s">
        <v>409</v>
      </c>
      <c r="D43" s="304">
        <v>1800</v>
      </c>
      <c r="E43" s="302"/>
      <c r="F43" s="302"/>
      <c r="G43" s="302"/>
      <c r="H43" s="305"/>
      <c r="I43" s="50">
        <f t="shared" si="1"/>
        <v>0</v>
      </c>
      <c r="J43" s="685"/>
      <c r="K43" s="306">
        <f t="shared" si="0"/>
        <v>0</v>
      </c>
      <c r="L43" s="37"/>
    </row>
    <row r="44" spans="1:12" ht="12.75" customHeight="1">
      <c r="A44" s="301">
        <v>41</v>
      </c>
      <c r="B44" s="302" t="s">
        <v>43</v>
      </c>
      <c r="C44" s="303" t="s">
        <v>409</v>
      </c>
      <c r="D44" s="304">
        <v>170</v>
      </c>
      <c r="E44" s="302"/>
      <c r="F44" s="302"/>
      <c r="G44" s="302"/>
      <c r="H44" s="305"/>
      <c r="I44" s="50">
        <f t="shared" si="1"/>
        <v>0</v>
      </c>
      <c r="J44" s="685"/>
      <c r="K44" s="306">
        <f t="shared" si="0"/>
        <v>0</v>
      </c>
      <c r="L44" s="37"/>
    </row>
    <row r="45" spans="1:12" ht="12.75" customHeight="1">
      <c r="A45" s="301">
        <v>42</v>
      </c>
      <c r="B45" s="315" t="s">
        <v>44</v>
      </c>
      <c r="C45" s="303" t="s">
        <v>409</v>
      </c>
      <c r="D45" s="304">
        <v>80</v>
      </c>
      <c r="E45" s="302"/>
      <c r="F45" s="302"/>
      <c r="G45" s="302"/>
      <c r="H45" s="305"/>
      <c r="I45" s="50">
        <f t="shared" si="1"/>
        <v>0</v>
      </c>
      <c r="J45" s="685"/>
      <c r="K45" s="306">
        <f t="shared" si="0"/>
        <v>0</v>
      </c>
      <c r="L45" s="61"/>
    </row>
    <row r="46" spans="1:12" ht="12.75" customHeight="1">
      <c r="A46" s="301">
        <v>43</v>
      </c>
      <c r="B46" s="315" t="s">
        <v>45</v>
      </c>
      <c r="C46" s="303" t="s">
        <v>409</v>
      </c>
      <c r="D46" s="304">
        <v>200</v>
      </c>
      <c r="E46" s="302"/>
      <c r="F46" s="302"/>
      <c r="G46" s="302"/>
      <c r="H46" s="305"/>
      <c r="I46" s="50">
        <f t="shared" si="1"/>
        <v>0</v>
      </c>
      <c r="J46" s="685"/>
      <c r="K46" s="306">
        <f t="shared" si="0"/>
        <v>0</v>
      </c>
      <c r="L46" s="37"/>
    </row>
    <row r="47" spans="1:12" ht="12.75" customHeight="1">
      <c r="A47" s="301">
        <v>44</v>
      </c>
      <c r="B47" s="315" t="s">
        <v>46</v>
      </c>
      <c r="C47" s="303" t="s">
        <v>409</v>
      </c>
      <c r="D47" s="304">
        <v>40</v>
      </c>
      <c r="E47" s="302"/>
      <c r="F47" s="302"/>
      <c r="G47" s="302"/>
      <c r="H47" s="305"/>
      <c r="I47" s="50">
        <f t="shared" si="1"/>
        <v>0</v>
      </c>
      <c r="J47" s="685"/>
      <c r="K47" s="306">
        <f t="shared" si="0"/>
        <v>0</v>
      </c>
      <c r="L47" s="61"/>
    </row>
    <row r="48" spans="1:12" ht="12.75" customHeight="1">
      <c r="A48" s="301">
        <v>45</v>
      </c>
      <c r="B48" s="315" t="s">
        <v>47</v>
      </c>
      <c r="C48" s="303" t="s">
        <v>409</v>
      </c>
      <c r="D48" s="304">
        <v>140</v>
      </c>
      <c r="E48" s="302"/>
      <c r="F48" s="302"/>
      <c r="G48" s="302"/>
      <c r="H48" s="305"/>
      <c r="I48" s="50">
        <f t="shared" si="1"/>
        <v>0</v>
      </c>
      <c r="J48" s="685"/>
      <c r="K48" s="306">
        <f t="shared" si="0"/>
        <v>0</v>
      </c>
      <c r="L48" s="37"/>
    </row>
    <row r="49" spans="1:12" ht="12.75" customHeight="1">
      <c r="A49" s="301">
        <v>46</v>
      </c>
      <c r="B49" s="315" t="s">
        <v>48</v>
      </c>
      <c r="C49" s="303" t="s">
        <v>409</v>
      </c>
      <c r="D49" s="304">
        <v>20</v>
      </c>
      <c r="E49" s="302"/>
      <c r="F49" s="302"/>
      <c r="G49" s="302"/>
      <c r="H49" s="305"/>
      <c r="I49" s="50">
        <f t="shared" si="1"/>
        <v>0</v>
      </c>
      <c r="J49" s="685"/>
      <c r="K49" s="306">
        <f t="shared" si="0"/>
        <v>0</v>
      </c>
      <c r="L49" s="61"/>
    </row>
    <row r="50" spans="1:12" ht="12.75" customHeight="1">
      <c r="A50" s="301">
        <v>47</v>
      </c>
      <c r="B50" s="315" t="s">
        <v>49</v>
      </c>
      <c r="C50" s="303" t="s">
        <v>409</v>
      </c>
      <c r="D50" s="304">
        <v>20</v>
      </c>
      <c r="E50" s="302"/>
      <c r="F50" s="302"/>
      <c r="G50" s="302"/>
      <c r="H50" s="305"/>
      <c r="I50" s="50">
        <f t="shared" si="1"/>
        <v>0</v>
      </c>
      <c r="J50" s="685"/>
      <c r="K50" s="306">
        <f t="shared" si="0"/>
        <v>0</v>
      </c>
      <c r="L50" s="37"/>
    </row>
    <row r="51" spans="1:12" ht="12.75" customHeight="1">
      <c r="A51" s="301">
        <v>48</v>
      </c>
      <c r="B51" s="315" t="s">
        <v>50</v>
      </c>
      <c r="C51" s="303" t="s">
        <v>409</v>
      </c>
      <c r="D51" s="304">
        <v>40</v>
      </c>
      <c r="E51" s="302"/>
      <c r="F51" s="302"/>
      <c r="G51" s="302"/>
      <c r="H51" s="305"/>
      <c r="I51" s="50">
        <f t="shared" si="1"/>
        <v>0</v>
      </c>
      <c r="J51" s="685"/>
      <c r="K51" s="306">
        <f t="shared" si="0"/>
        <v>0</v>
      </c>
      <c r="L51" s="61"/>
    </row>
    <row r="52" spans="1:12" ht="12.75" customHeight="1">
      <c r="A52" s="301">
        <v>49</v>
      </c>
      <c r="B52" s="315" t="s">
        <v>51</v>
      </c>
      <c r="C52" s="303" t="s">
        <v>409</v>
      </c>
      <c r="D52" s="304">
        <v>40</v>
      </c>
      <c r="E52" s="302"/>
      <c r="F52" s="302"/>
      <c r="G52" s="302"/>
      <c r="H52" s="305"/>
      <c r="I52" s="50">
        <f t="shared" si="1"/>
        <v>0</v>
      </c>
      <c r="J52" s="685"/>
      <c r="K52" s="306">
        <f t="shared" si="0"/>
        <v>0</v>
      </c>
      <c r="L52" s="37"/>
    </row>
    <row r="53" spans="1:12" ht="12.75" customHeight="1">
      <c r="A53" s="301">
        <v>50</v>
      </c>
      <c r="B53" s="315" t="s">
        <v>52</v>
      </c>
      <c r="C53" s="303" t="s">
        <v>409</v>
      </c>
      <c r="D53" s="304">
        <v>5</v>
      </c>
      <c r="E53" s="302"/>
      <c r="F53" s="302"/>
      <c r="G53" s="302"/>
      <c r="H53" s="305"/>
      <c r="I53" s="50">
        <f t="shared" si="1"/>
        <v>0</v>
      </c>
      <c r="J53" s="685"/>
      <c r="K53" s="306">
        <f t="shared" si="0"/>
        <v>0</v>
      </c>
      <c r="L53" s="61"/>
    </row>
    <row r="54" spans="1:12" ht="12.75" customHeight="1">
      <c r="A54" s="301">
        <v>51</v>
      </c>
      <c r="B54" s="315" t="s">
        <v>53</v>
      </c>
      <c r="C54" s="303" t="s">
        <v>409</v>
      </c>
      <c r="D54" s="304">
        <v>5</v>
      </c>
      <c r="E54" s="302"/>
      <c r="F54" s="302"/>
      <c r="G54" s="302"/>
      <c r="H54" s="305"/>
      <c r="I54" s="50">
        <f t="shared" si="1"/>
        <v>0</v>
      </c>
      <c r="J54" s="685"/>
      <c r="K54" s="306">
        <f t="shared" si="0"/>
        <v>0</v>
      </c>
      <c r="L54" s="37"/>
    </row>
    <row r="55" spans="1:12" ht="12.75" customHeight="1">
      <c r="A55" s="301">
        <v>52</v>
      </c>
      <c r="B55" s="315" t="s">
        <v>54</v>
      </c>
      <c r="C55" s="303" t="s">
        <v>409</v>
      </c>
      <c r="D55" s="304">
        <v>4</v>
      </c>
      <c r="E55" s="302"/>
      <c r="F55" s="302"/>
      <c r="G55" s="302"/>
      <c r="H55" s="305"/>
      <c r="I55" s="50">
        <f t="shared" si="1"/>
        <v>0</v>
      </c>
      <c r="J55" s="685"/>
      <c r="K55" s="306">
        <f t="shared" si="0"/>
        <v>0</v>
      </c>
      <c r="L55" s="61"/>
    </row>
    <row r="56" spans="1:12" ht="12.75" customHeight="1">
      <c r="A56" s="301">
        <v>53</v>
      </c>
      <c r="B56" s="315" t="s">
        <v>55</v>
      </c>
      <c r="C56" s="303" t="s">
        <v>409</v>
      </c>
      <c r="D56" s="304">
        <v>8</v>
      </c>
      <c r="E56" s="302"/>
      <c r="F56" s="302"/>
      <c r="G56" s="302"/>
      <c r="H56" s="305"/>
      <c r="I56" s="50">
        <f t="shared" si="1"/>
        <v>0</v>
      </c>
      <c r="J56" s="685"/>
      <c r="K56" s="306">
        <f t="shared" si="0"/>
        <v>0</v>
      </c>
      <c r="L56" s="37"/>
    </row>
    <row r="57" spans="1:12" ht="12.75" customHeight="1">
      <c r="A57" s="301">
        <v>54</v>
      </c>
      <c r="B57" s="315" t="s">
        <v>56</v>
      </c>
      <c r="C57" s="303" t="s">
        <v>409</v>
      </c>
      <c r="D57" s="304">
        <v>60</v>
      </c>
      <c r="E57" s="302"/>
      <c r="F57" s="302"/>
      <c r="G57" s="302"/>
      <c r="H57" s="305"/>
      <c r="I57" s="50">
        <f t="shared" si="1"/>
        <v>0</v>
      </c>
      <c r="J57" s="685"/>
      <c r="K57" s="306">
        <f t="shared" si="0"/>
        <v>0</v>
      </c>
      <c r="L57" s="37"/>
    </row>
    <row r="58" spans="1:12" ht="12.75" customHeight="1">
      <c r="A58" s="301">
        <v>55</v>
      </c>
      <c r="B58" s="315" t="s">
        <v>57</v>
      </c>
      <c r="C58" s="303" t="s">
        <v>409</v>
      </c>
      <c r="D58" s="304">
        <v>15</v>
      </c>
      <c r="E58" s="302"/>
      <c r="F58" s="302"/>
      <c r="G58" s="302"/>
      <c r="H58" s="305"/>
      <c r="I58" s="50">
        <f t="shared" si="1"/>
        <v>0</v>
      </c>
      <c r="J58" s="685"/>
      <c r="K58" s="306">
        <f t="shared" si="0"/>
        <v>0</v>
      </c>
      <c r="L58" s="37"/>
    </row>
    <row r="59" spans="1:12" ht="12.75" customHeight="1">
      <c r="A59" s="301">
        <v>56</v>
      </c>
      <c r="B59" s="315" t="s">
        <v>58</v>
      </c>
      <c r="C59" s="303" t="s">
        <v>409</v>
      </c>
      <c r="D59" s="304">
        <v>6</v>
      </c>
      <c r="E59" s="302"/>
      <c r="F59" s="302"/>
      <c r="G59" s="302"/>
      <c r="H59" s="305"/>
      <c r="I59" s="50">
        <f t="shared" si="1"/>
        <v>0</v>
      </c>
      <c r="J59" s="685"/>
      <c r="K59" s="306">
        <f t="shared" si="0"/>
        <v>0</v>
      </c>
      <c r="L59" s="61"/>
    </row>
    <row r="60" spans="1:12" ht="12.75" customHeight="1">
      <c r="A60" s="301">
        <v>57</v>
      </c>
      <c r="B60" s="315" t="s">
        <v>59</v>
      </c>
      <c r="C60" s="303" t="s">
        <v>409</v>
      </c>
      <c r="D60" s="304">
        <v>100</v>
      </c>
      <c r="E60" s="302"/>
      <c r="F60" s="302"/>
      <c r="G60" s="302"/>
      <c r="H60" s="305"/>
      <c r="I60" s="50">
        <f t="shared" si="1"/>
        <v>0</v>
      </c>
      <c r="J60" s="685"/>
      <c r="K60" s="306">
        <f t="shared" si="0"/>
        <v>0</v>
      </c>
      <c r="L60" s="37"/>
    </row>
    <row r="61" spans="1:12" ht="12.75" customHeight="1">
      <c r="A61" s="301">
        <v>58</v>
      </c>
      <c r="B61" s="315" t="s">
        <v>60</v>
      </c>
      <c r="C61" s="303" t="s">
        <v>409</v>
      </c>
      <c r="D61" s="304">
        <v>100</v>
      </c>
      <c r="E61" s="302"/>
      <c r="F61" s="302"/>
      <c r="G61" s="302"/>
      <c r="H61" s="305"/>
      <c r="I61" s="50">
        <f t="shared" si="1"/>
        <v>0</v>
      </c>
      <c r="J61" s="685"/>
      <c r="K61" s="306">
        <f t="shared" si="0"/>
        <v>0</v>
      </c>
      <c r="L61" s="61"/>
    </row>
    <row r="62" spans="1:12" ht="12.75" customHeight="1">
      <c r="A62" s="301">
        <v>59</v>
      </c>
      <c r="B62" s="315" t="s">
        <v>61</v>
      </c>
      <c r="C62" s="303" t="s">
        <v>409</v>
      </c>
      <c r="D62" s="304">
        <v>100</v>
      </c>
      <c r="E62" s="302"/>
      <c r="F62" s="302"/>
      <c r="G62" s="302"/>
      <c r="H62" s="305"/>
      <c r="I62" s="50">
        <f t="shared" si="1"/>
        <v>0</v>
      </c>
      <c r="J62" s="685"/>
      <c r="K62" s="306">
        <f t="shared" si="0"/>
        <v>0</v>
      </c>
      <c r="L62" s="37"/>
    </row>
    <row r="63" spans="1:12" ht="12.75" customHeight="1">
      <c r="A63" s="301">
        <v>60</v>
      </c>
      <c r="B63" s="315" t="s">
        <v>62</v>
      </c>
      <c r="C63" s="303" t="s">
        <v>409</v>
      </c>
      <c r="D63" s="304">
        <v>400</v>
      </c>
      <c r="E63" s="302"/>
      <c r="F63" s="302"/>
      <c r="G63" s="302"/>
      <c r="H63" s="305"/>
      <c r="I63" s="50">
        <f t="shared" si="1"/>
        <v>0</v>
      </c>
      <c r="J63" s="685"/>
      <c r="K63" s="306">
        <f t="shared" si="0"/>
        <v>0</v>
      </c>
      <c r="L63" s="61"/>
    </row>
    <row r="64" spans="1:12" ht="12.75" customHeight="1">
      <c r="A64" s="301">
        <v>61</v>
      </c>
      <c r="B64" s="315" t="s">
        <v>63</v>
      </c>
      <c r="C64" s="303" t="s">
        <v>409</v>
      </c>
      <c r="D64" s="304">
        <v>800</v>
      </c>
      <c r="E64" s="302"/>
      <c r="F64" s="302"/>
      <c r="G64" s="302"/>
      <c r="H64" s="305"/>
      <c r="I64" s="50">
        <f t="shared" si="1"/>
        <v>0</v>
      </c>
      <c r="J64" s="685"/>
      <c r="K64" s="306">
        <f t="shared" si="0"/>
        <v>0</v>
      </c>
      <c r="L64" s="37"/>
    </row>
    <row r="65" spans="1:12" ht="12.75" customHeight="1">
      <c r="A65" s="301">
        <v>62</v>
      </c>
      <c r="B65" s="315" t="s">
        <v>64</v>
      </c>
      <c r="C65" s="303" t="s">
        <v>409</v>
      </c>
      <c r="D65" s="304">
        <v>260</v>
      </c>
      <c r="E65" s="302"/>
      <c r="F65" s="302"/>
      <c r="G65" s="302"/>
      <c r="H65" s="305"/>
      <c r="I65" s="50">
        <f t="shared" si="1"/>
        <v>0</v>
      </c>
      <c r="J65" s="685"/>
      <c r="K65" s="306">
        <f t="shared" si="0"/>
        <v>0</v>
      </c>
      <c r="L65" s="61"/>
    </row>
    <row r="66" spans="1:12" ht="12.75" customHeight="1">
      <c r="A66" s="301">
        <v>63</v>
      </c>
      <c r="B66" s="315" t="s">
        <v>65</v>
      </c>
      <c r="C66" s="303" t="s">
        <v>409</v>
      </c>
      <c r="D66" s="304">
        <v>10</v>
      </c>
      <c r="E66" s="302"/>
      <c r="F66" s="302"/>
      <c r="G66" s="302"/>
      <c r="H66" s="305"/>
      <c r="I66" s="50">
        <f t="shared" si="1"/>
        <v>0</v>
      </c>
      <c r="J66" s="685"/>
      <c r="K66" s="306">
        <f t="shared" si="0"/>
        <v>0</v>
      </c>
      <c r="L66" s="37"/>
    </row>
    <row r="67" spans="1:12" ht="12.75" customHeight="1">
      <c r="A67" s="301">
        <v>64</v>
      </c>
      <c r="B67" s="315" t="s">
        <v>66</v>
      </c>
      <c r="C67" s="303" t="s">
        <v>409</v>
      </c>
      <c r="D67" s="304">
        <v>180</v>
      </c>
      <c r="E67" s="302"/>
      <c r="F67" s="302"/>
      <c r="G67" s="302"/>
      <c r="H67" s="305"/>
      <c r="I67" s="50">
        <f t="shared" si="1"/>
        <v>0</v>
      </c>
      <c r="J67" s="685"/>
      <c r="K67" s="306">
        <f t="shared" si="0"/>
        <v>0</v>
      </c>
      <c r="L67" s="61"/>
    </row>
    <row r="68" spans="1:12" ht="12.75" customHeight="1">
      <c r="A68" s="301">
        <v>65</v>
      </c>
      <c r="B68" s="315" t="s">
        <v>67</v>
      </c>
      <c r="C68" s="303" t="s">
        <v>409</v>
      </c>
      <c r="D68" s="304">
        <v>60</v>
      </c>
      <c r="E68" s="302"/>
      <c r="F68" s="302"/>
      <c r="G68" s="302"/>
      <c r="H68" s="305"/>
      <c r="I68" s="50">
        <f t="shared" si="1"/>
        <v>0</v>
      </c>
      <c r="J68" s="685"/>
      <c r="K68" s="306">
        <f t="shared" si="0"/>
        <v>0</v>
      </c>
      <c r="L68" s="37"/>
    </row>
    <row r="69" spans="1:12" ht="12.75" customHeight="1">
      <c r="A69" s="301">
        <v>66</v>
      </c>
      <c r="B69" s="315" t="s">
        <v>68</v>
      </c>
      <c r="C69" s="303" t="s">
        <v>409</v>
      </c>
      <c r="D69" s="304">
        <v>10</v>
      </c>
      <c r="E69" s="302"/>
      <c r="F69" s="302"/>
      <c r="G69" s="302"/>
      <c r="H69" s="305"/>
      <c r="I69" s="50">
        <f aca="true" t="shared" si="2" ref="I69:I105">G69*H69</f>
        <v>0</v>
      </c>
      <c r="J69" s="685"/>
      <c r="K69" s="306">
        <f t="shared" si="0"/>
        <v>0</v>
      </c>
      <c r="L69" s="61"/>
    </row>
    <row r="70" spans="1:12" ht="12.75" customHeight="1">
      <c r="A70" s="301">
        <v>67</v>
      </c>
      <c r="B70" s="315" t="s">
        <v>69</v>
      </c>
      <c r="C70" s="303" t="s">
        <v>409</v>
      </c>
      <c r="D70" s="304">
        <v>4</v>
      </c>
      <c r="E70" s="302"/>
      <c r="F70" s="302"/>
      <c r="G70" s="302"/>
      <c r="H70" s="305"/>
      <c r="I70" s="50">
        <f t="shared" si="2"/>
        <v>0</v>
      </c>
      <c r="J70" s="685"/>
      <c r="K70" s="306">
        <f t="shared" si="0"/>
        <v>0</v>
      </c>
      <c r="L70" s="37"/>
    </row>
    <row r="71" spans="1:12" ht="12.75" customHeight="1">
      <c r="A71" s="301">
        <v>68</v>
      </c>
      <c r="B71" s="315" t="s">
        <v>70</v>
      </c>
      <c r="C71" s="303" t="s">
        <v>409</v>
      </c>
      <c r="D71" s="304">
        <v>70</v>
      </c>
      <c r="E71" s="302"/>
      <c r="F71" s="302"/>
      <c r="G71" s="302"/>
      <c r="H71" s="305"/>
      <c r="I71" s="50">
        <f t="shared" si="2"/>
        <v>0</v>
      </c>
      <c r="J71" s="685"/>
      <c r="K71" s="306">
        <f t="shared" si="0"/>
        <v>0</v>
      </c>
      <c r="L71" s="61"/>
    </row>
    <row r="72" spans="1:12" ht="12.75" customHeight="1">
      <c r="A72" s="301">
        <v>69</v>
      </c>
      <c r="B72" s="315" t="s">
        <v>71</v>
      </c>
      <c r="C72" s="303" t="s">
        <v>409</v>
      </c>
      <c r="D72" s="304">
        <v>20</v>
      </c>
      <c r="E72" s="302"/>
      <c r="F72" s="302"/>
      <c r="G72" s="302"/>
      <c r="H72" s="305"/>
      <c r="I72" s="50">
        <f t="shared" si="2"/>
        <v>0</v>
      </c>
      <c r="J72" s="685"/>
      <c r="K72" s="306">
        <f t="shared" si="0"/>
        <v>0</v>
      </c>
      <c r="L72" s="37"/>
    </row>
    <row r="73" spans="1:12" ht="12.75" customHeight="1">
      <c r="A73" s="301">
        <v>70</v>
      </c>
      <c r="B73" s="315" t="s">
        <v>72</v>
      </c>
      <c r="C73" s="303" t="s">
        <v>409</v>
      </c>
      <c r="D73" s="304">
        <v>30</v>
      </c>
      <c r="E73" s="302"/>
      <c r="F73" s="302"/>
      <c r="G73" s="302"/>
      <c r="H73" s="305"/>
      <c r="I73" s="50">
        <f t="shared" si="2"/>
        <v>0</v>
      </c>
      <c r="J73" s="685"/>
      <c r="K73" s="306">
        <f t="shared" si="0"/>
        <v>0</v>
      </c>
      <c r="L73" s="61"/>
    </row>
    <row r="74" spans="1:12" ht="12.75" customHeight="1">
      <c r="A74" s="301">
        <v>71</v>
      </c>
      <c r="B74" s="315" t="s">
        <v>73</v>
      </c>
      <c r="C74" s="303" t="s">
        <v>409</v>
      </c>
      <c r="D74" s="304">
        <v>15</v>
      </c>
      <c r="E74" s="302"/>
      <c r="F74" s="302"/>
      <c r="G74" s="302"/>
      <c r="H74" s="305"/>
      <c r="I74" s="50">
        <f t="shared" si="2"/>
        <v>0</v>
      </c>
      <c r="J74" s="685"/>
      <c r="K74" s="306">
        <f t="shared" si="0"/>
        <v>0</v>
      </c>
      <c r="L74" s="61"/>
    </row>
    <row r="75" spans="1:12" ht="12.75" customHeight="1">
      <c r="A75" s="301">
        <v>72</v>
      </c>
      <c r="B75" s="315" t="s">
        <v>74</v>
      </c>
      <c r="C75" s="303" t="s">
        <v>409</v>
      </c>
      <c r="D75" s="304">
        <v>20</v>
      </c>
      <c r="E75" s="302"/>
      <c r="F75" s="302"/>
      <c r="G75" s="302"/>
      <c r="H75" s="305"/>
      <c r="I75" s="50">
        <f t="shared" si="2"/>
        <v>0</v>
      </c>
      <c r="J75" s="685"/>
      <c r="K75" s="306">
        <f t="shared" si="0"/>
        <v>0</v>
      </c>
      <c r="L75" s="37"/>
    </row>
    <row r="76" spans="1:12" ht="12.75" customHeight="1">
      <c r="A76" s="301">
        <v>73</v>
      </c>
      <c r="B76" s="315" t="s">
        <v>75</v>
      </c>
      <c r="C76" s="303" t="s">
        <v>409</v>
      </c>
      <c r="D76" s="304">
        <v>20</v>
      </c>
      <c r="E76" s="302"/>
      <c r="F76" s="302"/>
      <c r="G76" s="302"/>
      <c r="H76" s="305"/>
      <c r="I76" s="50">
        <f t="shared" si="2"/>
        <v>0</v>
      </c>
      <c r="J76" s="685"/>
      <c r="K76" s="306">
        <f t="shared" si="0"/>
        <v>0</v>
      </c>
      <c r="L76" s="61"/>
    </row>
    <row r="77" spans="1:12" ht="12.75" customHeight="1">
      <c r="A77" s="301">
        <v>74</v>
      </c>
      <c r="B77" s="315" t="s">
        <v>76</v>
      </c>
      <c r="C77" s="303" t="s">
        <v>495</v>
      </c>
      <c r="D77" s="304">
        <v>20</v>
      </c>
      <c r="E77" s="302"/>
      <c r="F77" s="302"/>
      <c r="G77" s="302"/>
      <c r="H77" s="305"/>
      <c r="I77" s="50">
        <f t="shared" si="2"/>
        <v>0</v>
      </c>
      <c r="J77" s="685"/>
      <c r="K77" s="306">
        <f t="shared" si="0"/>
        <v>0</v>
      </c>
      <c r="L77" s="37"/>
    </row>
    <row r="78" spans="1:12" ht="12.75" customHeight="1">
      <c r="A78" s="301">
        <v>75</v>
      </c>
      <c r="B78" s="315" t="s">
        <v>77</v>
      </c>
      <c r="C78" s="303" t="s">
        <v>409</v>
      </c>
      <c r="D78" s="304">
        <v>30</v>
      </c>
      <c r="E78" s="302"/>
      <c r="F78" s="302"/>
      <c r="G78" s="302"/>
      <c r="H78" s="305"/>
      <c r="I78" s="50">
        <f t="shared" si="2"/>
        <v>0</v>
      </c>
      <c r="J78" s="685"/>
      <c r="K78" s="306">
        <f t="shared" si="0"/>
        <v>0</v>
      </c>
      <c r="L78" s="61"/>
    </row>
    <row r="79" spans="1:12" ht="12.75" customHeight="1">
      <c r="A79" s="301">
        <v>76</v>
      </c>
      <c r="B79" s="315" t="s">
        <v>78</v>
      </c>
      <c r="C79" s="303" t="s">
        <v>409</v>
      </c>
      <c r="D79" s="304">
        <v>100</v>
      </c>
      <c r="E79" s="302"/>
      <c r="F79" s="302"/>
      <c r="G79" s="302"/>
      <c r="H79" s="305"/>
      <c r="I79" s="50">
        <f t="shared" si="2"/>
        <v>0</v>
      </c>
      <c r="J79" s="685"/>
      <c r="K79" s="306">
        <f t="shared" si="0"/>
        <v>0</v>
      </c>
      <c r="L79" s="37"/>
    </row>
    <row r="80" spans="1:12" ht="12.75" customHeight="1">
      <c r="A80" s="301">
        <v>77</v>
      </c>
      <c r="B80" s="315" t="s">
        <v>79</v>
      </c>
      <c r="C80" s="303" t="s">
        <v>409</v>
      </c>
      <c r="D80" s="304">
        <v>70</v>
      </c>
      <c r="E80" s="302"/>
      <c r="F80" s="302"/>
      <c r="G80" s="302"/>
      <c r="H80" s="305"/>
      <c r="I80" s="50">
        <f t="shared" si="2"/>
        <v>0</v>
      </c>
      <c r="J80" s="685"/>
      <c r="K80" s="306">
        <f t="shared" si="0"/>
        <v>0</v>
      </c>
      <c r="L80" s="61"/>
    </row>
    <row r="81" spans="1:12" ht="12.75" customHeight="1">
      <c r="A81" s="301">
        <v>78</v>
      </c>
      <c r="B81" s="315" t="s">
        <v>80</v>
      </c>
      <c r="C81" s="303" t="s">
        <v>409</v>
      </c>
      <c r="D81" s="304">
        <v>60</v>
      </c>
      <c r="E81" s="302"/>
      <c r="F81" s="302"/>
      <c r="G81" s="302"/>
      <c r="H81" s="305"/>
      <c r="I81" s="50">
        <f t="shared" si="2"/>
        <v>0</v>
      </c>
      <c r="J81" s="685"/>
      <c r="K81" s="306">
        <f t="shared" si="0"/>
        <v>0</v>
      </c>
      <c r="L81" s="37"/>
    </row>
    <row r="82" spans="1:12" ht="12.75" customHeight="1">
      <c r="A82" s="301">
        <v>79</v>
      </c>
      <c r="B82" s="315" t="s">
        <v>81</v>
      </c>
      <c r="C82" s="303" t="s">
        <v>495</v>
      </c>
      <c r="D82" s="304">
        <v>200</v>
      </c>
      <c r="E82" s="302"/>
      <c r="F82" s="302"/>
      <c r="G82" s="302"/>
      <c r="H82" s="305"/>
      <c r="I82" s="50">
        <f t="shared" si="2"/>
        <v>0</v>
      </c>
      <c r="J82" s="685"/>
      <c r="K82" s="306">
        <f t="shared" si="0"/>
        <v>0</v>
      </c>
      <c r="L82" s="61"/>
    </row>
    <row r="83" spans="1:12" ht="12.75" customHeight="1">
      <c r="A83" s="301">
        <v>80</v>
      </c>
      <c r="B83" s="315" t="s">
        <v>82</v>
      </c>
      <c r="C83" s="303" t="s">
        <v>409</v>
      </c>
      <c r="D83" s="304">
        <v>10</v>
      </c>
      <c r="E83" s="302"/>
      <c r="F83" s="302"/>
      <c r="G83" s="302"/>
      <c r="H83" s="305"/>
      <c r="I83" s="50">
        <f t="shared" si="2"/>
        <v>0</v>
      </c>
      <c r="J83" s="685"/>
      <c r="K83" s="306">
        <f t="shared" si="0"/>
        <v>0</v>
      </c>
      <c r="L83" s="37"/>
    </row>
    <row r="84" spans="1:12" ht="12.75" customHeight="1">
      <c r="A84" s="301">
        <v>81</v>
      </c>
      <c r="B84" s="315" t="s">
        <v>83</v>
      </c>
      <c r="C84" s="303" t="s">
        <v>409</v>
      </c>
      <c r="D84" s="304">
        <v>40</v>
      </c>
      <c r="E84" s="302"/>
      <c r="F84" s="302"/>
      <c r="G84" s="302"/>
      <c r="H84" s="305"/>
      <c r="I84" s="50">
        <f t="shared" si="2"/>
        <v>0</v>
      </c>
      <c r="J84" s="685"/>
      <c r="K84" s="306">
        <f t="shared" si="0"/>
        <v>0</v>
      </c>
      <c r="L84" s="61"/>
    </row>
    <row r="85" spans="1:12" ht="12.75" customHeight="1">
      <c r="A85" s="301">
        <v>82</v>
      </c>
      <c r="B85" s="315" t="s">
        <v>84</v>
      </c>
      <c r="C85" s="303" t="s">
        <v>495</v>
      </c>
      <c r="D85" s="304">
        <v>600</v>
      </c>
      <c r="E85" s="302"/>
      <c r="F85" s="302"/>
      <c r="G85" s="302"/>
      <c r="H85" s="305"/>
      <c r="I85" s="50">
        <f t="shared" si="2"/>
        <v>0</v>
      </c>
      <c r="J85" s="685"/>
      <c r="K85" s="306">
        <f t="shared" si="0"/>
        <v>0</v>
      </c>
      <c r="L85" s="61"/>
    </row>
    <row r="86" spans="1:12" ht="12.75" customHeight="1">
      <c r="A86" s="301">
        <v>83</v>
      </c>
      <c r="B86" s="315" t="s">
        <v>85</v>
      </c>
      <c r="C86" s="303" t="s">
        <v>495</v>
      </c>
      <c r="D86" s="304">
        <v>1500</v>
      </c>
      <c r="E86" s="302"/>
      <c r="F86" s="302"/>
      <c r="G86" s="302"/>
      <c r="H86" s="305"/>
      <c r="I86" s="50">
        <f t="shared" si="2"/>
        <v>0</v>
      </c>
      <c r="J86" s="685"/>
      <c r="K86" s="306">
        <f t="shared" si="0"/>
        <v>0</v>
      </c>
      <c r="L86" s="61"/>
    </row>
    <row r="87" spans="1:12" ht="12.75" customHeight="1">
      <c r="A87" s="301">
        <v>84</v>
      </c>
      <c r="B87" s="315" t="s">
        <v>86</v>
      </c>
      <c r="C87" s="303" t="s">
        <v>495</v>
      </c>
      <c r="D87" s="304">
        <v>300</v>
      </c>
      <c r="E87" s="302"/>
      <c r="F87" s="302"/>
      <c r="G87" s="302"/>
      <c r="H87" s="305"/>
      <c r="I87" s="50">
        <f t="shared" si="2"/>
        <v>0</v>
      </c>
      <c r="J87" s="685"/>
      <c r="K87" s="306">
        <f t="shared" si="0"/>
        <v>0</v>
      </c>
      <c r="L87" s="37"/>
    </row>
    <row r="88" spans="1:12" ht="12.75" customHeight="1">
      <c r="A88" s="301">
        <v>85</v>
      </c>
      <c r="B88" s="315" t="s">
        <v>87</v>
      </c>
      <c r="C88" s="303" t="s">
        <v>495</v>
      </c>
      <c r="D88" s="304">
        <v>15000</v>
      </c>
      <c r="E88" s="302"/>
      <c r="F88" s="302"/>
      <c r="G88" s="302"/>
      <c r="H88" s="305"/>
      <c r="I88" s="50">
        <f t="shared" si="2"/>
        <v>0</v>
      </c>
      <c r="J88" s="685"/>
      <c r="K88" s="306">
        <f t="shared" si="0"/>
        <v>0</v>
      </c>
      <c r="L88" s="37"/>
    </row>
    <row r="89" spans="1:12" ht="12.75" customHeight="1">
      <c r="A89" s="301">
        <v>86</v>
      </c>
      <c r="B89" s="315" t="s">
        <v>88</v>
      </c>
      <c r="C89" s="303" t="s">
        <v>495</v>
      </c>
      <c r="D89" s="304">
        <v>6000</v>
      </c>
      <c r="E89" s="302"/>
      <c r="F89" s="302"/>
      <c r="G89" s="302"/>
      <c r="H89" s="305"/>
      <c r="I89" s="50">
        <f t="shared" si="2"/>
        <v>0</v>
      </c>
      <c r="J89" s="685"/>
      <c r="K89" s="306">
        <f t="shared" si="0"/>
        <v>0</v>
      </c>
      <c r="L89" s="37"/>
    </row>
    <row r="90" spans="1:12" ht="12.75" customHeight="1">
      <c r="A90" s="301">
        <v>87</v>
      </c>
      <c r="B90" s="315" t="s">
        <v>89</v>
      </c>
      <c r="C90" s="303" t="s">
        <v>495</v>
      </c>
      <c r="D90" s="304">
        <v>500</v>
      </c>
      <c r="E90" s="302"/>
      <c r="F90" s="302"/>
      <c r="G90" s="302"/>
      <c r="H90" s="305"/>
      <c r="I90" s="50">
        <f t="shared" si="2"/>
        <v>0</v>
      </c>
      <c r="J90" s="685"/>
      <c r="K90" s="306">
        <f t="shared" si="0"/>
        <v>0</v>
      </c>
      <c r="L90" s="61"/>
    </row>
    <row r="91" spans="1:12" ht="12.75" customHeight="1">
      <c r="A91" s="301">
        <v>88</v>
      </c>
      <c r="B91" s="315" t="s">
        <v>90</v>
      </c>
      <c r="C91" s="303" t="s">
        <v>495</v>
      </c>
      <c r="D91" s="304">
        <v>150</v>
      </c>
      <c r="E91" s="302"/>
      <c r="F91" s="302"/>
      <c r="G91" s="302"/>
      <c r="H91" s="305"/>
      <c r="I91" s="50">
        <f t="shared" si="2"/>
        <v>0</v>
      </c>
      <c r="J91" s="685"/>
      <c r="K91" s="306">
        <f t="shared" si="0"/>
        <v>0</v>
      </c>
      <c r="L91" s="37"/>
    </row>
    <row r="92" spans="1:12" ht="12.75" customHeight="1">
      <c r="A92" s="301">
        <v>89</v>
      </c>
      <c r="B92" s="315" t="s">
        <v>91</v>
      </c>
      <c r="C92" s="303" t="s">
        <v>409</v>
      </c>
      <c r="D92" s="304">
        <v>2</v>
      </c>
      <c r="E92" s="302"/>
      <c r="F92" s="302"/>
      <c r="G92" s="302"/>
      <c r="H92" s="305"/>
      <c r="I92" s="50">
        <f t="shared" si="2"/>
        <v>0</v>
      </c>
      <c r="J92" s="685"/>
      <c r="K92" s="306">
        <f t="shared" si="0"/>
        <v>0</v>
      </c>
      <c r="L92" s="61"/>
    </row>
    <row r="93" spans="1:12" ht="12.75" customHeight="1">
      <c r="A93" s="301">
        <v>90</v>
      </c>
      <c r="B93" s="315" t="s">
        <v>92</v>
      </c>
      <c r="C93" s="303" t="s">
        <v>409</v>
      </c>
      <c r="D93" s="304">
        <v>4</v>
      </c>
      <c r="E93" s="302"/>
      <c r="F93" s="302"/>
      <c r="G93" s="302"/>
      <c r="H93" s="305"/>
      <c r="I93" s="50">
        <f t="shared" si="2"/>
        <v>0</v>
      </c>
      <c r="J93" s="685"/>
      <c r="K93" s="306">
        <f t="shared" si="0"/>
        <v>0</v>
      </c>
      <c r="L93" s="37"/>
    </row>
    <row r="94" spans="1:12" ht="12.75" customHeight="1">
      <c r="A94" s="301">
        <v>91</v>
      </c>
      <c r="B94" s="315" t="s">
        <v>93</v>
      </c>
      <c r="C94" s="303" t="s">
        <v>409</v>
      </c>
      <c r="D94" s="304">
        <v>40</v>
      </c>
      <c r="E94" s="302"/>
      <c r="F94" s="302"/>
      <c r="G94" s="302"/>
      <c r="H94" s="305"/>
      <c r="I94" s="50">
        <f t="shared" si="2"/>
        <v>0</v>
      </c>
      <c r="J94" s="685"/>
      <c r="K94" s="306">
        <f t="shared" si="0"/>
        <v>0</v>
      </c>
      <c r="L94" s="61"/>
    </row>
    <row r="95" spans="1:12" ht="12.75" customHeight="1">
      <c r="A95" s="301">
        <v>92</v>
      </c>
      <c r="B95" s="315" t="s">
        <v>94</v>
      </c>
      <c r="C95" s="303" t="s">
        <v>409</v>
      </c>
      <c r="D95" s="304">
        <v>70</v>
      </c>
      <c r="E95" s="302"/>
      <c r="F95" s="302"/>
      <c r="G95" s="302"/>
      <c r="H95" s="305"/>
      <c r="I95" s="50">
        <f t="shared" si="2"/>
        <v>0</v>
      </c>
      <c r="J95" s="685"/>
      <c r="K95" s="306">
        <f t="shared" si="0"/>
        <v>0</v>
      </c>
      <c r="L95" s="37"/>
    </row>
    <row r="96" spans="1:12" ht="12.75" customHeight="1">
      <c r="A96" s="301">
        <v>93</v>
      </c>
      <c r="B96" s="315" t="s">
        <v>95</v>
      </c>
      <c r="C96" s="303" t="s">
        <v>409</v>
      </c>
      <c r="D96" s="304">
        <v>20</v>
      </c>
      <c r="E96" s="302"/>
      <c r="F96" s="302"/>
      <c r="G96" s="302"/>
      <c r="H96" s="305"/>
      <c r="I96" s="50">
        <f t="shared" si="2"/>
        <v>0</v>
      </c>
      <c r="J96" s="685"/>
      <c r="K96" s="306">
        <f t="shared" si="0"/>
        <v>0</v>
      </c>
      <c r="L96" s="61"/>
    </row>
    <row r="97" spans="1:12" ht="12.75" customHeight="1">
      <c r="A97" s="301">
        <v>94</v>
      </c>
      <c r="B97" s="315" t="s">
        <v>96</v>
      </c>
      <c r="C97" s="303" t="s">
        <v>409</v>
      </c>
      <c r="D97" s="304">
        <v>300</v>
      </c>
      <c r="E97" s="302"/>
      <c r="F97" s="302"/>
      <c r="G97" s="302"/>
      <c r="H97" s="305"/>
      <c r="I97" s="50">
        <f t="shared" si="2"/>
        <v>0</v>
      </c>
      <c r="J97" s="685"/>
      <c r="K97" s="306">
        <f t="shared" si="0"/>
        <v>0</v>
      </c>
      <c r="L97" s="37"/>
    </row>
    <row r="98" spans="1:12" ht="12.75" customHeight="1">
      <c r="A98" s="301">
        <v>95</v>
      </c>
      <c r="B98" s="315" t="s">
        <v>97</v>
      </c>
      <c r="C98" s="303" t="s">
        <v>409</v>
      </c>
      <c r="D98" s="304">
        <v>100</v>
      </c>
      <c r="E98" s="302"/>
      <c r="F98" s="302"/>
      <c r="G98" s="302"/>
      <c r="H98" s="305"/>
      <c r="I98" s="50">
        <f t="shared" si="2"/>
        <v>0</v>
      </c>
      <c r="J98" s="685"/>
      <c r="K98" s="306">
        <f t="shared" si="0"/>
        <v>0</v>
      </c>
      <c r="L98" s="61"/>
    </row>
    <row r="99" spans="1:12" ht="12.75" customHeight="1">
      <c r="A99" s="301">
        <v>96</v>
      </c>
      <c r="B99" s="315" t="s">
        <v>98</v>
      </c>
      <c r="C99" s="303" t="s">
        <v>409</v>
      </c>
      <c r="D99" s="304">
        <v>10</v>
      </c>
      <c r="E99" s="302"/>
      <c r="F99" s="302"/>
      <c r="G99" s="302"/>
      <c r="H99" s="305"/>
      <c r="I99" s="50">
        <f t="shared" si="2"/>
        <v>0</v>
      </c>
      <c r="J99" s="685"/>
      <c r="K99" s="306">
        <f t="shared" si="0"/>
        <v>0</v>
      </c>
      <c r="L99" s="61"/>
    </row>
    <row r="100" spans="1:12" ht="12.75" customHeight="1">
      <c r="A100" s="301">
        <v>97</v>
      </c>
      <c r="B100" s="315" t="s">
        <v>99</v>
      </c>
      <c r="C100" s="317" t="s">
        <v>409</v>
      </c>
      <c r="D100" s="318">
        <v>150</v>
      </c>
      <c r="E100" s="316"/>
      <c r="F100" s="316"/>
      <c r="G100" s="302"/>
      <c r="H100" s="319"/>
      <c r="I100" s="50">
        <f t="shared" si="2"/>
        <v>0</v>
      </c>
      <c r="J100" s="685"/>
      <c r="K100" s="306">
        <f t="shared" si="0"/>
        <v>0</v>
      </c>
      <c r="L100" s="37"/>
    </row>
    <row r="101" spans="1:12" ht="12.75" customHeight="1">
      <c r="A101" s="301">
        <v>98</v>
      </c>
      <c r="B101" s="315" t="s">
        <v>100</v>
      </c>
      <c r="C101" s="317" t="s">
        <v>409</v>
      </c>
      <c r="D101" s="318">
        <v>10</v>
      </c>
      <c r="E101" s="316"/>
      <c r="F101" s="316"/>
      <c r="G101" s="302"/>
      <c r="H101" s="319"/>
      <c r="I101" s="50">
        <f t="shared" si="2"/>
        <v>0</v>
      </c>
      <c r="J101" s="685"/>
      <c r="K101" s="306">
        <f t="shared" si="0"/>
        <v>0</v>
      </c>
      <c r="L101" s="37"/>
    </row>
    <row r="102" spans="1:12" ht="12.75" customHeight="1">
      <c r="A102" s="301">
        <v>99</v>
      </c>
      <c r="B102" s="315" t="s">
        <v>101</v>
      </c>
      <c r="C102" s="317" t="s">
        <v>409</v>
      </c>
      <c r="D102" s="318">
        <v>10</v>
      </c>
      <c r="E102" s="316"/>
      <c r="F102" s="316"/>
      <c r="G102" s="302"/>
      <c r="H102" s="319"/>
      <c r="I102" s="50">
        <f t="shared" si="2"/>
        <v>0</v>
      </c>
      <c r="J102" s="685"/>
      <c r="K102" s="306">
        <f t="shared" si="0"/>
        <v>0</v>
      </c>
      <c r="L102" s="37"/>
    </row>
    <row r="103" spans="1:12" ht="12.75" customHeight="1">
      <c r="A103" s="301">
        <v>100</v>
      </c>
      <c r="B103" s="316" t="s">
        <v>102</v>
      </c>
      <c r="C103" s="317" t="s">
        <v>409</v>
      </c>
      <c r="D103" s="318">
        <v>200</v>
      </c>
      <c r="E103" s="316"/>
      <c r="F103" s="316"/>
      <c r="G103" s="302"/>
      <c r="H103" s="319"/>
      <c r="I103" s="50">
        <f t="shared" si="2"/>
        <v>0</v>
      </c>
      <c r="J103" s="685"/>
      <c r="K103" s="306">
        <f t="shared" si="0"/>
        <v>0</v>
      </c>
      <c r="L103" s="37"/>
    </row>
    <row r="104" spans="1:12" ht="12.75" customHeight="1">
      <c r="A104" s="301">
        <v>101</v>
      </c>
      <c r="B104" s="316" t="s">
        <v>103</v>
      </c>
      <c r="C104" s="317" t="s">
        <v>409</v>
      </c>
      <c r="D104" s="318">
        <v>20</v>
      </c>
      <c r="E104" s="316"/>
      <c r="F104" s="316"/>
      <c r="G104" s="302"/>
      <c r="H104" s="319"/>
      <c r="I104" s="50">
        <f t="shared" si="2"/>
        <v>0</v>
      </c>
      <c r="J104" s="685"/>
      <c r="K104" s="306">
        <f t="shared" si="0"/>
        <v>0</v>
      </c>
      <c r="L104" s="61"/>
    </row>
    <row r="105" spans="1:12" ht="12.75" customHeight="1" thickBot="1">
      <c r="A105" s="301">
        <v>102</v>
      </c>
      <c r="B105" s="316" t="s">
        <v>104</v>
      </c>
      <c r="C105" s="317" t="s">
        <v>409</v>
      </c>
      <c r="D105" s="318">
        <v>30</v>
      </c>
      <c r="E105" s="316"/>
      <c r="F105" s="316"/>
      <c r="H105" s="319"/>
      <c r="I105" s="50">
        <f t="shared" si="2"/>
        <v>0</v>
      </c>
      <c r="J105" s="686"/>
      <c r="K105" s="306">
        <f t="shared" si="0"/>
        <v>0</v>
      </c>
      <c r="L105" s="320"/>
    </row>
    <row r="106" spans="1:12" ht="18" customHeight="1" thickBot="1">
      <c r="A106" s="878" t="s">
        <v>940</v>
      </c>
      <c r="B106" s="878"/>
      <c r="C106" s="878"/>
      <c r="D106" s="878"/>
      <c r="E106" s="878"/>
      <c r="F106" s="878"/>
      <c r="G106" s="878"/>
      <c r="H106" s="878"/>
      <c r="I106" s="147">
        <f>SUM(I4:I105)</f>
        <v>0</v>
      </c>
      <c r="J106" s="284"/>
      <c r="K106" s="148">
        <f>SUM(K4:K105)</f>
        <v>0</v>
      </c>
      <c r="L106" s="62"/>
    </row>
    <row r="107" ht="8.2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K1"/>
    <mergeCell ref="A2:K2"/>
    <mergeCell ref="A106:H106"/>
  </mergeCells>
  <printOptions horizontalCentered="1"/>
  <pageMargins left="0.19652777777777777" right="0.15763888888888888" top="0.75" bottom="0.5118055555555556" header="0.4597222222222222" footer="0.2361111111111111"/>
  <pageSetup horizontalDpi="600" verticalDpi="600" orientation="landscape" paperSize="9" scale="95" r:id="rId1"/>
  <headerFooter alignWithMargins="0">
    <oddHeader>&amp;C&amp;F &amp;RSPZOZ.DZP.241.01.22</oddHeader>
    <oddFooter>&amp;C&amp;A   - 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8"/>
  <sheetViews>
    <sheetView workbookViewId="0" topLeftCell="A247">
      <selection activeCell="B273" sqref="B273"/>
    </sheetView>
  </sheetViews>
  <sheetFormatPr defaultColWidth="9.140625" defaultRowHeight="12.75" customHeight="1"/>
  <cols>
    <col min="1" max="1" width="4.421875" style="8" customWidth="1"/>
    <col min="2" max="2" width="38.8515625" style="8" customWidth="1"/>
    <col min="3" max="3" width="4.7109375" style="8" customWidth="1"/>
    <col min="4" max="4" width="7.57421875" style="8" customWidth="1"/>
    <col min="5" max="5" width="18.28125" style="8" customWidth="1"/>
    <col min="6" max="6" width="9.421875" style="8" customWidth="1"/>
    <col min="7" max="7" width="10.421875" style="8" customWidth="1"/>
    <col min="8" max="8" width="10.28125" style="8" customWidth="1"/>
    <col min="9" max="9" width="11.57421875" style="8" customWidth="1"/>
    <col min="10" max="10" width="7.57421875" style="8" customWidth="1"/>
    <col min="11" max="11" width="13.00390625" style="8" customWidth="1"/>
    <col min="12" max="12" width="12.28125" style="8" customWidth="1"/>
    <col min="13" max="16384" width="11.57421875" style="8" customWidth="1"/>
  </cols>
  <sheetData>
    <row r="1" spans="1:12" ht="21" customHeight="1">
      <c r="A1" s="12" t="s">
        <v>390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</row>
    <row r="2" spans="1:12" ht="30" customHeight="1">
      <c r="A2" s="862" t="s">
        <v>391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15"/>
    </row>
    <row r="3" spans="1:11" ht="30" customHeight="1" thickBot="1">
      <c r="A3" s="875" t="s">
        <v>392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</row>
    <row r="4" spans="1:12" ht="38.25" customHeight="1" thickBot="1">
      <c r="A4" s="16" t="s">
        <v>393</v>
      </c>
      <c r="B4" s="17" t="s">
        <v>394</v>
      </c>
      <c r="C4" s="17" t="s">
        <v>397</v>
      </c>
      <c r="D4" s="19" t="s">
        <v>398</v>
      </c>
      <c r="E4" s="18" t="s">
        <v>395</v>
      </c>
      <c r="F4" s="18" t="s">
        <v>396</v>
      </c>
      <c r="G4" s="669" t="s">
        <v>377</v>
      </c>
      <c r="H4" s="19" t="s">
        <v>399</v>
      </c>
      <c r="I4" s="17" t="s">
        <v>400</v>
      </c>
      <c r="J4" s="17" t="s">
        <v>401</v>
      </c>
      <c r="K4" s="20" t="s">
        <v>402</v>
      </c>
      <c r="L4" s="21" t="s">
        <v>403</v>
      </c>
    </row>
    <row r="5" spans="1:12" ht="58.5" customHeight="1">
      <c r="A5" s="22">
        <v>1</v>
      </c>
      <c r="B5" s="23" t="s">
        <v>404</v>
      </c>
      <c r="C5" s="855" t="s">
        <v>405</v>
      </c>
      <c r="D5" s="26">
        <v>120</v>
      </c>
      <c r="E5" s="24"/>
      <c r="F5" s="25"/>
      <c r="G5" s="25"/>
      <c r="H5" s="27"/>
      <c r="I5" s="28">
        <f>G5*H5</f>
        <v>0</v>
      </c>
      <c r="J5" s="29"/>
      <c r="K5" s="30">
        <f aca="true" t="shared" si="0" ref="K5:K68">I5*J5+I5</f>
        <v>0</v>
      </c>
      <c r="L5" s="822"/>
    </row>
    <row r="6" spans="1:12" ht="48" customHeight="1">
      <c r="A6" s="22">
        <v>2</v>
      </c>
      <c r="B6" s="32" t="s">
        <v>408</v>
      </c>
      <c r="C6" s="856" t="s">
        <v>409</v>
      </c>
      <c r="D6" s="35">
        <v>600</v>
      </c>
      <c r="E6" s="33"/>
      <c r="F6" s="34"/>
      <c r="G6" s="34"/>
      <c r="H6" s="36"/>
      <c r="I6" s="28">
        <f aca="true" t="shared" si="1" ref="I6:I69">G6*H6</f>
        <v>0</v>
      </c>
      <c r="J6" s="29"/>
      <c r="K6" s="657">
        <f t="shared" si="0"/>
        <v>0</v>
      </c>
      <c r="L6" s="844"/>
    </row>
    <row r="7" spans="1:12" ht="36" customHeight="1">
      <c r="A7" s="22">
        <v>3</v>
      </c>
      <c r="B7" s="32" t="s">
        <v>410</v>
      </c>
      <c r="C7" s="521" t="s">
        <v>409</v>
      </c>
      <c r="D7" s="522">
        <v>20</v>
      </c>
      <c r="E7" s="519"/>
      <c r="F7" s="520"/>
      <c r="G7" s="34"/>
      <c r="H7" s="523"/>
      <c r="I7" s="98">
        <f t="shared" si="1"/>
        <v>0</v>
      </c>
      <c r="J7" s="524"/>
      <c r="K7" s="658">
        <f t="shared" si="0"/>
        <v>0</v>
      </c>
      <c r="L7" s="844"/>
    </row>
    <row r="8" spans="1:12" ht="39" customHeight="1">
      <c r="A8" s="22">
        <v>4</v>
      </c>
      <c r="B8" s="506" t="s">
        <v>411</v>
      </c>
      <c r="C8" s="528" t="s">
        <v>409</v>
      </c>
      <c r="D8" s="529">
        <v>20</v>
      </c>
      <c r="E8" s="526"/>
      <c r="F8" s="527"/>
      <c r="G8" s="34"/>
      <c r="H8" s="530"/>
      <c r="I8" s="531">
        <f t="shared" si="1"/>
        <v>0</v>
      </c>
      <c r="J8" s="532"/>
      <c r="K8" s="658">
        <f t="shared" si="0"/>
        <v>0</v>
      </c>
      <c r="L8" s="844"/>
    </row>
    <row r="9" spans="1:12" ht="36.75" customHeight="1">
      <c r="A9" s="22">
        <v>5</v>
      </c>
      <c r="B9" s="507" t="s">
        <v>412</v>
      </c>
      <c r="C9" s="528" t="s">
        <v>409</v>
      </c>
      <c r="D9" s="529">
        <v>60</v>
      </c>
      <c r="E9" s="527"/>
      <c r="F9" s="527"/>
      <c r="G9" s="34"/>
      <c r="H9" s="530"/>
      <c r="I9" s="531">
        <f t="shared" si="1"/>
        <v>0</v>
      </c>
      <c r="J9" s="532"/>
      <c r="K9" s="658">
        <f t="shared" si="0"/>
        <v>0</v>
      </c>
      <c r="L9" s="844"/>
    </row>
    <row r="10" spans="1:12" ht="18.75" customHeight="1">
      <c r="A10" s="22">
        <v>6</v>
      </c>
      <c r="B10" s="508" t="s">
        <v>413</v>
      </c>
      <c r="C10" s="528" t="s">
        <v>405</v>
      </c>
      <c r="D10" s="529">
        <v>5</v>
      </c>
      <c r="E10" s="527"/>
      <c r="F10" s="527"/>
      <c r="G10" s="34"/>
      <c r="H10" s="530"/>
      <c r="I10" s="531">
        <f t="shared" si="1"/>
        <v>0</v>
      </c>
      <c r="J10" s="534"/>
      <c r="K10" s="658">
        <f t="shared" si="0"/>
        <v>0</v>
      </c>
      <c r="L10" s="844"/>
    </row>
    <row r="11" spans="1:12" ht="18.75" customHeight="1">
      <c r="A11" s="22">
        <v>7</v>
      </c>
      <c r="B11" s="508" t="s">
        <v>414</v>
      </c>
      <c r="C11" s="528" t="s">
        <v>405</v>
      </c>
      <c r="D11" s="529">
        <v>5</v>
      </c>
      <c r="E11" s="527"/>
      <c r="F11" s="527"/>
      <c r="G11" s="34"/>
      <c r="H11" s="530"/>
      <c r="I11" s="531">
        <f t="shared" si="1"/>
        <v>0</v>
      </c>
      <c r="J11" s="534"/>
      <c r="K11" s="658">
        <f t="shared" si="0"/>
        <v>0</v>
      </c>
      <c r="L11" s="844"/>
    </row>
    <row r="12" spans="1:12" ht="23.25" customHeight="1">
      <c r="A12" s="22">
        <v>8</v>
      </c>
      <c r="B12" s="508" t="s">
        <v>415</v>
      </c>
      <c r="C12" s="528" t="s">
        <v>409</v>
      </c>
      <c r="D12" s="529">
        <v>10</v>
      </c>
      <c r="E12" s="527"/>
      <c r="F12" s="527"/>
      <c r="G12" s="34"/>
      <c r="H12" s="530"/>
      <c r="I12" s="531">
        <f t="shared" si="1"/>
        <v>0</v>
      </c>
      <c r="J12" s="534"/>
      <c r="K12" s="658">
        <f t="shared" si="0"/>
        <v>0</v>
      </c>
      <c r="L12" s="844"/>
    </row>
    <row r="13" spans="1:12" ht="39.75" customHeight="1">
      <c r="A13" s="22">
        <v>9</v>
      </c>
      <c r="B13" s="110" t="s">
        <v>416</v>
      </c>
      <c r="C13" s="528" t="s">
        <v>405</v>
      </c>
      <c r="D13" s="529">
        <v>100</v>
      </c>
      <c r="E13" s="535"/>
      <c r="F13" s="535"/>
      <c r="G13" s="34"/>
      <c r="H13" s="530"/>
      <c r="I13" s="531">
        <f t="shared" si="1"/>
        <v>0</v>
      </c>
      <c r="J13" s="534"/>
      <c r="K13" s="658">
        <f t="shared" si="0"/>
        <v>0</v>
      </c>
      <c r="L13" s="844"/>
    </row>
    <row r="14" spans="1:12" ht="24.75" customHeight="1">
      <c r="A14" s="22">
        <v>10</v>
      </c>
      <c r="B14" s="508" t="s">
        <v>417</v>
      </c>
      <c r="C14" s="528" t="s">
        <v>405</v>
      </c>
      <c r="D14" s="529">
        <v>10</v>
      </c>
      <c r="E14" s="527"/>
      <c r="F14" s="527"/>
      <c r="G14" s="34"/>
      <c r="H14" s="530"/>
      <c r="I14" s="531">
        <f t="shared" si="1"/>
        <v>0</v>
      </c>
      <c r="J14" s="534"/>
      <c r="K14" s="658">
        <f t="shared" si="0"/>
        <v>0</v>
      </c>
      <c r="L14" s="844"/>
    </row>
    <row r="15" spans="1:12" ht="24.75" customHeight="1">
      <c r="A15" s="22">
        <v>11</v>
      </c>
      <c r="B15" s="509" t="s">
        <v>418</v>
      </c>
      <c r="C15" s="528" t="s">
        <v>405</v>
      </c>
      <c r="D15" s="529">
        <v>10</v>
      </c>
      <c r="E15" s="527"/>
      <c r="F15" s="527"/>
      <c r="G15" s="34"/>
      <c r="H15" s="530"/>
      <c r="I15" s="531">
        <f t="shared" si="1"/>
        <v>0</v>
      </c>
      <c r="J15" s="534"/>
      <c r="K15" s="658">
        <f t="shared" si="0"/>
        <v>0</v>
      </c>
      <c r="L15" s="844"/>
    </row>
    <row r="16" spans="1:12" ht="12.75" customHeight="1">
      <c r="A16" s="22">
        <v>12</v>
      </c>
      <c r="B16" s="507" t="s">
        <v>419</v>
      </c>
      <c r="C16" s="528" t="s">
        <v>409</v>
      </c>
      <c r="D16" s="529">
        <v>10</v>
      </c>
      <c r="E16" s="527"/>
      <c r="F16" s="527"/>
      <c r="G16" s="34"/>
      <c r="H16" s="530"/>
      <c r="I16" s="531">
        <f t="shared" si="1"/>
        <v>0</v>
      </c>
      <c r="J16" s="534"/>
      <c r="K16" s="658">
        <f t="shared" si="0"/>
        <v>0</v>
      </c>
      <c r="L16" s="844"/>
    </row>
    <row r="17" spans="1:12" ht="12.75" customHeight="1">
      <c r="A17" s="22">
        <v>13</v>
      </c>
      <c r="B17" s="507" t="s">
        <v>420</v>
      </c>
      <c r="C17" s="528" t="s">
        <v>409</v>
      </c>
      <c r="D17" s="529">
        <v>10</v>
      </c>
      <c r="E17" s="527"/>
      <c r="F17" s="527"/>
      <c r="G17" s="34"/>
      <c r="H17" s="530"/>
      <c r="I17" s="531">
        <f t="shared" si="1"/>
        <v>0</v>
      </c>
      <c r="J17" s="534"/>
      <c r="K17" s="658">
        <f t="shared" si="0"/>
        <v>0</v>
      </c>
      <c r="L17" s="844"/>
    </row>
    <row r="18" spans="1:12" ht="22.5" customHeight="1">
      <c r="A18" s="22">
        <v>14</v>
      </c>
      <c r="B18" s="507" t="s">
        <v>421</v>
      </c>
      <c r="C18" s="528" t="s">
        <v>409</v>
      </c>
      <c r="D18" s="529">
        <v>20</v>
      </c>
      <c r="E18" s="527"/>
      <c r="F18" s="527"/>
      <c r="G18" s="34"/>
      <c r="H18" s="530"/>
      <c r="I18" s="531">
        <f t="shared" si="1"/>
        <v>0</v>
      </c>
      <c r="J18" s="534"/>
      <c r="K18" s="658">
        <f t="shared" si="0"/>
        <v>0</v>
      </c>
      <c r="L18" s="844"/>
    </row>
    <row r="19" spans="1:12" ht="12.75" customHeight="1">
      <c r="A19" s="22">
        <v>15</v>
      </c>
      <c r="B19" s="508" t="s">
        <v>422</v>
      </c>
      <c r="C19" s="528" t="s">
        <v>405</v>
      </c>
      <c r="D19" s="529">
        <v>30</v>
      </c>
      <c r="E19" s="527"/>
      <c r="F19" s="527"/>
      <c r="G19" s="34"/>
      <c r="H19" s="530"/>
      <c r="I19" s="531">
        <f t="shared" si="1"/>
        <v>0</v>
      </c>
      <c r="J19" s="534"/>
      <c r="K19" s="658">
        <f t="shared" si="0"/>
        <v>0</v>
      </c>
      <c r="L19" s="844"/>
    </row>
    <row r="20" spans="1:12" ht="12.75" customHeight="1">
      <c r="A20" s="22">
        <v>16</v>
      </c>
      <c r="B20" s="508" t="s">
        <v>423</v>
      </c>
      <c r="C20" s="528" t="s">
        <v>405</v>
      </c>
      <c r="D20" s="529">
        <v>20</v>
      </c>
      <c r="E20" s="527"/>
      <c r="F20" s="527"/>
      <c r="G20" s="34"/>
      <c r="H20" s="530"/>
      <c r="I20" s="531">
        <f t="shared" si="1"/>
        <v>0</v>
      </c>
      <c r="J20" s="534"/>
      <c r="K20" s="658">
        <f t="shared" si="0"/>
        <v>0</v>
      </c>
      <c r="L20" s="844"/>
    </row>
    <row r="21" spans="1:12" ht="12.75" customHeight="1">
      <c r="A21" s="22">
        <v>17</v>
      </c>
      <c r="B21" s="110" t="s">
        <v>424</v>
      </c>
      <c r="C21" s="528" t="s">
        <v>405</v>
      </c>
      <c r="D21" s="529">
        <v>4</v>
      </c>
      <c r="E21" s="527"/>
      <c r="F21" s="527"/>
      <c r="G21" s="34"/>
      <c r="H21" s="530"/>
      <c r="I21" s="531">
        <f t="shared" si="1"/>
        <v>0</v>
      </c>
      <c r="J21" s="534"/>
      <c r="K21" s="658">
        <f t="shared" si="0"/>
        <v>0</v>
      </c>
      <c r="L21" s="844"/>
    </row>
    <row r="22" spans="1:12" ht="12.75" customHeight="1">
      <c r="A22" s="22">
        <v>18</v>
      </c>
      <c r="B22" s="110" t="s">
        <v>425</v>
      </c>
      <c r="C22" s="528" t="s">
        <v>405</v>
      </c>
      <c r="D22" s="529">
        <v>4</v>
      </c>
      <c r="E22" s="527"/>
      <c r="F22" s="527"/>
      <c r="G22" s="34"/>
      <c r="H22" s="530"/>
      <c r="I22" s="531">
        <f t="shared" si="1"/>
        <v>0</v>
      </c>
      <c r="J22" s="534"/>
      <c r="K22" s="658">
        <f t="shared" si="0"/>
        <v>0</v>
      </c>
      <c r="L22" s="844"/>
    </row>
    <row r="23" spans="1:12" ht="12.75" customHeight="1">
      <c r="A23" s="22">
        <v>19</v>
      </c>
      <c r="B23" s="508" t="s">
        <v>426</v>
      </c>
      <c r="C23" s="528" t="s">
        <v>405</v>
      </c>
      <c r="D23" s="529">
        <v>6</v>
      </c>
      <c r="E23" s="527"/>
      <c r="F23" s="527"/>
      <c r="G23" s="34"/>
      <c r="H23" s="530"/>
      <c r="I23" s="531">
        <f t="shared" si="1"/>
        <v>0</v>
      </c>
      <c r="J23" s="534"/>
      <c r="K23" s="658">
        <f t="shared" si="0"/>
        <v>0</v>
      </c>
      <c r="L23" s="844"/>
    </row>
    <row r="24" spans="1:12" ht="12.75" customHeight="1">
      <c r="A24" s="22">
        <v>20</v>
      </c>
      <c r="B24" s="508" t="s">
        <v>427</v>
      </c>
      <c r="C24" s="528" t="s">
        <v>409</v>
      </c>
      <c r="D24" s="529">
        <v>6</v>
      </c>
      <c r="E24" s="527"/>
      <c r="F24" s="527"/>
      <c r="G24" s="34"/>
      <c r="H24" s="530"/>
      <c r="I24" s="531">
        <f t="shared" si="1"/>
        <v>0</v>
      </c>
      <c r="J24" s="534"/>
      <c r="K24" s="658">
        <f t="shared" si="0"/>
        <v>0</v>
      </c>
      <c r="L24" s="844"/>
    </row>
    <row r="25" spans="1:12" ht="12.75" customHeight="1">
      <c r="A25" s="22">
        <v>21</v>
      </c>
      <c r="B25" s="510" t="s">
        <v>428</v>
      </c>
      <c r="C25" s="528" t="s">
        <v>405</v>
      </c>
      <c r="D25" s="529">
        <v>320</v>
      </c>
      <c r="E25" s="527"/>
      <c r="F25" s="527"/>
      <c r="G25" s="34"/>
      <c r="H25" s="530"/>
      <c r="I25" s="531">
        <f t="shared" si="1"/>
        <v>0</v>
      </c>
      <c r="J25" s="534"/>
      <c r="K25" s="658">
        <f t="shared" si="0"/>
        <v>0</v>
      </c>
      <c r="L25" s="844"/>
    </row>
    <row r="26" spans="1:12" ht="12.75" customHeight="1">
      <c r="A26" s="22">
        <v>22</v>
      </c>
      <c r="B26" s="508" t="s">
        <v>429</v>
      </c>
      <c r="C26" s="528" t="s">
        <v>405</v>
      </c>
      <c r="D26" s="529">
        <v>2000</v>
      </c>
      <c r="E26" s="527"/>
      <c r="F26" s="527"/>
      <c r="G26" s="34"/>
      <c r="H26" s="530"/>
      <c r="I26" s="531">
        <f t="shared" si="1"/>
        <v>0</v>
      </c>
      <c r="J26" s="534"/>
      <c r="K26" s="658">
        <f t="shared" si="0"/>
        <v>0</v>
      </c>
      <c r="L26" s="844"/>
    </row>
    <row r="27" spans="1:12" ht="12.75" customHeight="1">
      <c r="A27" s="22">
        <v>23</v>
      </c>
      <c r="B27" s="508" t="s">
        <v>430</v>
      </c>
      <c r="C27" s="528" t="s">
        <v>405</v>
      </c>
      <c r="D27" s="529">
        <v>50</v>
      </c>
      <c r="E27" s="527"/>
      <c r="F27" s="527"/>
      <c r="G27" s="34"/>
      <c r="H27" s="530"/>
      <c r="I27" s="531">
        <f t="shared" si="1"/>
        <v>0</v>
      </c>
      <c r="J27" s="534"/>
      <c r="K27" s="658">
        <f t="shared" si="0"/>
        <v>0</v>
      </c>
      <c r="L27" s="844"/>
    </row>
    <row r="28" spans="1:12" ht="12.75" customHeight="1">
      <c r="A28" s="22">
        <v>24</v>
      </c>
      <c r="B28" s="508" t="s">
        <v>431</v>
      </c>
      <c r="C28" s="528" t="s">
        <v>405</v>
      </c>
      <c r="D28" s="529">
        <v>25</v>
      </c>
      <c r="E28" s="527"/>
      <c r="F28" s="527"/>
      <c r="G28" s="34"/>
      <c r="H28" s="530"/>
      <c r="I28" s="531">
        <f t="shared" si="1"/>
        <v>0</v>
      </c>
      <c r="J28" s="534"/>
      <c r="K28" s="658">
        <f t="shared" si="0"/>
        <v>0</v>
      </c>
      <c r="L28" s="844"/>
    </row>
    <row r="29" spans="1:12" ht="12.75" customHeight="1">
      <c r="A29" s="22">
        <v>25</v>
      </c>
      <c r="B29" s="508" t="s">
        <v>432</v>
      </c>
      <c r="C29" s="528" t="s">
        <v>405</v>
      </c>
      <c r="D29" s="529">
        <v>10</v>
      </c>
      <c r="E29" s="527"/>
      <c r="F29" s="527"/>
      <c r="G29" s="34"/>
      <c r="H29" s="530"/>
      <c r="I29" s="531">
        <f t="shared" si="1"/>
        <v>0</v>
      </c>
      <c r="J29" s="534"/>
      <c r="K29" s="658">
        <f t="shared" si="0"/>
        <v>0</v>
      </c>
      <c r="L29" s="844"/>
    </row>
    <row r="30" spans="1:12" ht="24.75" customHeight="1">
      <c r="A30" s="22">
        <v>26</v>
      </c>
      <c r="B30" s="508" t="s">
        <v>433</v>
      </c>
      <c r="C30" s="528" t="s">
        <v>409</v>
      </c>
      <c r="D30" s="528">
        <v>10</v>
      </c>
      <c r="E30" s="527"/>
      <c r="F30" s="527"/>
      <c r="G30" s="34"/>
      <c r="H30" s="544"/>
      <c r="I30" s="531">
        <f t="shared" si="1"/>
        <v>0</v>
      </c>
      <c r="J30" s="534"/>
      <c r="K30" s="658">
        <f t="shared" si="0"/>
        <v>0</v>
      </c>
      <c r="L30" s="844"/>
    </row>
    <row r="31" spans="1:12" ht="12.75" customHeight="1">
      <c r="A31" s="22">
        <v>27</v>
      </c>
      <c r="B31" s="511" t="s">
        <v>434</v>
      </c>
      <c r="C31" s="536" t="s">
        <v>405</v>
      </c>
      <c r="D31" s="536">
        <v>10</v>
      </c>
      <c r="E31" s="535"/>
      <c r="F31" s="535"/>
      <c r="G31" s="34"/>
      <c r="H31" s="545"/>
      <c r="I31" s="531">
        <f t="shared" si="1"/>
        <v>0</v>
      </c>
      <c r="J31" s="534"/>
      <c r="K31" s="658">
        <f t="shared" si="0"/>
        <v>0</v>
      </c>
      <c r="L31" s="844"/>
    </row>
    <row r="32" spans="1:12" ht="12.75" customHeight="1">
      <c r="A32" s="22">
        <v>28</v>
      </c>
      <c r="B32" s="110" t="s">
        <v>435</v>
      </c>
      <c r="C32" s="528" t="s">
        <v>405</v>
      </c>
      <c r="D32" s="539">
        <v>450</v>
      </c>
      <c r="E32" s="535"/>
      <c r="F32" s="535"/>
      <c r="G32" s="34"/>
      <c r="H32" s="545"/>
      <c r="I32" s="531">
        <f t="shared" si="1"/>
        <v>0</v>
      </c>
      <c r="J32" s="534"/>
      <c r="K32" s="658">
        <f t="shared" si="0"/>
        <v>0</v>
      </c>
      <c r="L32" s="844"/>
    </row>
    <row r="33" spans="1:12" ht="12.75" customHeight="1">
      <c r="A33" s="22">
        <v>29</v>
      </c>
      <c r="B33" s="110" t="s">
        <v>436</v>
      </c>
      <c r="C33" s="528" t="s">
        <v>405</v>
      </c>
      <c r="D33" s="539">
        <v>100</v>
      </c>
      <c r="E33" s="535"/>
      <c r="F33" s="535"/>
      <c r="G33" s="34"/>
      <c r="H33" s="545"/>
      <c r="I33" s="531">
        <f t="shared" si="1"/>
        <v>0</v>
      </c>
      <c r="J33" s="534"/>
      <c r="K33" s="658">
        <f t="shared" si="0"/>
        <v>0</v>
      </c>
      <c r="L33" s="844"/>
    </row>
    <row r="34" spans="1:12" ht="12.75" customHeight="1">
      <c r="A34" s="22">
        <v>30</v>
      </c>
      <c r="B34" s="110" t="s">
        <v>437</v>
      </c>
      <c r="C34" s="528" t="s">
        <v>405</v>
      </c>
      <c r="D34" s="539">
        <v>5</v>
      </c>
      <c r="E34" s="535"/>
      <c r="F34" s="535"/>
      <c r="G34" s="34"/>
      <c r="H34" s="545"/>
      <c r="I34" s="531">
        <f t="shared" si="1"/>
        <v>0</v>
      </c>
      <c r="J34" s="534"/>
      <c r="K34" s="658">
        <f t="shared" si="0"/>
        <v>0</v>
      </c>
      <c r="L34" s="844"/>
    </row>
    <row r="35" spans="1:12" ht="12.75" customHeight="1">
      <c r="A35" s="22">
        <v>31</v>
      </c>
      <c r="B35" s="110" t="s">
        <v>438</v>
      </c>
      <c r="C35" s="528" t="s">
        <v>405</v>
      </c>
      <c r="D35" s="539">
        <v>150</v>
      </c>
      <c r="E35" s="535"/>
      <c r="F35" s="535"/>
      <c r="G35" s="34"/>
      <c r="H35" s="545"/>
      <c r="I35" s="531">
        <f t="shared" si="1"/>
        <v>0</v>
      </c>
      <c r="J35" s="534"/>
      <c r="K35" s="658">
        <f t="shared" si="0"/>
        <v>0</v>
      </c>
      <c r="L35" s="844"/>
    </row>
    <row r="36" spans="1:12" ht="12.75" customHeight="1">
      <c r="A36" s="22">
        <v>32</v>
      </c>
      <c r="B36" s="110" t="s">
        <v>439</v>
      </c>
      <c r="C36" s="528" t="s">
        <v>405</v>
      </c>
      <c r="D36" s="539">
        <v>2</v>
      </c>
      <c r="E36" s="535"/>
      <c r="F36" s="535"/>
      <c r="G36" s="34"/>
      <c r="H36" s="545"/>
      <c r="I36" s="531">
        <f t="shared" si="1"/>
        <v>0</v>
      </c>
      <c r="J36" s="534"/>
      <c r="K36" s="658">
        <f t="shared" si="0"/>
        <v>0</v>
      </c>
      <c r="L36" s="844"/>
    </row>
    <row r="37" spans="1:12" ht="12.75" customHeight="1">
      <c r="A37" s="22">
        <v>33</v>
      </c>
      <c r="B37" s="110" t="s">
        <v>440</v>
      </c>
      <c r="C37" s="528" t="s">
        <v>405</v>
      </c>
      <c r="D37" s="857">
        <v>130</v>
      </c>
      <c r="E37" s="535"/>
      <c r="F37" s="535"/>
      <c r="G37" s="34"/>
      <c r="H37" s="545"/>
      <c r="I37" s="531">
        <f t="shared" si="1"/>
        <v>0</v>
      </c>
      <c r="J37" s="534"/>
      <c r="K37" s="658">
        <f t="shared" si="0"/>
        <v>0</v>
      </c>
      <c r="L37" s="844"/>
    </row>
    <row r="38" spans="1:12" ht="12.75" customHeight="1">
      <c r="A38" s="22">
        <v>34</v>
      </c>
      <c r="B38" s="110" t="s">
        <v>441</v>
      </c>
      <c r="C38" s="528" t="s">
        <v>409</v>
      </c>
      <c r="D38" s="539">
        <v>4</v>
      </c>
      <c r="E38" s="535"/>
      <c r="F38" s="535"/>
      <c r="G38" s="34"/>
      <c r="H38" s="545"/>
      <c r="I38" s="531">
        <f t="shared" si="1"/>
        <v>0</v>
      </c>
      <c r="J38" s="534"/>
      <c r="K38" s="658">
        <f t="shared" si="0"/>
        <v>0</v>
      </c>
      <c r="L38" s="844"/>
    </row>
    <row r="39" spans="1:12" ht="23.25" customHeight="1">
      <c r="A39" s="22">
        <v>35</v>
      </c>
      <c r="B39" s="512" t="s">
        <v>442</v>
      </c>
      <c r="C39" s="528" t="s">
        <v>405</v>
      </c>
      <c r="D39" s="539">
        <v>60</v>
      </c>
      <c r="E39" s="535"/>
      <c r="F39" s="535"/>
      <c r="G39" s="34"/>
      <c r="H39" s="545"/>
      <c r="I39" s="531">
        <f t="shared" si="1"/>
        <v>0</v>
      </c>
      <c r="J39" s="534"/>
      <c r="K39" s="658">
        <f t="shared" si="0"/>
        <v>0</v>
      </c>
      <c r="L39" s="844"/>
    </row>
    <row r="40" spans="1:12" ht="12.75" customHeight="1">
      <c r="A40" s="22">
        <v>36</v>
      </c>
      <c r="B40" s="512" t="s">
        <v>443</v>
      </c>
      <c r="C40" s="528" t="s">
        <v>409</v>
      </c>
      <c r="D40" s="539">
        <v>6</v>
      </c>
      <c r="E40" s="537"/>
      <c r="F40" s="537"/>
      <c r="G40" s="34"/>
      <c r="H40" s="545"/>
      <c r="I40" s="531">
        <f t="shared" si="1"/>
        <v>0</v>
      </c>
      <c r="J40" s="534"/>
      <c r="K40" s="658">
        <f t="shared" si="0"/>
        <v>0</v>
      </c>
      <c r="L40" s="845"/>
    </row>
    <row r="41" spans="1:12" ht="12.75" customHeight="1">
      <c r="A41" s="22">
        <v>37</v>
      </c>
      <c r="B41" s="512" t="s">
        <v>444</v>
      </c>
      <c r="C41" s="528" t="s">
        <v>405</v>
      </c>
      <c r="D41" s="539">
        <v>30</v>
      </c>
      <c r="E41" s="535"/>
      <c r="F41" s="535"/>
      <c r="G41" s="34"/>
      <c r="H41" s="545"/>
      <c r="I41" s="531">
        <f t="shared" si="1"/>
        <v>0</v>
      </c>
      <c r="J41" s="534"/>
      <c r="K41" s="658">
        <f t="shared" si="0"/>
        <v>0</v>
      </c>
      <c r="L41" s="844"/>
    </row>
    <row r="42" spans="1:12" ht="24.75" customHeight="1">
      <c r="A42" s="22">
        <v>38</v>
      </c>
      <c r="B42" s="512" t="s">
        <v>445</v>
      </c>
      <c r="C42" s="528" t="s">
        <v>409</v>
      </c>
      <c r="D42" s="539">
        <v>10</v>
      </c>
      <c r="E42" s="538"/>
      <c r="F42" s="538"/>
      <c r="G42" s="34"/>
      <c r="H42" s="545"/>
      <c r="I42" s="531">
        <f t="shared" si="1"/>
        <v>0</v>
      </c>
      <c r="J42" s="534"/>
      <c r="K42" s="658">
        <f t="shared" si="0"/>
        <v>0</v>
      </c>
      <c r="L42" s="844"/>
    </row>
    <row r="43" spans="1:12" ht="12.75" customHeight="1">
      <c r="A43" s="22">
        <v>39</v>
      </c>
      <c r="B43" s="110" t="s">
        <v>446</v>
      </c>
      <c r="C43" s="528" t="s">
        <v>447</v>
      </c>
      <c r="D43" s="539">
        <v>1344</v>
      </c>
      <c r="E43" s="535"/>
      <c r="F43" s="535"/>
      <c r="G43" s="34"/>
      <c r="H43" s="545"/>
      <c r="I43" s="531">
        <f t="shared" si="1"/>
        <v>0</v>
      </c>
      <c r="J43" s="534"/>
      <c r="K43" s="658">
        <f t="shared" si="0"/>
        <v>0</v>
      </c>
      <c r="L43" s="844"/>
    </row>
    <row r="44" spans="1:12" ht="12.75" customHeight="1">
      <c r="A44" s="22">
        <v>40</v>
      </c>
      <c r="B44" s="110" t="s">
        <v>448</v>
      </c>
      <c r="C44" s="528" t="s">
        <v>405</v>
      </c>
      <c r="D44" s="539">
        <v>600</v>
      </c>
      <c r="E44" s="535"/>
      <c r="F44" s="535"/>
      <c r="G44" s="34"/>
      <c r="H44" s="545"/>
      <c r="I44" s="531">
        <f t="shared" si="1"/>
        <v>0</v>
      </c>
      <c r="J44" s="534"/>
      <c r="K44" s="658">
        <f t="shared" si="0"/>
        <v>0</v>
      </c>
      <c r="L44" s="844"/>
    </row>
    <row r="45" spans="1:12" ht="12.75" customHeight="1">
      <c r="A45" s="22">
        <v>41</v>
      </c>
      <c r="B45" s="110" t="s">
        <v>449</v>
      </c>
      <c r="C45" s="539" t="s">
        <v>447</v>
      </c>
      <c r="D45" s="539">
        <v>1400</v>
      </c>
      <c r="E45" s="535"/>
      <c r="F45" s="535"/>
      <c r="G45" s="34"/>
      <c r="H45" s="545"/>
      <c r="I45" s="531">
        <f t="shared" si="1"/>
        <v>0</v>
      </c>
      <c r="J45" s="534"/>
      <c r="K45" s="658">
        <f t="shared" si="0"/>
        <v>0</v>
      </c>
      <c r="L45" s="844"/>
    </row>
    <row r="46" spans="1:12" ht="12.75" customHeight="1">
      <c r="A46" s="22">
        <v>42</v>
      </c>
      <c r="B46" s="110" t="s">
        <v>450</v>
      </c>
      <c r="C46" s="539" t="s">
        <v>409</v>
      </c>
      <c r="D46" s="539">
        <v>200</v>
      </c>
      <c r="E46" s="535"/>
      <c r="F46" s="535"/>
      <c r="G46" s="34"/>
      <c r="H46" s="545"/>
      <c r="I46" s="531">
        <f t="shared" si="1"/>
        <v>0</v>
      </c>
      <c r="J46" s="534"/>
      <c r="K46" s="658">
        <f t="shared" si="0"/>
        <v>0</v>
      </c>
      <c r="L46" s="844"/>
    </row>
    <row r="47" spans="1:12" ht="12.75" customHeight="1">
      <c r="A47" s="22">
        <v>43</v>
      </c>
      <c r="B47" s="110" t="s">
        <v>451</v>
      </c>
      <c r="C47" s="539" t="s">
        <v>409</v>
      </c>
      <c r="D47" s="539">
        <v>20</v>
      </c>
      <c r="E47" s="535"/>
      <c r="F47" s="535"/>
      <c r="G47" s="34"/>
      <c r="H47" s="545"/>
      <c r="I47" s="531">
        <f t="shared" si="1"/>
        <v>0</v>
      </c>
      <c r="J47" s="534"/>
      <c r="K47" s="658">
        <f t="shared" si="0"/>
        <v>0</v>
      </c>
      <c r="L47" s="844"/>
    </row>
    <row r="48" spans="1:12" ht="12.75" customHeight="1">
      <c r="A48" s="22">
        <v>44</v>
      </c>
      <c r="B48" s="110" t="s">
        <v>452</v>
      </c>
      <c r="C48" s="539" t="s">
        <v>409</v>
      </c>
      <c r="D48" s="539">
        <v>20</v>
      </c>
      <c r="E48" s="535"/>
      <c r="F48" s="535"/>
      <c r="G48" s="34"/>
      <c r="H48" s="545"/>
      <c r="I48" s="531">
        <f t="shared" si="1"/>
        <v>0</v>
      </c>
      <c r="J48" s="534"/>
      <c r="K48" s="658">
        <f t="shared" si="0"/>
        <v>0</v>
      </c>
      <c r="L48" s="844"/>
    </row>
    <row r="49" spans="1:12" ht="12.75" customHeight="1">
      <c r="A49" s="22">
        <v>45</v>
      </c>
      <c r="B49" s="513" t="s">
        <v>453</v>
      </c>
      <c r="C49" s="539" t="s">
        <v>409</v>
      </c>
      <c r="D49" s="539">
        <v>30</v>
      </c>
      <c r="E49" s="535"/>
      <c r="F49" s="535"/>
      <c r="G49" s="34"/>
      <c r="H49" s="545"/>
      <c r="I49" s="531">
        <f t="shared" si="1"/>
        <v>0</v>
      </c>
      <c r="J49" s="534"/>
      <c r="K49" s="658">
        <f t="shared" si="0"/>
        <v>0</v>
      </c>
      <c r="L49" s="844"/>
    </row>
    <row r="50" spans="1:12" ht="12.75" customHeight="1">
      <c r="A50" s="22">
        <v>46</v>
      </c>
      <c r="B50" s="110" t="s">
        <v>454</v>
      </c>
      <c r="C50" s="539" t="s">
        <v>409</v>
      </c>
      <c r="D50" s="539">
        <v>4</v>
      </c>
      <c r="E50" s="535"/>
      <c r="F50" s="535"/>
      <c r="G50" s="34"/>
      <c r="H50" s="545"/>
      <c r="I50" s="531">
        <f t="shared" si="1"/>
        <v>0</v>
      </c>
      <c r="J50" s="534"/>
      <c r="K50" s="658">
        <f t="shared" si="0"/>
        <v>0</v>
      </c>
      <c r="L50" s="844"/>
    </row>
    <row r="51" spans="1:12" ht="12.75" customHeight="1">
      <c r="A51" s="22">
        <v>47</v>
      </c>
      <c r="B51" s="110" t="s">
        <v>455</v>
      </c>
      <c r="C51" s="539" t="s">
        <v>409</v>
      </c>
      <c r="D51" s="539">
        <v>10</v>
      </c>
      <c r="E51" s="535"/>
      <c r="F51" s="535"/>
      <c r="G51" s="34"/>
      <c r="H51" s="545"/>
      <c r="I51" s="531">
        <f t="shared" si="1"/>
        <v>0</v>
      </c>
      <c r="J51" s="534"/>
      <c r="K51" s="658">
        <f t="shared" si="0"/>
        <v>0</v>
      </c>
      <c r="L51" s="844"/>
    </row>
    <row r="52" spans="1:12" ht="12.75" customHeight="1">
      <c r="A52" s="22">
        <v>48</v>
      </c>
      <c r="B52" s="110" t="s">
        <v>456</v>
      </c>
      <c r="C52" s="539" t="s">
        <v>409</v>
      </c>
      <c r="D52" s="539">
        <v>4</v>
      </c>
      <c r="E52" s="535"/>
      <c r="F52" s="535"/>
      <c r="G52" s="34"/>
      <c r="H52" s="545"/>
      <c r="I52" s="531">
        <f t="shared" si="1"/>
        <v>0</v>
      </c>
      <c r="J52" s="534"/>
      <c r="K52" s="658">
        <f t="shared" si="0"/>
        <v>0</v>
      </c>
      <c r="L52" s="844"/>
    </row>
    <row r="53" spans="1:12" ht="12.75" customHeight="1">
      <c r="A53" s="22">
        <v>49</v>
      </c>
      <c r="B53" s="110" t="s">
        <v>457</v>
      </c>
      <c r="C53" s="539" t="s">
        <v>409</v>
      </c>
      <c r="D53" s="539">
        <v>6</v>
      </c>
      <c r="E53" s="535"/>
      <c r="F53" s="535"/>
      <c r="G53" s="34"/>
      <c r="H53" s="545"/>
      <c r="I53" s="531">
        <f t="shared" si="1"/>
        <v>0</v>
      </c>
      <c r="J53" s="534"/>
      <c r="K53" s="658">
        <f t="shared" si="0"/>
        <v>0</v>
      </c>
      <c r="L53" s="844"/>
    </row>
    <row r="54" spans="1:12" ht="12.75" customHeight="1">
      <c r="A54" s="22">
        <v>50</v>
      </c>
      <c r="B54" s="110" t="s">
        <v>458</v>
      </c>
      <c r="C54" s="539" t="s">
        <v>409</v>
      </c>
      <c r="D54" s="539">
        <v>2</v>
      </c>
      <c r="E54" s="535"/>
      <c r="F54" s="535"/>
      <c r="G54" s="34"/>
      <c r="H54" s="545"/>
      <c r="I54" s="531">
        <f t="shared" si="1"/>
        <v>0</v>
      </c>
      <c r="J54" s="534"/>
      <c r="K54" s="658">
        <f t="shared" si="0"/>
        <v>0</v>
      </c>
      <c r="L54" s="844"/>
    </row>
    <row r="55" spans="1:12" ht="12.75" customHeight="1">
      <c r="A55" s="22">
        <v>51</v>
      </c>
      <c r="B55" s="110" t="s">
        <v>459</v>
      </c>
      <c r="C55" s="539" t="s">
        <v>409</v>
      </c>
      <c r="D55" s="539">
        <v>20</v>
      </c>
      <c r="E55" s="535"/>
      <c r="F55" s="535"/>
      <c r="G55" s="34"/>
      <c r="H55" s="545"/>
      <c r="I55" s="531">
        <f t="shared" si="1"/>
        <v>0</v>
      </c>
      <c r="J55" s="534"/>
      <c r="K55" s="658">
        <f t="shared" si="0"/>
        <v>0</v>
      </c>
      <c r="L55" s="844"/>
    </row>
    <row r="56" spans="1:12" ht="12.75" customHeight="1">
      <c r="A56" s="22">
        <v>52</v>
      </c>
      <c r="B56" s="507" t="s">
        <v>460</v>
      </c>
      <c r="C56" s="539" t="s">
        <v>409</v>
      </c>
      <c r="D56" s="539">
        <v>20</v>
      </c>
      <c r="E56" s="535"/>
      <c r="F56" s="535"/>
      <c r="G56" s="34"/>
      <c r="H56" s="545"/>
      <c r="I56" s="531">
        <f t="shared" si="1"/>
        <v>0</v>
      </c>
      <c r="J56" s="534"/>
      <c r="K56" s="658">
        <f t="shared" si="0"/>
        <v>0</v>
      </c>
      <c r="L56" s="844"/>
    </row>
    <row r="57" spans="1:12" ht="12.75" customHeight="1">
      <c r="A57" s="22">
        <v>53</v>
      </c>
      <c r="B57" s="110" t="s">
        <v>461</v>
      </c>
      <c r="C57" s="539" t="s">
        <v>409</v>
      </c>
      <c r="D57" s="539">
        <v>50</v>
      </c>
      <c r="E57" s="535"/>
      <c r="F57" s="535"/>
      <c r="G57" s="34"/>
      <c r="H57" s="545"/>
      <c r="I57" s="531">
        <f t="shared" si="1"/>
        <v>0</v>
      </c>
      <c r="J57" s="534"/>
      <c r="K57" s="658">
        <f t="shared" si="0"/>
        <v>0</v>
      </c>
      <c r="L57" s="844"/>
    </row>
    <row r="58" spans="1:12" ht="12.75" customHeight="1">
      <c r="A58" s="22">
        <v>54</v>
      </c>
      <c r="B58" s="860" t="s">
        <v>462</v>
      </c>
      <c r="C58" s="539" t="s">
        <v>409</v>
      </c>
      <c r="D58" s="539">
        <v>10</v>
      </c>
      <c r="E58" s="535"/>
      <c r="F58" s="535"/>
      <c r="G58" s="34"/>
      <c r="H58" s="545"/>
      <c r="I58" s="531">
        <f t="shared" si="1"/>
        <v>0</v>
      </c>
      <c r="J58" s="534"/>
      <c r="K58" s="658">
        <f t="shared" si="0"/>
        <v>0</v>
      </c>
      <c r="L58" s="844"/>
    </row>
    <row r="59" spans="1:12" ht="12.75" customHeight="1">
      <c r="A59" s="22">
        <v>55</v>
      </c>
      <c r="B59" s="854" t="s">
        <v>463</v>
      </c>
      <c r="C59" s="539" t="s">
        <v>409</v>
      </c>
      <c r="D59" s="539">
        <v>30</v>
      </c>
      <c r="E59" s="538"/>
      <c r="F59" s="538"/>
      <c r="G59" s="34"/>
      <c r="H59" s="545"/>
      <c r="I59" s="531">
        <f t="shared" si="1"/>
        <v>0</v>
      </c>
      <c r="J59" s="534"/>
      <c r="K59" s="658">
        <f t="shared" si="0"/>
        <v>0</v>
      </c>
      <c r="L59" s="844"/>
    </row>
    <row r="60" spans="1:12" ht="12.75" customHeight="1">
      <c r="A60" s="22">
        <v>56</v>
      </c>
      <c r="B60" s="846" t="s">
        <v>464</v>
      </c>
      <c r="C60" s="539" t="s">
        <v>409</v>
      </c>
      <c r="D60" s="539">
        <v>6</v>
      </c>
      <c r="E60" s="538"/>
      <c r="F60" s="538"/>
      <c r="G60" s="34"/>
      <c r="H60" s="545"/>
      <c r="I60" s="531">
        <f t="shared" si="1"/>
        <v>0</v>
      </c>
      <c r="J60" s="534"/>
      <c r="K60" s="658">
        <f t="shared" si="0"/>
        <v>0</v>
      </c>
      <c r="L60" s="844"/>
    </row>
    <row r="61" spans="1:12" ht="12.75" customHeight="1">
      <c r="A61" s="22">
        <v>57</v>
      </c>
      <c r="B61" s="514" t="s">
        <v>465</v>
      </c>
      <c r="C61" s="539" t="s">
        <v>409</v>
      </c>
      <c r="D61" s="539">
        <v>6</v>
      </c>
      <c r="E61" s="535"/>
      <c r="F61" s="535"/>
      <c r="G61" s="34"/>
      <c r="H61" s="545"/>
      <c r="I61" s="531">
        <f t="shared" si="1"/>
        <v>0</v>
      </c>
      <c r="J61" s="534"/>
      <c r="K61" s="658">
        <f t="shared" si="0"/>
        <v>0</v>
      </c>
      <c r="L61" s="844"/>
    </row>
    <row r="62" spans="1:12" ht="12.75" customHeight="1">
      <c r="A62" s="22">
        <v>58</v>
      </c>
      <c r="B62" s="514" t="s">
        <v>466</v>
      </c>
      <c r="C62" s="539" t="s">
        <v>409</v>
      </c>
      <c r="D62" s="539">
        <v>6</v>
      </c>
      <c r="E62" s="535"/>
      <c r="F62" s="535"/>
      <c r="G62" s="34"/>
      <c r="H62" s="545"/>
      <c r="I62" s="531">
        <f t="shared" si="1"/>
        <v>0</v>
      </c>
      <c r="J62" s="534"/>
      <c r="K62" s="658">
        <f t="shared" si="0"/>
        <v>0</v>
      </c>
      <c r="L62" s="844"/>
    </row>
    <row r="63" spans="1:12" ht="12.75" customHeight="1">
      <c r="A63" s="22">
        <v>59</v>
      </c>
      <c r="B63" s="512" t="s">
        <v>467</v>
      </c>
      <c r="C63" s="539" t="s">
        <v>409</v>
      </c>
      <c r="D63" s="539">
        <v>6</v>
      </c>
      <c r="E63" s="535"/>
      <c r="F63" s="535"/>
      <c r="G63" s="34"/>
      <c r="H63" s="545"/>
      <c r="I63" s="531">
        <f t="shared" si="1"/>
        <v>0</v>
      </c>
      <c r="J63" s="534"/>
      <c r="K63" s="658">
        <f t="shared" si="0"/>
        <v>0</v>
      </c>
      <c r="L63" s="844"/>
    </row>
    <row r="64" spans="1:12" ht="12.75" customHeight="1">
      <c r="A64" s="22">
        <v>60</v>
      </c>
      <c r="B64" s="515" t="s">
        <v>468</v>
      </c>
      <c r="C64" s="539" t="s">
        <v>409</v>
      </c>
      <c r="D64" s="539">
        <v>30</v>
      </c>
      <c r="E64" s="535"/>
      <c r="F64" s="535"/>
      <c r="G64" s="34"/>
      <c r="H64" s="545"/>
      <c r="I64" s="531">
        <f t="shared" si="1"/>
        <v>0</v>
      </c>
      <c r="J64" s="534"/>
      <c r="K64" s="658">
        <f t="shared" si="0"/>
        <v>0</v>
      </c>
      <c r="L64" s="844"/>
    </row>
    <row r="65" spans="1:12" ht="12.75" customHeight="1">
      <c r="A65" s="22">
        <v>61</v>
      </c>
      <c r="B65" s="515" t="s">
        <v>469</v>
      </c>
      <c r="C65" s="539" t="s">
        <v>409</v>
      </c>
      <c r="D65" s="539">
        <v>10</v>
      </c>
      <c r="E65" s="540"/>
      <c r="F65" s="540"/>
      <c r="G65" s="34"/>
      <c r="H65" s="545"/>
      <c r="I65" s="531">
        <f t="shared" si="1"/>
        <v>0</v>
      </c>
      <c r="J65" s="534"/>
      <c r="K65" s="658">
        <f t="shared" si="0"/>
        <v>0</v>
      </c>
      <c r="L65" s="844"/>
    </row>
    <row r="66" spans="1:12" ht="12.75" customHeight="1">
      <c r="A66" s="22">
        <v>62</v>
      </c>
      <c r="B66" s="515" t="s">
        <v>470</v>
      </c>
      <c r="C66" s="539" t="s">
        <v>409</v>
      </c>
      <c r="D66" s="539">
        <v>10</v>
      </c>
      <c r="E66" s="541"/>
      <c r="F66" s="541"/>
      <c r="G66" s="34"/>
      <c r="H66" s="545"/>
      <c r="I66" s="531">
        <f t="shared" si="1"/>
        <v>0</v>
      </c>
      <c r="J66" s="534"/>
      <c r="K66" s="658">
        <f t="shared" si="0"/>
        <v>0</v>
      </c>
      <c r="L66" s="844"/>
    </row>
    <row r="67" spans="1:12" ht="12.75" customHeight="1">
      <c r="A67" s="22">
        <v>63</v>
      </c>
      <c r="B67" s="507" t="s">
        <v>471</v>
      </c>
      <c r="C67" s="539" t="s">
        <v>409</v>
      </c>
      <c r="D67" s="539">
        <v>30</v>
      </c>
      <c r="E67" s="540"/>
      <c r="F67" s="540"/>
      <c r="G67" s="34"/>
      <c r="H67" s="545"/>
      <c r="I67" s="531">
        <f t="shared" si="1"/>
        <v>0</v>
      </c>
      <c r="J67" s="534"/>
      <c r="K67" s="658">
        <f t="shared" si="0"/>
        <v>0</v>
      </c>
      <c r="L67" s="844"/>
    </row>
    <row r="68" spans="1:12" ht="12.75" customHeight="1">
      <c r="A68" s="22">
        <v>64</v>
      </c>
      <c r="B68" s="110" t="s">
        <v>472</v>
      </c>
      <c r="C68" s="539" t="s">
        <v>409</v>
      </c>
      <c r="D68" s="539">
        <v>20</v>
      </c>
      <c r="E68" s="540"/>
      <c r="F68" s="540"/>
      <c r="G68" s="34"/>
      <c r="H68" s="545"/>
      <c r="I68" s="531">
        <f t="shared" si="1"/>
        <v>0</v>
      </c>
      <c r="J68" s="534"/>
      <c r="K68" s="658">
        <f t="shared" si="0"/>
        <v>0</v>
      </c>
      <c r="L68" s="844"/>
    </row>
    <row r="69" spans="1:12" ht="12.75" customHeight="1">
      <c r="A69" s="22">
        <v>65</v>
      </c>
      <c r="B69" s="110" t="s">
        <v>473</v>
      </c>
      <c r="C69" s="539" t="s">
        <v>409</v>
      </c>
      <c r="D69" s="539">
        <v>20</v>
      </c>
      <c r="E69" s="540"/>
      <c r="F69" s="540"/>
      <c r="G69" s="34"/>
      <c r="H69" s="545"/>
      <c r="I69" s="531">
        <f t="shared" si="1"/>
        <v>0</v>
      </c>
      <c r="J69" s="534"/>
      <c r="K69" s="658">
        <f aca="true" t="shared" si="2" ref="K69:K132">I69*J69+I69</f>
        <v>0</v>
      </c>
      <c r="L69" s="844"/>
    </row>
    <row r="70" spans="1:12" ht="12.75" customHeight="1">
      <c r="A70" s="22">
        <v>66</v>
      </c>
      <c r="B70" s="507" t="s">
        <v>474</v>
      </c>
      <c r="C70" s="539" t="s">
        <v>409</v>
      </c>
      <c r="D70" s="539">
        <v>30</v>
      </c>
      <c r="E70" s="540"/>
      <c r="F70" s="540"/>
      <c r="G70" s="34"/>
      <c r="H70" s="545"/>
      <c r="I70" s="531">
        <f aca="true" t="shared" si="3" ref="I70:I133">G70*H70</f>
        <v>0</v>
      </c>
      <c r="J70" s="534"/>
      <c r="K70" s="658">
        <f t="shared" si="2"/>
        <v>0</v>
      </c>
      <c r="L70" s="844"/>
    </row>
    <row r="71" spans="1:12" ht="12.75" customHeight="1">
      <c r="A71" s="22">
        <v>67</v>
      </c>
      <c r="B71" s="507" t="s">
        <v>475</v>
      </c>
      <c r="C71" s="539" t="s">
        <v>409</v>
      </c>
      <c r="D71" s="539">
        <v>5</v>
      </c>
      <c r="E71" s="540"/>
      <c r="F71" s="540"/>
      <c r="G71" s="34"/>
      <c r="H71" s="545"/>
      <c r="I71" s="531">
        <f t="shared" si="3"/>
        <v>0</v>
      </c>
      <c r="J71" s="534"/>
      <c r="K71" s="658">
        <f t="shared" si="2"/>
        <v>0</v>
      </c>
      <c r="L71" s="844"/>
    </row>
    <row r="72" spans="1:12" ht="12.75" customHeight="1">
      <c r="A72" s="22">
        <v>68</v>
      </c>
      <c r="B72" s="507" t="s">
        <v>476</v>
      </c>
      <c r="C72" s="539" t="s">
        <v>409</v>
      </c>
      <c r="D72" s="539">
        <v>250</v>
      </c>
      <c r="E72" s="540"/>
      <c r="F72" s="540"/>
      <c r="G72" s="34"/>
      <c r="H72" s="545"/>
      <c r="I72" s="531">
        <f t="shared" si="3"/>
        <v>0</v>
      </c>
      <c r="J72" s="534"/>
      <c r="K72" s="658">
        <f t="shared" si="2"/>
        <v>0</v>
      </c>
      <c r="L72" s="844"/>
    </row>
    <row r="73" spans="1:12" ht="26.25" customHeight="1">
      <c r="A73" s="22">
        <v>69</v>
      </c>
      <c r="B73" s="507" t="s">
        <v>477</v>
      </c>
      <c r="C73" s="539" t="s">
        <v>409</v>
      </c>
      <c r="D73" s="539">
        <v>5</v>
      </c>
      <c r="E73" s="540"/>
      <c r="F73" s="540"/>
      <c r="G73" s="34"/>
      <c r="H73" s="545"/>
      <c r="I73" s="531">
        <f t="shared" si="3"/>
        <v>0</v>
      </c>
      <c r="J73" s="534"/>
      <c r="K73" s="658">
        <f t="shared" si="2"/>
        <v>0</v>
      </c>
      <c r="L73" s="844"/>
    </row>
    <row r="74" spans="1:12" ht="26.25" customHeight="1">
      <c r="A74" s="22">
        <v>70</v>
      </c>
      <c r="B74" s="507" t="s">
        <v>478</v>
      </c>
      <c r="C74" s="539" t="s">
        <v>409</v>
      </c>
      <c r="D74" s="539">
        <v>60</v>
      </c>
      <c r="E74" s="540"/>
      <c r="F74" s="540"/>
      <c r="G74" s="34"/>
      <c r="H74" s="545"/>
      <c r="I74" s="531">
        <f t="shared" si="3"/>
        <v>0</v>
      </c>
      <c r="J74" s="534"/>
      <c r="K74" s="658">
        <f t="shared" si="2"/>
        <v>0</v>
      </c>
      <c r="L74" s="844"/>
    </row>
    <row r="75" spans="1:12" ht="12.75" customHeight="1">
      <c r="A75" s="22">
        <v>71</v>
      </c>
      <c r="B75" s="507" t="s">
        <v>479</v>
      </c>
      <c r="C75" s="539" t="s">
        <v>409</v>
      </c>
      <c r="D75" s="539">
        <v>10</v>
      </c>
      <c r="E75" s="540"/>
      <c r="F75" s="540"/>
      <c r="G75" s="34"/>
      <c r="H75" s="545"/>
      <c r="I75" s="531">
        <f t="shared" si="3"/>
        <v>0</v>
      </c>
      <c r="J75" s="534"/>
      <c r="K75" s="658">
        <f t="shared" si="2"/>
        <v>0</v>
      </c>
      <c r="L75" s="844"/>
    </row>
    <row r="76" spans="1:12" ht="12.75" customHeight="1">
      <c r="A76" s="22">
        <v>72</v>
      </c>
      <c r="B76" s="507" t="s">
        <v>480</v>
      </c>
      <c r="C76" s="539" t="s">
        <v>409</v>
      </c>
      <c r="D76" s="539">
        <v>70</v>
      </c>
      <c r="E76" s="540"/>
      <c r="F76" s="540"/>
      <c r="G76" s="34"/>
      <c r="H76" s="545"/>
      <c r="I76" s="531">
        <f t="shared" si="3"/>
        <v>0</v>
      </c>
      <c r="J76" s="534"/>
      <c r="K76" s="658">
        <f t="shared" si="2"/>
        <v>0</v>
      </c>
      <c r="L76" s="844"/>
    </row>
    <row r="77" spans="1:12" ht="12.75" customHeight="1">
      <c r="A77" s="22">
        <v>73</v>
      </c>
      <c r="B77" s="507" t="s">
        <v>481</v>
      </c>
      <c r="C77" s="539" t="s">
        <v>409</v>
      </c>
      <c r="D77" s="539">
        <v>10</v>
      </c>
      <c r="E77" s="540"/>
      <c r="F77" s="540"/>
      <c r="G77" s="34"/>
      <c r="H77" s="545"/>
      <c r="I77" s="531">
        <f t="shared" si="3"/>
        <v>0</v>
      </c>
      <c r="J77" s="534"/>
      <c r="K77" s="658">
        <f t="shared" si="2"/>
        <v>0</v>
      </c>
      <c r="L77" s="844"/>
    </row>
    <row r="78" spans="1:12" ht="12.75" customHeight="1">
      <c r="A78" s="22">
        <v>74</v>
      </c>
      <c r="B78" s="507" t="s">
        <v>482</v>
      </c>
      <c r="C78" s="539" t="s">
        <v>409</v>
      </c>
      <c r="D78" s="539">
        <v>350</v>
      </c>
      <c r="E78" s="540"/>
      <c r="F78" s="540"/>
      <c r="G78" s="34"/>
      <c r="H78" s="545"/>
      <c r="I78" s="531">
        <f t="shared" si="3"/>
        <v>0</v>
      </c>
      <c r="J78" s="534"/>
      <c r="K78" s="658">
        <f t="shared" si="2"/>
        <v>0</v>
      </c>
      <c r="L78" s="844"/>
    </row>
    <row r="79" spans="1:12" ht="12.75" customHeight="1">
      <c r="A79" s="22">
        <v>75</v>
      </c>
      <c r="B79" s="507" t="s">
        <v>483</v>
      </c>
      <c r="C79" s="539" t="s">
        <v>409</v>
      </c>
      <c r="D79" s="539">
        <v>50</v>
      </c>
      <c r="E79" s="540"/>
      <c r="F79" s="540"/>
      <c r="G79" s="34"/>
      <c r="H79" s="545"/>
      <c r="I79" s="531">
        <f t="shared" si="3"/>
        <v>0</v>
      </c>
      <c r="J79" s="534"/>
      <c r="K79" s="658">
        <f t="shared" si="2"/>
        <v>0</v>
      </c>
      <c r="L79" s="844"/>
    </row>
    <row r="80" spans="1:12" ht="12.75" customHeight="1">
      <c r="A80" s="22">
        <v>76</v>
      </c>
      <c r="B80" s="507" t="s">
        <v>484</v>
      </c>
      <c r="C80" s="539" t="s">
        <v>409</v>
      </c>
      <c r="D80" s="539">
        <v>10</v>
      </c>
      <c r="E80" s="540"/>
      <c r="F80" s="540"/>
      <c r="G80" s="34"/>
      <c r="H80" s="545"/>
      <c r="I80" s="531">
        <f t="shared" si="3"/>
        <v>0</v>
      </c>
      <c r="J80" s="534"/>
      <c r="K80" s="658">
        <f t="shared" si="2"/>
        <v>0</v>
      </c>
      <c r="L80" s="844"/>
    </row>
    <row r="81" spans="1:12" ht="12.75" customHeight="1">
      <c r="A81" s="22">
        <v>77</v>
      </c>
      <c r="B81" s="110" t="s">
        <v>485</v>
      </c>
      <c r="C81" s="539" t="s">
        <v>409</v>
      </c>
      <c r="D81" s="539">
        <v>10</v>
      </c>
      <c r="E81" s="540"/>
      <c r="F81" s="540"/>
      <c r="G81" s="34"/>
      <c r="H81" s="545"/>
      <c r="I81" s="531">
        <f t="shared" si="3"/>
        <v>0</v>
      </c>
      <c r="J81" s="534"/>
      <c r="K81" s="658">
        <f t="shared" si="2"/>
        <v>0</v>
      </c>
      <c r="L81" s="844"/>
    </row>
    <row r="82" spans="1:12" ht="12.75" customHeight="1">
      <c r="A82" s="22">
        <v>78</v>
      </c>
      <c r="B82" s="110" t="s">
        <v>486</v>
      </c>
      <c r="C82" s="539" t="s">
        <v>409</v>
      </c>
      <c r="D82" s="539">
        <v>100</v>
      </c>
      <c r="E82" s="540"/>
      <c r="F82" s="540"/>
      <c r="G82" s="34"/>
      <c r="H82" s="545"/>
      <c r="I82" s="531">
        <f t="shared" si="3"/>
        <v>0</v>
      </c>
      <c r="J82" s="534"/>
      <c r="K82" s="658">
        <f t="shared" si="2"/>
        <v>0</v>
      </c>
      <c r="L82" s="844"/>
    </row>
    <row r="83" spans="1:12" ht="24.75" customHeight="1">
      <c r="A83" s="22">
        <v>79</v>
      </c>
      <c r="B83" s="110" t="s">
        <v>487</v>
      </c>
      <c r="C83" s="539" t="s">
        <v>409</v>
      </c>
      <c r="D83" s="539">
        <v>200</v>
      </c>
      <c r="E83" s="540"/>
      <c r="F83" s="540"/>
      <c r="G83" s="34"/>
      <c r="H83" s="545"/>
      <c r="I83" s="531">
        <f t="shared" si="3"/>
        <v>0</v>
      </c>
      <c r="J83" s="534"/>
      <c r="K83" s="658">
        <f t="shared" si="2"/>
        <v>0</v>
      </c>
      <c r="L83" s="844"/>
    </row>
    <row r="84" spans="1:12" ht="22.5" customHeight="1">
      <c r="A84" s="22">
        <v>80</v>
      </c>
      <c r="B84" s="110" t="s">
        <v>488</v>
      </c>
      <c r="C84" s="539" t="s">
        <v>409</v>
      </c>
      <c r="D84" s="539">
        <v>450</v>
      </c>
      <c r="E84" s="540"/>
      <c r="F84" s="540"/>
      <c r="G84" s="34"/>
      <c r="H84" s="545"/>
      <c r="I84" s="531">
        <f t="shared" si="3"/>
        <v>0</v>
      </c>
      <c r="J84" s="534"/>
      <c r="K84" s="658">
        <f t="shared" si="2"/>
        <v>0</v>
      </c>
      <c r="L84" s="844"/>
    </row>
    <row r="85" spans="1:12" ht="24" customHeight="1">
      <c r="A85" s="22">
        <v>81</v>
      </c>
      <c r="B85" s="110" t="s">
        <v>489</v>
      </c>
      <c r="C85" s="539" t="s">
        <v>409</v>
      </c>
      <c r="D85" s="539">
        <v>20</v>
      </c>
      <c r="E85" s="540"/>
      <c r="F85" s="540"/>
      <c r="G85" s="34"/>
      <c r="H85" s="545"/>
      <c r="I85" s="531">
        <f t="shared" si="3"/>
        <v>0</v>
      </c>
      <c r="J85" s="534"/>
      <c r="K85" s="658">
        <f t="shared" si="2"/>
        <v>0</v>
      </c>
      <c r="L85" s="844"/>
    </row>
    <row r="86" spans="1:12" ht="12.75" customHeight="1">
      <c r="A86" s="22">
        <v>82</v>
      </c>
      <c r="B86" s="507" t="s">
        <v>490</v>
      </c>
      <c r="C86" s="539" t="s">
        <v>409</v>
      </c>
      <c r="D86" s="539">
        <v>40</v>
      </c>
      <c r="E86" s="540"/>
      <c r="F86" s="540"/>
      <c r="G86" s="34"/>
      <c r="H86" s="545"/>
      <c r="I86" s="531">
        <f t="shared" si="3"/>
        <v>0</v>
      </c>
      <c r="J86" s="534"/>
      <c r="K86" s="658">
        <f t="shared" si="2"/>
        <v>0</v>
      </c>
      <c r="L86" s="844"/>
    </row>
    <row r="87" spans="1:12" ht="12.75" customHeight="1">
      <c r="A87" s="22">
        <v>83</v>
      </c>
      <c r="B87" s="110" t="s">
        <v>491</v>
      </c>
      <c r="C87" s="539" t="s">
        <v>409</v>
      </c>
      <c r="D87" s="539">
        <v>100</v>
      </c>
      <c r="E87" s="540"/>
      <c r="F87" s="540"/>
      <c r="G87" s="34"/>
      <c r="H87" s="545"/>
      <c r="I87" s="531">
        <f t="shared" si="3"/>
        <v>0</v>
      </c>
      <c r="J87" s="534"/>
      <c r="K87" s="658">
        <f t="shared" si="2"/>
        <v>0</v>
      </c>
      <c r="L87" s="844"/>
    </row>
    <row r="88" spans="1:12" ht="21" customHeight="1">
      <c r="A88" s="22">
        <v>84</v>
      </c>
      <c r="B88" s="110" t="s">
        <v>492</v>
      </c>
      <c r="C88" s="539" t="s">
        <v>409</v>
      </c>
      <c r="D88" s="539">
        <v>50</v>
      </c>
      <c r="E88" s="540"/>
      <c r="F88" s="540"/>
      <c r="G88" s="34"/>
      <c r="H88" s="545"/>
      <c r="I88" s="531">
        <f t="shared" si="3"/>
        <v>0</v>
      </c>
      <c r="J88" s="534"/>
      <c r="K88" s="658">
        <f t="shared" si="2"/>
        <v>0</v>
      </c>
      <c r="L88" s="844"/>
    </row>
    <row r="89" spans="1:12" ht="24.75" customHeight="1">
      <c r="A89" s="22">
        <v>85</v>
      </c>
      <c r="B89" s="110" t="s">
        <v>493</v>
      </c>
      <c r="C89" s="539" t="s">
        <v>409</v>
      </c>
      <c r="D89" s="539">
        <v>20</v>
      </c>
      <c r="E89" s="540"/>
      <c r="F89" s="540"/>
      <c r="G89" s="34"/>
      <c r="H89" s="545"/>
      <c r="I89" s="531">
        <f t="shared" si="3"/>
        <v>0</v>
      </c>
      <c r="J89" s="534"/>
      <c r="K89" s="658">
        <f t="shared" si="2"/>
        <v>0</v>
      </c>
      <c r="L89" s="844"/>
    </row>
    <row r="90" spans="1:12" ht="12.75" customHeight="1">
      <c r="A90" s="22">
        <v>86</v>
      </c>
      <c r="B90" s="110" t="s">
        <v>494</v>
      </c>
      <c r="C90" s="539" t="s">
        <v>495</v>
      </c>
      <c r="D90" s="539">
        <v>6</v>
      </c>
      <c r="E90" s="540"/>
      <c r="F90" s="540"/>
      <c r="G90" s="34"/>
      <c r="H90" s="545"/>
      <c r="I90" s="531">
        <f t="shared" si="3"/>
        <v>0</v>
      </c>
      <c r="J90" s="534"/>
      <c r="K90" s="658">
        <f t="shared" si="2"/>
        <v>0</v>
      </c>
      <c r="L90" s="844"/>
    </row>
    <row r="91" spans="1:12" ht="12.75" customHeight="1">
      <c r="A91" s="22">
        <v>87</v>
      </c>
      <c r="B91" s="110" t="s">
        <v>496</v>
      </c>
      <c r="C91" s="539" t="s">
        <v>409</v>
      </c>
      <c r="D91" s="539">
        <v>6</v>
      </c>
      <c r="E91" s="540"/>
      <c r="F91" s="540"/>
      <c r="G91" s="34"/>
      <c r="H91" s="545"/>
      <c r="I91" s="531">
        <f t="shared" si="3"/>
        <v>0</v>
      </c>
      <c r="J91" s="534"/>
      <c r="K91" s="658">
        <f t="shared" si="2"/>
        <v>0</v>
      </c>
      <c r="L91" s="844"/>
    </row>
    <row r="92" spans="1:12" ht="12.75" customHeight="1">
      <c r="A92" s="22">
        <v>88</v>
      </c>
      <c r="B92" s="513" t="s">
        <v>497</v>
      </c>
      <c r="C92" s="539" t="s">
        <v>495</v>
      </c>
      <c r="D92" s="539">
        <v>6</v>
      </c>
      <c r="E92" s="540"/>
      <c r="F92" s="540"/>
      <c r="G92" s="34"/>
      <c r="H92" s="545"/>
      <c r="I92" s="531">
        <f t="shared" si="3"/>
        <v>0</v>
      </c>
      <c r="J92" s="534"/>
      <c r="K92" s="658">
        <f t="shared" si="2"/>
        <v>0</v>
      </c>
      <c r="L92" s="844"/>
    </row>
    <row r="93" spans="1:12" ht="12.75" customHeight="1">
      <c r="A93" s="22">
        <v>89</v>
      </c>
      <c r="B93" s="110" t="s">
        <v>498</v>
      </c>
      <c r="C93" s="539" t="s">
        <v>409</v>
      </c>
      <c r="D93" s="539">
        <v>120</v>
      </c>
      <c r="E93" s="540"/>
      <c r="F93" s="540"/>
      <c r="G93" s="34"/>
      <c r="H93" s="545"/>
      <c r="I93" s="531">
        <f t="shared" si="3"/>
        <v>0</v>
      </c>
      <c r="J93" s="534"/>
      <c r="K93" s="658">
        <f t="shared" si="2"/>
        <v>0</v>
      </c>
      <c r="L93" s="844"/>
    </row>
    <row r="94" spans="1:12" ht="12.75" customHeight="1">
      <c r="A94" s="22">
        <v>90</v>
      </c>
      <c r="B94" s="110" t="s">
        <v>499</v>
      </c>
      <c r="C94" s="539" t="s">
        <v>409</v>
      </c>
      <c r="D94" s="539">
        <v>20</v>
      </c>
      <c r="E94" s="540"/>
      <c r="F94" s="540"/>
      <c r="G94" s="34"/>
      <c r="H94" s="545"/>
      <c r="I94" s="531">
        <f t="shared" si="3"/>
        <v>0</v>
      </c>
      <c r="J94" s="534"/>
      <c r="K94" s="658">
        <f t="shared" si="2"/>
        <v>0</v>
      </c>
      <c r="L94" s="844"/>
    </row>
    <row r="95" spans="1:12" ht="12.75" customHeight="1">
      <c r="A95" s="22">
        <v>91</v>
      </c>
      <c r="B95" s="507" t="s">
        <v>500</v>
      </c>
      <c r="C95" s="539" t="s">
        <v>409</v>
      </c>
      <c r="D95" s="539">
        <v>4</v>
      </c>
      <c r="E95" s="540"/>
      <c r="F95" s="540"/>
      <c r="G95" s="34"/>
      <c r="H95" s="545"/>
      <c r="I95" s="531">
        <f t="shared" si="3"/>
        <v>0</v>
      </c>
      <c r="J95" s="534"/>
      <c r="K95" s="658">
        <f t="shared" si="2"/>
        <v>0</v>
      </c>
      <c r="L95" s="844"/>
    </row>
    <row r="96" spans="1:12" ht="12.75" customHeight="1">
      <c r="A96" s="22">
        <v>92</v>
      </c>
      <c r="B96" s="507" t="s">
        <v>501</v>
      </c>
      <c r="C96" s="539" t="s">
        <v>409</v>
      </c>
      <c r="D96" s="539">
        <v>5</v>
      </c>
      <c r="E96" s="540"/>
      <c r="F96" s="540"/>
      <c r="G96" s="34"/>
      <c r="H96" s="545"/>
      <c r="I96" s="531">
        <f t="shared" si="3"/>
        <v>0</v>
      </c>
      <c r="J96" s="534"/>
      <c r="K96" s="658">
        <f t="shared" si="2"/>
        <v>0</v>
      </c>
      <c r="L96" s="844"/>
    </row>
    <row r="97" spans="1:12" ht="12.75" customHeight="1">
      <c r="A97" s="22">
        <v>93</v>
      </c>
      <c r="B97" s="507" t="s">
        <v>502</v>
      </c>
      <c r="C97" s="539" t="s">
        <v>409</v>
      </c>
      <c r="D97" s="539">
        <v>50</v>
      </c>
      <c r="E97" s="540"/>
      <c r="F97" s="540"/>
      <c r="G97" s="34"/>
      <c r="H97" s="545"/>
      <c r="I97" s="531">
        <f t="shared" si="3"/>
        <v>0</v>
      </c>
      <c r="J97" s="534"/>
      <c r="K97" s="658">
        <f t="shared" si="2"/>
        <v>0</v>
      </c>
      <c r="L97" s="844"/>
    </row>
    <row r="98" spans="1:12" ht="12.75" customHeight="1">
      <c r="A98" s="22">
        <v>94</v>
      </c>
      <c r="B98" s="507" t="s">
        <v>503</v>
      </c>
      <c r="C98" s="539" t="s">
        <v>409</v>
      </c>
      <c r="D98" s="539">
        <v>4</v>
      </c>
      <c r="E98" s="540"/>
      <c r="F98" s="540"/>
      <c r="G98" s="34"/>
      <c r="H98" s="545"/>
      <c r="I98" s="531">
        <f t="shared" si="3"/>
        <v>0</v>
      </c>
      <c r="J98" s="534"/>
      <c r="K98" s="658">
        <f t="shared" si="2"/>
        <v>0</v>
      </c>
      <c r="L98" s="844"/>
    </row>
    <row r="99" spans="1:12" ht="12.75" customHeight="1">
      <c r="A99" s="22">
        <v>95</v>
      </c>
      <c r="B99" s="507" t="s">
        <v>504</v>
      </c>
      <c r="C99" s="539" t="s">
        <v>409</v>
      </c>
      <c r="D99" s="539">
        <v>4</v>
      </c>
      <c r="E99" s="540"/>
      <c r="F99" s="540"/>
      <c r="G99" s="34"/>
      <c r="H99" s="545"/>
      <c r="I99" s="531">
        <f t="shared" si="3"/>
        <v>0</v>
      </c>
      <c r="J99" s="534"/>
      <c r="K99" s="658">
        <f t="shared" si="2"/>
        <v>0</v>
      </c>
      <c r="L99" s="844"/>
    </row>
    <row r="100" spans="1:12" ht="12.75" customHeight="1">
      <c r="A100" s="22">
        <v>96</v>
      </c>
      <c r="B100" s="516" t="s">
        <v>505</v>
      </c>
      <c r="C100" s="539" t="s">
        <v>409</v>
      </c>
      <c r="D100" s="539">
        <v>4</v>
      </c>
      <c r="E100" s="535"/>
      <c r="F100" s="535"/>
      <c r="G100" s="34"/>
      <c r="H100" s="545"/>
      <c r="I100" s="531">
        <f t="shared" si="3"/>
        <v>0</v>
      </c>
      <c r="J100" s="534"/>
      <c r="K100" s="658">
        <f t="shared" si="2"/>
        <v>0</v>
      </c>
      <c r="L100" s="844"/>
    </row>
    <row r="101" spans="1:12" ht="12.75" customHeight="1">
      <c r="A101" s="22">
        <v>97</v>
      </c>
      <c r="B101" s="512" t="s">
        <v>506</v>
      </c>
      <c r="C101" s="539" t="s">
        <v>409</v>
      </c>
      <c r="D101" s="539">
        <v>100</v>
      </c>
      <c r="E101" s="535"/>
      <c r="F101" s="535"/>
      <c r="G101" s="34"/>
      <c r="H101" s="545"/>
      <c r="I101" s="531">
        <f t="shared" si="3"/>
        <v>0</v>
      </c>
      <c r="J101" s="534"/>
      <c r="K101" s="658">
        <f t="shared" si="2"/>
        <v>0</v>
      </c>
      <c r="L101" s="844"/>
    </row>
    <row r="102" spans="1:12" ht="12.75" customHeight="1">
      <c r="A102" s="22">
        <v>98</v>
      </c>
      <c r="B102" s="512" t="s">
        <v>507</v>
      </c>
      <c r="C102" s="539" t="s">
        <v>409</v>
      </c>
      <c r="D102" s="539">
        <v>50</v>
      </c>
      <c r="E102" s="535"/>
      <c r="F102" s="535"/>
      <c r="G102" s="34"/>
      <c r="H102" s="545"/>
      <c r="I102" s="531">
        <f t="shared" si="3"/>
        <v>0</v>
      </c>
      <c r="J102" s="534"/>
      <c r="K102" s="658">
        <f t="shared" si="2"/>
        <v>0</v>
      </c>
      <c r="L102" s="844"/>
    </row>
    <row r="103" spans="1:12" ht="12.75" customHeight="1">
      <c r="A103" s="22">
        <v>99</v>
      </c>
      <c r="B103" s="110" t="s">
        <v>508</v>
      </c>
      <c r="C103" s="539" t="s">
        <v>409</v>
      </c>
      <c r="D103" s="539">
        <v>60</v>
      </c>
      <c r="E103" s="535"/>
      <c r="F103" s="535"/>
      <c r="G103" s="34"/>
      <c r="H103" s="545"/>
      <c r="I103" s="531">
        <f t="shared" si="3"/>
        <v>0</v>
      </c>
      <c r="J103" s="534"/>
      <c r="K103" s="658">
        <f t="shared" si="2"/>
        <v>0</v>
      </c>
      <c r="L103" s="844"/>
    </row>
    <row r="104" spans="1:12" ht="14.25" customHeight="1">
      <c r="A104" s="22">
        <v>100</v>
      </c>
      <c r="B104" s="847" t="s">
        <v>509</v>
      </c>
      <c r="C104" s="539" t="s">
        <v>409</v>
      </c>
      <c r="D104" s="539">
        <v>10</v>
      </c>
      <c r="E104" s="535"/>
      <c r="F104" s="535"/>
      <c r="G104" s="34"/>
      <c r="H104" s="545"/>
      <c r="I104" s="531">
        <f t="shared" si="3"/>
        <v>0</v>
      </c>
      <c r="J104" s="534"/>
      <c r="K104" s="658">
        <f t="shared" si="2"/>
        <v>0</v>
      </c>
      <c r="L104" s="844"/>
    </row>
    <row r="105" spans="1:12" ht="12.75" customHeight="1">
      <c r="A105" s="22">
        <v>101</v>
      </c>
      <c r="B105" s="110" t="s">
        <v>510</v>
      </c>
      <c r="C105" s="539" t="s">
        <v>409</v>
      </c>
      <c r="D105" s="539">
        <v>2</v>
      </c>
      <c r="E105" s="535"/>
      <c r="F105" s="535"/>
      <c r="G105" s="34"/>
      <c r="H105" s="545"/>
      <c r="I105" s="531">
        <f t="shared" si="3"/>
        <v>0</v>
      </c>
      <c r="J105" s="534"/>
      <c r="K105" s="658">
        <f t="shared" si="2"/>
        <v>0</v>
      </c>
      <c r="L105" s="844"/>
    </row>
    <row r="106" spans="1:12" ht="12.75" customHeight="1">
      <c r="A106" s="22">
        <v>102</v>
      </c>
      <c r="B106" s="110" t="s">
        <v>511</v>
      </c>
      <c r="C106" s="539" t="s">
        <v>409</v>
      </c>
      <c r="D106" s="539">
        <v>2</v>
      </c>
      <c r="E106" s="535"/>
      <c r="F106" s="535"/>
      <c r="G106" s="34"/>
      <c r="H106" s="545"/>
      <c r="I106" s="531">
        <f t="shared" si="3"/>
        <v>0</v>
      </c>
      <c r="J106" s="534"/>
      <c r="K106" s="658">
        <f t="shared" si="2"/>
        <v>0</v>
      </c>
      <c r="L106" s="844"/>
    </row>
    <row r="107" spans="1:12" ht="12.75" customHeight="1">
      <c r="A107" s="22">
        <v>103</v>
      </c>
      <c r="B107" s="513" t="s">
        <v>512</v>
      </c>
      <c r="C107" s="539" t="s">
        <v>409</v>
      </c>
      <c r="D107" s="539">
        <v>50</v>
      </c>
      <c r="E107" s="535"/>
      <c r="F107" s="535"/>
      <c r="G107" s="34"/>
      <c r="H107" s="545"/>
      <c r="I107" s="531">
        <f t="shared" si="3"/>
        <v>0</v>
      </c>
      <c r="J107" s="534"/>
      <c r="K107" s="658">
        <f t="shared" si="2"/>
        <v>0</v>
      </c>
      <c r="L107" s="844"/>
    </row>
    <row r="108" spans="1:12" ht="12.75" customHeight="1">
      <c r="A108" s="22">
        <v>104</v>
      </c>
      <c r="B108" s="513" t="s">
        <v>513</v>
      </c>
      <c r="C108" s="539" t="s">
        <v>409</v>
      </c>
      <c r="D108" s="539">
        <v>50</v>
      </c>
      <c r="E108" s="535"/>
      <c r="F108" s="535"/>
      <c r="G108" s="34"/>
      <c r="H108" s="545"/>
      <c r="I108" s="531">
        <f t="shared" si="3"/>
        <v>0</v>
      </c>
      <c r="J108" s="534"/>
      <c r="K108" s="658">
        <f t="shared" si="2"/>
        <v>0</v>
      </c>
      <c r="L108" s="844"/>
    </row>
    <row r="109" spans="1:12" ht="12.75" customHeight="1">
      <c r="A109" s="22">
        <v>105</v>
      </c>
      <c r="B109" s="514" t="s">
        <v>514</v>
      </c>
      <c r="C109" s="539" t="s">
        <v>409</v>
      </c>
      <c r="D109" s="539">
        <v>20</v>
      </c>
      <c r="E109" s="535"/>
      <c r="F109" s="535"/>
      <c r="G109" s="34"/>
      <c r="H109" s="545"/>
      <c r="I109" s="531">
        <f t="shared" si="3"/>
        <v>0</v>
      </c>
      <c r="J109" s="534"/>
      <c r="K109" s="658">
        <f t="shared" si="2"/>
        <v>0</v>
      </c>
      <c r="L109" s="844"/>
    </row>
    <row r="110" spans="1:12" ht="12.75" customHeight="1">
      <c r="A110" s="22">
        <v>106</v>
      </c>
      <c r="B110" s="514" t="s">
        <v>515</v>
      </c>
      <c r="C110" s="539" t="s">
        <v>409</v>
      </c>
      <c r="D110" s="539">
        <v>10</v>
      </c>
      <c r="E110" s="535"/>
      <c r="F110" s="535"/>
      <c r="G110" s="34"/>
      <c r="H110" s="545"/>
      <c r="I110" s="531">
        <f t="shared" si="3"/>
        <v>0</v>
      </c>
      <c r="J110" s="534"/>
      <c r="K110" s="658">
        <f t="shared" si="2"/>
        <v>0</v>
      </c>
      <c r="L110" s="844"/>
    </row>
    <row r="111" spans="1:12" ht="12.75" customHeight="1">
      <c r="A111" s="22">
        <v>107</v>
      </c>
      <c r="B111" s="514" t="s">
        <v>1112</v>
      </c>
      <c r="C111" s="539" t="s">
        <v>409</v>
      </c>
      <c r="D111" s="539">
        <v>10</v>
      </c>
      <c r="E111" s="535"/>
      <c r="F111" s="535"/>
      <c r="G111" s="34"/>
      <c r="H111" s="545"/>
      <c r="I111" s="531">
        <f t="shared" si="3"/>
        <v>0</v>
      </c>
      <c r="J111" s="534"/>
      <c r="K111" s="658">
        <f t="shared" si="2"/>
        <v>0</v>
      </c>
      <c r="L111" s="844"/>
    </row>
    <row r="112" spans="1:12" ht="12.75" customHeight="1">
      <c r="A112" s="22">
        <v>108</v>
      </c>
      <c r="B112" s="514" t="s">
        <v>1113</v>
      </c>
      <c r="C112" s="539" t="s">
        <v>409</v>
      </c>
      <c r="D112" s="539">
        <v>5</v>
      </c>
      <c r="E112" s="535"/>
      <c r="F112" s="535"/>
      <c r="G112" s="34"/>
      <c r="H112" s="545"/>
      <c r="I112" s="531">
        <f t="shared" si="3"/>
        <v>0</v>
      </c>
      <c r="J112" s="534"/>
      <c r="K112" s="658">
        <f t="shared" si="2"/>
        <v>0</v>
      </c>
      <c r="L112" s="844"/>
    </row>
    <row r="113" spans="1:12" ht="12.75" customHeight="1">
      <c r="A113" s="22">
        <v>109</v>
      </c>
      <c r="B113" s="110" t="s">
        <v>516</v>
      </c>
      <c r="C113" s="539" t="s">
        <v>409</v>
      </c>
      <c r="D113" s="539">
        <v>10</v>
      </c>
      <c r="E113" s="535"/>
      <c r="F113" s="535"/>
      <c r="G113" s="34"/>
      <c r="H113" s="545"/>
      <c r="I113" s="531">
        <f t="shared" si="3"/>
        <v>0</v>
      </c>
      <c r="J113" s="534"/>
      <c r="K113" s="658">
        <f t="shared" si="2"/>
        <v>0</v>
      </c>
      <c r="L113" s="844"/>
    </row>
    <row r="114" spans="1:12" ht="12.75" customHeight="1">
      <c r="A114" s="22">
        <v>110</v>
      </c>
      <c r="B114" s="110" t="s">
        <v>517</v>
      </c>
      <c r="C114" s="539" t="s">
        <v>409</v>
      </c>
      <c r="D114" s="539">
        <v>50</v>
      </c>
      <c r="E114" s="535"/>
      <c r="F114" s="535"/>
      <c r="G114" s="34"/>
      <c r="H114" s="545"/>
      <c r="I114" s="531">
        <f t="shared" si="3"/>
        <v>0</v>
      </c>
      <c r="J114" s="534"/>
      <c r="K114" s="658">
        <f t="shared" si="2"/>
        <v>0</v>
      </c>
      <c r="L114" s="844"/>
    </row>
    <row r="115" spans="1:12" ht="12.75" customHeight="1">
      <c r="A115" s="22">
        <v>111</v>
      </c>
      <c r="B115" s="110" t="s">
        <v>518</v>
      </c>
      <c r="C115" s="539" t="s">
        <v>409</v>
      </c>
      <c r="D115" s="539">
        <v>10</v>
      </c>
      <c r="E115" s="535"/>
      <c r="F115" s="535"/>
      <c r="G115" s="34"/>
      <c r="H115" s="545"/>
      <c r="I115" s="531">
        <f t="shared" si="3"/>
        <v>0</v>
      </c>
      <c r="J115" s="534"/>
      <c r="K115" s="658">
        <f t="shared" si="2"/>
        <v>0</v>
      </c>
      <c r="L115" s="844"/>
    </row>
    <row r="116" spans="1:12" ht="24" customHeight="1">
      <c r="A116" s="22">
        <v>112</v>
      </c>
      <c r="B116" s="110" t="s">
        <v>519</v>
      </c>
      <c r="C116" s="539" t="s">
        <v>409</v>
      </c>
      <c r="D116" s="539">
        <v>15</v>
      </c>
      <c r="E116" s="535"/>
      <c r="F116" s="535"/>
      <c r="G116" s="34"/>
      <c r="H116" s="545"/>
      <c r="I116" s="531">
        <f t="shared" si="3"/>
        <v>0</v>
      </c>
      <c r="J116" s="534"/>
      <c r="K116" s="658">
        <f t="shared" si="2"/>
        <v>0</v>
      </c>
      <c r="L116" s="844"/>
    </row>
    <row r="117" spans="1:12" ht="12.75" customHeight="1">
      <c r="A117" s="22">
        <v>113</v>
      </c>
      <c r="B117" s="507" t="s">
        <v>520</v>
      </c>
      <c r="C117" s="539" t="s">
        <v>409</v>
      </c>
      <c r="D117" s="539">
        <v>100</v>
      </c>
      <c r="E117" s="535"/>
      <c r="F117" s="535"/>
      <c r="G117" s="34"/>
      <c r="H117" s="545"/>
      <c r="I117" s="531">
        <f t="shared" si="3"/>
        <v>0</v>
      </c>
      <c r="J117" s="534"/>
      <c r="K117" s="658">
        <f t="shared" si="2"/>
        <v>0</v>
      </c>
      <c r="L117" s="844"/>
    </row>
    <row r="118" spans="1:12" ht="12.75" customHeight="1">
      <c r="A118" s="22">
        <v>114</v>
      </c>
      <c r="B118" s="513" t="s">
        <v>521</v>
      </c>
      <c r="C118" s="539" t="s">
        <v>409</v>
      </c>
      <c r="D118" s="539">
        <v>50</v>
      </c>
      <c r="E118" s="535"/>
      <c r="F118" s="535"/>
      <c r="G118" s="34"/>
      <c r="H118" s="545"/>
      <c r="I118" s="531">
        <f t="shared" si="3"/>
        <v>0</v>
      </c>
      <c r="J118" s="534"/>
      <c r="K118" s="658">
        <f t="shared" si="2"/>
        <v>0</v>
      </c>
      <c r="L118" s="844"/>
    </row>
    <row r="119" spans="1:12" ht="12.75" customHeight="1">
      <c r="A119" s="22">
        <v>115</v>
      </c>
      <c r="B119" s="110" t="s">
        <v>522</v>
      </c>
      <c r="C119" s="539" t="s">
        <v>409</v>
      </c>
      <c r="D119" s="539">
        <v>5</v>
      </c>
      <c r="E119" s="535"/>
      <c r="F119" s="535"/>
      <c r="G119" s="34"/>
      <c r="H119" s="545"/>
      <c r="I119" s="531">
        <f t="shared" si="3"/>
        <v>0</v>
      </c>
      <c r="J119" s="534"/>
      <c r="K119" s="658">
        <f t="shared" si="2"/>
        <v>0</v>
      </c>
      <c r="L119" s="844"/>
    </row>
    <row r="120" spans="1:12" ht="12.75" customHeight="1">
      <c r="A120" s="22">
        <v>116</v>
      </c>
      <c r="B120" s="507" t="s">
        <v>523</v>
      </c>
      <c r="C120" s="539" t="s">
        <v>409</v>
      </c>
      <c r="D120" s="539">
        <v>120</v>
      </c>
      <c r="E120" s="535"/>
      <c r="F120" s="535"/>
      <c r="G120" s="34"/>
      <c r="H120" s="545"/>
      <c r="I120" s="531">
        <f t="shared" si="3"/>
        <v>0</v>
      </c>
      <c r="J120" s="534"/>
      <c r="K120" s="658">
        <f t="shared" si="2"/>
        <v>0</v>
      </c>
      <c r="L120" s="844"/>
    </row>
    <row r="121" spans="1:12" ht="12.75" customHeight="1">
      <c r="A121" s="22">
        <v>117</v>
      </c>
      <c r="B121" s="507" t="s">
        <v>524</v>
      </c>
      <c r="C121" s="539" t="s">
        <v>409</v>
      </c>
      <c r="D121" s="539">
        <v>10</v>
      </c>
      <c r="E121" s="535"/>
      <c r="F121" s="535"/>
      <c r="G121" s="34"/>
      <c r="H121" s="545"/>
      <c r="I121" s="531">
        <f t="shared" si="3"/>
        <v>0</v>
      </c>
      <c r="J121" s="534"/>
      <c r="K121" s="658">
        <f t="shared" si="2"/>
        <v>0</v>
      </c>
      <c r="L121" s="844"/>
    </row>
    <row r="122" spans="1:12" ht="12.75" customHeight="1">
      <c r="A122" s="22">
        <v>118</v>
      </c>
      <c r="B122" s="110" t="s">
        <v>525</v>
      </c>
      <c r="C122" s="539" t="s">
        <v>409</v>
      </c>
      <c r="D122" s="539">
        <v>150</v>
      </c>
      <c r="E122" s="535"/>
      <c r="F122" s="535"/>
      <c r="G122" s="34"/>
      <c r="H122" s="545"/>
      <c r="I122" s="531">
        <f t="shared" si="3"/>
        <v>0</v>
      </c>
      <c r="J122" s="534"/>
      <c r="K122" s="658">
        <f t="shared" si="2"/>
        <v>0</v>
      </c>
      <c r="L122" s="844"/>
    </row>
    <row r="123" spans="1:12" ht="12.75" customHeight="1">
      <c r="A123" s="22">
        <v>119</v>
      </c>
      <c r="B123" s="110" t="s">
        <v>526</v>
      </c>
      <c r="C123" s="539" t="s">
        <v>409</v>
      </c>
      <c r="D123" s="539">
        <v>270</v>
      </c>
      <c r="E123" s="535"/>
      <c r="F123" s="535"/>
      <c r="G123" s="34"/>
      <c r="H123" s="545"/>
      <c r="I123" s="531">
        <f t="shared" si="3"/>
        <v>0</v>
      </c>
      <c r="J123" s="534"/>
      <c r="K123" s="658">
        <f t="shared" si="2"/>
        <v>0</v>
      </c>
      <c r="L123" s="844"/>
    </row>
    <row r="124" spans="1:12" ht="12.75" customHeight="1">
      <c r="A124" s="22">
        <v>120</v>
      </c>
      <c r="B124" s="110" t="s">
        <v>527</v>
      </c>
      <c r="C124" s="539" t="s">
        <v>409</v>
      </c>
      <c r="D124" s="539">
        <v>50</v>
      </c>
      <c r="E124" s="535"/>
      <c r="F124" s="535"/>
      <c r="G124" s="34"/>
      <c r="H124" s="545"/>
      <c r="I124" s="531">
        <f t="shared" si="3"/>
        <v>0</v>
      </c>
      <c r="J124" s="534"/>
      <c r="K124" s="658">
        <f t="shared" si="2"/>
        <v>0</v>
      </c>
      <c r="L124" s="844"/>
    </row>
    <row r="125" spans="1:12" ht="12.75" customHeight="1">
      <c r="A125" s="22">
        <v>121</v>
      </c>
      <c r="B125" s="110" t="s">
        <v>528</v>
      </c>
      <c r="C125" s="539" t="s">
        <v>409</v>
      </c>
      <c r="D125" s="539">
        <v>10</v>
      </c>
      <c r="E125" s="535"/>
      <c r="F125" s="535"/>
      <c r="G125" s="34"/>
      <c r="H125" s="545"/>
      <c r="I125" s="531">
        <f t="shared" si="3"/>
        <v>0</v>
      </c>
      <c r="J125" s="534"/>
      <c r="K125" s="658">
        <f t="shared" si="2"/>
        <v>0</v>
      </c>
      <c r="L125" s="844"/>
    </row>
    <row r="126" spans="1:12" ht="12.75" customHeight="1">
      <c r="A126" s="22">
        <v>122</v>
      </c>
      <c r="B126" s="110" t="s">
        <v>529</v>
      </c>
      <c r="C126" s="539" t="s">
        <v>409</v>
      </c>
      <c r="D126" s="546">
        <v>40</v>
      </c>
      <c r="E126" s="535"/>
      <c r="F126" s="535"/>
      <c r="G126" s="34"/>
      <c r="H126" s="545"/>
      <c r="I126" s="531">
        <f t="shared" si="3"/>
        <v>0</v>
      </c>
      <c r="J126" s="534"/>
      <c r="K126" s="658">
        <f t="shared" si="2"/>
        <v>0</v>
      </c>
      <c r="L126" s="844"/>
    </row>
    <row r="127" spans="1:12" ht="12.75" customHeight="1">
      <c r="A127" s="22">
        <v>123</v>
      </c>
      <c r="B127" s="110" t="s">
        <v>530</v>
      </c>
      <c r="C127" s="539" t="s">
        <v>409</v>
      </c>
      <c r="D127" s="539">
        <v>50</v>
      </c>
      <c r="E127" s="535"/>
      <c r="F127" s="535"/>
      <c r="G127" s="34"/>
      <c r="H127" s="545"/>
      <c r="I127" s="531">
        <f t="shared" si="3"/>
        <v>0</v>
      </c>
      <c r="J127" s="534"/>
      <c r="K127" s="658">
        <f t="shared" si="2"/>
        <v>0</v>
      </c>
      <c r="L127" s="844"/>
    </row>
    <row r="128" spans="1:12" ht="12.75" customHeight="1">
      <c r="A128" s="22">
        <v>124</v>
      </c>
      <c r="B128" s="110" t="s">
        <v>531</v>
      </c>
      <c r="C128" s="539" t="s">
        <v>409</v>
      </c>
      <c r="D128" s="539">
        <v>30</v>
      </c>
      <c r="E128" s="535"/>
      <c r="F128" s="535"/>
      <c r="G128" s="34"/>
      <c r="H128" s="545"/>
      <c r="I128" s="531">
        <f t="shared" si="3"/>
        <v>0</v>
      </c>
      <c r="J128" s="534"/>
      <c r="K128" s="658">
        <f t="shared" si="2"/>
        <v>0</v>
      </c>
      <c r="L128" s="844"/>
    </row>
    <row r="129" spans="1:12" ht="12.75" customHeight="1">
      <c r="A129" s="22">
        <v>125</v>
      </c>
      <c r="B129" s="110" t="s">
        <v>532</v>
      </c>
      <c r="C129" s="539" t="s">
        <v>409</v>
      </c>
      <c r="D129" s="539">
        <v>30</v>
      </c>
      <c r="E129" s="535"/>
      <c r="F129" s="535"/>
      <c r="G129" s="34"/>
      <c r="H129" s="545"/>
      <c r="I129" s="531">
        <f t="shared" si="3"/>
        <v>0</v>
      </c>
      <c r="J129" s="534"/>
      <c r="K129" s="658">
        <f t="shared" si="2"/>
        <v>0</v>
      </c>
      <c r="L129" s="844"/>
    </row>
    <row r="130" spans="1:12" ht="24.75" customHeight="1">
      <c r="A130" s="22">
        <v>126</v>
      </c>
      <c r="B130" s="110" t="s">
        <v>533</v>
      </c>
      <c r="C130" s="539" t="s">
        <v>409</v>
      </c>
      <c r="D130" s="539">
        <v>20</v>
      </c>
      <c r="E130" s="535"/>
      <c r="F130" s="535"/>
      <c r="G130" s="34"/>
      <c r="H130" s="545"/>
      <c r="I130" s="531">
        <f t="shared" si="3"/>
        <v>0</v>
      </c>
      <c r="J130" s="534"/>
      <c r="K130" s="658">
        <f t="shared" si="2"/>
        <v>0</v>
      </c>
      <c r="L130" s="844"/>
    </row>
    <row r="131" spans="1:12" ht="12.75" customHeight="1">
      <c r="A131" s="22">
        <v>127</v>
      </c>
      <c r="B131" s="110" t="s">
        <v>534</v>
      </c>
      <c r="C131" s="539" t="s">
        <v>409</v>
      </c>
      <c r="D131" s="539">
        <v>6</v>
      </c>
      <c r="E131" s="535"/>
      <c r="F131" s="535"/>
      <c r="G131" s="34"/>
      <c r="H131" s="545"/>
      <c r="I131" s="531">
        <f t="shared" si="3"/>
        <v>0</v>
      </c>
      <c r="J131" s="534"/>
      <c r="K131" s="658">
        <f t="shared" si="2"/>
        <v>0</v>
      </c>
      <c r="L131" s="844"/>
    </row>
    <row r="132" spans="1:12" ht="12.75" customHeight="1">
      <c r="A132" s="22">
        <v>128</v>
      </c>
      <c r="B132" s="110" t="s">
        <v>535</v>
      </c>
      <c r="C132" s="539" t="s">
        <v>409</v>
      </c>
      <c r="D132" s="539">
        <v>4</v>
      </c>
      <c r="E132" s="535"/>
      <c r="F132" s="535"/>
      <c r="G132" s="34"/>
      <c r="H132" s="545"/>
      <c r="I132" s="531">
        <f t="shared" si="3"/>
        <v>0</v>
      </c>
      <c r="J132" s="534"/>
      <c r="K132" s="658">
        <f t="shared" si="2"/>
        <v>0</v>
      </c>
      <c r="L132" s="844"/>
    </row>
    <row r="133" spans="1:12" ht="12.75" customHeight="1">
      <c r="A133" s="22">
        <v>129</v>
      </c>
      <c r="B133" s="110" t="s">
        <v>536</v>
      </c>
      <c r="C133" s="539" t="s">
        <v>409</v>
      </c>
      <c r="D133" s="539">
        <v>20</v>
      </c>
      <c r="E133" s="535"/>
      <c r="F133" s="535"/>
      <c r="G133" s="34"/>
      <c r="H133" s="545"/>
      <c r="I133" s="531">
        <f t="shared" si="3"/>
        <v>0</v>
      </c>
      <c r="J133" s="534"/>
      <c r="K133" s="658">
        <f aca="true" t="shared" si="4" ref="K133:K196">I133*J133+I133</f>
        <v>0</v>
      </c>
      <c r="L133" s="844"/>
    </row>
    <row r="134" spans="1:12" ht="12.75" customHeight="1">
      <c r="A134" s="22">
        <v>130</v>
      </c>
      <c r="B134" s="110" t="s">
        <v>537</v>
      </c>
      <c r="C134" s="539" t="s">
        <v>409</v>
      </c>
      <c r="D134" s="539">
        <v>10</v>
      </c>
      <c r="E134" s="535"/>
      <c r="F134" s="535"/>
      <c r="G134" s="34"/>
      <c r="H134" s="545"/>
      <c r="I134" s="531">
        <f aca="true" t="shared" si="5" ref="I134:I197">G134*H134</f>
        <v>0</v>
      </c>
      <c r="J134" s="534"/>
      <c r="K134" s="658">
        <f t="shared" si="4"/>
        <v>0</v>
      </c>
      <c r="L134" s="844"/>
    </row>
    <row r="135" spans="1:12" ht="12.75" customHeight="1">
      <c r="A135" s="22">
        <v>131</v>
      </c>
      <c r="B135" s="110" t="s">
        <v>538</v>
      </c>
      <c r="C135" s="539" t="s">
        <v>409</v>
      </c>
      <c r="D135" s="539">
        <v>30</v>
      </c>
      <c r="E135" s="535"/>
      <c r="F135" s="535"/>
      <c r="G135" s="34"/>
      <c r="H135" s="545"/>
      <c r="I135" s="531">
        <f t="shared" si="5"/>
        <v>0</v>
      </c>
      <c r="J135" s="534"/>
      <c r="K135" s="658">
        <f t="shared" si="4"/>
        <v>0</v>
      </c>
      <c r="L135" s="844"/>
    </row>
    <row r="136" spans="1:12" ht="12.75" customHeight="1">
      <c r="A136" s="22">
        <v>132</v>
      </c>
      <c r="B136" s="110" t="s">
        <v>539</v>
      </c>
      <c r="C136" s="539" t="s">
        <v>409</v>
      </c>
      <c r="D136" s="539">
        <v>5</v>
      </c>
      <c r="E136" s="535"/>
      <c r="F136" s="535"/>
      <c r="G136" s="34"/>
      <c r="H136" s="545"/>
      <c r="I136" s="531">
        <f t="shared" si="5"/>
        <v>0</v>
      </c>
      <c r="J136" s="534"/>
      <c r="K136" s="658">
        <f t="shared" si="4"/>
        <v>0</v>
      </c>
      <c r="L136" s="844"/>
    </row>
    <row r="137" spans="1:12" ht="12.75" customHeight="1">
      <c r="A137" s="22">
        <v>133</v>
      </c>
      <c r="B137" s="110" t="s">
        <v>540</v>
      </c>
      <c r="C137" s="539" t="s">
        <v>409</v>
      </c>
      <c r="D137" s="539">
        <v>800</v>
      </c>
      <c r="E137" s="535"/>
      <c r="F137" s="535"/>
      <c r="G137" s="34"/>
      <c r="H137" s="545"/>
      <c r="I137" s="531">
        <f t="shared" si="5"/>
        <v>0</v>
      </c>
      <c r="J137" s="534"/>
      <c r="K137" s="658">
        <f t="shared" si="4"/>
        <v>0</v>
      </c>
      <c r="L137" s="844"/>
    </row>
    <row r="138" spans="1:12" ht="12.75" customHeight="1">
      <c r="A138" s="22">
        <v>134</v>
      </c>
      <c r="B138" s="513" t="s">
        <v>1114</v>
      </c>
      <c r="C138" s="539" t="s">
        <v>409</v>
      </c>
      <c r="D138" s="539">
        <v>15</v>
      </c>
      <c r="E138" s="535"/>
      <c r="F138" s="535"/>
      <c r="G138" s="34"/>
      <c r="H138" s="545"/>
      <c r="I138" s="531">
        <f t="shared" si="5"/>
        <v>0</v>
      </c>
      <c r="J138" s="534"/>
      <c r="K138" s="658">
        <f t="shared" si="4"/>
        <v>0</v>
      </c>
      <c r="L138" s="844"/>
    </row>
    <row r="139" spans="1:12" ht="12.75" customHeight="1">
      <c r="A139" s="22">
        <v>135</v>
      </c>
      <c r="B139" s="110" t="s">
        <v>541</v>
      </c>
      <c r="C139" s="539" t="s">
        <v>409</v>
      </c>
      <c r="D139" s="539">
        <v>230</v>
      </c>
      <c r="E139" s="535"/>
      <c r="F139" s="535"/>
      <c r="G139" s="34"/>
      <c r="H139" s="545"/>
      <c r="I139" s="531">
        <f t="shared" si="5"/>
        <v>0</v>
      </c>
      <c r="J139" s="534"/>
      <c r="K139" s="658">
        <f t="shared" si="4"/>
        <v>0</v>
      </c>
      <c r="L139" s="844"/>
    </row>
    <row r="140" spans="1:12" ht="12.75" customHeight="1">
      <c r="A140" s="22">
        <v>136</v>
      </c>
      <c r="B140" s="110" t="s">
        <v>542</v>
      </c>
      <c r="C140" s="539" t="s">
        <v>409</v>
      </c>
      <c r="D140" s="539">
        <v>10</v>
      </c>
      <c r="E140" s="535"/>
      <c r="F140" s="535"/>
      <c r="G140" s="34"/>
      <c r="H140" s="545"/>
      <c r="I140" s="531">
        <f t="shared" si="5"/>
        <v>0</v>
      </c>
      <c r="J140" s="534"/>
      <c r="K140" s="658">
        <f t="shared" si="4"/>
        <v>0</v>
      </c>
      <c r="L140" s="844"/>
    </row>
    <row r="141" spans="1:12" ht="12.75" customHeight="1">
      <c r="A141" s="22">
        <v>137</v>
      </c>
      <c r="B141" s="110" t="s">
        <v>543</v>
      </c>
      <c r="C141" s="539" t="s">
        <v>495</v>
      </c>
      <c r="D141" s="539">
        <v>100</v>
      </c>
      <c r="E141" s="535"/>
      <c r="F141" s="535"/>
      <c r="G141" s="34"/>
      <c r="H141" s="545"/>
      <c r="I141" s="531">
        <f t="shared" si="5"/>
        <v>0</v>
      </c>
      <c r="J141" s="534"/>
      <c r="K141" s="658">
        <f t="shared" si="4"/>
        <v>0</v>
      </c>
      <c r="L141" s="844"/>
    </row>
    <row r="142" spans="1:12" ht="12.75" customHeight="1">
      <c r="A142" s="22">
        <v>138</v>
      </c>
      <c r="B142" s="110" t="s">
        <v>544</v>
      </c>
      <c r="C142" s="539" t="s">
        <v>409</v>
      </c>
      <c r="D142" s="539">
        <v>10</v>
      </c>
      <c r="E142" s="535"/>
      <c r="F142" s="535"/>
      <c r="G142" s="34"/>
      <c r="H142" s="545"/>
      <c r="I142" s="531">
        <f t="shared" si="5"/>
        <v>0</v>
      </c>
      <c r="J142" s="534"/>
      <c r="K142" s="658">
        <f t="shared" si="4"/>
        <v>0</v>
      </c>
      <c r="L142" s="844"/>
    </row>
    <row r="143" spans="1:12" ht="12.75" customHeight="1">
      <c r="A143" s="22">
        <v>139</v>
      </c>
      <c r="B143" s="110" t="s">
        <v>545</v>
      </c>
      <c r="C143" s="539" t="s">
        <v>409</v>
      </c>
      <c r="D143" s="539">
        <v>30</v>
      </c>
      <c r="E143" s="535"/>
      <c r="F143" s="535"/>
      <c r="G143" s="34"/>
      <c r="H143" s="545"/>
      <c r="I143" s="531">
        <f t="shared" si="5"/>
        <v>0</v>
      </c>
      <c r="J143" s="534"/>
      <c r="K143" s="658">
        <f t="shared" si="4"/>
        <v>0</v>
      </c>
      <c r="L143" s="844"/>
    </row>
    <row r="144" spans="1:12" ht="24" customHeight="1">
      <c r="A144" s="22">
        <v>140</v>
      </c>
      <c r="B144" s="110" t="s">
        <v>546</v>
      </c>
      <c r="C144" s="539" t="s">
        <v>409</v>
      </c>
      <c r="D144" s="539">
        <v>10</v>
      </c>
      <c r="E144" s="535"/>
      <c r="F144" s="535"/>
      <c r="G144" s="34"/>
      <c r="H144" s="545"/>
      <c r="I144" s="531">
        <f t="shared" si="5"/>
        <v>0</v>
      </c>
      <c r="J144" s="534"/>
      <c r="K144" s="658">
        <f t="shared" si="4"/>
        <v>0</v>
      </c>
      <c r="L144" s="844"/>
    </row>
    <row r="145" spans="1:12" ht="21" customHeight="1">
      <c r="A145" s="22">
        <v>141</v>
      </c>
      <c r="B145" s="110" t="s">
        <v>547</v>
      </c>
      <c r="C145" s="539" t="s">
        <v>409</v>
      </c>
      <c r="D145" s="539">
        <v>5</v>
      </c>
      <c r="E145" s="535"/>
      <c r="F145" s="535"/>
      <c r="G145" s="34"/>
      <c r="H145" s="545"/>
      <c r="I145" s="531">
        <f t="shared" si="5"/>
        <v>0</v>
      </c>
      <c r="J145" s="534"/>
      <c r="K145" s="658">
        <f t="shared" si="4"/>
        <v>0</v>
      </c>
      <c r="L145" s="844"/>
    </row>
    <row r="146" spans="1:12" ht="23.25" customHeight="1">
      <c r="A146" s="22">
        <v>142</v>
      </c>
      <c r="B146" s="110" t="s">
        <v>548</v>
      </c>
      <c r="C146" s="539" t="s">
        <v>409</v>
      </c>
      <c r="D146" s="539">
        <v>25</v>
      </c>
      <c r="E146" s="535"/>
      <c r="F146" s="535"/>
      <c r="G146" s="34"/>
      <c r="H146" s="545"/>
      <c r="I146" s="531">
        <f t="shared" si="5"/>
        <v>0</v>
      </c>
      <c r="J146" s="534"/>
      <c r="K146" s="658">
        <f t="shared" si="4"/>
        <v>0</v>
      </c>
      <c r="L146" s="844"/>
    </row>
    <row r="147" spans="1:12" ht="23.25" customHeight="1">
      <c r="A147" s="22">
        <v>143</v>
      </c>
      <c r="B147" s="110" t="s">
        <v>549</v>
      </c>
      <c r="C147" s="539" t="s">
        <v>409</v>
      </c>
      <c r="D147" s="539">
        <v>20</v>
      </c>
      <c r="E147" s="535"/>
      <c r="F147" s="535"/>
      <c r="G147" s="34"/>
      <c r="H147" s="545"/>
      <c r="I147" s="531">
        <f t="shared" si="5"/>
        <v>0</v>
      </c>
      <c r="J147" s="534"/>
      <c r="K147" s="658">
        <f t="shared" si="4"/>
        <v>0</v>
      </c>
      <c r="L147" s="844"/>
    </row>
    <row r="148" spans="1:12" ht="23.25" customHeight="1">
      <c r="A148" s="22">
        <v>144</v>
      </c>
      <c r="B148" s="110" t="s">
        <v>550</v>
      </c>
      <c r="C148" s="539" t="s">
        <v>409</v>
      </c>
      <c r="D148" s="539">
        <v>10</v>
      </c>
      <c r="E148" s="535"/>
      <c r="F148" s="535"/>
      <c r="G148" s="34"/>
      <c r="H148" s="545"/>
      <c r="I148" s="531">
        <f t="shared" si="5"/>
        <v>0</v>
      </c>
      <c r="J148" s="534"/>
      <c r="K148" s="658">
        <f t="shared" si="4"/>
        <v>0</v>
      </c>
      <c r="L148" s="844"/>
    </row>
    <row r="149" spans="1:12" ht="12.75" customHeight="1">
      <c r="A149" s="22">
        <v>145</v>
      </c>
      <c r="B149" s="110" t="s">
        <v>551</v>
      </c>
      <c r="C149" s="539" t="s">
        <v>409</v>
      </c>
      <c r="D149" s="539">
        <v>35</v>
      </c>
      <c r="E149" s="535"/>
      <c r="F149" s="535"/>
      <c r="G149" s="34"/>
      <c r="H149" s="545"/>
      <c r="I149" s="531">
        <f t="shared" si="5"/>
        <v>0</v>
      </c>
      <c r="J149" s="534"/>
      <c r="K149" s="658">
        <f t="shared" si="4"/>
        <v>0</v>
      </c>
      <c r="L149" s="844"/>
    </row>
    <row r="150" spans="1:12" ht="12.75" customHeight="1">
      <c r="A150" s="22">
        <v>146</v>
      </c>
      <c r="B150" s="110" t="s">
        <v>552</v>
      </c>
      <c r="C150" s="539" t="s">
        <v>409</v>
      </c>
      <c r="D150" s="539">
        <v>35</v>
      </c>
      <c r="E150" s="535"/>
      <c r="F150" s="535"/>
      <c r="G150" s="34"/>
      <c r="H150" s="545"/>
      <c r="I150" s="531">
        <f t="shared" si="5"/>
        <v>0</v>
      </c>
      <c r="J150" s="534"/>
      <c r="K150" s="658">
        <f t="shared" si="4"/>
        <v>0</v>
      </c>
      <c r="L150" s="844"/>
    </row>
    <row r="151" spans="1:12" ht="12.75" customHeight="1">
      <c r="A151" s="22">
        <v>147</v>
      </c>
      <c r="B151" s="513" t="s">
        <v>553</v>
      </c>
      <c r="C151" s="539" t="s">
        <v>409</v>
      </c>
      <c r="D151" s="539">
        <v>5</v>
      </c>
      <c r="E151" s="535"/>
      <c r="F151" s="535"/>
      <c r="G151" s="34"/>
      <c r="H151" s="545"/>
      <c r="I151" s="531">
        <f t="shared" si="5"/>
        <v>0</v>
      </c>
      <c r="J151" s="534"/>
      <c r="K151" s="658">
        <f t="shared" si="4"/>
        <v>0</v>
      </c>
      <c r="L151" s="844"/>
    </row>
    <row r="152" spans="1:12" ht="12.75" customHeight="1">
      <c r="A152" s="22">
        <v>148</v>
      </c>
      <c r="B152" s="110" t="s">
        <v>554</v>
      </c>
      <c r="C152" s="539" t="s">
        <v>409</v>
      </c>
      <c r="D152" s="539">
        <v>5</v>
      </c>
      <c r="E152" s="535"/>
      <c r="F152" s="535"/>
      <c r="G152" s="34"/>
      <c r="H152" s="545"/>
      <c r="I152" s="531">
        <f t="shared" si="5"/>
        <v>0</v>
      </c>
      <c r="J152" s="534"/>
      <c r="K152" s="658">
        <f t="shared" si="4"/>
        <v>0</v>
      </c>
      <c r="L152" s="844"/>
    </row>
    <row r="153" spans="1:12" ht="12.75" customHeight="1">
      <c r="A153" s="22">
        <v>149</v>
      </c>
      <c r="B153" s="110" t="s">
        <v>555</v>
      </c>
      <c r="C153" s="539" t="s">
        <v>409</v>
      </c>
      <c r="D153" s="539">
        <v>5</v>
      </c>
      <c r="E153" s="535"/>
      <c r="F153" s="535"/>
      <c r="G153" s="34"/>
      <c r="H153" s="545"/>
      <c r="I153" s="531">
        <f t="shared" si="5"/>
        <v>0</v>
      </c>
      <c r="J153" s="534"/>
      <c r="K153" s="658">
        <f t="shared" si="4"/>
        <v>0</v>
      </c>
      <c r="L153" s="844"/>
    </row>
    <row r="154" spans="1:12" ht="12.75" customHeight="1">
      <c r="A154" s="22">
        <v>150</v>
      </c>
      <c r="B154" s="110" t="s">
        <v>556</v>
      </c>
      <c r="C154" s="539" t="s">
        <v>409</v>
      </c>
      <c r="D154" s="539">
        <v>80</v>
      </c>
      <c r="E154" s="535"/>
      <c r="F154" s="535"/>
      <c r="G154" s="34"/>
      <c r="H154" s="545"/>
      <c r="I154" s="531">
        <f t="shared" si="5"/>
        <v>0</v>
      </c>
      <c r="J154" s="534"/>
      <c r="K154" s="658">
        <f t="shared" si="4"/>
        <v>0</v>
      </c>
      <c r="L154" s="844"/>
    </row>
    <row r="155" spans="1:12" ht="12.75" customHeight="1">
      <c r="A155" s="22">
        <v>151</v>
      </c>
      <c r="B155" s="110" t="s">
        <v>557</v>
      </c>
      <c r="C155" s="539" t="s">
        <v>409</v>
      </c>
      <c r="D155" s="539">
        <v>80</v>
      </c>
      <c r="E155" s="535"/>
      <c r="F155" s="535"/>
      <c r="G155" s="34"/>
      <c r="H155" s="545"/>
      <c r="I155" s="531">
        <f t="shared" si="5"/>
        <v>0</v>
      </c>
      <c r="J155" s="534"/>
      <c r="K155" s="658">
        <f t="shared" si="4"/>
        <v>0</v>
      </c>
      <c r="L155" s="844"/>
    </row>
    <row r="156" spans="1:12" ht="12.75" customHeight="1">
      <c r="A156" s="22">
        <v>152</v>
      </c>
      <c r="B156" s="110" t="s">
        <v>558</v>
      </c>
      <c r="C156" s="539" t="s">
        <v>409</v>
      </c>
      <c r="D156" s="539">
        <v>10</v>
      </c>
      <c r="E156" s="535"/>
      <c r="F156" s="535"/>
      <c r="G156" s="34"/>
      <c r="H156" s="545"/>
      <c r="I156" s="531">
        <f t="shared" si="5"/>
        <v>0</v>
      </c>
      <c r="J156" s="534"/>
      <c r="K156" s="658">
        <f t="shared" si="4"/>
        <v>0</v>
      </c>
      <c r="L156" s="844"/>
    </row>
    <row r="157" spans="1:12" ht="12.75" customHeight="1">
      <c r="A157" s="22">
        <v>153</v>
      </c>
      <c r="B157" s="110" t="s">
        <v>559</v>
      </c>
      <c r="C157" s="539" t="s">
        <v>409</v>
      </c>
      <c r="D157" s="539">
        <v>5</v>
      </c>
      <c r="E157" s="535"/>
      <c r="F157" s="535"/>
      <c r="G157" s="34"/>
      <c r="H157" s="545"/>
      <c r="I157" s="531">
        <f t="shared" si="5"/>
        <v>0</v>
      </c>
      <c r="J157" s="534"/>
      <c r="K157" s="658">
        <f t="shared" si="4"/>
        <v>0</v>
      </c>
      <c r="L157" s="844"/>
    </row>
    <row r="158" spans="1:12" ht="12.75" customHeight="1">
      <c r="A158" s="22">
        <v>154</v>
      </c>
      <c r="B158" s="110" t="s">
        <v>560</v>
      </c>
      <c r="C158" s="539" t="s">
        <v>409</v>
      </c>
      <c r="D158" s="539">
        <v>5</v>
      </c>
      <c r="E158" s="535"/>
      <c r="F158" s="535"/>
      <c r="G158" s="34"/>
      <c r="H158" s="545"/>
      <c r="I158" s="531">
        <f t="shared" si="5"/>
        <v>0</v>
      </c>
      <c r="J158" s="534"/>
      <c r="K158" s="658">
        <f t="shared" si="4"/>
        <v>0</v>
      </c>
      <c r="L158" s="844"/>
    </row>
    <row r="159" spans="1:12" ht="12.75" customHeight="1">
      <c r="A159" s="22">
        <v>155</v>
      </c>
      <c r="B159" s="110" t="s">
        <v>561</v>
      </c>
      <c r="C159" s="539" t="s">
        <v>409</v>
      </c>
      <c r="D159" s="539">
        <v>2</v>
      </c>
      <c r="E159" s="535"/>
      <c r="F159" s="535"/>
      <c r="G159" s="34"/>
      <c r="H159" s="545"/>
      <c r="I159" s="531">
        <f t="shared" si="5"/>
        <v>0</v>
      </c>
      <c r="J159" s="534"/>
      <c r="K159" s="658">
        <f t="shared" si="4"/>
        <v>0</v>
      </c>
      <c r="L159" s="844"/>
    </row>
    <row r="160" spans="1:12" ht="12.75" customHeight="1">
      <c r="A160" s="22">
        <v>156</v>
      </c>
      <c r="B160" s="110" t="s">
        <v>562</v>
      </c>
      <c r="C160" s="539" t="s">
        <v>409</v>
      </c>
      <c r="D160" s="539">
        <v>5</v>
      </c>
      <c r="E160" s="535"/>
      <c r="F160" s="535"/>
      <c r="G160" s="34"/>
      <c r="H160" s="545"/>
      <c r="I160" s="531">
        <f t="shared" si="5"/>
        <v>0</v>
      </c>
      <c r="J160" s="534"/>
      <c r="K160" s="658">
        <f t="shared" si="4"/>
        <v>0</v>
      </c>
      <c r="L160" s="844"/>
    </row>
    <row r="161" spans="1:12" ht="12.75" customHeight="1">
      <c r="A161" s="22">
        <v>157</v>
      </c>
      <c r="B161" s="110" t="s">
        <v>563</v>
      </c>
      <c r="C161" s="539" t="s">
        <v>409</v>
      </c>
      <c r="D161" s="539">
        <v>5</v>
      </c>
      <c r="E161" s="535"/>
      <c r="F161" s="535"/>
      <c r="G161" s="34"/>
      <c r="H161" s="545"/>
      <c r="I161" s="531">
        <f t="shared" si="5"/>
        <v>0</v>
      </c>
      <c r="J161" s="534"/>
      <c r="K161" s="658">
        <f t="shared" si="4"/>
        <v>0</v>
      </c>
      <c r="L161" s="844"/>
    </row>
    <row r="162" spans="1:12" ht="12.75" customHeight="1">
      <c r="A162" s="22">
        <v>158</v>
      </c>
      <c r="B162" s="110" t="s">
        <v>564</v>
      </c>
      <c r="C162" s="539" t="s">
        <v>409</v>
      </c>
      <c r="D162" s="539">
        <v>5</v>
      </c>
      <c r="E162" s="535"/>
      <c r="F162" s="535"/>
      <c r="G162" s="34"/>
      <c r="H162" s="545"/>
      <c r="I162" s="531">
        <f t="shared" si="5"/>
        <v>0</v>
      </c>
      <c r="J162" s="534"/>
      <c r="K162" s="658">
        <f t="shared" si="4"/>
        <v>0</v>
      </c>
      <c r="L162" s="844"/>
    </row>
    <row r="163" spans="1:12" ht="12.75" customHeight="1">
      <c r="A163" s="22">
        <v>159</v>
      </c>
      <c r="B163" s="110" t="s">
        <v>565</v>
      </c>
      <c r="C163" s="539" t="s">
        <v>409</v>
      </c>
      <c r="D163" s="539">
        <v>15</v>
      </c>
      <c r="E163" s="535"/>
      <c r="F163" s="535"/>
      <c r="G163" s="34"/>
      <c r="H163" s="545"/>
      <c r="I163" s="531">
        <f t="shared" si="5"/>
        <v>0</v>
      </c>
      <c r="J163" s="534"/>
      <c r="K163" s="658">
        <f t="shared" si="4"/>
        <v>0</v>
      </c>
      <c r="L163" s="844"/>
    </row>
    <row r="164" spans="1:12" ht="12.75" customHeight="1">
      <c r="A164" s="22">
        <v>160</v>
      </c>
      <c r="B164" s="110" t="s">
        <v>566</v>
      </c>
      <c r="C164" s="539" t="s">
        <v>409</v>
      </c>
      <c r="D164" s="539">
        <v>10</v>
      </c>
      <c r="E164" s="535"/>
      <c r="F164" s="535"/>
      <c r="G164" s="34"/>
      <c r="H164" s="545"/>
      <c r="I164" s="531">
        <f t="shared" si="5"/>
        <v>0</v>
      </c>
      <c r="J164" s="534"/>
      <c r="K164" s="658">
        <f t="shared" si="4"/>
        <v>0</v>
      </c>
      <c r="L164" s="844"/>
    </row>
    <row r="165" spans="1:12" ht="12.75" customHeight="1">
      <c r="A165" s="22">
        <v>161</v>
      </c>
      <c r="B165" s="513" t="s">
        <v>567</v>
      </c>
      <c r="C165" s="539" t="s">
        <v>409</v>
      </c>
      <c r="D165" s="539">
        <v>3</v>
      </c>
      <c r="E165" s="535"/>
      <c r="F165" s="535"/>
      <c r="G165" s="34"/>
      <c r="H165" s="545"/>
      <c r="I165" s="531">
        <f t="shared" si="5"/>
        <v>0</v>
      </c>
      <c r="J165" s="542"/>
      <c r="K165" s="658">
        <f t="shared" si="4"/>
        <v>0</v>
      </c>
      <c r="L165" s="844"/>
    </row>
    <row r="166" spans="1:12" ht="24" customHeight="1">
      <c r="A166" s="22">
        <v>162</v>
      </c>
      <c r="B166" s="110" t="s">
        <v>568</v>
      </c>
      <c r="C166" s="539" t="s">
        <v>409</v>
      </c>
      <c r="D166" s="539">
        <v>7</v>
      </c>
      <c r="E166" s="535"/>
      <c r="F166" s="535"/>
      <c r="G166" s="34"/>
      <c r="H166" s="545"/>
      <c r="I166" s="531">
        <f t="shared" si="5"/>
        <v>0</v>
      </c>
      <c r="J166" s="542"/>
      <c r="K166" s="658">
        <f t="shared" si="4"/>
        <v>0</v>
      </c>
      <c r="L166" s="844"/>
    </row>
    <row r="167" spans="1:12" ht="12.75" customHeight="1">
      <c r="A167" s="22">
        <v>163</v>
      </c>
      <c r="B167" s="110" t="s">
        <v>569</v>
      </c>
      <c r="C167" s="539" t="s">
        <v>409</v>
      </c>
      <c r="D167" s="539">
        <v>1</v>
      </c>
      <c r="E167" s="535"/>
      <c r="F167" s="535"/>
      <c r="G167" s="34"/>
      <c r="H167" s="545"/>
      <c r="I167" s="531">
        <f t="shared" si="5"/>
        <v>0</v>
      </c>
      <c r="J167" s="542"/>
      <c r="K167" s="658">
        <f t="shared" si="4"/>
        <v>0</v>
      </c>
      <c r="L167" s="844"/>
    </row>
    <row r="168" spans="1:12" ht="12.75" customHeight="1">
      <c r="A168" s="22">
        <v>164</v>
      </c>
      <c r="B168" s="110" t="s">
        <v>570</v>
      </c>
      <c r="C168" s="539" t="s">
        <v>409</v>
      </c>
      <c r="D168" s="539">
        <v>20</v>
      </c>
      <c r="E168" s="535"/>
      <c r="F168" s="535"/>
      <c r="G168" s="34"/>
      <c r="H168" s="545"/>
      <c r="I168" s="531">
        <f t="shared" si="5"/>
        <v>0</v>
      </c>
      <c r="J168" s="542"/>
      <c r="K168" s="658">
        <f t="shared" si="4"/>
        <v>0</v>
      </c>
      <c r="L168" s="844"/>
    </row>
    <row r="169" spans="1:12" ht="12.75" customHeight="1">
      <c r="A169" s="22">
        <v>165</v>
      </c>
      <c r="B169" s="110" t="s">
        <v>571</v>
      </c>
      <c r="C169" s="539" t="s">
        <v>409</v>
      </c>
      <c r="D169" s="539">
        <v>50</v>
      </c>
      <c r="E169" s="535"/>
      <c r="F169" s="535"/>
      <c r="G169" s="34"/>
      <c r="H169" s="545"/>
      <c r="I169" s="531">
        <f t="shared" si="5"/>
        <v>0</v>
      </c>
      <c r="J169" s="542"/>
      <c r="K169" s="658">
        <f t="shared" si="4"/>
        <v>0</v>
      </c>
      <c r="L169" s="844"/>
    </row>
    <row r="170" spans="1:12" ht="12.75" customHeight="1">
      <c r="A170" s="22">
        <v>166</v>
      </c>
      <c r="B170" s="110" t="s">
        <v>572</v>
      </c>
      <c r="C170" s="539" t="s">
        <v>409</v>
      </c>
      <c r="D170" s="539">
        <v>5</v>
      </c>
      <c r="E170" s="535"/>
      <c r="F170" s="535"/>
      <c r="G170" s="34"/>
      <c r="H170" s="545"/>
      <c r="I170" s="531">
        <f t="shared" si="5"/>
        <v>0</v>
      </c>
      <c r="J170" s="542"/>
      <c r="K170" s="658">
        <f t="shared" si="4"/>
        <v>0</v>
      </c>
      <c r="L170" s="844"/>
    </row>
    <row r="171" spans="1:12" ht="12.75" customHeight="1">
      <c r="A171" s="22">
        <v>167</v>
      </c>
      <c r="B171" s="110" t="s">
        <v>573</v>
      </c>
      <c r="C171" s="539" t="s">
        <v>409</v>
      </c>
      <c r="D171" s="539">
        <v>5</v>
      </c>
      <c r="E171" s="535"/>
      <c r="F171" s="535"/>
      <c r="G171" s="34"/>
      <c r="H171" s="545"/>
      <c r="I171" s="531">
        <f t="shared" si="5"/>
        <v>0</v>
      </c>
      <c r="J171" s="542"/>
      <c r="K171" s="658">
        <f t="shared" si="4"/>
        <v>0</v>
      </c>
      <c r="L171" s="844"/>
    </row>
    <row r="172" spans="1:12" ht="12.75" customHeight="1">
      <c r="A172" s="22">
        <v>168</v>
      </c>
      <c r="B172" s="110" t="s">
        <v>574</v>
      </c>
      <c r="C172" s="539" t="s">
        <v>409</v>
      </c>
      <c r="D172" s="539">
        <v>10</v>
      </c>
      <c r="E172" s="535"/>
      <c r="F172" s="535"/>
      <c r="G172" s="34"/>
      <c r="H172" s="545"/>
      <c r="I172" s="531">
        <f t="shared" si="5"/>
        <v>0</v>
      </c>
      <c r="J172" s="542"/>
      <c r="K172" s="658">
        <f t="shared" si="4"/>
        <v>0</v>
      </c>
      <c r="L172" s="844"/>
    </row>
    <row r="173" spans="1:12" ht="24.75" customHeight="1">
      <c r="A173" s="22">
        <v>169</v>
      </c>
      <c r="B173" s="110" t="s">
        <v>575</v>
      </c>
      <c r="C173" s="539" t="s">
        <v>409</v>
      </c>
      <c r="D173" s="539">
        <v>3</v>
      </c>
      <c r="E173" s="535"/>
      <c r="F173" s="535"/>
      <c r="G173" s="34"/>
      <c r="H173" s="545"/>
      <c r="I173" s="531">
        <f t="shared" si="5"/>
        <v>0</v>
      </c>
      <c r="J173" s="542"/>
      <c r="K173" s="658">
        <f t="shared" si="4"/>
        <v>0</v>
      </c>
      <c r="L173" s="844"/>
    </row>
    <row r="174" spans="1:12" ht="23.25" customHeight="1">
      <c r="A174" s="22">
        <v>170</v>
      </c>
      <c r="B174" s="110" t="s">
        <v>576</v>
      </c>
      <c r="C174" s="539" t="s">
        <v>409</v>
      </c>
      <c r="D174" s="539">
        <v>1</v>
      </c>
      <c r="E174" s="535"/>
      <c r="F174" s="535"/>
      <c r="G174" s="34"/>
      <c r="H174" s="545"/>
      <c r="I174" s="531">
        <f t="shared" si="5"/>
        <v>0</v>
      </c>
      <c r="J174" s="542"/>
      <c r="K174" s="658">
        <f t="shared" si="4"/>
        <v>0</v>
      </c>
      <c r="L174" s="844"/>
    </row>
    <row r="175" spans="1:12" ht="23.25" customHeight="1">
      <c r="A175" s="22">
        <v>171</v>
      </c>
      <c r="B175" s="110" t="s">
        <v>577</v>
      </c>
      <c r="C175" s="539" t="s">
        <v>409</v>
      </c>
      <c r="D175" s="539">
        <v>40</v>
      </c>
      <c r="E175" s="535"/>
      <c r="F175" s="535"/>
      <c r="G175" s="34"/>
      <c r="H175" s="545"/>
      <c r="I175" s="531">
        <f t="shared" si="5"/>
        <v>0</v>
      </c>
      <c r="J175" s="542"/>
      <c r="K175" s="658">
        <f t="shared" si="4"/>
        <v>0</v>
      </c>
      <c r="L175" s="844"/>
    </row>
    <row r="176" spans="1:12" ht="12.75" customHeight="1">
      <c r="A176" s="22">
        <v>172</v>
      </c>
      <c r="B176" s="110" t="s">
        <v>578</v>
      </c>
      <c r="C176" s="539" t="s">
        <v>579</v>
      </c>
      <c r="D176" s="539">
        <v>25</v>
      </c>
      <c r="E176" s="535"/>
      <c r="F176" s="535"/>
      <c r="G176" s="34"/>
      <c r="H176" s="545"/>
      <c r="I176" s="531">
        <f t="shared" si="5"/>
        <v>0</v>
      </c>
      <c r="J176" s="542"/>
      <c r="K176" s="658">
        <f t="shared" si="4"/>
        <v>0</v>
      </c>
      <c r="L176" s="844"/>
    </row>
    <row r="177" spans="1:12" ht="12.75" customHeight="1">
      <c r="A177" s="22">
        <v>173</v>
      </c>
      <c r="B177" s="110" t="s">
        <v>580</v>
      </c>
      <c r="C177" s="539" t="s">
        <v>409</v>
      </c>
      <c r="D177" s="539">
        <v>20</v>
      </c>
      <c r="E177" s="535"/>
      <c r="F177" s="535"/>
      <c r="G177" s="34"/>
      <c r="H177" s="545"/>
      <c r="I177" s="531">
        <f t="shared" si="5"/>
        <v>0</v>
      </c>
      <c r="J177" s="542"/>
      <c r="K177" s="658">
        <f t="shared" si="4"/>
        <v>0</v>
      </c>
      <c r="L177" s="844"/>
    </row>
    <row r="178" spans="1:12" ht="12.75" customHeight="1">
      <c r="A178" s="22">
        <v>174</v>
      </c>
      <c r="B178" s="110" t="s">
        <v>581</v>
      </c>
      <c r="C178" s="539" t="s">
        <v>409</v>
      </c>
      <c r="D178" s="539">
        <v>15</v>
      </c>
      <c r="E178" s="535"/>
      <c r="F178" s="535"/>
      <c r="G178" s="34"/>
      <c r="H178" s="545"/>
      <c r="I178" s="531">
        <f t="shared" si="5"/>
        <v>0</v>
      </c>
      <c r="J178" s="542"/>
      <c r="K178" s="658">
        <f t="shared" si="4"/>
        <v>0</v>
      </c>
      <c r="L178" s="844"/>
    </row>
    <row r="179" spans="1:12" ht="12.75" customHeight="1">
      <c r="A179" s="22">
        <v>175</v>
      </c>
      <c r="B179" s="110" t="s">
        <v>582</v>
      </c>
      <c r="C179" s="539" t="s">
        <v>409</v>
      </c>
      <c r="D179" s="539">
        <v>50</v>
      </c>
      <c r="E179" s="535"/>
      <c r="F179" s="535"/>
      <c r="G179" s="34"/>
      <c r="H179" s="545"/>
      <c r="I179" s="531">
        <f t="shared" si="5"/>
        <v>0</v>
      </c>
      <c r="J179" s="542"/>
      <c r="K179" s="658">
        <f t="shared" si="4"/>
        <v>0</v>
      </c>
      <c r="L179" s="844"/>
    </row>
    <row r="180" spans="1:12" ht="12.75" customHeight="1">
      <c r="A180" s="22">
        <v>176</v>
      </c>
      <c r="B180" s="110" t="s">
        <v>583</v>
      </c>
      <c r="C180" s="539"/>
      <c r="D180" s="539">
        <v>10</v>
      </c>
      <c r="E180" s="535"/>
      <c r="F180" s="535"/>
      <c r="G180" s="34"/>
      <c r="H180" s="545"/>
      <c r="I180" s="531">
        <f t="shared" si="5"/>
        <v>0</v>
      </c>
      <c r="J180" s="542"/>
      <c r="K180" s="658">
        <f t="shared" si="4"/>
        <v>0</v>
      </c>
      <c r="L180" s="844"/>
    </row>
    <row r="181" spans="1:12" ht="24" customHeight="1">
      <c r="A181" s="22">
        <v>177</v>
      </c>
      <c r="B181" s="110" t="s">
        <v>584</v>
      </c>
      <c r="C181" s="539" t="s">
        <v>409</v>
      </c>
      <c r="D181" s="539">
        <v>800</v>
      </c>
      <c r="E181" s="535"/>
      <c r="F181" s="535"/>
      <c r="G181" s="34"/>
      <c r="H181" s="545"/>
      <c r="I181" s="531">
        <f t="shared" si="5"/>
        <v>0</v>
      </c>
      <c r="J181" s="542"/>
      <c r="K181" s="658">
        <f t="shared" si="4"/>
        <v>0</v>
      </c>
      <c r="L181" s="844"/>
    </row>
    <row r="182" spans="1:12" ht="24" customHeight="1">
      <c r="A182" s="22">
        <v>178</v>
      </c>
      <c r="B182" s="110" t="s">
        <v>585</v>
      </c>
      <c r="C182" s="539" t="s">
        <v>409</v>
      </c>
      <c r="D182" s="539">
        <v>800</v>
      </c>
      <c r="E182" s="535"/>
      <c r="F182" s="535"/>
      <c r="G182" s="34"/>
      <c r="H182" s="545"/>
      <c r="I182" s="531">
        <f t="shared" si="5"/>
        <v>0</v>
      </c>
      <c r="J182" s="542"/>
      <c r="K182" s="658">
        <f t="shared" si="4"/>
        <v>0</v>
      </c>
      <c r="L182" s="844"/>
    </row>
    <row r="183" spans="1:12" ht="24" customHeight="1">
      <c r="A183" s="22">
        <v>179</v>
      </c>
      <c r="B183" s="110" t="s">
        <v>586</v>
      </c>
      <c r="C183" s="539" t="s">
        <v>409</v>
      </c>
      <c r="D183" s="539">
        <v>150</v>
      </c>
      <c r="E183" s="535"/>
      <c r="F183" s="535"/>
      <c r="G183" s="34"/>
      <c r="H183" s="545"/>
      <c r="I183" s="531">
        <f t="shared" si="5"/>
        <v>0</v>
      </c>
      <c r="J183" s="542"/>
      <c r="K183" s="658">
        <f t="shared" si="4"/>
        <v>0</v>
      </c>
      <c r="L183" s="844"/>
    </row>
    <row r="184" spans="1:12" ht="24" customHeight="1">
      <c r="A184" s="22">
        <v>180</v>
      </c>
      <c r="B184" s="110" t="s">
        <v>587</v>
      </c>
      <c r="C184" s="539" t="s">
        <v>409</v>
      </c>
      <c r="D184" s="539">
        <v>1000</v>
      </c>
      <c r="E184" s="535"/>
      <c r="F184" s="535"/>
      <c r="G184" s="34"/>
      <c r="H184" s="545"/>
      <c r="I184" s="531">
        <f t="shared" si="5"/>
        <v>0</v>
      </c>
      <c r="J184" s="542"/>
      <c r="K184" s="658">
        <f t="shared" si="4"/>
        <v>0</v>
      </c>
      <c r="L184" s="844"/>
    </row>
    <row r="185" spans="1:12" ht="12.75" customHeight="1">
      <c r="A185" s="22">
        <v>181</v>
      </c>
      <c r="B185" s="110" t="s">
        <v>588</v>
      </c>
      <c r="C185" s="539" t="s">
        <v>409</v>
      </c>
      <c r="D185" s="539">
        <v>5</v>
      </c>
      <c r="E185" s="535"/>
      <c r="F185" s="535"/>
      <c r="G185" s="34"/>
      <c r="H185" s="545"/>
      <c r="I185" s="531">
        <f t="shared" si="5"/>
        <v>0</v>
      </c>
      <c r="J185" s="542"/>
      <c r="K185" s="658">
        <f t="shared" si="4"/>
        <v>0</v>
      </c>
      <c r="L185" s="844"/>
    </row>
    <row r="186" spans="1:12" ht="12.75" customHeight="1">
      <c r="A186" s="22">
        <v>182</v>
      </c>
      <c r="B186" s="110" t="s">
        <v>589</v>
      </c>
      <c r="C186" s="539" t="s">
        <v>495</v>
      </c>
      <c r="D186" s="539">
        <v>170</v>
      </c>
      <c r="E186" s="535"/>
      <c r="F186" s="535"/>
      <c r="G186" s="34"/>
      <c r="H186" s="545"/>
      <c r="I186" s="531">
        <f t="shared" si="5"/>
        <v>0</v>
      </c>
      <c r="J186" s="542"/>
      <c r="K186" s="658">
        <f t="shared" si="4"/>
        <v>0</v>
      </c>
      <c r="L186" s="844"/>
    </row>
    <row r="187" spans="1:12" ht="12.75" customHeight="1">
      <c r="A187" s="22">
        <v>183</v>
      </c>
      <c r="B187" s="110" t="s">
        <v>590</v>
      </c>
      <c r="C187" s="539" t="s">
        <v>495</v>
      </c>
      <c r="D187" s="539">
        <v>2</v>
      </c>
      <c r="E187" s="535"/>
      <c r="F187" s="535"/>
      <c r="G187" s="34"/>
      <c r="H187" s="545"/>
      <c r="I187" s="531">
        <f t="shared" si="5"/>
        <v>0</v>
      </c>
      <c r="J187" s="542"/>
      <c r="K187" s="658">
        <f t="shared" si="4"/>
        <v>0</v>
      </c>
      <c r="L187" s="844"/>
    </row>
    <row r="188" spans="1:12" ht="12.75" customHeight="1">
      <c r="A188" s="22">
        <v>184</v>
      </c>
      <c r="B188" s="110" t="s">
        <v>591</v>
      </c>
      <c r="C188" s="539" t="s">
        <v>495</v>
      </c>
      <c r="D188" s="539">
        <v>2</v>
      </c>
      <c r="E188" s="535"/>
      <c r="F188" s="535"/>
      <c r="G188" s="34"/>
      <c r="H188" s="545"/>
      <c r="I188" s="531">
        <f t="shared" si="5"/>
        <v>0</v>
      </c>
      <c r="J188" s="542"/>
      <c r="K188" s="658">
        <f t="shared" si="4"/>
        <v>0</v>
      </c>
      <c r="L188" s="844"/>
    </row>
    <row r="189" spans="1:12" ht="12.75" customHeight="1">
      <c r="A189" s="22">
        <v>185</v>
      </c>
      <c r="B189" s="110" t="s">
        <v>592</v>
      </c>
      <c r="C189" s="539" t="s">
        <v>409</v>
      </c>
      <c r="D189" s="539">
        <v>35</v>
      </c>
      <c r="E189" s="535"/>
      <c r="F189" s="535"/>
      <c r="G189" s="34"/>
      <c r="H189" s="545"/>
      <c r="I189" s="531">
        <f t="shared" si="5"/>
        <v>0</v>
      </c>
      <c r="J189" s="542"/>
      <c r="K189" s="658">
        <f t="shared" si="4"/>
        <v>0</v>
      </c>
      <c r="L189" s="844"/>
    </row>
    <row r="190" spans="1:12" ht="12.75" customHeight="1">
      <c r="A190" s="22">
        <v>186</v>
      </c>
      <c r="B190" s="110" t="s">
        <v>593</v>
      </c>
      <c r="C190" s="539" t="s">
        <v>409</v>
      </c>
      <c r="D190" s="539">
        <v>35</v>
      </c>
      <c r="E190" s="535"/>
      <c r="F190" s="535"/>
      <c r="G190" s="34"/>
      <c r="H190" s="545"/>
      <c r="I190" s="531">
        <f t="shared" si="5"/>
        <v>0</v>
      </c>
      <c r="J190" s="542"/>
      <c r="K190" s="658">
        <f t="shared" si="4"/>
        <v>0</v>
      </c>
      <c r="L190" s="844"/>
    </row>
    <row r="191" spans="1:12" ht="12.75" customHeight="1">
      <c r="A191" s="22">
        <v>187</v>
      </c>
      <c r="B191" s="110" t="s">
        <v>594</v>
      </c>
      <c r="C191" s="539" t="s">
        <v>409</v>
      </c>
      <c r="D191" s="539">
        <v>5</v>
      </c>
      <c r="E191" s="535"/>
      <c r="F191" s="535"/>
      <c r="G191" s="34"/>
      <c r="H191" s="545"/>
      <c r="I191" s="531">
        <f t="shared" si="5"/>
        <v>0</v>
      </c>
      <c r="J191" s="542"/>
      <c r="K191" s="658">
        <f t="shared" si="4"/>
        <v>0</v>
      </c>
      <c r="L191" s="844"/>
    </row>
    <row r="192" spans="1:12" ht="12.75" customHeight="1">
      <c r="A192" s="22">
        <v>188</v>
      </c>
      <c r="B192" s="110" t="s">
        <v>595</v>
      </c>
      <c r="C192" s="539" t="s">
        <v>409</v>
      </c>
      <c r="D192" s="539">
        <v>30</v>
      </c>
      <c r="E192" s="535"/>
      <c r="F192" s="535"/>
      <c r="G192" s="34"/>
      <c r="H192" s="545"/>
      <c r="I192" s="531">
        <f t="shared" si="5"/>
        <v>0</v>
      </c>
      <c r="J192" s="542"/>
      <c r="K192" s="658">
        <f t="shared" si="4"/>
        <v>0</v>
      </c>
      <c r="L192" s="844"/>
    </row>
    <row r="193" spans="1:12" ht="12.75" customHeight="1">
      <c r="A193" s="22">
        <v>189</v>
      </c>
      <c r="B193" s="110" t="s">
        <v>596</v>
      </c>
      <c r="C193" s="539" t="s">
        <v>409</v>
      </c>
      <c r="D193" s="539">
        <v>30</v>
      </c>
      <c r="E193" s="535"/>
      <c r="F193" s="535"/>
      <c r="G193" s="34"/>
      <c r="H193" s="545"/>
      <c r="I193" s="531">
        <f t="shared" si="5"/>
        <v>0</v>
      </c>
      <c r="J193" s="542"/>
      <c r="K193" s="658">
        <f t="shared" si="4"/>
        <v>0</v>
      </c>
      <c r="L193" s="844"/>
    </row>
    <row r="194" spans="1:12" ht="12.75" customHeight="1">
      <c r="A194" s="22">
        <v>190</v>
      </c>
      <c r="B194" s="110" t="s">
        <v>597</v>
      </c>
      <c r="C194" s="539" t="s">
        <v>409</v>
      </c>
      <c r="D194" s="539">
        <v>10</v>
      </c>
      <c r="E194" s="535"/>
      <c r="F194" s="535"/>
      <c r="G194" s="34"/>
      <c r="H194" s="545"/>
      <c r="I194" s="531">
        <f t="shared" si="5"/>
        <v>0</v>
      </c>
      <c r="J194" s="542"/>
      <c r="K194" s="658">
        <f t="shared" si="4"/>
        <v>0</v>
      </c>
      <c r="L194" s="844"/>
    </row>
    <row r="195" spans="1:12" ht="12.75" customHeight="1">
      <c r="A195" s="22">
        <v>191</v>
      </c>
      <c r="B195" s="110" t="s">
        <v>598</v>
      </c>
      <c r="C195" s="539" t="s">
        <v>409</v>
      </c>
      <c r="D195" s="539">
        <v>50</v>
      </c>
      <c r="E195" s="535"/>
      <c r="F195" s="535"/>
      <c r="G195" s="34"/>
      <c r="H195" s="545"/>
      <c r="I195" s="531">
        <f t="shared" si="5"/>
        <v>0</v>
      </c>
      <c r="J195" s="542"/>
      <c r="K195" s="658">
        <f t="shared" si="4"/>
        <v>0</v>
      </c>
      <c r="L195" s="844"/>
    </row>
    <row r="196" spans="1:12" ht="12.75" customHeight="1">
      <c r="A196" s="22">
        <v>192</v>
      </c>
      <c r="B196" s="110" t="s">
        <v>599</v>
      </c>
      <c r="C196" s="539" t="s">
        <v>409</v>
      </c>
      <c r="D196" s="539">
        <v>15</v>
      </c>
      <c r="E196" s="535"/>
      <c r="F196" s="535"/>
      <c r="G196" s="34"/>
      <c r="H196" s="545"/>
      <c r="I196" s="531">
        <f t="shared" si="5"/>
        <v>0</v>
      </c>
      <c r="J196" s="542"/>
      <c r="K196" s="658">
        <f t="shared" si="4"/>
        <v>0</v>
      </c>
      <c r="L196" s="844"/>
    </row>
    <row r="197" spans="1:12" ht="12.75" customHeight="1">
      <c r="A197" s="22">
        <v>193</v>
      </c>
      <c r="B197" s="110" t="s">
        <v>600</v>
      </c>
      <c r="C197" s="539" t="s">
        <v>409</v>
      </c>
      <c r="D197" s="539">
        <v>30</v>
      </c>
      <c r="E197" s="535"/>
      <c r="F197" s="535"/>
      <c r="G197" s="34"/>
      <c r="H197" s="545"/>
      <c r="I197" s="531">
        <f t="shared" si="5"/>
        <v>0</v>
      </c>
      <c r="J197" s="542"/>
      <c r="K197" s="658">
        <f aca="true" t="shared" si="6" ref="K197:K260">I197*J197+I197</f>
        <v>0</v>
      </c>
      <c r="L197" s="844"/>
    </row>
    <row r="198" spans="1:12" ht="12.75" customHeight="1">
      <c r="A198" s="22">
        <v>194</v>
      </c>
      <c r="B198" s="110" t="s">
        <v>601</v>
      </c>
      <c r="C198" s="539" t="s">
        <v>409</v>
      </c>
      <c r="D198" s="539">
        <v>10</v>
      </c>
      <c r="E198" s="535"/>
      <c r="F198" s="535"/>
      <c r="G198" s="34"/>
      <c r="H198" s="545"/>
      <c r="I198" s="531">
        <f aca="true" t="shared" si="7" ref="I198:I261">G198*H198</f>
        <v>0</v>
      </c>
      <c r="J198" s="542"/>
      <c r="K198" s="658">
        <f t="shared" si="6"/>
        <v>0</v>
      </c>
      <c r="L198" s="844"/>
    </row>
    <row r="199" spans="1:12" ht="12.75" customHeight="1">
      <c r="A199" s="22">
        <v>195</v>
      </c>
      <c r="B199" s="110" t="s">
        <v>602</v>
      </c>
      <c r="C199" s="539" t="s">
        <v>409</v>
      </c>
      <c r="D199" s="539">
        <v>5</v>
      </c>
      <c r="E199" s="535"/>
      <c r="F199" s="535"/>
      <c r="G199" s="34"/>
      <c r="H199" s="545"/>
      <c r="I199" s="531">
        <f t="shared" si="7"/>
        <v>0</v>
      </c>
      <c r="J199" s="542"/>
      <c r="K199" s="658">
        <f t="shared" si="6"/>
        <v>0</v>
      </c>
      <c r="L199" s="844"/>
    </row>
    <row r="200" spans="1:12" ht="12.75" customHeight="1">
      <c r="A200" s="22">
        <v>196</v>
      </c>
      <c r="B200" s="110" t="s">
        <v>603</v>
      </c>
      <c r="C200" s="539" t="s">
        <v>409</v>
      </c>
      <c r="D200" s="539">
        <v>5</v>
      </c>
      <c r="E200" s="535"/>
      <c r="F200" s="535"/>
      <c r="G200" s="34"/>
      <c r="H200" s="545"/>
      <c r="I200" s="531">
        <f t="shared" si="7"/>
        <v>0</v>
      </c>
      <c r="J200" s="542"/>
      <c r="K200" s="658">
        <f t="shared" si="6"/>
        <v>0</v>
      </c>
      <c r="L200" s="844"/>
    </row>
    <row r="201" spans="1:12" ht="12.75" customHeight="1">
      <c r="A201" s="22">
        <v>197</v>
      </c>
      <c r="B201" s="110" t="s">
        <v>604</v>
      </c>
      <c r="C201" s="539" t="s">
        <v>409</v>
      </c>
      <c r="D201" s="539">
        <v>60</v>
      </c>
      <c r="E201" s="535"/>
      <c r="F201" s="535"/>
      <c r="G201" s="34"/>
      <c r="H201" s="545"/>
      <c r="I201" s="531">
        <f t="shared" si="7"/>
        <v>0</v>
      </c>
      <c r="J201" s="542"/>
      <c r="K201" s="658">
        <f t="shared" si="6"/>
        <v>0</v>
      </c>
      <c r="L201" s="844"/>
    </row>
    <row r="202" spans="1:12" ht="12.75" customHeight="1">
      <c r="A202" s="22">
        <v>198</v>
      </c>
      <c r="B202" s="110" t="s">
        <v>605</v>
      </c>
      <c r="C202" s="539" t="s">
        <v>409</v>
      </c>
      <c r="D202" s="539">
        <v>12</v>
      </c>
      <c r="E202" s="535"/>
      <c r="F202" s="535"/>
      <c r="G202" s="34"/>
      <c r="H202" s="545"/>
      <c r="I202" s="531">
        <f t="shared" si="7"/>
        <v>0</v>
      </c>
      <c r="J202" s="542"/>
      <c r="K202" s="658">
        <f t="shared" si="6"/>
        <v>0</v>
      </c>
      <c r="L202" s="844"/>
    </row>
    <row r="203" spans="1:12" ht="12.75" customHeight="1">
      <c r="A203" s="22">
        <v>199</v>
      </c>
      <c r="B203" s="110" t="s">
        <v>606</v>
      </c>
      <c r="C203" s="539" t="s">
        <v>409</v>
      </c>
      <c r="D203" s="539">
        <v>250</v>
      </c>
      <c r="E203" s="535"/>
      <c r="F203" s="535"/>
      <c r="G203" s="34"/>
      <c r="H203" s="545"/>
      <c r="I203" s="531">
        <f t="shared" si="7"/>
        <v>0</v>
      </c>
      <c r="J203" s="542"/>
      <c r="K203" s="658">
        <f t="shared" si="6"/>
        <v>0</v>
      </c>
      <c r="L203" s="844"/>
    </row>
    <row r="204" spans="1:12" ht="12.75" customHeight="1">
      <c r="A204" s="22">
        <v>200</v>
      </c>
      <c r="B204" s="512" t="s">
        <v>607</v>
      </c>
      <c r="C204" s="539" t="s">
        <v>495</v>
      </c>
      <c r="D204" s="539">
        <v>100</v>
      </c>
      <c r="E204" s="535"/>
      <c r="F204" s="535"/>
      <c r="G204" s="34"/>
      <c r="H204" s="545"/>
      <c r="I204" s="531">
        <f t="shared" si="7"/>
        <v>0</v>
      </c>
      <c r="J204" s="542"/>
      <c r="K204" s="658">
        <f t="shared" si="6"/>
        <v>0</v>
      </c>
      <c r="L204" s="844"/>
    </row>
    <row r="205" spans="1:12" ht="12.75" customHeight="1">
      <c r="A205" s="22">
        <v>201</v>
      </c>
      <c r="B205" s="110" t="s">
        <v>608</v>
      </c>
      <c r="C205" s="539" t="s">
        <v>409</v>
      </c>
      <c r="D205" s="539">
        <v>2</v>
      </c>
      <c r="E205" s="535"/>
      <c r="F205" s="535"/>
      <c r="G205" s="34"/>
      <c r="H205" s="545"/>
      <c r="I205" s="531">
        <f t="shared" si="7"/>
        <v>0</v>
      </c>
      <c r="J205" s="542"/>
      <c r="K205" s="658">
        <f t="shared" si="6"/>
        <v>0</v>
      </c>
      <c r="L205" s="844"/>
    </row>
    <row r="206" spans="1:12" ht="12.75" customHeight="1">
      <c r="A206" s="22">
        <v>202</v>
      </c>
      <c r="B206" s="110" t="s">
        <v>609</v>
      </c>
      <c r="C206" s="539" t="s">
        <v>409</v>
      </c>
      <c r="D206" s="539">
        <v>800</v>
      </c>
      <c r="E206" s="535"/>
      <c r="F206" s="535"/>
      <c r="G206" s="34"/>
      <c r="H206" s="545"/>
      <c r="I206" s="531">
        <f t="shared" si="7"/>
        <v>0</v>
      </c>
      <c r="J206" s="542"/>
      <c r="K206" s="658">
        <f t="shared" si="6"/>
        <v>0</v>
      </c>
      <c r="L206" s="844"/>
    </row>
    <row r="207" spans="1:12" ht="12.75" customHeight="1">
      <c r="A207" s="22">
        <v>203</v>
      </c>
      <c r="B207" s="110" t="s">
        <v>610</v>
      </c>
      <c r="C207" s="539" t="s">
        <v>409</v>
      </c>
      <c r="D207" s="539">
        <v>10</v>
      </c>
      <c r="E207" s="535"/>
      <c r="F207" s="535"/>
      <c r="G207" s="34"/>
      <c r="H207" s="545"/>
      <c r="I207" s="531">
        <f t="shared" si="7"/>
        <v>0</v>
      </c>
      <c r="J207" s="542"/>
      <c r="K207" s="658">
        <f t="shared" si="6"/>
        <v>0</v>
      </c>
      <c r="L207" s="844"/>
    </row>
    <row r="208" spans="1:12" ht="12.75" customHeight="1">
      <c r="A208" s="22">
        <v>204</v>
      </c>
      <c r="B208" s="507" t="s">
        <v>611</v>
      </c>
      <c r="C208" s="539" t="s">
        <v>409</v>
      </c>
      <c r="D208" s="539">
        <v>80</v>
      </c>
      <c r="E208" s="535"/>
      <c r="F208" s="535"/>
      <c r="G208" s="34"/>
      <c r="H208" s="545"/>
      <c r="I208" s="531">
        <f t="shared" si="7"/>
        <v>0</v>
      </c>
      <c r="J208" s="542"/>
      <c r="K208" s="658">
        <f t="shared" si="6"/>
        <v>0</v>
      </c>
      <c r="L208" s="844"/>
    </row>
    <row r="209" spans="1:12" ht="12.75" customHeight="1">
      <c r="A209" s="22">
        <v>205</v>
      </c>
      <c r="B209" s="515" t="s">
        <v>612</v>
      </c>
      <c r="C209" s="539" t="s">
        <v>409</v>
      </c>
      <c r="D209" s="539">
        <v>10</v>
      </c>
      <c r="E209" s="540"/>
      <c r="F209" s="540"/>
      <c r="G209" s="34"/>
      <c r="H209" s="545"/>
      <c r="I209" s="531">
        <f t="shared" si="7"/>
        <v>0</v>
      </c>
      <c r="J209" s="543"/>
      <c r="K209" s="658">
        <f t="shared" si="6"/>
        <v>0</v>
      </c>
      <c r="L209" s="844"/>
    </row>
    <row r="210" spans="1:12" ht="12.75" customHeight="1">
      <c r="A210" s="22">
        <v>206</v>
      </c>
      <c r="B210" s="512" t="s">
        <v>613</v>
      </c>
      <c r="C210" s="539" t="s">
        <v>409</v>
      </c>
      <c r="D210" s="539">
        <v>250</v>
      </c>
      <c r="E210" s="535"/>
      <c r="F210" s="535"/>
      <c r="G210" s="34"/>
      <c r="H210" s="545"/>
      <c r="I210" s="531">
        <f t="shared" si="7"/>
        <v>0</v>
      </c>
      <c r="J210" s="542"/>
      <c r="K210" s="658">
        <f t="shared" si="6"/>
        <v>0</v>
      </c>
      <c r="L210" s="844"/>
    </row>
    <row r="211" spans="1:12" ht="12.75" customHeight="1">
      <c r="A211" s="22">
        <v>207</v>
      </c>
      <c r="B211" s="512" t="s">
        <v>614</v>
      </c>
      <c r="C211" s="539" t="s">
        <v>409</v>
      </c>
      <c r="D211" s="539">
        <v>20</v>
      </c>
      <c r="E211" s="535"/>
      <c r="F211" s="535"/>
      <c r="G211" s="34"/>
      <c r="H211" s="545"/>
      <c r="I211" s="531">
        <f t="shared" si="7"/>
        <v>0</v>
      </c>
      <c r="J211" s="542"/>
      <c r="K211" s="658">
        <f t="shared" si="6"/>
        <v>0</v>
      </c>
      <c r="L211" s="844"/>
    </row>
    <row r="212" spans="1:12" ht="12.75" customHeight="1">
      <c r="A212" s="22">
        <v>208</v>
      </c>
      <c r="B212" s="512" t="s">
        <v>615</v>
      </c>
      <c r="C212" s="539" t="s">
        <v>409</v>
      </c>
      <c r="D212" s="539">
        <v>5</v>
      </c>
      <c r="E212" s="535"/>
      <c r="F212" s="535"/>
      <c r="G212" s="34"/>
      <c r="H212" s="545"/>
      <c r="I212" s="531">
        <f t="shared" si="7"/>
        <v>0</v>
      </c>
      <c r="J212" s="542"/>
      <c r="K212" s="658">
        <f t="shared" si="6"/>
        <v>0</v>
      </c>
      <c r="L212" s="844"/>
    </row>
    <row r="213" spans="1:12" ht="12.75" customHeight="1">
      <c r="A213" s="22">
        <v>209</v>
      </c>
      <c r="B213" s="110" t="s">
        <v>616</v>
      </c>
      <c r="C213" s="539" t="s">
        <v>495</v>
      </c>
      <c r="D213" s="539">
        <v>50</v>
      </c>
      <c r="E213" s="535"/>
      <c r="F213" s="535"/>
      <c r="G213" s="34"/>
      <c r="H213" s="545"/>
      <c r="I213" s="531">
        <f t="shared" si="7"/>
        <v>0</v>
      </c>
      <c r="J213" s="542"/>
      <c r="K213" s="658">
        <f t="shared" si="6"/>
        <v>0</v>
      </c>
      <c r="L213" s="844"/>
    </row>
    <row r="214" spans="1:12" ht="12.75" customHeight="1">
      <c r="A214" s="22">
        <v>210</v>
      </c>
      <c r="B214" s="110" t="s">
        <v>617</v>
      </c>
      <c r="C214" s="539" t="s">
        <v>409</v>
      </c>
      <c r="D214" s="539">
        <v>10</v>
      </c>
      <c r="E214" s="535"/>
      <c r="F214" s="535"/>
      <c r="G214" s="34"/>
      <c r="H214" s="545"/>
      <c r="I214" s="531">
        <f t="shared" si="7"/>
        <v>0</v>
      </c>
      <c r="J214" s="542"/>
      <c r="K214" s="658">
        <f t="shared" si="6"/>
        <v>0</v>
      </c>
      <c r="L214" s="844"/>
    </row>
    <row r="215" spans="1:12" ht="12.75" customHeight="1">
      <c r="A215" s="22">
        <v>211</v>
      </c>
      <c r="B215" s="110" t="s">
        <v>618</v>
      </c>
      <c r="C215" s="539" t="s">
        <v>409</v>
      </c>
      <c r="D215" s="539">
        <v>10</v>
      </c>
      <c r="E215" s="535"/>
      <c r="F215" s="535"/>
      <c r="G215" s="34"/>
      <c r="H215" s="545"/>
      <c r="I215" s="531">
        <f t="shared" si="7"/>
        <v>0</v>
      </c>
      <c r="J215" s="542"/>
      <c r="K215" s="658">
        <f t="shared" si="6"/>
        <v>0</v>
      </c>
      <c r="L215" s="844"/>
    </row>
    <row r="216" spans="1:12" ht="12.75" customHeight="1">
      <c r="A216" s="22">
        <v>212</v>
      </c>
      <c r="B216" s="110" t="s">
        <v>619</v>
      </c>
      <c r="C216" s="539" t="s">
        <v>409</v>
      </c>
      <c r="D216" s="539">
        <v>10</v>
      </c>
      <c r="E216" s="535"/>
      <c r="F216" s="535"/>
      <c r="G216" s="34"/>
      <c r="H216" s="545"/>
      <c r="I216" s="531">
        <f t="shared" si="7"/>
        <v>0</v>
      </c>
      <c r="J216" s="542"/>
      <c r="K216" s="658">
        <f t="shared" si="6"/>
        <v>0</v>
      </c>
      <c r="L216" s="844"/>
    </row>
    <row r="217" spans="1:12" ht="12.75" customHeight="1">
      <c r="A217" s="22">
        <v>213</v>
      </c>
      <c r="B217" s="110" t="s">
        <v>620</v>
      </c>
      <c r="C217" s="539" t="s">
        <v>409</v>
      </c>
      <c r="D217" s="539">
        <v>100</v>
      </c>
      <c r="E217" s="535"/>
      <c r="F217" s="535"/>
      <c r="G217" s="34"/>
      <c r="H217" s="545"/>
      <c r="I217" s="531">
        <f t="shared" si="7"/>
        <v>0</v>
      </c>
      <c r="J217" s="542"/>
      <c r="K217" s="658">
        <f t="shared" si="6"/>
        <v>0</v>
      </c>
      <c r="L217" s="844"/>
    </row>
    <row r="218" spans="1:12" ht="12.75" customHeight="1">
      <c r="A218" s="22">
        <v>214</v>
      </c>
      <c r="B218" s="110" t="s">
        <v>621</v>
      </c>
      <c r="C218" s="539" t="s">
        <v>409</v>
      </c>
      <c r="D218" s="539">
        <v>10</v>
      </c>
      <c r="E218" s="535"/>
      <c r="F218" s="535"/>
      <c r="G218" s="34"/>
      <c r="H218" s="545"/>
      <c r="I218" s="531">
        <f t="shared" si="7"/>
        <v>0</v>
      </c>
      <c r="J218" s="542"/>
      <c r="K218" s="658">
        <f t="shared" si="6"/>
        <v>0</v>
      </c>
      <c r="L218" s="844"/>
    </row>
    <row r="219" spans="1:12" ht="12.75" customHeight="1">
      <c r="A219" s="22">
        <v>215</v>
      </c>
      <c r="B219" s="110" t="s">
        <v>622</v>
      </c>
      <c r="C219" s="539" t="s">
        <v>409</v>
      </c>
      <c r="D219" s="539">
        <v>10</v>
      </c>
      <c r="E219" s="535"/>
      <c r="F219" s="535"/>
      <c r="G219" s="34"/>
      <c r="H219" s="545"/>
      <c r="I219" s="531">
        <f t="shared" si="7"/>
        <v>0</v>
      </c>
      <c r="J219" s="542"/>
      <c r="K219" s="658">
        <f t="shared" si="6"/>
        <v>0</v>
      </c>
      <c r="L219" s="844"/>
    </row>
    <row r="220" spans="1:12" ht="12.75" customHeight="1">
      <c r="A220" s="22">
        <v>216</v>
      </c>
      <c r="B220" s="110" t="s">
        <v>623</v>
      </c>
      <c r="C220" s="539" t="s">
        <v>409</v>
      </c>
      <c r="D220" s="539">
        <v>10</v>
      </c>
      <c r="E220" s="535"/>
      <c r="F220" s="535"/>
      <c r="G220" s="34"/>
      <c r="H220" s="545"/>
      <c r="I220" s="531">
        <f t="shared" si="7"/>
        <v>0</v>
      </c>
      <c r="J220" s="542"/>
      <c r="K220" s="658">
        <f t="shared" si="6"/>
        <v>0</v>
      </c>
      <c r="L220" s="844"/>
    </row>
    <row r="221" spans="1:12" ht="12.75" customHeight="1">
      <c r="A221" s="22">
        <v>217</v>
      </c>
      <c r="B221" s="110" t="s">
        <v>624</v>
      </c>
      <c r="C221" s="539" t="s">
        <v>409</v>
      </c>
      <c r="D221" s="539">
        <v>30</v>
      </c>
      <c r="E221" s="535"/>
      <c r="F221" s="535"/>
      <c r="G221" s="34"/>
      <c r="H221" s="545"/>
      <c r="I221" s="531">
        <f t="shared" si="7"/>
        <v>0</v>
      </c>
      <c r="J221" s="542"/>
      <c r="K221" s="658">
        <f t="shared" si="6"/>
        <v>0</v>
      </c>
      <c r="L221" s="844"/>
    </row>
    <row r="222" spans="1:12" ht="12.75" customHeight="1">
      <c r="A222" s="22">
        <v>218</v>
      </c>
      <c r="B222" s="510" t="s">
        <v>625</v>
      </c>
      <c r="C222" s="539" t="s">
        <v>495</v>
      </c>
      <c r="D222" s="539">
        <v>250</v>
      </c>
      <c r="E222" s="535"/>
      <c r="F222" s="535"/>
      <c r="G222" s="34"/>
      <c r="H222" s="545"/>
      <c r="I222" s="531">
        <f t="shared" si="7"/>
        <v>0</v>
      </c>
      <c r="J222" s="542"/>
      <c r="K222" s="658">
        <f t="shared" si="6"/>
        <v>0</v>
      </c>
      <c r="L222" s="844"/>
    </row>
    <row r="223" spans="1:12" ht="12.75" customHeight="1">
      <c r="A223" s="22">
        <v>219</v>
      </c>
      <c r="B223" s="510" t="s">
        <v>626</v>
      </c>
      <c r="C223" s="539" t="s">
        <v>409</v>
      </c>
      <c r="D223" s="539">
        <v>70</v>
      </c>
      <c r="E223" s="535"/>
      <c r="F223" s="535"/>
      <c r="G223" s="34"/>
      <c r="H223" s="545"/>
      <c r="I223" s="531">
        <f t="shared" si="7"/>
        <v>0</v>
      </c>
      <c r="J223" s="542"/>
      <c r="K223" s="658">
        <f t="shared" si="6"/>
        <v>0</v>
      </c>
      <c r="L223" s="844"/>
    </row>
    <row r="224" spans="1:12" ht="12.75" customHeight="1">
      <c r="A224" s="22">
        <v>220</v>
      </c>
      <c r="B224" s="110" t="s">
        <v>627</v>
      </c>
      <c r="C224" s="539" t="s">
        <v>409</v>
      </c>
      <c r="D224" s="539">
        <v>20</v>
      </c>
      <c r="E224" s="535"/>
      <c r="F224" s="535"/>
      <c r="G224" s="34"/>
      <c r="H224" s="545"/>
      <c r="I224" s="531">
        <f t="shared" si="7"/>
        <v>0</v>
      </c>
      <c r="J224" s="542"/>
      <c r="K224" s="658">
        <f t="shared" si="6"/>
        <v>0</v>
      </c>
      <c r="L224" s="844"/>
    </row>
    <row r="225" spans="1:12" ht="12.75" customHeight="1">
      <c r="A225" s="22">
        <v>221</v>
      </c>
      <c r="B225" s="512" t="s">
        <v>628</v>
      </c>
      <c r="C225" s="539" t="s">
        <v>409</v>
      </c>
      <c r="D225" s="539">
        <v>50</v>
      </c>
      <c r="E225" s="535"/>
      <c r="F225" s="535"/>
      <c r="G225" s="34"/>
      <c r="H225" s="545"/>
      <c r="I225" s="531">
        <f t="shared" si="7"/>
        <v>0</v>
      </c>
      <c r="J225" s="542"/>
      <c r="K225" s="658">
        <f t="shared" si="6"/>
        <v>0</v>
      </c>
      <c r="L225" s="844"/>
    </row>
    <row r="226" spans="1:12" ht="12.75" customHeight="1">
      <c r="A226" s="22">
        <v>222</v>
      </c>
      <c r="B226" s="512" t="s">
        <v>629</v>
      </c>
      <c r="C226" s="539" t="s">
        <v>409</v>
      </c>
      <c r="D226" s="539">
        <v>5</v>
      </c>
      <c r="E226" s="535"/>
      <c r="F226" s="535"/>
      <c r="G226" s="34"/>
      <c r="H226" s="545"/>
      <c r="I226" s="531">
        <f t="shared" si="7"/>
        <v>0</v>
      </c>
      <c r="J226" s="542"/>
      <c r="K226" s="658">
        <f t="shared" si="6"/>
        <v>0</v>
      </c>
      <c r="L226" s="844"/>
    </row>
    <row r="227" spans="1:12" ht="12.75" customHeight="1">
      <c r="A227" s="22">
        <v>223</v>
      </c>
      <c r="B227" s="512" t="s">
        <v>630</v>
      </c>
      <c r="C227" s="539" t="s">
        <v>409</v>
      </c>
      <c r="D227" s="539">
        <v>5</v>
      </c>
      <c r="E227" s="535"/>
      <c r="F227" s="535"/>
      <c r="G227" s="34"/>
      <c r="H227" s="545"/>
      <c r="I227" s="531">
        <f t="shared" si="7"/>
        <v>0</v>
      </c>
      <c r="J227" s="542"/>
      <c r="K227" s="658">
        <f t="shared" si="6"/>
        <v>0</v>
      </c>
      <c r="L227" s="844"/>
    </row>
    <row r="228" spans="1:12" ht="12.75" customHeight="1">
      <c r="A228" s="22">
        <v>224</v>
      </c>
      <c r="B228" s="512" t="s">
        <v>631</v>
      </c>
      <c r="C228" s="539" t="s">
        <v>409</v>
      </c>
      <c r="D228" s="539">
        <v>5</v>
      </c>
      <c r="E228" s="535"/>
      <c r="F228" s="535"/>
      <c r="G228" s="34"/>
      <c r="H228" s="545"/>
      <c r="I228" s="531">
        <f t="shared" si="7"/>
        <v>0</v>
      </c>
      <c r="J228" s="542"/>
      <c r="K228" s="658">
        <f t="shared" si="6"/>
        <v>0</v>
      </c>
      <c r="L228" s="844"/>
    </row>
    <row r="229" spans="1:12" ht="12.75" customHeight="1">
      <c r="A229" s="22">
        <v>225</v>
      </c>
      <c r="B229" s="512" t="s">
        <v>632</v>
      </c>
      <c r="C229" s="539" t="s">
        <v>409</v>
      </c>
      <c r="D229" s="539">
        <v>50</v>
      </c>
      <c r="E229" s="535"/>
      <c r="F229" s="535"/>
      <c r="G229" s="34"/>
      <c r="H229" s="545"/>
      <c r="I229" s="531">
        <f t="shared" si="7"/>
        <v>0</v>
      </c>
      <c r="J229" s="542"/>
      <c r="K229" s="658">
        <f t="shared" si="6"/>
        <v>0</v>
      </c>
      <c r="L229" s="844"/>
    </row>
    <row r="230" spans="1:12" ht="12.75" customHeight="1">
      <c r="A230" s="22">
        <v>226</v>
      </c>
      <c r="B230" s="110" t="s">
        <v>633</v>
      </c>
      <c r="C230" s="539" t="s">
        <v>409</v>
      </c>
      <c r="D230" s="539">
        <v>5</v>
      </c>
      <c r="E230" s="535"/>
      <c r="F230" s="535"/>
      <c r="G230" s="34"/>
      <c r="H230" s="545"/>
      <c r="I230" s="531">
        <f t="shared" si="7"/>
        <v>0</v>
      </c>
      <c r="J230" s="542"/>
      <c r="K230" s="658">
        <f t="shared" si="6"/>
        <v>0</v>
      </c>
      <c r="L230" s="844"/>
    </row>
    <row r="231" spans="1:12" ht="12.75" customHeight="1">
      <c r="A231" s="22">
        <v>227</v>
      </c>
      <c r="B231" s="507" t="s">
        <v>634</v>
      </c>
      <c r="C231" s="539" t="s">
        <v>409</v>
      </c>
      <c r="D231" s="539">
        <v>20</v>
      </c>
      <c r="E231" s="535"/>
      <c r="F231" s="535"/>
      <c r="G231" s="34"/>
      <c r="H231" s="545"/>
      <c r="I231" s="531">
        <f t="shared" si="7"/>
        <v>0</v>
      </c>
      <c r="J231" s="542"/>
      <c r="K231" s="658">
        <f t="shared" si="6"/>
        <v>0</v>
      </c>
      <c r="L231" s="844"/>
    </row>
    <row r="232" spans="1:12" ht="12.75" customHeight="1">
      <c r="A232" s="22">
        <v>228</v>
      </c>
      <c r="B232" s="110" t="s">
        <v>635</v>
      </c>
      <c r="C232" s="539" t="s">
        <v>409</v>
      </c>
      <c r="D232" s="539">
        <v>10</v>
      </c>
      <c r="E232" s="535"/>
      <c r="F232" s="535"/>
      <c r="G232" s="34"/>
      <c r="H232" s="545"/>
      <c r="I232" s="531">
        <f t="shared" si="7"/>
        <v>0</v>
      </c>
      <c r="J232" s="542"/>
      <c r="K232" s="658">
        <f t="shared" si="6"/>
        <v>0</v>
      </c>
      <c r="L232" s="844"/>
    </row>
    <row r="233" spans="1:12" ht="12.75" customHeight="1">
      <c r="A233" s="22">
        <v>229</v>
      </c>
      <c r="B233" s="110" t="s">
        <v>636</v>
      </c>
      <c r="C233" s="539" t="s">
        <v>409</v>
      </c>
      <c r="D233" s="539">
        <v>25</v>
      </c>
      <c r="E233" s="535"/>
      <c r="F233" s="535"/>
      <c r="G233" s="34"/>
      <c r="H233" s="545"/>
      <c r="I233" s="531">
        <f t="shared" si="7"/>
        <v>0</v>
      </c>
      <c r="J233" s="542"/>
      <c r="K233" s="658">
        <f t="shared" si="6"/>
        <v>0</v>
      </c>
      <c r="L233" s="844"/>
    </row>
    <row r="234" spans="1:12" ht="12.75" customHeight="1">
      <c r="A234" s="22">
        <v>230</v>
      </c>
      <c r="B234" s="110" t="s">
        <v>637</v>
      </c>
      <c r="C234" s="539" t="s">
        <v>409</v>
      </c>
      <c r="D234" s="539">
        <v>25</v>
      </c>
      <c r="E234" s="535"/>
      <c r="F234" s="535"/>
      <c r="G234" s="34"/>
      <c r="H234" s="545"/>
      <c r="I234" s="531">
        <f t="shared" si="7"/>
        <v>0</v>
      </c>
      <c r="J234" s="542"/>
      <c r="K234" s="658">
        <f t="shared" si="6"/>
        <v>0</v>
      </c>
      <c r="L234" s="844"/>
    </row>
    <row r="235" spans="1:12" ht="12.75" customHeight="1">
      <c r="A235" s="22">
        <v>231</v>
      </c>
      <c r="B235" s="110" t="s">
        <v>638</v>
      </c>
      <c r="C235" s="539" t="s">
        <v>409</v>
      </c>
      <c r="D235" s="539">
        <v>5</v>
      </c>
      <c r="E235" s="535"/>
      <c r="F235" s="535"/>
      <c r="G235" s="34"/>
      <c r="H235" s="545"/>
      <c r="I235" s="531">
        <f t="shared" si="7"/>
        <v>0</v>
      </c>
      <c r="J235" s="542"/>
      <c r="K235" s="658">
        <f t="shared" si="6"/>
        <v>0</v>
      </c>
      <c r="L235" s="844"/>
    </row>
    <row r="236" spans="1:12" ht="12.75" customHeight="1">
      <c r="A236" s="22">
        <v>232</v>
      </c>
      <c r="B236" s="110" t="s">
        <v>639</v>
      </c>
      <c r="C236" s="539" t="s">
        <v>409</v>
      </c>
      <c r="D236" s="539">
        <v>50</v>
      </c>
      <c r="E236" s="535"/>
      <c r="F236" s="535"/>
      <c r="G236" s="34"/>
      <c r="H236" s="545"/>
      <c r="I236" s="531">
        <f t="shared" si="7"/>
        <v>0</v>
      </c>
      <c r="J236" s="542"/>
      <c r="K236" s="658">
        <f t="shared" si="6"/>
        <v>0</v>
      </c>
      <c r="L236" s="844"/>
    </row>
    <row r="237" spans="1:12" ht="12.75" customHeight="1">
      <c r="A237" s="22">
        <v>233</v>
      </c>
      <c r="B237" s="110" t="s">
        <v>640</v>
      </c>
      <c r="C237" s="539" t="s">
        <v>409</v>
      </c>
      <c r="D237" s="539">
        <v>150</v>
      </c>
      <c r="E237" s="535"/>
      <c r="F237" s="535"/>
      <c r="G237" s="34"/>
      <c r="H237" s="545"/>
      <c r="I237" s="531">
        <f t="shared" si="7"/>
        <v>0</v>
      </c>
      <c r="J237" s="542"/>
      <c r="K237" s="658">
        <f t="shared" si="6"/>
        <v>0</v>
      </c>
      <c r="L237" s="844"/>
    </row>
    <row r="238" spans="1:12" ht="12.75" customHeight="1">
      <c r="A238" s="22">
        <v>234</v>
      </c>
      <c r="B238" s="110" t="s">
        <v>641</v>
      </c>
      <c r="C238" s="539" t="s">
        <v>409</v>
      </c>
      <c r="D238" s="539">
        <v>60</v>
      </c>
      <c r="E238" s="535"/>
      <c r="F238" s="535"/>
      <c r="G238" s="34"/>
      <c r="H238" s="545"/>
      <c r="I238" s="531">
        <f t="shared" si="7"/>
        <v>0</v>
      </c>
      <c r="J238" s="542"/>
      <c r="K238" s="658">
        <f t="shared" si="6"/>
        <v>0</v>
      </c>
      <c r="L238" s="844"/>
    </row>
    <row r="239" spans="1:12" ht="12.75" customHeight="1">
      <c r="A239" s="22">
        <v>235</v>
      </c>
      <c r="B239" s="110" t="s">
        <v>642</v>
      </c>
      <c r="C239" s="539" t="s">
        <v>409</v>
      </c>
      <c r="D239" s="539">
        <v>20</v>
      </c>
      <c r="E239" s="535"/>
      <c r="F239" s="535"/>
      <c r="G239" s="34"/>
      <c r="H239" s="545"/>
      <c r="I239" s="531">
        <f t="shared" si="7"/>
        <v>0</v>
      </c>
      <c r="J239" s="542"/>
      <c r="K239" s="658">
        <f t="shared" si="6"/>
        <v>0</v>
      </c>
      <c r="L239" s="844"/>
    </row>
    <row r="240" spans="1:12" ht="12.75" customHeight="1">
      <c r="A240" s="22">
        <v>236</v>
      </c>
      <c r="B240" s="110" t="s">
        <v>643</v>
      </c>
      <c r="C240" s="539" t="s">
        <v>409</v>
      </c>
      <c r="D240" s="539">
        <v>5</v>
      </c>
      <c r="E240" s="535"/>
      <c r="F240" s="535"/>
      <c r="G240" s="34"/>
      <c r="H240" s="545"/>
      <c r="I240" s="531">
        <f t="shared" si="7"/>
        <v>0</v>
      </c>
      <c r="J240" s="542"/>
      <c r="K240" s="658">
        <f t="shared" si="6"/>
        <v>0</v>
      </c>
      <c r="L240" s="844"/>
    </row>
    <row r="241" spans="1:12" ht="12.75" customHeight="1">
      <c r="A241" s="22">
        <v>237</v>
      </c>
      <c r="B241" s="110" t="s">
        <v>644</v>
      </c>
      <c r="C241" s="539" t="s">
        <v>409</v>
      </c>
      <c r="D241" s="539">
        <v>250</v>
      </c>
      <c r="E241" s="535"/>
      <c r="F241" s="535"/>
      <c r="G241" s="34"/>
      <c r="H241" s="545"/>
      <c r="I241" s="531">
        <f t="shared" si="7"/>
        <v>0</v>
      </c>
      <c r="J241" s="542"/>
      <c r="K241" s="658">
        <f t="shared" si="6"/>
        <v>0</v>
      </c>
      <c r="L241" s="844"/>
    </row>
    <row r="242" spans="1:12" ht="12.75" customHeight="1">
      <c r="A242" s="22">
        <v>238</v>
      </c>
      <c r="B242" s="514" t="s">
        <v>645</v>
      </c>
      <c r="C242" s="539" t="s">
        <v>409</v>
      </c>
      <c r="D242" s="539">
        <v>170</v>
      </c>
      <c r="E242" s="535"/>
      <c r="F242" s="535"/>
      <c r="G242" s="34"/>
      <c r="H242" s="545"/>
      <c r="I242" s="531">
        <f t="shared" si="7"/>
        <v>0</v>
      </c>
      <c r="J242" s="542"/>
      <c r="K242" s="658">
        <f t="shared" si="6"/>
        <v>0</v>
      </c>
      <c r="L242" s="844"/>
    </row>
    <row r="243" spans="1:12" ht="12.75" customHeight="1">
      <c r="A243" s="22">
        <v>239</v>
      </c>
      <c r="B243" s="110" t="s">
        <v>646</v>
      </c>
      <c r="C243" s="539" t="s">
        <v>409</v>
      </c>
      <c r="D243" s="539">
        <v>60</v>
      </c>
      <c r="E243" s="535"/>
      <c r="F243" s="535"/>
      <c r="G243" s="34"/>
      <c r="H243" s="545"/>
      <c r="I243" s="531">
        <f t="shared" si="7"/>
        <v>0</v>
      </c>
      <c r="J243" s="542"/>
      <c r="K243" s="658">
        <f t="shared" si="6"/>
        <v>0</v>
      </c>
      <c r="L243" s="844"/>
    </row>
    <row r="244" spans="1:12" ht="12.75" customHeight="1">
      <c r="A244" s="22">
        <v>240</v>
      </c>
      <c r="B244" s="110" t="s">
        <v>647</v>
      </c>
      <c r="C244" s="539" t="s">
        <v>409</v>
      </c>
      <c r="D244" s="539">
        <v>100</v>
      </c>
      <c r="E244" s="535"/>
      <c r="F244" s="535"/>
      <c r="G244" s="34"/>
      <c r="H244" s="545"/>
      <c r="I244" s="531">
        <f t="shared" si="7"/>
        <v>0</v>
      </c>
      <c r="J244" s="542"/>
      <c r="K244" s="658">
        <f t="shared" si="6"/>
        <v>0</v>
      </c>
      <c r="L244" s="844"/>
    </row>
    <row r="245" spans="1:12" ht="12.75" customHeight="1">
      <c r="A245" s="22">
        <v>241</v>
      </c>
      <c r="B245" s="110" t="s">
        <v>648</v>
      </c>
      <c r="C245" s="539" t="s">
        <v>409</v>
      </c>
      <c r="D245" s="539">
        <v>20</v>
      </c>
      <c r="E245" s="535"/>
      <c r="F245" s="535"/>
      <c r="G245" s="34"/>
      <c r="H245" s="545"/>
      <c r="I245" s="531">
        <f t="shared" si="7"/>
        <v>0</v>
      </c>
      <c r="J245" s="542"/>
      <c r="K245" s="658">
        <f t="shared" si="6"/>
        <v>0</v>
      </c>
      <c r="L245" s="844"/>
    </row>
    <row r="246" spans="1:12" ht="12.75" customHeight="1">
      <c r="A246" s="22">
        <v>242</v>
      </c>
      <c r="B246" s="110" t="s">
        <v>649</v>
      </c>
      <c r="C246" s="539" t="s">
        <v>409</v>
      </c>
      <c r="D246" s="539">
        <v>2</v>
      </c>
      <c r="E246" s="535"/>
      <c r="F246" s="535"/>
      <c r="G246" s="34"/>
      <c r="H246" s="545"/>
      <c r="I246" s="531">
        <f t="shared" si="7"/>
        <v>0</v>
      </c>
      <c r="J246" s="542"/>
      <c r="K246" s="658">
        <f t="shared" si="6"/>
        <v>0</v>
      </c>
      <c r="L246" s="844"/>
    </row>
    <row r="247" spans="1:12" ht="12.75" customHeight="1">
      <c r="A247" s="22">
        <v>243</v>
      </c>
      <c r="B247" s="507" t="s">
        <v>650</v>
      </c>
      <c r="C247" s="539" t="s">
        <v>447</v>
      </c>
      <c r="D247" s="539">
        <v>150</v>
      </c>
      <c r="E247" s="535"/>
      <c r="F247" s="535"/>
      <c r="G247" s="34"/>
      <c r="H247" s="545"/>
      <c r="I247" s="531">
        <f t="shared" si="7"/>
        <v>0</v>
      </c>
      <c r="J247" s="542"/>
      <c r="K247" s="658">
        <f t="shared" si="6"/>
        <v>0</v>
      </c>
      <c r="L247" s="844"/>
    </row>
    <row r="248" spans="1:12" ht="12.75" customHeight="1">
      <c r="A248" s="22">
        <v>244</v>
      </c>
      <c r="B248" s="507" t="s">
        <v>651</v>
      </c>
      <c r="C248" s="539" t="s">
        <v>409</v>
      </c>
      <c r="D248" s="539">
        <v>10</v>
      </c>
      <c r="E248" s="535"/>
      <c r="F248" s="535"/>
      <c r="G248" s="34"/>
      <c r="H248" s="545"/>
      <c r="I248" s="531">
        <f t="shared" si="7"/>
        <v>0</v>
      </c>
      <c r="J248" s="542"/>
      <c r="K248" s="658">
        <f t="shared" si="6"/>
        <v>0</v>
      </c>
      <c r="L248" s="844"/>
    </row>
    <row r="249" spans="1:12" ht="12.75" customHeight="1">
      <c r="A249" s="22">
        <v>245</v>
      </c>
      <c r="B249" s="507" t="s">
        <v>652</v>
      </c>
      <c r="C249" s="539" t="s">
        <v>409</v>
      </c>
      <c r="D249" s="539">
        <v>40</v>
      </c>
      <c r="E249" s="535"/>
      <c r="F249" s="535"/>
      <c r="G249" s="34"/>
      <c r="H249" s="545"/>
      <c r="I249" s="531">
        <f t="shared" si="7"/>
        <v>0</v>
      </c>
      <c r="J249" s="542"/>
      <c r="K249" s="658">
        <f t="shared" si="6"/>
        <v>0</v>
      </c>
      <c r="L249" s="844"/>
    </row>
    <row r="250" spans="1:12" ht="12.75" customHeight="1">
      <c r="A250" s="22">
        <v>246</v>
      </c>
      <c r="B250" s="507" t="s">
        <v>653</v>
      </c>
      <c r="C250" s="539" t="s">
        <v>409</v>
      </c>
      <c r="D250" s="539">
        <v>10</v>
      </c>
      <c r="E250" s="535"/>
      <c r="F250" s="535"/>
      <c r="G250" s="34"/>
      <c r="H250" s="545"/>
      <c r="I250" s="531">
        <f t="shared" si="7"/>
        <v>0</v>
      </c>
      <c r="J250" s="542"/>
      <c r="K250" s="658">
        <f t="shared" si="6"/>
        <v>0</v>
      </c>
      <c r="L250" s="844"/>
    </row>
    <row r="251" spans="1:12" ht="12.75" customHeight="1">
      <c r="A251" s="22">
        <v>247</v>
      </c>
      <c r="B251" s="110" t="s">
        <v>654</v>
      </c>
      <c r="C251" s="539" t="s">
        <v>409</v>
      </c>
      <c r="D251" s="539">
        <v>5</v>
      </c>
      <c r="E251" s="535"/>
      <c r="F251" s="535"/>
      <c r="G251" s="34"/>
      <c r="H251" s="545"/>
      <c r="I251" s="531">
        <f t="shared" si="7"/>
        <v>0</v>
      </c>
      <c r="J251" s="542"/>
      <c r="K251" s="658">
        <f t="shared" si="6"/>
        <v>0</v>
      </c>
      <c r="L251" s="844"/>
    </row>
    <row r="252" spans="1:12" ht="12.75" customHeight="1">
      <c r="A252" s="22">
        <v>248</v>
      </c>
      <c r="B252" s="110" t="s">
        <v>655</v>
      </c>
      <c r="C252" s="539" t="s">
        <v>409</v>
      </c>
      <c r="D252" s="539">
        <v>60</v>
      </c>
      <c r="E252" s="535"/>
      <c r="F252" s="535"/>
      <c r="G252" s="34"/>
      <c r="H252" s="545"/>
      <c r="I252" s="531">
        <f t="shared" si="7"/>
        <v>0</v>
      </c>
      <c r="J252" s="542"/>
      <c r="K252" s="658">
        <f t="shared" si="6"/>
        <v>0</v>
      </c>
      <c r="L252" s="844"/>
    </row>
    <row r="253" spans="1:12" ht="12.75" customHeight="1">
      <c r="A253" s="22">
        <v>249</v>
      </c>
      <c r="B253" s="110" t="s">
        <v>656</v>
      </c>
      <c r="C253" s="539" t="s">
        <v>409</v>
      </c>
      <c r="D253" s="539">
        <v>120</v>
      </c>
      <c r="E253" s="535"/>
      <c r="F253" s="535"/>
      <c r="G253" s="34"/>
      <c r="H253" s="545"/>
      <c r="I253" s="531">
        <f t="shared" si="7"/>
        <v>0</v>
      </c>
      <c r="J253" s="542"/>
      <c r="K253" s="658">
        <f t="shared" si="6"/>
        <v>0</v>
      </c>
      <c r="L253" s="844"/>
    </row>
    <row r="254" spans="1:12" ht="12.75" customHeight="1">
      <c r="A254" s="22">
        <v>250</v>
      </c>
      <c r="B254" s="110" t="s">
        <v>657</v>
      </c>
      <c r="C254" s="539" t="s">
        <v>409</v>
      </c>
      <c r="D254" s="539">
        <v>20</v>
      </c>
      <c r="E254" s="535"/>
      <c r="F254" s="535"/>
      <c r="G254" s="34"/>
      <c r="H254" s="545"/>
      <c r="I254" s="531">
        <f t="shared" si="7"/>
        <v>0</v>
      </c>
      <c r="J254" s="542"/>
      <c r="K254" s="658">
        <f t="shared" si="6"/>
        <v>0</v>
      </c>
      <c r="L254" s="844"/>
    </row>
    <row r="255" spans="1:12" ht="12.75" customHeight="1">
      <c r="A255" s="22">
        <v>251</v>
      </c>
      <c r="B255" s="110" t="s">
        <v>658</v>
      </c>
      <c r="C255" s="539" t="s">
        <v>409</v>
      </c>
      <c r="D255" s="539">
        <v>20</v>
      </c>
      <c r="E255" s="535"/>
      <c r="F255" s="535"/>
      <c r="G255" s="34"/>
      <c r="H255" s="545"/>
      <c r="I255" s="531">
        <f t="shared" si="7"/>
        <v>0</v>
      </c>
      <c r="J255" s="542"/>
      <c r="K255" s="658">
        <f t="shared" si="6"/>
        <v>0</v>
      </c>
      <c r="L255" s="844"/>
    </row>
    <row r="256" spans="1:12" ht="12.75" customHeight="1">
      <c r="A256" s="22">
        <v>252</v>
      </c>
      <c r="B256" s="110" t="s">
        <v>659</v>
      </c>
      <c r="C256" s="539" t="s">
        <v>409</v>
      </c>
      <c r="D256" s="539">
        <v>30</v>
      </c>
      <c r="E256" s="535"/>
      <c r="F256" s="535"/>
      <c r="G256" s="34"/>
      <c r="H256" s="545"/>
      <c r="I256" s="531">
        <f t="shared" si="7"/>
        <v>0</v>
      </c>
      <c r="J256" s="542"/>
      <c r="K256" s="658">
        <f t="shared" si="6"/>
        <v>0</v>
      </c>
      <c r="L256" s="844"/>
    </row>
    <row r="257" spans="1:12" ht="12.75" customHeight="1">
      <c r="A257" s="22">
        <v>253</v>
      </c>
      <c r="B257" s="110" t="s">
        <v>660</v>
      </c>
      <c r="C257" s="539" t="s">
        <v>409</v>
      </c>
      <c r="D257" s="539">
        <v>50</v>
      </c>
      <c r="E257" s="535"/>
      <c r="F257" s="535"/>
      <c r="G257" s="34"/>
      <c r="H257" s="545"/>
      <c r="I257" s="531">
        <f t="shared" si="7"/>
        <v>0</v>
      </c>
      <c r="J257" s="542"/>
      <c r="K257" s="658">
        <f t="shared" si="6"/>
        <v>0</v>
      </c>
      <c r="L257" s="844"/>
    </row>
    <row r="258" spans="1:12" ht="12.75" customHeight="1">
      <c r="A258" s="22">
        <v>254</v>
      </c>
      <c r="B258" s="110" t="s">
        <v>661</v>
      </c>
      <c r="C258" s="539" t="s">
        <v>409</v>
      </c>
      <c r="D258" s="539">
        <v>20</v>
      </c>
      <c r="E258" s="535"/>
      <c r="F258" s="535"/>
      <c r="G258" s="34"/>
      <c r="H258" s="545"/>
      <c r="I258" s="531">
        <f t="shared" si="7"/>
        <v>0</v>
      </c>
      <c r="J258" s="542"/>
      <c r="K258" s="658">
        <f t="shared" si="6"/>
        <v>0</v>
      </c>
      <c r="L258" s="844"/>
    </row>
    <row r="259" spans="1:12" ht="12.75" customHeight="1">
      <c r="A259" s="22">
        <v>255</v>
      </c>
      <c r="B259" s="110" t="s">
        <v>662</v>
      </c>
      <c r="C259" s="539" t="s">
        <v>409</v>
      </c>
      <c r="D259" s="539">
        <v>15</v>
      </c>
      <c r="E259" s="535"/>
      <c r="F259" s="535"/>
      <c r="G259" s="34"/>
      <c r="H259" s="545"/>
      <c r="I259" s="531">
        <f t="shared" si="7"/>
        <v>0</v>
      </c>
      <c r="J259" s="542"/>
      <c r="K259" s="658">
        <f t="shared" si="6"/>
        <v>0</v>
      </c>
      <c r="L259" s="844"/>
    </row>
    <row r="260" spans="1:12" ht="12.75" customHeight="1">
      <c r="A260" s="22">
        <v>256</v>
      </c>
      <c r="B260" s="110" t="s">
        <v>663</v>
      </c>
      <c r="C260" s="539" t="s">
        <v>409</v>
      </c>
      <c r="D260" s="539">
        <v>60</v>
      </c>
      <c r="E260" s="535"/>
      <c r="F260" s="535"/>
      <c r="G260" s="34"/>
      <c r="H260" s="545"/>
      <c r="I260" s="531">
        <f t="shared" si="7"/>
        <v>0</v>
      </c>
      <c r="J260" s="542"/>
      <c r="K260" s="658">
        <f t="shared" si="6"/>
        <v>0</v>
      </c>
      <c r="L260" s="844"/>
    </row>
    <row r="261" spans="1:12" ht="12.75" customHeight="1">
      <c r="A261" s="22">
        <v>257</v>
      </c>
      <c r="B261" s="110" t="s">
        <v>664</v>
      </c>
      <c r="C261" s="539" t="s">
        <v>409</v>
      </c>
      <c r="D261" s="539">
        <v>60</v>
      </c>
      <c r="E261" s="535"/>
      <c r="F261" s="535"/>
      <c r="G261" s="34"/>
      <c r="H261" s="545"/>
      <c r="I261" s="531">
        <f t="shared" si="7"/>
        <v>0</v>
      </c>
      <c r="J261" s="542"/>
      <c r="K261" s="658">
        <f aca="true" t="shared" si="8" ref="K261:K273">I261*J261+I261</f>
        <v>0</v>
      </c>
      <c r="L261" s="844"/>
    </row>
    <row r="262" spans="1:12" ht="12.75" customHeight="1">
      <c r="A262" s="22">
        <v>258</v>
      </c>
      <c r="B262" s="110" t="s">
        <v>665</v>
      </c>
      <c r="C262" s="539" t="s">
        <v>409</v>
      </c>
      <c r="D262" s="539">
        <v>15</v>
      </c>
      <c r="E262" s="535"/>
      <c r="F262" s="535"/>
      <c r="G262" s="34"/>
      <c r="H262" s="545"/>
      <c r="I262" s="531">
        <f aca="true" t="shared" si="9" ref="I262:I274">G262*H262</f>
        <v>0</v>
      </c>
      <c r="J262" s="542"/>
      <c r="K262" s="658">
        <f t="shared" si="8"/>
        <v>0</v>
      </c>
      <c r="L262" s="844"/>
    </row>
    <row r="263" spans="1:12" ht="12.75" customHeight="1">
      <c r="A263" s="22">
        <v>259</v>
      </c>
      <c r="B263" s="110" t="s">
        <v>666</v>
      </c>
      <c r="C263" s="539" t="s">
        <v>409</v>
      </c>
      <c r="D263" s="539">
        <v>5</v>
      </c>
      <c r="E263" s="535"/>
      <c r="F263" s="535"/>
      <c r="G263" s="34"/>
      <c r="H263" s="545"/>
      <c r="I263" s="531">
        <f t="shared" si="9"/>
        <v>0</v>
      </c>
      <c r="J263" s="542"/>
      <c r="K263" s="658">
        <f t="shared" si="8"/>
        <v>0</v>
      </c>
      <c r="L263" s="844"/>
    </row>
    <row r="264" spans="1:12" ht="12.75" customHeight="1">
      <c r="A264" s="22">
        <v>260</v>
      </c>
      <c r="B264" s="517" t="s">
        <v>667</v>
      </c>
      <c r="C264" s="539" t="s">
        <v>409</v>
      </c>
      <c r="D264" s="539">
        <v>5</v>
      </c>
      <c r="E264" s="535"/>
      <c r="F264" s="535"/>
      <c r="G264" s="34"/>
      <c r="H264" s="545"/>
      <c r="I264" s="531">
        <f t="shared" si="9"/>
        <v>0</v>
      </c>
      <c r="J264" s="542"/>
      <c r="K264" s="658">
        <f t="shared" si="8"/>
        <v>0</v>
      </c>
      <c r="L264" s="844"/>
    </row>
    <row r="265" spans="1:12" ht="12.75" customHeight="1">
      <c r="A265" s="22">
        <v>261</v>
      </c>
      <c r="B265" s="110" t="s">
        <v>668</v>
      </c>
      <c r="C265" s="539" t="s">
        <v>409</v>
      </c>
      <c r="D265" s="539">
        <v>6</v>
      </c>
      <c r="E265" s="535"/>
      <c r="F265" s="535"/>
      <c r="G265" s="34"/>
      <c r="H265" s="545"/>
      <c r="I265" s="531">
        <f t="shared" si="9"/>
        <v>0</v>
      </c>
      <c r="J265" s="542"/>
      <c r="K265" s="658">
        <f t="shared" si="8"/>
        <v>0</v>
      </c>
      <c r="L265" s="844"/>
    </row>
    <row r="266" spans="1:12" ht="12.75" customHeight="1">
      <c r="A266" s="22">
        <v>262</v>
      </c>
      <c r="B266" s="513" t="s">
        <v>669</v>
      </c>
      <c r="C266" s="539" t="s">
        <v>495</v>
      </c>
      <c r="D266" s="539">
        <v>100</v>
      </c>
      <c r="E266" s="535"/>
      <c r="F266" s="535"/>
      <c r="G266" s="34"/>
      <c r="H266" s="545"/>
      <c r="I266" s="531">
        <f t="shared" si="9"/>
        <v>0</v>
      </c>
      <c r="J266" s="542"/>
      <c r="K266" s="658">
        <f t="shared" si="8"/>
        <v>0</v>
      </c>
      <c r="L266" s="844"/>
    </row>
    <row r="267" spans="1:12" ht="12.75" customHeight="1">
      <c r="A267" s="22">
        <v>263</v>
      </c>
      <c r="B267" s="507" t="s">
        <v>670</v>
      </c>
      <c r="C267" s="539" t="s">
        <v>409</v>
      </c>
      <c r="D267" s="539">
        <v>10</v>
      </c>
      <c r="E267" s="535"/>
      <c r="F267" s="535"/>
      <c r="G267" s="34"/>
      <c r="H267" s="545"/>
      <c r="I267" s="531">
        <f t="shared" si="9"/>
        <v>0</v>
      </c>
      <c r="J267" s="542"/>
      <c r="K267" s="658">
        <f t="shared" si="8"/>
        <v>0</v>
      </c>
      <c r="L267" s="844"/>
    </row>
    <row r="268" spans="1:12" ht="12.75" customHeight="1">
      <c r="A268" s="22">
        <v>264</v>
      </c>
      <c r="B268" s="515" t="s">
        <v>671</v>
      </c>
      <c r="C268" s="539" t="s">
        <v>409</v>
      </c>
      <c r="D268" s="539">
        <v>500</v>
      </c>
      <c r="E268" s="535"/>
      <c r="F268" s="535"/>
      <c r="G268" s="34"/>
      <c r="H268" s="545"/>
      <c r="I268" s="531">
        <f t="shared" si="9"/>
        <v>0</v>
      </c>
      <c r="J268" s="542"/>
      <c r="K268" s="658">
        <f t="shared" si="8"/>
        <v>0</v>
      </c>
      <c r="L268" s="844"/>
    </row>
    <row r="269" spans="1:12" ht="12.75" customHeight="1">
      <c r="A269" s="22">
        <v>265</v>
      </c>
      <c r="B269" s="513" t="s">
        <v>672</v>
      </c>
      <c r="C269" s="539" t="s">
        <v>409</v>
      </c>
      <c r="D269" s="539">
        <v>12</v>
      </c>
      <c r="E269" s="535"/>
      <c r="F269" s="535"/>
      <c r="G269" s="34"/>
      <c r="H269" s="545"/>
      <c r="I269" s="531">
        <f t="shared" si="9"/>
        <v>0</v>
      </c>
      <c r="J269" s="542"/>
      <c r="K269" s="658">
        <f t="shared" si="8"/>
        <v>0</v>
      </c>
      <c r="L269" s="844"/>
    </row>
    <row r="270" spans="1:12" ht="12.75" customHeight="1">
      <c r="A270" s="22">
        <v>266</v>
      </c>
      <c r="B270" s="518" t="s">
        <v>673</v>
      </c>
      <c r="C270" s="539" t="s">
        <v>409</v>
      </c>
      <c r="D270" s="539">
        <v>4</v>
      </c>
      <c r="E270" s="535"/>
      <c r="F270" s="535"/>
      <c r="G270" s="34"/>
      <c r="H270" s="545"/>
      <c r="I270" s="531">
        <f t="shared" si="9"/>
        <v>0</v>
      </c>
      <c r="J270" s="542"/>
      <c r="K270" s="658">
        <f t="shared" si="8"/>
        <v>0</v>
      </c>
      <c r="L270" s="848"/>
    </row>
    <row r="271" spans="1:12" ht="12.75" customHeight="1">
      <c r="A271" s="22">
        <v>267</v>
      </c>
      <c r="B271" s="518" t="s">
        <v>674</v>
      </c>
      <c r="C271" s="539" t="s">
        <v>409</v>
      </c>
      <c r="D271" s="539">
        <v>4</v>
      </c>
      <c r="E271" s="535"/>
      <c r="F271" s="535"/>
      <c r="G271" s="34"/>
      <c r="H271" s="545"/>
      <c r="I271" s="531">
        <f t="shared" si="9"/>
        <v>0</v>
      </c>
      <c r="J271" s="542"/>
      <c r="K271" s="658">
        <f t="shared" si="8"/>
        <v>0</v>
      </c>
      <c r="L271" s="848"/>
    </row>
    <row r="272" spans="1:12" ht="12.75" customHeight="1">
      <c r="A272" s="22">
        <v>268</v>
      </c>
      <c r="B272" s="313" t="s">
        <v>675</v>
      </c>
      <c r="C272" s="670" t="s">
        <v>409</v>
      </c>
      <c r="D272" s="849">
        <v>20</v>
      </c>
      <c r="E272" s="307"/>
      <c r="F272" s="307"/>
      <c r="G272" s="34"/>
      <c r="H272" s="307"/>
      <c r="I272" s="28">
        <f t="shared" si="9"/>
        <v>0</v>
      </c>
      <c r="J272" s="542"/>
      <c r="K272" s="658">
        <f t="shared" si="8"/>
        <v>0</v>
      </c>
      <c r="L272" s="848"/>
    </row>
    <row r="273" spans="1:12" ht="12.75" customHeight="1">
      <c r="A273" s="22">
        <v>269</v>
      </c>
      <c r="B273" s="313" t="s">
        <v>1115</v>
      </c>
      <c r="C273" s="671" t="s">
        <v>409</v>
      </c>
      <c r="D273" s="850">
        <v>20</v>
      </c>
      <c r="E273" s="302"/>
      <c r="F273" s="302"/>
      <c r="G273" s="34"/>
      <c r="H273" s="302"/>
      <c r="I273" s="28">
        <f t="shared" si="9"/>
        <v>0</v>
      </c>
      <c r="J273" s="542"/>
      <c r="K273" s="30">
        <f t="shared" si="8"/>
        <v>0</v>
      </c>
      <c r="L273" s="853"/>
    </row>
    <row r="274" spans="1:12" ht="21" customHeight="1" thickBot="1">
      <c r="A274" s="564">
        <v>270</v>
      </c>
      <c r="B274" s="565" t="s">
        <v>1039</v>
      </c>
      <c r="C274" s="672" t="s">
        <v>409</v>
      </c>
      <c r="D274" s="851">
        <v>30</v>
      </c>
      <c r="E274" s="566"/>
      <c r="F274" s="566"/>
      <c r="G274" s="566"/>
      <c r="H274" s="566"/>
      <c r="I274" s="567">
        <f t="shared" si="9"/>
        <v>0</v>
      </c>
      <c r="J274" s="542"/>
      <c r="K274" s="568">
        <f>I274*J274+I274</f>
        <v>0</v>
      </c>
      <c r="L274" s="852"/>
    </row>
    <row r="275" spans="1:12" ht="12.75" customHeight="1" hidden="1">
      <c r="A275" s="570">
        <v>271</v>
      </c>
      <c r="B275" s="572"/>
      <c r="C275" s="572"/>
      <c r="D275" s="572"/>
      <c r="E275" s="573"/>
      <c r="F275" s="573"/>
      <c r="G275" s="574"/>
      <c r="H275" s="575"/>
      <c r="I275" s="531"/>
      <c r="J275" s="542"/>
      <c r="K275" s="533"/>
      <c r="L275" s="571"/>
    </row>
    <row r="276" spans="1:12" ht="12.75" customHeight="1" hidden="1" thickBot="1">
      <c r="A276" s="564">
        <v>272</v>
      </c>
      <c r="B276" s="561"/>
      <c r="C276" s="561"/>
      <c r="D276" s="561"/>
      <c r="E276" s="559"/>
      <c r="F276" s="559"/>
      <c r="G276" s="560"/>
      <c r="H276" s="562"/>
      <c r="I276" s="98"/>
      <c r="J276" s="563"/>
      <c r="K276" s="525"/>
      <c r="L276" s="146"/>
    </row>
    <row r="277" spans="1:12" ht="19.5" customHeight="1" thickBot="1">
      <c r="A277" s="876" t="s">
        <v>676</v>
      </c>
      <c r="B277" s="877"/>
      <c r="C277" s="877"/>
      <c r="D277" s="877"/>
      <c r="E277" s="877"/>
      <c r="F277" s="877"/>
      <c r="G277" s="877"/>
      <c r="H277" s="877"/>
      <c r="I277" s="604">
        <f>SUM(I5:I276)</f>
        <v>0</v>
      </c>
      <c r="J277" s="843"/>
      <c r="K277" s="606">
        <f>SUM(K5:K276)</f>
        <v>0</v>
      </c>
      <c r="L277" s="558"/>
    </row>
    <row r="278" spans="1:11" ht="18.75" customHeight="1">
      <c r="A278" s="63"/>
      <c r="B278" s="64" t="s">
        <v>677</v>
      </c>
      <c r="C278" s="64"/>
      <c r="D278" s="64"/>
      <c r="E278" s="64"/>
      <c r="F278" s="64"/>
      <c r="G278" s="63"/>
      <c r="H278" s="63"/>
      <c r="I278" s="63"/>
      <c r="J278" s="63"/>
      <c r="K278" s="63"/>
    </row>
  </sheetData>
  <sheetProtection selectLockedCells="1" selectUnlockedCells="1"/>
  <mergeCells count="3">
    <mergeCell ref="A2:K2"/>
    <mergeCell ref="A3:K3"/>
    <mergeCell ref="A277:H277"/>
  </mergeCells>
  <printOptions horizontalCentered="1"/>
  <pageMargins left="0.2361111111111111" right="0.1701388888888889" top="0.54" bottom="0.47" header="0.33" footer="0.25"/>
  <pageSetup horizontalDpi="600" verticalDpi="600" orientation="landscape" paperSize="9" scale="90" r:id="rId1"/>
  <headerFooter alignWithMargins="0">
    <oddHeader>&amp;C&amp;F &amp;RSPZOZ.DZP.241.01.22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A1" sqref="A1:K1"/>
    </sheetView>
  </sheetViews>
  <sheetFormatPr defaultColWidth="9.140625" defaultRowHeight="12.75" customHeight="1"/>
  <cols>
    <col min="1" max="1" width="4.8515625" style="8" customWidth="1"/>
    <col min="2" max="2" width="35.57421875" style="8" customWidth="1"/>
    <col min="3" max="3" width="6.00390625" style="8" customWidth="1"/>
    <col min="4" max="4" width="6.140625" style="8" customWidth="1"/>
    <col min="5" max="5" width="15.7109375" style="8" customWidth="1"/>
    <col min="6" max="6" width="10.28125" style="8" customWidth="1"/>
    <col min="7" max="7" width="8.140625" style="8" customWidth="1"/>
    <col min="8" max="9" width="11.57421875" style="8" customWidth="1"/>
    <col min="10" max="10" width="7.421875" style="8" customWidth="1"/>
    <col min="11" max="11" width="11.57421875" style="8" customWidth="1"/>
    <col min="12" max="12" width="14.28125" style="8" customWidth="1"/>
    <col min="13" max="16384" width="11.57421875" style="8" customWidth="1"/>
  </cols>
  <sheetData>
    <row r="1" spans="1:12" ht="12.75" customHeight="1">
      <c r="A1" s="893" t="s">
        <v>1075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217"/>
    </row>
    <row r="2" spans="1:12" ht="23.25" customHeight="1">
      <c r="A2" s="881" t="s">
        <v>105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321"/>
    </row>
    <row r="3" spans="1:12" ht="23.25" customHeight="1" thickBot="1">
      <c r="A3" s="875" t="s">
        <v>392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321"/>
    </row>
    <row r="4" spans="1:12" ht="24" customHeight="1" thickBot="1">
      <c r="A4" s="16" t="s">
        <v>996</v>
      </c>
      <c r="B4" s="18" t="s">
        <v>394</v>
      </c>
      <c r="C4" s="18" t="s">
        <v>397</v>
      </c>
      <c r="D4" s="18" t="s">
        <v>398</v>
      </c>
      <c r="E4" s="669" t="s">
        <v>395</v>
      </c>
      <c r="F4" s="669" t="s">
        <v>396</v>
      </c>
      <c r="G4" s="669" t="s">
        <v>372</v>
      </c>
      <c r="H4" s="18" t="s">
        <v>399</v>
      </c>
      <c r="I4" s="18" t="s">
        <v>943</v>
      </c>
      <c r="J4" s="18" t="s">
        <v>401</v>
      </c>
      <c r="K4" s="70" t="s">
        <v>402</v>
      </c>
      <c r="L4" s="21" t="s">
        <v>403</v>
      </c>
    </row>
    <row r="5" spans="1:12" ht="12.75" customHeight="1">
      <c r="A5" s="322">
        <v>1</v>
      </c>
      <c r="B5" s="323" t="s">
        <v>106</v>
      </c>
      <c r="C5" s="688" t="s">
        <v>409</v>
      </c>
      <c r="D5" s="54">
        <v>6</v>
      </c>
      <c r="E5" s="324"/>
      <c r="F5" s="325"/>
      <c r="G5" s="325"/>
      <c r="H5" s="197"/>
      <c r="I5" s="255">
        <f>G5*H5</f>
        <v>0</v>
      </c>
      <c r="J5" s="254"/>
      <c r="K5" s="253">
        <f aca="true" t="shared" si="0" ref="K5:K28">I5*J5+I5</f>
        <v>0</v>
      </c>
      <c r="L5" s="146"/>
    </row>
    <row r="6" spans="1:12" ht="14.25" customHeight="1">
      <c r="A6" s="189">
        <v>2</v>
      </c>
      <c r="B6" s="91" t="s">
        <v>107</v>
      </c>
      <c r="C6" s="111" t="s">
        <v>409</v>
      </c>
      <c r="D6" s="43">
        <v>4</v>
      </c>
      <c r="E6" s="102"/>
      <c r="F6" s="326"/>
      <c r="G6" s="326"/>
      <c r="H6" s="192"/>
      <c r="I6" s="255">
        <f aca="true" t="shared" si="1" ref="I6:I28">G6*H6</f>
        <v>0</v>
      </c>
      <c r="J6" s="251"/>
      <c r="K6" s="171">
        <f t="shared" si="0"/>
        <v>0</v>
      </c>
      <c r="L6" s="37"/>
    </row>
    <row r="7" spans="1:12" ht="12" customHeight="1">
      <c r="A7" s="189">
        <v>3</v>
      </c>
      <c r="B7" s="327" t="s">
        <v>108</v>
      </c>
      <c r="C7" s="53" t="s">
        <v>409</v>
      </c>
      <c r="D7" s="54">
        <v>4</v>
      </c>
      <c r="E7" s="328"/>
      <c r="F7" s="328"/>
      <c r="G7" s="328"/>
      <c r="H7" s="197"/>
      <c r="I7" s="255">
        <f t="shared" si="1"/>
        <v>0</v>
      </c>
      <c r="J7" s="251"/>
      <c r="K7" s="253">
        <f t="shared" si="0"/>
        <v>0</v>
      </c>
      <c r="L7" s="37"/>
    </row>
    <row r="8" spans="1:12" ht="12.75" customHeight="1">
      <c r="A8" s="189">
        <v>4</v>
      </c>
      <c r="B8" s="329" t="s">
        <v>109</v>
      </c>
      <c r="C8" s="46" t="s">
        <v>409</v>
      </c>
      <c r="D8" s="43">
        <v>40</v>
      </c>
      <c r="E8" s="330"/>
      <c r="F8" s="330"/>
      <c r="G8" s="330"/>
      <c r="H8" s="192"/>
      <c r="I8" s="255">
        <f t="shared" si="1"/>
        <v>0</v>
      </c>
      <c r="J8" s="251"/>
      <c r="K8" s="171">
        <f t="shared" si="0"/>
        <v>0</v>
      </c>
      <c r="L8" s="61"/>
    </row>
    <row r="9" spans="1:12" ht="12.75" customHeight="1">
      <c r="A9" s="189">
        <v>5</v>
      </c>
      <c r="B9" s="91" t="s">
        <v>110</v>
      </c>
      <c r="C9" s="111" t="s">
        <v>409</v>
      </c>
      <c r="D9" s="43">
        <v>20</v>
      </c>
      <c r="E9" s="331"/>
      <c r="F9" s="331"/>
      <c r="G9" s="331"/>
      <c r="H9" s="192"/>
      <c r="I9" s="255">
        <f t="shared" si="1"/>
        <v>0</v>
      </c>
      <c r="J9" s="251"/>
      <c r="K9" s="171">
        <f t="shared" si="0"/>
        <v>0</v>
      </c>
      <c r="L9" s="37"/>
    </row>
    <row r="10" spans="1:12" ht="12.75" customHeight="1">
      <c r="A10" s="189">
        <v>6</v>
      </c>
      <c r="B10" s="91" t="s">
        <v>111</v>
      </c>
      <c r="C10" s="111" t="s">
        <v>495</v>
      </c>
      <c r="D10" s="168">
        <v>3000</v>
      </c>
      <c r="E10" s="331"/>
      <c r="F10" s="331"/>
      <c r="G10" s="331"/>
      <c r="H10" s="192"/>
      <c r="I10" s="255">
        <f t="shared" si="1"/>
        <v>0</v>
      </c>
      <c r="J10" s="251"/>
      <c r="K10" s="171">
        <f t="shared" si="0"/>
        <v>0</v>
      </c>
      <c r="L10" s="61"/>
    </row>
    <row r="11" spans="1:12" ht="12.75" customHeight="1">
      <c r="A11" s="189">
        <v>7</v>
      </c>
      <c r="B11" s="91" t="s">
        <v>112</v>
      </c>
      <c r="C11" s="111" t="s">
        <v>495</v>
      </c>
      <c r="D11" s="168">
        <v>1800</v>
      </c>
      <c r="E11" s="331"/>
      <c r="F11" s="331"/>
      <c r="G11" s="331"/>
      <c r="H11" s="192"/>
      <c r="I11" s="255">
        <f t="shared" si="1"/>
        <v>0</v>
      </c>
      <c r="J11" s="251"/>
      <c r="K11" s="171">
        <f t="shared" si="0"/>
        <v>0</v>
      </c>
      <c r="L11" s="37"/>
    </row>
    <row r="12" spans="1:12" ht="12.75" customHeight="1">
      <c r="A12" s="189">
        <v>8</v>
      </c>
      <c r="B12" s="91" t="s">
        <v>113</v>
      </c>
      <c r="C12" s="111" t="s">
        <v>495</v>
      </c>
      <c r="D12" s="168">
        <v>700</v>
      </c>
      <c r="E12" s="102"/>
      <c r="F12" s="326"/>
      <c r="G12" s="326"/>
      <c r="H12" s="192"/>
      <c r="I12" s="255">
        <f t="shared" si="1"/>
        <v>0</v>
      </c>
      <c r="J12" s="251"/>
      <c r="K12" s="171">
        <f t="shared" si="0"/>
        <v>0</v>
      </c>
      <c r="L12" s="37"/>
    </row>
    <row r="13" spans="1:12" ht="12.75" customHeight="1">
      <c r="A13" s="189">
        <v>9</v>
      </c>
      <c r="B13" s="91" t="s">
        <v>114</v>
      </c>
      <c r="C13" s="111" t="s">
        <v>409</v>
      </c>
      <c r="D13" s="168">
        <v>50</v>
      </c>
      <c r="E13" s="102"/>
      <c r="F13" s="326"/>
      <c r="G13" s="326"/>
      <c r="H13" s="192"/>
      <c r="I13" s="255">
        <f t="shared" si="1"/>
        <v>0</v>
      </c>
      <c r="J13" s="251"/>
      <c r="K13" s="171">
        <f t="shared" si="0"/>
        <v>0</v>
      </c>
      <c r="L13" s="61"/>
    </row>
    <row r="14" spans="1:12" ht="12.75" customHeight="1">
      <c r="A14" s="189">
        <v>10</v>
      </c>
      <c r="B14" s="91" t="s">
        <v>115</v>
      </c>
      <c r="C14" s="111" t="s">
        <v>495</v>
      </c>
      <c r="D14" s="168">
        <v>2000</v>
      </c>
      <c r="E14" s="102"/>
      <c r="F14" s="326"/>
      <c r="G14" s="326"/>
      <c r="H14" s="192"/>
      <c r="I14" s="255">
        <f t="shared" si="1"/>
        <v>0</v>
      </c>
      <c r="J14" s="251"/>
      <c r="K14" s="171">
        <f t="shared" si="0"/>
        <v>0</v>
      </c>
      <c r="L14" s="37"/>
    </row>
    <row r="15" spans="1:12" ht="12.75" customHeight="1">
      <c r="A15" s="189">
        <v>11</v>
      </c>
      <c r="B15" s="91" t="s">
        <v>116</v>
      </c>
      <c r="C15" s="111" t="s">
        <v>495</v>
      </c>
      <c r="D15" s="168">
        <v>2000</v>
      </c>
      <c r="E15" s="102"/>
      <c r="F15" s="326"/>
      <c r="G15" s="326"/>
      <c r="H15" s="192"/>
      <c r="I15" s="255">
        <f t="shared" si="1"/>
        <v>0</v>
      </c>
      <c r="J15" s="251"/>
      <c r="K15" s="171">
        <f t="shared" si="0"/>
        <v>0</v>
      </c>
      <c r="L15" s="37"/>
    </row>
    <row r="16" spans="1:12" ht="12.75" customHeight="1">
      <c r="A16" s="189">
        <v>12</v>
      </c>
      <c r="B16" s="91" t="s">
        <v>117</v>
      </c>
      <c r="C16" s="111" t="s">
        <v>409</v>
      </c>
      <c r="D16" s="168">
        <v>10</v>
      </c>
      <c r="E16" s="102"/>
      <c r="F16" s="326"/>
      <c r="G16" s="326"/>
      <c r="H16" s="192"/>
      <c r="I16" s="255">
        <f t="shared" si="1"/>
        <v>0</v>
      </c>
      <c r="J16" s="251"/>
      <c r="K16" s="171">
        <f t="shared" si="0"/>
        <v>0</v>
      </c>
      <c r="L16" s="37"/>
    </row>
    <row r="17" spans="1:12" ht="12.75" customHeight="1">
      <c r="A17" s="189">
        <v>13</v>
      </c>
      <c r="B17" s="607" t="s">
        <v>118</v>
      </c>
      <c r="C17" s="106" t="s">
        <v>409</v>
      </c>
      <c r="D17" s="168">
        <v>10</v>
      </c>
      <c r="E17" s="102"/>
      <c r="F17" s="326"/>
      <c r="G17" s="326"/>
      <c r="H17" s="192"/>
      <c r="I17" s="255">
        <f t="shared" si="1"/>
        <v>0</v>
      </c>
      <c r="J17" s="251"/>
      <c r="K17" s="171">
        <f t="shared" si="0"/>
        <v>0</v>
      </c>
      <c r="L17" s="61"/>
    </row>
    <row r="18" spans="1:12" ht="24.75" customHeight="1">
      <c r="A18" s="189">
        <v>14</v>
      </c>
      <c r="B18" s="332" t="s">
        <v>119</v>
      </c>
      <c r="C18" s="539" t="s">
        <v>409</v>
      </c>
      <c r="D18" s="687">
        <v>50</v>
      </c>
      <c r="E18" s="102"/>
      <c r="F18" s="326"/>
      <c r="G18" s="326"/>
      <c r="H18" s="192"/>
      <c r="I18" s="255">
        <f t="shared" si="1"/>
        <v>0</v>
      </c>
      <c r="J18" s="251"/>
      <c r="K18" s="171">
        <f t="shared" si="0"/>
        <v>0</v>
      </c>
      <c r="L18" s="61"/>
    </row>
    <row r="19" spans="1:12" ht="12.75" customHeight="1">
      <c r="A19" s="189">
        <v>15</v>
      </c>
      <c r="B19" s="44" t="s">
        <v>120</v>
      </c>
      <c r="C19" s="53" t="s">
        <v>409</v>
      </c>
      <c r="D19" s="168">
        <v>180</v>
      </c>
      <c r="E19" s="52"/>
      <c r="F19" s="52"/>
      <c r="G19" s="52"/>
      <c r="H19" s="192"/>
      <c r="I19" s="255">
        <f t="shared" si="1"/>
        <v>0</v>
      </c>
      <c r="J19" s="251"/>
      <c r="K19" s="171">
        <f t="shared" si="0"/>
        <v>0</v>
      </c>
      <c r="L19" s="37"/>
    </row>
    <row r="20" spans="1:12" ht="12.75" customHeight="1">
      <c r="A20" s="189">
        <v>16</v>
      </c>
      <c r="B20" s="44" t="s">
        <v>121</v>
      </c>
      <c r="C20" s="46" t="s">
        <v>495</v>
      </c>
      <c r="D20" s="168">
        <v>50</v>
      </c>
      <c r="E20" s="52"/>
      <c r="F20" s="52"/>
      <c r="G20" s="52"/>
      <c r="H20" s="192"/>
      <c r="I20" s="255">
        <f t="shared" si="1"/>
        <v>0</v>
      </c>
      <c r="J20" s="251"/>
      <c r="K20" s="171">
        <f t="shared" si="0"/>
        <v>0</v>
      </c>
      <c r="L20" s="37"/>
    </row>
    <row r="21" spans="1:12" ht="24.75" customHeight="1">
      <c r="A21" s="189">
        <v>17</v>
      </c>
      <c r="B21" s="44" t="s">
        <v>122</v>
      </c>
      <c r="C21" s="46" t="s">
        <v>409</v>
      </c>
      <c r="D21" s="168">
        <v>50</v>
      </c>
      <c r="E21" s="52"/>
      <c r="F21" s="52"/>
      <c r="G21" s="52"/>
      <c r="H21" s="192"/>
      <c r="I21" s="255">
        <f t="shared" si="1"/>
        <v>0</v>
      </c>
      <c r="J21" s="251"/>
      <c r="K21" s="171">
        <f t="shared" si="0"/>
        <v>0</v>
      </c>
      <c r="L21" s="37"/>
    </row>
    <row r="22" spans="1:12" ht="12.75" customHeight="1">
      <c r="A22" s="189">
        <v>18</v>
      </c>
      <c r="B22" s="44" t="s">
        <v>123</v>
      </c>
      <c r="C22" s="46" t="s">
        <v>409</v>
      </c>
      <c r="D22" s="168">
        <v>50</v>
      </c>
      <c r="E22" s="52"/>
      <c r="F22" s="52"/>
      <c r="G22" s="52"/>
      <c r="H22" s="192"/>
      <c r="I22" s="255">
        <f t="shared" si="1"/>
        <v>0</v>
      </c>
      <c r="J22" s="251"/>
      <c r="K22" s="171">
        <f t="shared" si="0"/>
        <v>0</v>
      </c>
      <c r="L22" s="37"/>
    </row>
    <row r="23" spans="1:12" ht="12.75" customHeight="1">
      <c r="A23" s="189">
        <v>19</v>
      </c>
      <c r="B23" s="44" t="s">
        <v>124</v>
      </c>
      <c r="C23" s="46" t="s">
        <v>495</v>
      </c>
      <c r="D23" s="168">
        <v>1000</v>
      </c>
      <c r="E23" s="52"/>
      <c r="F23" s="52"/>
      <c r="G23" s="52"/>
      <c r="H23" s="192"/>
      <c r="I23" s="255">
        <f t="shared" si="1"/>
        <v>0</v>
      </c>
      <c r="J23" s="251"/>
      <c r="K23" s="171">
        <f t="shared" si="0"/>
        <v>0</v>
      </c>
      <c r="L23" s="37"/>
    </row>
    <row r="24" spans="1:12" ht="12.75" customHeight="1">
      <c r="A24" s="189">
        <v>20</v>
      </c>
      <c r="B24" s="329" t="s">
        <v>125</v>
      </c>
      <c r="C24" s="58" t="s">
        <v>495</v>
      </c>
      <c r="D24" s="177">
        <v>100</v>
      </c>
      <c r="E24" s="57"/>
      <c r="F24" s="57"/>
      <c r="G24" s="57"/>
      <c r="H24" s="201"/>
      <c r="I24" s="255">
        <f t="shared" si="1"/>
        <v>0</v>
      </c>
      <c r="J24" s="251"/>
      <c r="K24" s="171">
        <f t="shared" si="0"/>
        <v>0</v>
      </c>
      <c r="L24" s="61"/>
    </row>
    <row r="25" spans="1:12" ht="12.75" customHeight="1">
      <c r="A25" s="189">
        <v>21</v>
      </c>
      <c r="B25" s="329" t="s">
        <v>126</v>
      </c>
      <c r="C25" s="58" t="s">
        <v>495</v>
      </c>
      <c r="D25" s="177">
        <v>400</v>
      </c>
      <c r="E25" s="57"/>
      <c r="F25" s="57"/>
      <c r="G25" s="57"/>
      <c r="H25" s="201"/>
      <c r="I25" s="255">
        <f t="shared" si="1"/>
        <v>0</v>
      </c>
      <c r="J25" s="251"/>
      <c r="K25" s="171">
        <f t="shared" si="0"/>
        <v>0</v>
      </c>
      <c r="L25" s="61"/>
    </row>
    <row r="26" spans="1:12" ht="12.75" customHeight="1">
      <c r="A26" s="189">
        <v>22</v>
      </c>
      <c r="B26" s="329" t="s">
        <v>127</v>
      </c>
      <c r="C26" s="58" t="s">
        <v>495</v>
      </c>
      <c r="D26" s="177">
        <v>2000</v>
      </c>
      <c r="E26" s="57"/>
      <c r="F26" s="57"/>
      <c r="G26" s="57"/>
      <c r="H26" s="201"/>
      <c r="I26" s="255">
        <f t="shared" si="1"/>
        <v>0</v>
      </c>
      <c r="J26" s="251"/>
      <c r="K26" s="171">
        <f t="shared" si="0"/>
        <v>0</v>
      </c>
      <c r="L26" s="61"/>
    </row>
    <row r="27" spans="1:12" ht="12.75" customHeight="1">
      <c r="A27" s="189">
        <v>23</v>
      </c>
      <c r="B27" s="44" t="s">
        <v>128</v>
      </c>
      <c r="C27" s="46" t="s">
        <v>495</v>
      </c>
      <c r="D27" s="168">
        <v>3000</v>
      </c>
      <c r="E27" s="32"/>
      <c r="F27" s="110"/>
      <c r="G27" s="535"/>
      <c r="H27" s="689"/>
      <c r="I27" s="255">
        <f t="shared" si="1"/>
        <v>0</v>
      </c>
      <c r="J27" s="251"/>
      <c r="K27" s="171">
        <f t="shared" si="0"/>
        <v>0</v>
      </c>
      <c r="L27" s="37"/>
    </row>
    <row r="28" spans="1:12" ht="12.75" customHeight="1" thickBot="1">
      <c r="A28" s="189">
        <v>24</v>
      </c>
      <c r="B28" s="333" t="s">
        <v>129</v>
      </c>
      <c r="C28" s="95" t="s">
        <v>495</v>
      </c>
      <c r="D28" s="334">
        <v>2400</v>
      </c>
      <c r="E28" s="142"/>
      <c r="F28" s="142"/>
      <c r="H28" s="335"/>
      <c r="I28" s="255">
        <f t="shared" si="1"/>
        <v>0</v>
      </c>
      <c r="J28" s="288"/>
      <c r="K28" s="171">
        <f t="shared" si="0"/>
        <v>0</v>
      </c>
      <c r="L28" s="61"/>
    </row>
    <row r="29" spans="1:12" ht="18" customHeight="1" thickBot="1">
      <c r="A29" s="336"/>
      <c r="B29" s="337" t="s">
        <v>940</v>
      </c>
      <c r="C29" s="337"/>
      <c r="D29" s="337"/>
      <c r="E29" s="337"/>
      <c r="F29" s="337"/>
      <c r="G29" s="338"/>
      <c r="H29" s="338"/>
      <c r="I29" s="289">
        <f>SUM(I1:I28)</f>
        <v>0</v>
      </c>
      <c r="J29" s="289"/>
      <c r="K29" s="291">
        <f>SUM(K1:K28)</f>
        <v>0</v>
      </c>
      <c r="L29" s="62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K1"/>
    <mergeCell ref="A2:K2"/>
    <mergeCell ref="A3:K3"/>
  </mergeCells>
  <printOptions horizontalCentered="1"/>
  <pageMargins left="0.2361111111111111" right="0.2361111111111111" top="0.7479166666666667" bottom="0.5902777777777778" header="0.5" footer="0.3541666666666667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57421875" style="8" customWidth="1"/>
    <col min="2" max="2" width="37.140625" style="8" customWidth="1"/>
    <col min="3" max="3" width="5.00390625" style="8" customWidth="1"/>
    <col min="4" max="4" width="5.7109375" style="8" customWidth="1"/>
    <col min="5" max="5" width="19.7109375" style="8" customWidth="1"/>
    <col min="6" max="6" width="10.28125" style="8" customWidth="1"/>
    <col min="7" max="7" width="8.28125" style="8" customWidth="1"/>
    <col min="8" max="9" width="11.57421875" style="8" customWidth="1"/>
    <col min="10" max="10" width="6.7109375" style="8" customWidth="1"/>
    <col min="11" max="11" width="11.57421875" style="8" customWidth="1"/>
    <col min="12" max="12" width="12.421875" style="8" customWidth="1"/>
    <col min="13" max="16384" width="11.57421875" style="8" customWidth="1"/>
  </cols>
  <sheetData>
    <row r="1" spans="1:12" ht="15.75" customHeight="1">
      <c r="A1" s="893" t="s">
        <v>1074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217"/>
    </row>
    <row r="2" spans="1:12" ht="24" customHeight="1">
      <c r="A2" s="881" t="s">
        <v>130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321"/>
    </row>
    <row r="3" spans="1:12" ht="18" customHeight="1" thickBot="1">
      <c r="A3" s="875" t="s">
        <v>392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321"/>
    </row>
    <row r="4" spans="1:12" ht="32.25" customHeight="1" thickBot="1">
      <c r="A4" s="151" t="s">
        <v>996</v>
      </c>
      <c r="B4" s="152" t="s">
        <v>394</v>
      </c>
      <c r="C4" s="152" t="s">
        <v>397</v>
      </c>
      <c r="D4" s="152" t="s">
        <v>398</v>
      </c>
      <c r="E4" s="153" t="s">
        <v>395</v>
      </c>
      <c r="F4" s="153" t="s">
        <v>396</v>
      </c>
      <c r="G4" s="682" t="s">
        <v>1069</v>
      </c>
      <c r="H4" s="152" t="s">
        <v>399</v>
      </c>
      <c r="I4" s="152" t="s">
        <v>943</v>
      </c>
      <c r="J4" s="152" t="s">
        <v>401</v>
      </c>
      <c r="K4" s="154" t="s">
        <v>402</v>
      </c>
      <c r="L4" s="21" t="s">
        <v>403</v>
      </c>
    </row>
    <row r="5" spans="1:12" ht="26.25" customHeight="1">
      <c r="A5" s="339">
        <v>1</v>
      </c>
      <c r="B5" s="244" t="s">
        <v>131</v>
      </c>
      <c r="C5" s="340" t="s">
        <v>409</v>
      </c>
      <c r="D5" s="340">
        <v>80</v>
      </c>
      <c r="E5" s="244"/>
      <c r="F5" s="244"/>
      <c r="G5" s="244"/>
      <c r="H5" s="341"/>
      <c r="I5" s="342">
        <f>G5*H5</f>
        <v>0</v>
      </c>
      <c r="J5" s="276"/>
      <c r="K5" s="277">
        <f>I5*J5+I5</f>
        <v>0</v>
      </c>
      <c r="L5" s="146"/>
    </row>
    <row r="6" spans="1:12" ht="27" customHeight="1">
      <c r="A6" s="226">
        <v>2</v>
      </c>
      <c r="B6" s="142" t="s">
        <v>132</v>
      </c>
      <c r="C6" s="143" t="s">
        <v>409</v>
      </c>
      <c r="D6" s="143">
        <v>240</v>
      </c>
      <c r="E6" s="142"/>
      <c r="F6" s="142"/>
      <c r="G6" s="142"/>
      <c r="H6" s="343"/>
      <c r="I6" s="50">
        <f>G6*H6</f>
        <v>0</v>
      </c>
      <c r="J6" s="344"/>
      <c r="K6" s="306">
        <f>I6*J6+I6</f>
        <v>0</v>
      </c>
      <c r="L6" s="37"/>
    </row>
    <row r="7" spans="1:12" ht="21.75" customHeight="1">
      <c r="A7" s="258">
        <v>3</v>
      </c>
      <c r="B7" s="345" t="s">
        <v>133</v>
      </c>
      <c r="C7" s="346" t="s">
        <v>495</v>
      </c>
      <c r="D7" s="346">
        <v>6000</v>
      </c>
      <c r="E7" s="78"/>
      <c r="F7" s="78"/>
      <c r="G7" s="78"/>
      <c r="H7" s="347"/>
      <c r="I7" s="50">
        <f>G7*H7</f>
        <v>0</v>
      </c>
      <c r="J7" s="344"/>
      <c r="K7" s="306">
        <f>I7*J7+I7</f>
        <v>0</v>
      </c>
      <c r="L7" s="37"/>
    </row>
    <row r="8" spans="1:12" ht="21.75" customHeight="1" thickBot="1">
      <c r="A8" s="258">
        <v>4</v>
      </c>
      <c r="B8" s="136" t="s">
        <v>134</v>
      </c>
      <c r="C8" s="267" t="s">
        <v>495</v>
      </c>
      <c r="D8" s="267">
        <v>8400</v>
      </c>
      <c r="E8" s="136"/>
      <c r="F8" s="136"/>
      <c r="G8" s="136"/>
      <c r="H8" s="348"/>
      <c r="I8" s="98">
        <f>G8*H8</f>
        <v>0</v>
      </c>
      <c r="J8" s="282"/>
      <c r="K8" s="283">
        <f>I8*J8+I8</f>
        <v>0</v>
      </c>
      <c r="L8" s="37"/>
    </row>
    <row r="9" spans="1:12" ht="12.75" customHeight="1" hidden="1" thickBo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61"/>
    </row>
    <row r="10" spans="1:12" ht="19.5" customHeight="1" thickBot="1">
      <c r="A10" s="878" t="s">
        <v>940</v>
      </c>
      <c r="B10" s="878"/>
      <c r="C10" s="878"/>
      <c r="D10" s="878"/>
      <c r="E10" s="878"/>
      <c r="F10" s="878"/>
      <c r="G10" s="878"/>
      <c r="H10" s="878"/>
      <c r="I10" s="147">
        <f>SUM(I5:I9)</f>
        <v>0</v>
      </c>
      <c r="J10" s="284"/>
      <c r="K10" s="148">
        <f>SUM(K5:K9)</f>
        <v>0</v>
      </c>
      <c r="L10" s="62"/>
    </row>
    <row r="15" ht="13.5" customHeight="1"/>
  </sheetData>
  <sheetProtection selectLockedCells="1" selectUnlockedCells="1"/>
  <mergeCells count="4">
    <mergeCell ref="A1:K1"/>
    <mergeCell ref="A2:K2"/>
    <mergeCell ref="A3:K3"/>
    <mergeCell ref="A10:H10"/>
  </mergeCells>
  <printOptions horizontalCentered="1"/>
  <pageMargins left="0.19652777777777777" right="0.19652777777777777" top="1.023611111111111" bottom="0.6305555555555555" header="0.7875" footer="0.31527777777777777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B1"/>
    </sheetView>
  </sheetViews>
  <sheetFormatPr defaultColWidth="9.140625" defaultRowHeight="12.75" customHeight="1"/>
  <cols>
    <col min="1" max="1" width="3.8515625" style="351" customWidth="1"/>
    <col min="2" max="2" width="37.57421875" style="351" customWidth="1"/>
    <col min="3" max="3" width="5.140625" style="351" customWidth="1"/>
    <col min="4" max="4" width="6.00390625" style="351" customWidth="1"/>
    <col min="5" max="5" width="15.57421875" style="351" customWidth="1"/>
    <col min="6" max="6" width="9.421875" style="351" customWidth="1"/>
    <col min="7" max="7" width="8.421875" style="351" customWidth="1"/>
    <col min="8" max="8" width="8.8515625" style="351" customWidth="1"/>
    <col min="9" max="9" width="11.00390625" style="351" customWidth="1"/>
    <col min="10" max="10" width="6.00390625" style="351" customWidth="1"/>
    <col min="11" max="11" width="11.421875" style="351" customWidth="1"/>
    <col min="12" max="12" width="15.00390625" style="351" customWidth="1"/>
    <col min="13" max="16384" width="8.8515625" style="351" customWidth="1"/>
  </cols>
  <sheetData>
    <row r="1" spans="1:12" ht="26.25" customHeight="1">
      <c r="A1" s="902" t="s">
        <v>1073</v>
      </c>
      <c r="B1" s="902"/>
      <c r="C1" s="667"/>
      <c r="D1" s="667"/>
      <c r="E1" s="589"/>
      <c r="F1" s="589"/>
      <c r="G1" s="589"/>
      <c r="H1" s="589"/>
      <c r="I1" s="589"/>
      <c r="J1" s="589"/>
      <c r="K1" s="589"/>
      <c r="L1" s="589"/>
    </row>
    <row r="2" spans="1:12" ht="12.75" customHeight="1" thickBot="1">
      <c r="A2" s="903" t="s">
        <v>135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589"/>
    </row>
    <row r="3" spans="1:12" ht="36" customHeight="1" thickBot="1">
      <c r="A3" s="352" t="s">
        <v>996</v>
      </c>
      <c r="B3" s="353" t="s">
        <v>394</v>
      </c>
      <c r="C3" s="353" t="s">
        <v>397</v>
      </c>
      <c r="D3" s="353" t="s">
        <v>398</v>
      </c>
      <c r="E3" s="353" t="s">
        <v>395</v>
      </c>
      <c r="F3" s="353" t="s">
        <v>396</v>
      </c>
      <c r="G3" s="698" t="s">
        <v>1069</v>
      </c>
      <c r="H3" s="353" t="s">
        <v>399</v>
      </c>
      <c r="I3" s="353" t="s">
        <v>943</v>
      </c>
      <c r="J3" s="353" t="s">
        <v>401</v>
      </c>
      <c r="K3" s="354" t="s">
        <v>402</v>
      </c>
      <c r="L3" s="21" t="s">
        <v>403</v>
      </c>
    </row>
    <row r="4" spans="1:12" ht="15" customHeight="1">
      <c r="A4" s="355">
        <v>1</v>
      </c>
      <c r="B4" s="356" t="s">
        <v>136</v>
      </c>
      <c r="C4" s="357" t="s">
        <v>409</v>
      </c>
      <c r="D4" s="358">
        <v>2500</v>
      </c>
      <c r="E4" s="356"/>
      <c r="F4" s="356"/>
      <c r="G4" s="356"/>
      <c r="H4" s="359">
        <f aca="true" t="shared" si="0" ref="H4:H14">F4*G4</f>
        <v>0</v>
      </c>
      <c r="I4" s="359">
        <f>G4*H4</f>
        <v>0</v>
      </c>
      <c r="J4" s="690"/>
      <c r="K4" s="360">
        <f aca="true" t="shared" si="1" ref="K4:K14">I4*J4+I4</f>
        <v>0</v>
      </c>
      <c r="L4" s="590"/>
    </row>
    <row r="5" spans="1:12" ht="15" customHeight="1">
      <c r="A5" s="361">
        <v>2</v>
      </c>
      <c r="B5" s="362" t="s">
        <v>137</v>
      </c>
      <c r="C5" s="363" t="s">
        <v>495</v>
      </c>
      <c r="D5" s="364">
        <v>40</v>
      </c>
      <c r="E5" s="362"/>
      <c r="F5" s="362"/>
      <c r="G5" s="362"/>
      <c r="H5" s="359">
        <f t="shared" si="0"/>
        <v>0</v>
      </c>
      <c r="I5" s="365">
        <f aca="true" t="shared" si="2" ref="I5:I14">G5*H5</f>
        <v>0</v>
      </c>
      <c r="J5" s="691"/>
      <c r="K5" s="366">
        <f t="shared" si="1"/>
        <v>0</v>
      </c>
      <c r="L5" s="591"/>
    </row>
    <row r="6" spans="1:12" ht="15" customHeight="1">
      <c r="A6" s="361">
        <v>3</v>
      </c>
      <c r="B6" s="367" t="s">
        <v>138</v>
      </c>
      <c r="C6" s="363" t="s">
        <v>409</v>
      </c>
      <c r="D6" s="364">
        <v>8</v>
      </c>
      <c r="E6" s="362"/>
      <c r="F6" s="362"/>
      <c r="G6" s="362"/>
      <c r="H6" s="359">
        <f t="shared" si="0"/>
        <v>0</v>
      </c>
      <c r="I6" s="365">
        <f t="shared" si="2"/>
        <v>0</v>
      </c>
      <c r="J6" s="691"/>
      <c r="K6" s="366">
        <f t="shared" si="1"/>
        <v>0</v>
      </c>
      <c r="L6" s="591"/>
    </row>
    <row r="7" spans="1:12" ht="24.75" customHeight="1">
      <c r="A7" s="361">
        <v>4</v>
      </c>
      <c r="B7" s="362" t="s">
        <v>139</v>
      </c>
      <c r="C7" s="363" t="s">
        <v>409</v>
      </c>
      <c r="D7" s="364">
        <v>90</v>
      </c>
      <c r="E7" s="362"/>
      <c r="F7" s="362"/>
      <c r="G7" s="362"/>
      <c r="H7" s="359">
        <f t="shared" si="0"/>
        <v>0</v>
      </c>
      <c r="I7" s="365">
        <f t="shared" si="2"/>
        <v>0</v>
      </c>
      <c r="J7" s="691"/>
      <c r="K7" s="366">
        <f t="shared" si="1"/>
        <v>0</v>
      </c>
      <c r="L7" s="592"/>
    </row>
    <row r="8" spans="1:12" ht="15" customHeight="1">
      <c r="A8" s="361">
        <v>5</v>
      </c>
      <c r="B8" s="362" t="s">
        <v>140</v>
      </c>
      <c r="C8" s="363" t="s">
        <v>447</v>
      </c>
      <c r="D8" s="364">
        <v>100</v>
      </c>
      <c r="E8" s="362"/>
      <c r="F8" s="362"/>
      <c r="G8" s="362"/>
      <c r="H8" s="359">
        <f t="shared" si="0"/>
        <v>0</v>
      </c>
      <c r="I8" s="365">
        <f t="shared" si="2"/>
        <v>0</v>
      </c>
      <c r="J8" s="691"/>
      <c r="K8" s="366">
        <f t="shared" si="1"/>
        <v>0</v>
      </c>
      <c r="L8" s="591"/>
    </row>
    <row r="9" spans="1:12" ht="15" customHeight="1">
      <c r="A9" s="361">
        <v>6</v>
      </c>
      <c r="B9" s="362" t="s">
        <v>141</v>
      </c>
      <c r="C9" s="363" t="s">
        <v>447</v>
      </c>
      <c r="D9" s="364">
        <v>100</v>
      </c>
      <c r="E9" s="362"/>
      <c r="F9" s="362"/>
      <c r="G9" s="362"/>
      <c r="H9" s="359">
        <f t="shared" si="0"/>
        <v>0</v>
      </c>
      <c r="I9" s="365">
        <f t="shared" si="2"/>
        <v>0</v>
      </c>
      <c r="J9" s="691"/>
      <c r="K9" s="366">
        <f t="shared" si="1"/>
        <v>0</v>
      </c>
      <c r="L9" s="592"/>
    </row>
    <row r="10" spans="1:12" ht="15" customHeight="1">
      <c r="A10" s="361">
        <v>7</v>
      </c>
      <c r="B10" s="362" t="s">
        <v>142</v>
      </c>
      <c r="C10" s="363" t="s">
        <v>495</v>
      </c>
      <c r="D10" s="364">
        <v>100</v>
      </c>
      <c r="E10" s="362"/>
      <c r="F10" s="362"/>
      <c r="G10" s="362"/>
      <c r="H10" s="359">
        <f t="shared" si="0"/>
        <v>0</v>
      </c>
      <c r="I10" s="359">
        <f t="shared" si="2"/>
        <v>0</v>
      </c>
      <c r="J10" s="692"/>
      <c r="K10" s="366">
        <f t="shared" si="1"/>
        <v>0</v>
      </c>
      <c r="L10" s="591"/>
    </row>
    <row r="11" spans="1:12" ht="15" customHeight="1">
      <c r="A11" s="361">
        <v>8</v>
      </c>
      <c r="B11" s="362" t="s">
        <v>143</v>
      </c>
      <c r="C11" s="363" t="s">
        <v>1030</v>
      </c>
      <c r="D11" s="364">
        <v>2000</v>
      </c>
      <c r="E11" s="362"/>
      <c r="F11" s="362"/>
      <c r="G11" s="362"/>
      <c r="H11" s="359">
        <f t="shared" si="0"/>
        <v>0</v>
      </c>
      <c r="I11" s="365">
        <f t="shared" si="2"/>
        <v>0</v>
      </c>
      <c r="J11" s="684"/>
      <c r="K11" s="360">
        <f t="shared" si="1"/>
        <v>0</v>
      </c>
      <c r="L11" s="592"/>
    </row>
    <row r="12" spans="1:12" ht="15" customHeight="1">
      <c r="A12" s="361">
        <v>9</v>
      </c>
      <c r="B12" s="362" t="s">
        <v>144</v>
      </c>
      <c r="C12" s="363" t="s">
        <v>495</v>
      </c>
      <c r="D12" s="364">
        <v>400</v>
      </c>
      <c r="E12" s="362"/>
      <c r="F12" s="362"/>
      <c r="G12" s="362"/>
      <c r="H12" s="359">
        <f t="shared" si="0"/>
        <v>0</v>
      </c>
      <c r="I12" s="365">
        <f t="shared" si="2"/>
        <v>0</v>
      </c>
      <c r="J12" s="684"/>
      <c r="K12" s="366">
        <f t="shared" si="1"/>
        <v>0</v>
      </c>
      <c r="L12" s="592"/>
    </row>
    <row r="13" spans="1:12" ht="15" customHeight="1">
      <c r="A13" s="361">
        <v>10</v>
      </c>
      <c r="B13" s="362" t="s">
        <v>145</v>
      </c>
      <c r="C13" s="363" t="s">
        <v>495</v>
      </c>
      <c r="D13" s="364">
        <v>100</v>
      </c>
      <c r="E13" s="166"/>
      <c r="F13" s="593"/>
      <c r="G13" s="593"/>
      <c r="H13" s="359">
        <f t="shared" si="0"/>
        <v>0</v>
      </c>
      <c r="I13" s="368">
        <f t="shared" si="2"/>
        <v>0</v>
      </c>
      <c r="J13" s="693"/>
      <c r="K13" s="594">
        <f t="shared" si="1"/>
        <v>0</v>
      </c>
      <c r="L13" s="591"/>
    </row>
    <row r="14" spans="1:12" ht="15" customHeight="1" thickBot="1">
      <c r="A14" s="369">
        <v>11</v>
      </c>
      <c r="B14" s="370" t="s">
        <v>146</v>
      </c>
      <c r="C14" s="371" t="s">
        <v>495</v>
      </c>
      <c r="D14" s="372">
        <v>100</v>
      </c>
      <c r="E14" s="175"/>
      <c r="F14" s="595"/>
      <c r="G14" s="595"/>
      <c r="H14" s="359">
        <f t="shared" si="0"/>
        <v>0</v>
      </c>
      <c r="I14" s="373">
        <f t="shared" si="2"/>
        <v>0</v>
      </c>
      <c r="J14" s="694"/>
      <c r="K14" s="596">
        <f t="shared" si="1"/>
        <v>0</v>
      </c>
      <c r="L14" s="592"/>
    </row>
    <row r="15" spans="1:12" ht="15.75" customHeight="1" thickBot="1">
      <c r="A15" s="904" t="s">
        <v>940</v>
      </c>
      <c r="B15" s="904"/>
      <c r="C15" s="904"/>
      <c r="D15" s="904"/>
      <c r="E15" s="904"/>
      <c r="F15" s="904"/>
      <c r="G15" s="904"/>
      <c r="H15" s="904"/>
      <c r="I15" s="695">
        <f>SUM(I4:I14)</f>
        <v>0</v>
      </c>
      <c r="J15" s="696"/>
      <c r="K15" s="697">
        <f>SUM(K4:K14)</f>
        <v>0</v>
      </c>
      <c r="L15" s="597"/>
    </row>
    <row r="16" spans="1:12" ht="26.25" customHeight="1">
      <c r="A16" s="589"/>
      <c r="B16" s="905" t="s">
        <v>147</v>
      </c>
      <c r="C16" s="905"/>
      <c r="D16" s="905"/>
      <c r="E16" s="905"/>
      <c r="F16" s="905"/>
      <c r="G16" s="905"/>
      <c r="H16" s="905"/>
      <c r="I16" s="905"/>
      <c r="J16" s="905"/>
      <c r="K16" s="905"/>
      <c r="L16" s="905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mergeCells count="4">
    <mergeCell ref="A1:B1"/>
    <mergeCell ref="A2:K2"/>
    <mergeCell ref="A15:H15"/>
    <mergeCell ref="B16:L16"/>
  </mergeCells>
  <printOptions horizontalCentered="1"/>
  <pageMargins left="0.39375" right="0.1701388888888889" top="0.7090277777777778" bottom="0.4722222222222222" header="0.39375" footer="0.2361111111111111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6.28125" style="8" customWidth="1"/>
    <col min="2" max="2" width="29.421875" style="8" customWidth="1"/>
    <col min="3" max="3" width="4.7109375" style="8" customWidth="1"/>
    <col min="4" max="4" width="5.7109375" style="8" customWidth="1"/>
    <col min="5" max="5" width="16.57421875" style="8" customWidth="1"/>
    <col min="6" max="6" width="10.7109375" style="8" customWidth="1"/>
    <col min="7" max="7" width="8.28125" style="8" customWidth="1"/>
    <col min="8" max="8" width="11.57421875" style="8" customWidth="1"/>
    <col min="9" max="9" width="11.140625" style="8" customWidth="1"/>
    <col min="10" max="10" width="6.421875" style="8" customWidth="1"/>
    <col min="11" max="11" width="11.57421875" style="8" customWidth="1"/>
    <col min="12" max="12" width="12.421875" style="8" customWidth="1"/>
    <col min="13" max="16384" width="11.57421875" style="8" customWidth="1"/>
  </cols>
  <sheetData>
    <row r="1" spans="1:12" ht="15" customHeight="1">
      <c r="A1" s="893" t="s">
        <v>1072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217"/>
    </row>
    <row r="2" spans="1:12" ht="27.75" customHeight="1" thickBot="1">
      <c r="A2" s="881" t="s">
        <v>148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321"/>
    </row>
    <row r="3" spans="1:12" ht="32.25" customHeight="1" thickBot="1">
      <c r="A3" s="68" t="s">
        <v>996</v>
      </c>
      <c r="B3" s="18" t="s">
        <v>394</v>
      </c>
      <c r="C3" s="18" t="s">
        <v>397</v>
      </c>
      <c r="D3" s="69" t="s">
        <v>398</v>
      </c>
      <c r="E3" s="18" t="s">
        <v>395</v>
      </c>
      <c r="F3" s="18" t="s">
        <v>396</v>
      </c>
      <c r="G3" s="669" t="s">
        <v>1069</v>
      </c>
      <c r="H3" s="69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25.5" customHeight="1" thickBot="1">
      <c r="A4" s="375">
        <v>1</v>
      </c>
      <c r="B4" s="376" t="s">
        <v>149</v>
      </c>
      <c r="C4" s="378" t="s">
        <v>495</v>
      </c>
      <c r="D4" s="379">
        <v>3500</v>
      </c>
      <c r="E4" s="377"/>
      <c r="F4" s="377"/>
      <c r="G4" s="377"/>
      <c r="H4" s="380"/>
      <c r="I4" s="381">
        <f>G4*H4</f>
        <v>0</v>
      </c>
      <c r="J4" s="382"/>
      <c r="K4" s="383">
        <f>I4*J4+I4</f>
        <v>0</v>
      </c>
      <c r="L4" s="61"/>
    </row>
    <row r="5" spans="1:12" ht="18.75" customHeight="1" thickBot="1">
      <c r="A5" s="901" t="s">
        <v>940</v>
      </c>
      <c r="B5" s="901"/>
      <c r="C5" s="901"/>
      <c r="D5" s="901"/>
      <c r="E5" s="901"/>
      <c r="F5" s="901"/>
      <c r="G5" s="901"/>
      <c r="H5" s="901"/>
      <c r="I5" s="289">
        <f>SUM(I4)</f>
        <v>0</v>
      </c>
      <c r="J5" s="290"/>
      <c r="K5" s="291">
        <f>SUM(K4)</f>
        <v>0</v>
      </c>
      <c r="L5" s="62"/>
    </row>
  </sheetData>
  <sheetProtection selectLockedCells="1" selectUnlockedCells="1"/>
  <mergeCells count="3">
    <mergeCell ref="A1:K1"/>
    <mergeCell ref="A2:K2"/>
    <mergeCell ref="A5:H5"/>
  </mergeCells>
  <printOptions horizontalCentered="1"/>
  <pageMargins left="0.2361111111111111" right="0.19652777777777777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4.57421875" style="8" customWidth="1"/>
    <col min="2" max="2" width="35.00390625" style="8" customWidth="1"/>
    <col min="3" max="3" width="5.28125" style="8" customWidth="1"/>
    <col min="4" max="4" width="5.8515625" style="8" customWidth="1"/>
    <col min="5" max="5" width="16.57421875" style="8" customWidth="1"/>
    <col min="6" max="6" width="11.140625" style="8" customWidth="1"/>
    <col min="7" max="7" width="8.7109375" style="8" customWidth="1"/>
    <col min="8" max="8" width="11.57421875" style="286" customWidth="1"/>
    <col min="9" max="9" width="11.57421875" style="8" customWidth="1"/>
    <col min="10" max="10" width="6.421875" style="8" customWidth="1"/>
    <col min="11" max="11" width="11.57421875" style="8" customWidth="1"/>
    <col min="12" max="12" width="13.8515625" style="8" customWidth="1"/>
    <col min="13" max="16384" width="11.57421875" style="8" customWidth="1"/>
  </cols>
  <sheetData>
    <row r="1" spans="1:12" ht="15" customHeight="1">
      <c r="A1" s="893" t="s">
        <v>1071</v>
      </c>
      <c r="B1" s="893"/>
      <c r="C1" s="893"/>
      <c r="D1" s="893"/>
      <c r="E1" s="893"/>
      <c r="F1" s="893"/>
      <c r="G1" s="893"/>
      <c r="H1" s="893"/>
      <c r="I1" s="217"/>
      <c r="J1" s="217"/>
      <c r="K1" s="217"/>
      <c r="L1" s="217"/>
    </row>
    <row r="2" spans="1:12" ht="34.5" customHeight="1" thickBot="1">
      <c r="A2" s="881" t="s">
        <v>148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321"/>
    </row>
    <row r="3" spans="1:12" ht="26.25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30" customHeight="1">
      <c r="A4" s="226">
        <v>1</v>
      </c>
      <c r="B4" s="93" t="s">
        <v>150</v>
      </c>
      <c r="C4" s="40" t="s">
        <v>409</v>
      </c>
      <c r="D4" s="304">
        <v>10</v>
      </c>
      <c r="E4" s="47"/>
      <c r="F4" s="47"/>
      <c r="G4" s="47"/>
      <c r="H4" s="384"/>
      <c r="I4" s="169">
        <f>G4*H4</f>
        <v>0</v>
      </c>
      <c r="J4" s="251"/>
      <c r="K4" s="171">
        <f>I4*J4+I4</f>
        <v>0</v>
      </c>
      <c r="L4" s="61"/>
    </row>
    <row r="5" spans="1:12" ht="30" customHeight="1">
      <c r="A5" s="214">
        <v>2</v>
      </c>
      <c r="B5" s="57" t="s">
        <v>151</v>
      </c>
      <c r="C5" s="215" t="s">
        <v>409</v>
      </c>
      <c r="D5" s="216">
        <v>2000</v>
      </c>
      <c r="E5" s="56"/>
      <c r="F5" s="56"/>
      <c r="G5" s="56"/>
      <c r="H5" s="385"/>
      <c r="I5" s="169">
        <f>G5*H5</f>
        <v>0</v>
      </c>
      <c r="J5" s="251"/>
      <c r="K5" s="171">
        <f>I5*J5+I5</f>
        <v>0</v>
      </c>
      <c r="L5" s="61"/>
    </row>
    <row r="6" spans="1:12" ht="30" customHeight="1">
      <c r="A6" s="214">
        <v>3</v>
      </c>
      <c r="B6" s="57" t="s">
        <v>152</v>
      </c>
      <c r="C6" s="215" t="s">
        <v>409</v>
      </c>
      <c r="D6" s="216">
        <v>500</v>
      </c>
      <c r="E6" s="56"/>
      <c r="F6" s="56"/>
      <c r="G6" s="56"/>
      <c r="H6" s="200"/>
      <c r="I6" s="169">
        <f>G6*H6</f>
        <v>0</v>
      </c>
      <c r="J6" s="251"/>
      <c r="K6" s="171">
        <f>I6*J6+I6</f>
        <v>0</v>
      </c>
      <c r="L6" s="37"/>
    </row>
    <row r="7" spans="1:12" ht="30" customHeight="1" thickBot="1">
      <c r="A7" s="214">
        <v>4</v>
      </c>
      <c r="B7" s="57" t="s">
        <v>153</v>
      </c>
      <c r="C7" s="215" t="s">
        <v>409</v>
      </c>
      <c r="D7" s="216">
        <v>200</v>
      </c>
      <c r="E7" s="56"/>
      <c r="F7" s="56"/>
      <c r="G7" s="56"/>
      <c r="H7" s="200"/>
      <c r="I7" s="178">
        <f>G7*H7</f>
        <v>0</v>
      </c>
      <c r="J7" s="256"/>
      <c r="K7" s="180">
        <f>I7*J7+I7</f>
        <v>0</v>
      </c>
      <c r="L7" s="61"/>
    </row>
    <row r="8" spans="1:12" ht="18" customHeight="1" thickBot="1">
      <c r="A8" s="895" t="s">
        <v>940</v>
      </c>
      <c r="B8" s="895"/>
      <c r="C8" s="895"/>
      <c r="D8" s="895"/>
      <c r="E8" s="895"/>
      <c r="F8" s="895"/>
      <c r="G8" s="895"/>
      <c r="H8" s="895"/>
      <c r="I8" s="386">
        <f>SUM(I4:I7)</f>
        <v>0</v>
      </c>
      <c r="J8" s="387"/>
      <c r="K8" s="388">
        <f>SUM(K4:K7)</f>
        <v>0</v>
      </c>
      <c r="L8" s="62"/>
    </row>
  </sheetData>
  <sheetProtection selectLockedCells="1" selectUnlockedCells="1"/>
  <mergeCells count="3">
    <mergeCell ref="A1:H1"/>
    <mergeCell ref="A2:K2"/>
    <mergeCell ref="A8:H8"/>
  </mergeCells>
  <printOptions horizontalCentered="1"/>
  <pageMargins left="0.22013888888888888" right="0.20972222222222223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4.57421875" style="8" customWidth="1"/>
    <col min="2" max="2" width="36.7109375" style="8" customWidth="1"/>
    <col min="3" max="3" width="5.00390625" style="8" customWidth="1"/>
    <col min="4" max="4" width="5.421875" style="8" customWidth="1"/>
    <col min="5" max="5" width="19.140625" style="8" customWidth="1"/>
    <col min="6" max="6" width="10.00390625" style="8" customWidth="1"/>
    <col min="7" max="7" width="8.7109375" style="8" customWidth="1"/>
    <col min="8" max="8" width="11.57421875" style="8" customWidth="1"/>
    <col min="9" max="9" width="11.00390625" style="8" customWidth="1"/>
    <col min="10" max="10" width="6.7109375" style="8" customWidth="1"/>
    <col min="11" max="11" width="11.57421875" style="8" customWidth="1"/>
    <col min="12" max="12" width="12.57421875" style="8" customWidth="1"/>
    <col min="13" max="16384" width="11.57421875" style="8" customWidth="1"/>
  </cols>
  <sheetData>
    <row r="1" spans="1:12" ht="15" customHeight="1">
      <c r="A1" s="893" t="s">
        <v>389</v>
      </c>
      <c r="B1" s="893"/>
      <c r="C1" s="893"/>
      <c r="D1" s="893"/>
      <c r="E1" s="893"/>
      <c r="F1" s="893"/>
      <c r="G1" s="893"/>
      <c r="H1" s="217"/>
      <c r="I1" s="217"/>
      <c r="J1" s="217"/>
      <c r="K1" s="217"/>
      <c r="L1" s="217"/>
    </row>
    <row r="2" spans="1:12" ht="27" customHeight="1" thickBot="1">
      <c r="A2" s="881" t="s">
        <v>154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293"/>
    </row>
    <row r="3" spans="1:12" ht="27" customHeight="1" thickBot="1">
      <c r="A3" s="809" t="s">
        <v>996</v>
      </c>
      <c r="B3" s="153" t="s">
        <v>394</v>
      </c>
      <c r="C3" s="153" t="s">
        <v>397</v>
      </c>
      <c r="D3" s="153" t="s">
        <v>398</v>
      </c>
      <c r="E3" s="153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21" t="s">
        <v>403</v>
      </c>
    </row>
    <row r="4" spans="1:12" ht="18" customHeight="1">
      <c r="A4" s="598">
        <v>1</v>
      </c>
      <c r="B4" s="389" t="s">
        <v>155</v>
      </c>
      <c r="C4" s="211" t="s">
        <v>409</v>
      </c>
      <c r="D4" s="212">
        <v>50</v>
      </c>
      <c r="E4" s="389"/>
      <c r="F4" s="389"/>
      <c r="G4" s="389"/>
      <c r="H4" s="274"/>
      <c r="I4" s="247">
        <f>G4*H4</f>
        <v>0</v>
      </c>
      <c r="J4" s="600"/>
      <c r="K4" s="601">
        <f aca="true" t="shared" si="0" ref="K4:K17">I4*J4+I4</f>
        <v>0</v>
      </c>
      <c r="L4" s="61"/>
    </row>
    <row r="5" spans="1:12" ht="15.75" customHeight="1">
      <c r="A5" s="599">
        <v>2</v>
      </c>
      <c r="B5" s="39" t="s">
        <v>156</v>
      </c>
      <c r="C5" s="46" t="s">
        <v>409</v>
      </c>
      <c r="D5" s="43">
        <v>40</v>
      </c>
      <c r="E5" s="39"/>
      <c r="F5" s="39"/>
      <c r="G5" s="39"/>
      <c r="H5" s="192"/>
      <c r="I5" s="255">
        <f>G5*H5</f>
        <v>0</v>
      </c>
      <c r="J5" s="602"/>
      <c r="K5" s="264">
        <f t="shared" si="0"/>
        <v>0</v>
      </c>
      <c r="L5" s="61"/>
    </row>
    <row r="6" spans="1:12" ht="15.75" customHeight="1">
      <c r="A6" s="392">
        <v>3</v>
      </c>
      <c r="B6" s="39" t="s">
        <v>157</v>
      </c>
      <c r="C6" s="46" t="s">
        <v>409</v>
      </c>
      <c r="D6" s="43">
        <v>4</v>
      </c>
      <c r="E6" s="39"/>
      <c r="F6" s="39"/>
      <c r="G6" s="39"/>
      <c r="H6" s="192"/>
      <c r="I6" s="255">
        <f aca="true" t="shared" si="1" ref="I6:I17">G6*H6</f>
        <v>0</v>
      </c>
      <c r="J6" s="602"/>
      <c r="K6" s="264">
        <f t="shared" si="0"/>
        <v>0</v>
      </c>
      <c r="L6" s="37"/>
    </row>
    <row r="7" spans="1:12" ht="15.75" customHeight="1">
      <c r="A7" s="599">
        <v>4</v>
      </c>
      <c r="B7" s="39" t="s">
        <v>158</v>
      </c>
      <c r="C7" s="46" t="s">
        <v>495</v>
      </c>
      <c r="D7" s="43">
        <v>240</v>
      </c>
      <c r="E7" s="39"/>
      <c r="F7" s="39"/>
      <c r="G7" s="39"/>
      <c r="H7" s="192"/>
      <c r="I7" s="255">
        <f t="shared" si="1"/>
        <v>0</v>
      </c>
      <c r="J7" s="602"/>
      <c r="K7" s="264">
        <f t="shared" si="0"/>
        <v>0</v>
      </c>
      <c r="L7" s="61"/>
    </row>
    <row r="8" spans="1:12" ht="15.75" customHeight="1">
      <c r="A8" s="599">
        <v>5</v>
      </c>
      <c r="B8" s="39" t="s">
        <v>159</v>
      </c>
      <c r="C8" s="46" t="s">
        <v>495</v>
      </c>
      <c r="D8" s="43">
        <v>400</v>
      </c>
      <c r="E8" s="39"/>
      <c r="F8" s="39"/>
      <c r="G8" s="39"/>
      <c r="H8" s="192"/>
      <c r="I8" s="255">
        <f t="shared" si="1"/>
        <v>0</v>
      </c>
      <c r="J8" s="602"/>
      <c r="K8" s="264">
        <f t="shared" si="0"/>
        <v>0</v>
      </c>
      <c r="L8" s="37"/>
    </row>
    <row r="9" spans="1:12" ht="15.75" customHeight="1">
      <c r="A9" s="392">
        <v>6</v>
      </c>
      <c r="B9" s="39" t="s">
        <v>160</v>
      </c>
      <c r="C9" s="46" t="s">
        <v>495</v>
      </c>
      <c r="D9" s="43">
        <v>300</v>
      </c>
      <c r="E9" s="39"/>
      <c r="F9" s="39"/>
      <c r="G9" s="39"/>
      <c r="H9" s="192"/>
      <c r="I9" s="255">
        <f t="shared" si="1"/>
        <v>0</v>
      </c>
      <c r="J9" s="602"/>
      <c r="K9" s="264">
        <f t="shared" si="0"/>
        <v>0</v>
      </c>
      <c r="L9" s="61"/>
    </row>
    <row r="10" spans="1:12" ht="15.75" customHeight="1">
      <c r="A10" s="599">
        <v>7</v>
      </c>
      <c r="B10" s="39" t="s">
        <v>1120</v>
      </c>
      <c r="C10" s="46" t="s">
        <v>409</v>
      </c>
      <c r="D10" s="43">
        <v>4</v>
      </c>
      <c r="E10" s="39"/>
      <c r="F10" s="39"/>
      <c r="G10" s="39"/>
      <c r="H10" s="192"/>
      <c r="I10" s="255">
        <f t="shared" si="1"/>
        <v>0</v>
      </c>
      <c r="J10" s="602"/>
      <c r="K10" s="264">
        <f t="shared" si="0"/>
        <v>0</v>
      </c>
      <c r="L10" s="37"/>
    </row>
    <row r="11" spans="1:12" ht="15.75" customHeight="1">
      <c r="A11" s="599">
        <v>8</v>
      </c>
      <c r="B11" s="39" t="s">
        <v>161</v>
      </c>
      <c r="C11" s="46" t="s">
        <v>409</v>
      </c>
      <c r="D11" s="43">
        <v>20</v>
      </c>
      <c r="E11" s="39"/>
      <c r="F11" s="39"/>
      <c r="G11" s="39"/>
      <c r="H11" s="192"/>
      <c r="I11" s="255">
        <f t="shared" si="1"/>
        <v>0</v>
      </c>
      <c r="J11" s="602"/>
      <c r="K11" s="264">
        <f t="shared" si="0"/>
        <v>0</v>
      </c>
      <c r="L11" s="61"/>
    </row>
    <row r="12" spans="1:12" ht="15.75" customHeight="1">
      <c r="A12" s="392">
        <v>9</v>
      </c>
      <c r="B12" s="39" t="s">
        <v>162</v>
      </c>
      <c r="C12" s="46" t="s">
        <v>409</v>
      </c>
      <c r="D12" s="43">
        <v>8</v>
      </c>
      <c r="E12" s="39"/>
      <c r="F12" s="39"/>
      <c r="G12" s="39"/>
      <c r="H12" s="192"/>
      <c r="I12" s="255">
        <f t="shared" si="1"/>
        <v>0</v>
      </c>
      <c r="J12" s="602"/>
      <c r="K12" s="264">
        <f t="shared" si="0"/>
        <v>0</v>
      </c>
      <c r="L12" s="37"/>
    </row>
    <row r="13" spans="1:12" ht="16.5" customHeight="1">
      <c r="A13" s="599">
        <v>10</v>
      </c>
      <c r="B13" s="39" t="s">
        <v>163</v>
      </c>
      <c r="C13" s="46" t="s">
        <v>495</v>
      </c>
      <c r="D13" s="43">
        <v>20</v>
      </c>
      <c r="E13" s="39"/>
      <c r="F13" s="39"/>
      <c r="G13" s="39"/>
      <c r="H13" s="192"/>
      <c r="I13" s="255">
        <f t="shared" si="1"/>
        <v>0</v>
      </c>
      <c r="J13" s="602"/>
      <c r="K13" s="264">
        <f t="shared" si="0"/>
        <v>0</v>
      </c>
      <c r="L13" s="61"/>
    </row>
    <row r="14" spans="1:12" ht="15.75" customHeight="1">
      <c r="A14" s="599">
        <v>11</v>
      </c>
      <c r="B14" s="39" t="s">
        <v>164</v>
      </c>
      <c r="C14" s="46" t="s">
        <v>495</v>
      </c>
      <c r="D14" s="43">
        <v>80</v>
      </c>
      <c r="E14" s="39"/>
      <c r="F14" s="39"/>
      <c r="G14" s="39"/>
      <c r="H14" s="192"/>
      <c r="I14" s="255">
        <f t="shared" si="1"/>
        <v>0</v>
      </c>
      <c r="J14" s="602"/>
      <c r="K14" s="264">
        <f t="shared" si="0"/>
        <v>0</v>
      </c>
      <c r="L14" s="37"/>
    </row>
    <row r="15" spans="1:12" ht="24.75" customHeight="1">
      <c r="A15" s="392">
        <v>12</v>
      </c>
      <c r="B15" s="39" t="s">
        <v>1040</v>
      </c>
      <c r="C15" s="46" t="s">
        <v>409</v>
      </c>
      <c r="D15" s="43">
        <v>20</v>
      </c>
      <c r="E15" s="39"/>
      <c r="F15" s="39"/>
      <c r="G15" s="39"/>
      <c r="H15" s="192"/>
      <c r="I15" s="255">
        <f t="shared" si="1"/>
        <v>0</v>
      </c>
      <c r="J15" s="602"/>
      <c r="K15" s="264">
        <f t="shared" si="0"/>
        <v>0</v>
      </c>
      <c r="L15" s="37"/>
    </row>
    <row r="16" spans="1:12" ht="15.75" customHeight="1">
      <c r="A16" s="599">
        <v>13</v>
      </c>
      <c r="B16" s="39" t="s">
        <v>165</v>
      </c>
      <c r="C16" s="46" t="s">
        <v>409</v>
      </c>
      <c r="D16" s="43">
        <v>1</v>
      </c>
      <c r="E16" s="39"/>
      <c r="F16" s="39"/>
      <c r="G16" s="39"/>
      <c r="H16" s="192"/>
      <c r="I16" s="255">
        <f t="shared" si="1"/>
        <v>0</v>
      </c>
      <c r="J16" s="602"/>
      <c r="K16" s="264">
        <f t="shared" si="0"/>
        <v>0</v>
      </c>
      <c r="L16" s="61"/>
    </row>
    <row r="17" spans="1:12" ht="25.5" customHeight="1" thickBot="1">
      <c r="A17" s="285">
        <v>14</v>
      </c>
      <c r="B17" s="238" t="s">
        <v>166</v>
      </c>
      <c r="C17" s="215" t="s">
        <v>495</v>
      </c>
      <c r="D17" s="216">
        <v>20</v>
      </c>
      <c r="E17" s="238"/>
      <c r="F17" s="238"/>
      <c r="G17" s="238"/>
      <c r="H17" s="201"/>
      <c r="I17" s="393">
        <f t="shared" si="1"/>
        <v>0</v>
      </c>
      <c r="J17" s="119"/>
      <c r="K17" s="120">
        <f t="shared" si="0"/>
        <v>0</v>
      </c>
      <c r="L17" s="37"/>
    </row>
    <row r="18" spans="1:12" ht="15.75" customHeight="1" thickBot="1">
      <c r="A18" s="906" t="s">
        <v>940</v>
      </c>
      <c r="B18" s="906"/>
      <c r="C18" s="906"/>
      <c r="D18" s="906"/>
      <c r="E18" s="906"/>
      <c r="F18" s="906"/>
      <c r="G18" s="906"/>
      <c r="H18" s="906"/>
      <c r="I18" s="390">
        <f>SUM(I4:I17)</f>
        <v>0</v>
      </c>
      <c r="J18" s="290"/>
      <c r="K18" s="391">
        <f>SUM(K4:K17)</f>
        <v>0</v>
      </c>
      <c r="L18" s="62"/>
    </row>
    <row r="65536" ht="12.75" customHeight="1"/>
  </sheetData>
  <sheetProtection selectLockedCells="1" selectUnlockedCells="1"/>
  <mergeCells count="3">
    <mergeCell ref="A1:G1"/>
    <mergeCell ref="A2:K2"/>
    <mergeCell ref="A18:H18"/>
  </mergeCells>
  <printOptions horizontalCentered="1"/>
  <pageMargins left="0.27569444444444446" right="0.27569444444444446" top="1.023611111111111" bottom="0.5118055555555556" header="0.7875" footer="0.27569444444444446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7" sqref="A7:K7"/>
    </sheetView>
  </sheetViews>
  <sheetFormatPr defaultColWidth="9.140625" defaultRowHeight="12.75" customHeight="1"/>
  <cols>
    <col min="1" max="1" width="3.8515625" style="8" customWidth="1"/>
    <col min="2" max="2" width="21.28125" style="8" customWidth="1"/>
    <col min="3" max="4" width="5.140625" style="8" customWidth="1"/>
    <col min="5" max="5" width="21.421875" style="8" customWidth="1"/>
    <col min="6" max="6" width="9.8515625" style="8" customWidth="1"/>
    <col min="7" max="7" width="8.421875" style="8" customWidth="1"/>
    <col min="8" max="8" width="11.140625" style="8" customWidth="1"/>
    <col min="9" max="9" width="13.140625" style="8" customWidth="1"/>
    <col min="10" max="10" width="7.28125" style="8" customWidth="1"/>
    <col min="11" max="16384" width="11.57421875" style="8" customWidth="1"/>
  </cols>
  <sheetData>
    <row r="1" spans="1:11" ht="15" customHeight="1">
      <c r="A1" s="893" t="s">
        <v>388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36" customHeight="1">
      <c r="A2" s="862" t="s">
        <v>154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</row>
    <row r="3" spans="1:11" ht="27.75" customHeight="1" thickBot="1">
      <c r="A3" s="908" t="s">
        <v>167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</row>
    <row r="4" spans="1:12" ht="42.75" customHeight="1" thickBot="1">
      <c r="A4" s="16" t="s">
        <v>996</v>
      </c>
      <c r="B4" s="17" t="s">
        <v>394</v>
      </c>
      <c r="C4" s="17" t="s">
        <v>397</v>
      </c>
      <c r="D4" s="17" t="s">
        <v>398</v>
      </c>
      <c r="E4" s="18" t="s">
        <v>395</v>
      </c>
      <c r="F4" s="18" t="s">
        <v>396</v>
      </c>
      <c r="G4" s="669" t="s">
        <v>1069</v>
      </c>
      <c r="H4" s="17" t="s">
        <v>399</v>
      </c>
      <c r="I4" s="17" t="s">
        <v>943</v>
      </c>
      <c r="J4" s="17" t="s">
        <v>401</v>
      </c>
      <c r="K4" s="20" t="s">
        <v>402</v>
      </c>
      <c r="L4" s="21" t="s">
        <v>403</v>
      </c>
    </row>
    <row r="5" spans="1:12" ht="24" customHeight="1" thickBot="1">
      <c r="A5" s="392">
        <v>1</v>
      </c>
      <c r="B5" s="142" t="s">
        <v>168</v>
      </c>
      <c r="C5" s="95" t="s">
        <v>409</v>
      </c>
      <c r="D5" s="95">
        <v>3</v>
      </c>
      <c r="E5" s="142"/>
      <c r="F5" s="142"/>
      <c r="G5" s="142"/>
      <c r="H5" s="393"/>
      <c r="I5" s="393">
        <f>G5*H5</f>
        <v>0</v>
      </c>
      <c r="J5" s="288"/>
      <c r="K5" s="394">
        <f>I5*J5+I5</f>
        <v>0</v>
      </c>
      <c r="L5" s="61"/>
    </row>
    <row r="6" spans="1:12" ht="22.5" customHeight="1" thickBot="1">
      <c r="A6" s="901" t="s">
        <v>940</v>
      </c>
      <c r="B6" s="901"/>
      <c r="C6" s="901"/>
      <c r="D6" s="901"/>
      <c r="E6" s="901"/>
      <c r="F6" s="901"/>
      <c r="G6" s="901"/>
      <c r="H6" s="901"/>
      <c r="I6" s="289">
        <f>SUM(I5)</f>
        <v>0</v>
      </c>
      <c r="J6" s="290"/>
      <c r="K6" s="291">
        <f>SUM(K5)</f>
        <v>0</v>
      </c>
      <c r="L6" s="62"/>
    </row>
    <row r="7" spans="1:12" ht="27.75" customHeight="1">
      <c r="A7" s="907" t="s">
        <v>169</v>
      </c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395"/>
    </row>
  </sheetData>
  <sheetProtection selectLockedCells="1" selectUnlockedCells="1"/>
  <mergeCells count="5">
    <mergeCell ref="A7:K7"/>
    <mergeCell ref="A1:K1"/>
    <mergeCell ref="A2:K2"/>
    <mergeCell ref="A3:K3"/>
    <mergeCell ref="A6:H6"/>
  </mergeCells>
  <printOptions horizontalCentered="1"/>
  <pageMargins left="0.3541666666666667" right="0.4722222222222222" top="1.1027777777777779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5.140625" style="8" customWidth="1"/>
    <col min="2" max="2" width="28.28125" style="8" customWidth="1"/>
    <col min="3" max="3" width="5.00390625" style="8" customWidth="1"/>
    <col min="4" max="4" width="6.28125" style="8" customWidth="1"/>
    <col min="5" max="5" width="21.421875" style="8" customWidth="1"/>
    <col min="6" max="6" width="9.421875" style="8" customWidth="1"/>
    <col min="7" max="7" width="8.28125" style="8" customWidth="1"/>
    <col min="8" max="9" width="11.57421875" style="8" customWidth="1"/>
    <col min="10" max="10" width="7.57421875" style="8" customWidth="1"/>
    <col min="11" max="11" width="11.57421875" style="8" customWidth="1"/>
    <col min="12" max="12" width="16.28125" style="8" customWidth="1"/>
    <col min="13" max="16384" width="11.57421875" style="8" customWidth="1"/>
  </cols>
  <sheetData>
    <row r="1" spans="1:11" ht="19.5" customHeight="1">
      <c r="A1" s="893" t="s">
        <v>387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30" customHeight="1">
      <c r="A2" s="881" t="s">
        <v>170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1" ht="23.25" customHeight="1" thickBot="1">
      <c r="A3" s="908" t="s">
        <v>1090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</row>
    <row r="4" spans="1:12" ht="30" customHeight="1" thickBot="1">
      <c r="A4" s="68" t="s">
        <v>679</v>
      </c>
      <c r="B4" s="18" t="s">
        <v>394</v>
      </c>
      <c r="C4" s="18" t="s">
        <v>397</v>
      </c>
      <c r="D4" s="18" t="s">
        <v>398</v>
      </c>
      <c r="E4" s="18" t="s">
        <v>395</v>
      </c>
      <c r="F4" s="18" t="s">
        <v>396</v>
      </c>
      <c r="G4" s="669" t="s">
        <v>1069</v>
      </c>
      <c r="H4" s="18" t="s">
        <v>399</v>
      </c>
      <c r="I4" s="18" t="s">
        <v>943</v>
      </c>
      <c r="J4" s="18" t="s">
        <v>401</v>
      </c>
      <c r="K4" s="70" t="s">
        <v>402</v>
      </c>
      <c r="L4" s="21" t="s">
        <v>403</v>
      </c>
    </row>
    <row r="5" spans="1:12" ht="23.25" customHeight="1">
      <c r="A5" s="219">
        <v>1</v>
      </c>
      <c r="B5" s="410" t="s">
        <v>171</v>
      </c>
      <c r="C5" s="220" t="s">
        <v>409</v>
      </c>
      <c r="D5" s="220">
        <v>250</v>
      </c>
      <c r="E5" s="410"/>
      <c r="F5" s="410"/>
      <c r="G5" s="410"/>
      <c r="H5" s="815"/>
      <c r="I5" s="28">
        <f>G5*H5</f>
        <v>0</v>
      </c>
      <c r="J5" s="411"/>
      <c r="K5" s="311">
        <f>I5*J5+I5</f>
        <v>0</v>
      </c>
      <c r="L5" s="777"/>
    </row>
    <row r="6" spans="1:12" ht="23.25" customHeight="1" thickBot="1">
      <c r="A6" s="214">
        <v>2</v>
      </c>
      <c r="B6" s="56" t="s">
        <v>172</v>
      </c>
      <c r="C6" s="215" t="s">
        <v>409</v>
      </c>
      <c r="D6" s="215">
        <v>70</v>
      </c>
      <c r="E6" s="56"/>
      <c r="F6" s="56"/>
      <c r="G6" s="56"/>
      <c r="H6" s="816"/>
      <c r="I6" s="28">
        <f>G6*H6</f>
        <v>0</v>
      </c>
      <c r="J6" s="60"/>
      <c r="K6" s="145">
        <f>I6*J6+I6</f>
        <v>0</v>
      </c>
      <c r="L6" s="817"/>
    </row>
    <row r="7" spans="1:12" ht="23.25" customHeight="1" thickBot="1">
      <c r="A7" s="895" t="s">
        <v>940</v>
      </c>
      <c r="B7" s="895"/>
      <c r="C7" s="895"/>
      <c r="D7" s="895"/>
      <c r="E7" s="895"/>
      <c r="F7" s="895"/>
      <c r="G7" s="895"/>
      <c r="H7" s="398"/>
      <c r="I7" s="386">
        <f>SUM(I5:I6)</f>
        <v>0</v>
      </c>
      <c r="J7" s="387"/>
      <c r="K7" s="388">
        <f>SUM(K5:K6)</f>
        <v>0</v>
      </c>
      <c r="L7" s="62"/>
    </row>
    <row r="65536" ht="12.75" customHeight="1"/>
  </sheetData>
  <sheetProtection selectLockedCells="1" selectUnlockedCells="1"/>
  <mergeCells count="4">
    <mergeCell ref="A1:K1"/>
    <mergeCell ref="A2:K2"/>
    <mergeCell ref="A3:K3"/>
    <mergeCell ref="A7:G7"/>
  </mergeCells>
  <printOptions horizontalCentered="1"/>
  <pageMargins left="0.27569444444444446" right="0.2361111111111111" top="1.023611111111111" bottom="0.7090277777777778" header="0.7875" footer="0.43333333333333335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5.421875" style="8" customWidth="1"/>
    <col min="2" max="2" width="27.00390625" style="8" customWidth="1"/>
    <col min="3" max="4" width="5.28125" style="8" customWidth="1"/>
    <col min="5" max="5" width="17.28125" style="8" customWidth="1"/>
    <col min="6" max="6" width="9.8515625" style="8" customWidth="1"/>
    <col min="7" max="7" width="8.57421875" style="8" customWidth="1"/>
    <col min="8" max="9" width="11.57421875" style="8" customWidth="1"/>
    <col min="10" max="10" width="6.28125" style="8" customWidth="1"/>
    <col min="11" max="11" width="11.57421875" style="8" customWidth="1"/>
    <col min="12" max="12" width="12.7109375" style="8" customWidth="1"/>
    <col min="13" max="16384" width="11.57421875" style="8" customWidth="1"/>
  </cols>
  <sheetData>
    <row r="1" spans="1:11" ht="22.5" customHeight="1">
      <c r="A1" s="893" t="s">
        <v>371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39.75" customHeight="1">
      <c r="A2" s="862" t="s">
        <v>173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</row>
    <row r="3" spans="1:11" ht="18.75" customHeight="1" thickBot="1">
      <c r="A3" s="908"/>
      <c r="B3" s="908"/>
      <c r="C3" s="908"/>
      <c r="D3" s="908"/>
      <c r="E3" s="908"/>
      <c r="F3" s="908"/>
      <c r="G3" s="908"/>
      <c r="H3" s="908"/>
      <c r="I3" s="908"/>
      <c r="J3" s="908"/>
      <c r="K3" s="908"/>
    </row>
    <row r="4" spans="1:12" ht="27" customHeight="1" thickBot="1">
      <c r="A4" s="68" t="s">
        <v>679</v>
      </c>
      <c r="B4" s="18" t="s">
        <v>394</v>
      </c>
      <c r="C4" s="18" t="s">
        <v>397</v>
      </c>
      <c r="D4" s="18" t="s">
        <v>398</v>
      </c>
      <c r="E4" s="18" t="s">
        <v>395</v>
      </c>
      <c r="F4" s="18" t="s">
        <v>396</v>
      </c>
      <c r="G4" s="669" t="s">
        <v>1069</v>
      </c>
      <c r="H4" s="18" t="s">
        <v>399</v>
      </c>
      <c r="I4" s="810" t="s">
        <v>943</v>
      </c>
      <c r="J4" s="18" t="s">
        <v>401</v>
      </c>
      <c r="K4" s="70" t="s">
        <v>402</v>
      </c>
      <c r="L4" s="21" t="s">
        <v>403</v>
      </c>
    </row>
    <row r="5" spans="1:12" ht="27" customHeight="1">
      <c r="A5" s="22">
        <v>1</v>
      </c>
      <c r="B5" s="813" t="s">
        <v>174</v>
      </c>
      <c r="C5" s="124" t="s">
        <v>495</v>
      </c>
      <c r="D5" s="811">
        <v>100</v>
      </c>
      <c r="E5" s="124"/>
      <c r="F5" s="124"/>
      <c r="G5" s="124"/>
      <c r="H5" s="811">
        <v>208</v>
      </c>
      <c r="I5" s="699">
        <f>G5*H5</f>
        <v>0</v>
      </c>
      <c r="J5" s="127"/>
      <c r="K5" s="700">
        <f>I5*J5+I5</f>
        <v>0</v>
      </c>
      <c r="L5" s="31"/>
    </row>
    <row r="6" spans="1:12" ht="27" customHeight="1" thickBot="1">
      <c r="A6" s="129">
        <v>2</v>
      </c>
      <c r="B6" s="814" t="s">
        <v>175</v>
      </c>
      <c r="C6" s="130" t="s">
        <v>495</v>
      </c>
      <c r="D6" s="812">
        <v>100</v>
      </c>
      <c r="E6" s="130"/>
      <c r="F6" s="130"/>
      <c r="G6" s="130"/>
      <c r="H6" s="812">
        <v>98</v>
      </c>
      <c r="I6" s="701">
        <f>G6*H6</f>
        <v>0</v>
      </c>
      <c r="J6" s="133"/>
      <c r="K6" s="702">
        <f>I6*J6+I6</f>
        <v>0</v>
      </c>
      <c r="L6" s="37"/>
    </row>
    <row r="7" spans="1:12" ht="21" customHeight="1" thickBot="1">
      <c r="A7" s="909" t="s">
        <v>940</v>
      </c>
      <c r="B7" s="909"/>
      <c r="C7" s="909"/>
      <c r="D7" s="909"/>
      <c r="E7" s="909"/>
      <c r="F7" s="909"/>
      <c r="G7" s="909"/>
      <c r="H7" s="909"/>
      <c r="I7" s="386">
        <f>SUM(I5:I6)</f>
        <v>0</v>
      </c>
      <c r="J7" s="387"/>
      <c r="K7" s="388">
        <f>SUM(K5:K6)</f>
        <v>0</v>
      </c>
      <c r="L7" s="62"/>
    </row>
    <row r="8" ht="38.25" customHeight="1"/>
  </sheetData>
  <sheetProtection selectLockedCells="1" selectUnlockedCells="1"/>
  <mergeCells count="4">
    <mergeCell ref="A1:K1"/>
    <mergeCell ref="A2:K2"/>
    <mergeCell ref="A3:K3"/>
    <mergeCell ref="A7:H7"/>
  </mergeCells>
  <printOptions horizontalCentered="1"/>
  <pageMargins left="0.5902777777777778" right="0.5902777777777778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28125" style="8" customWidth="1"/>
    <col min="2" max="2" width="31.7109375" style="8" customWidth="1"/>
    <col min="3" max="3" width="4.7109375" style="8" customWidth="1"/>
    <col min="4" max="4" width="5.7109375" style="8" customWidth="1"/>
    <col min="5" max="5" width="21.00390625" style="8" customWidth="1"/>
    <col min="6" max="6" width="10.140625" style="8" customWidth="1"/>
    <col min="7" max="7" width="8.28125" style="8" customWidth="1"/>
    <col min="8" max="9" width="11.57421875" style="8" customWidth="1"/>
    <col min="10" max="10" width="6.57421875" style="8" customWidth="1"/>
    <col min="11" max="16384" width="11.57421875" style="8" customWidth="1"/>
  </cols>
  <sheetData>
    <row r="1" spans="1:11" ht="18" customHeight="1">
      <c r="A1" s="893" t="s">
        <v>370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21" customHeight="1" thickBot="1">
      <c r="A2" s="862" t="s">
        <v>176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</row>
    <row r="3" spans="1:12" ht="27" customHeight="1" thickBot="1">
      <c r="A3" s="809" t="s">
        <v>996</v>
      </c>
      <c r="B3" s="153" t="s">
        <v>394</v>
      </c>
      <c r="C3" s="153" t="s">
        <v>397</v>
      </c>
      <c r="D3" s="153" t="s">
        <v>398</v>
      </c>
      <c r="E3" s="18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21" t="s">
        <v>403</v>
      </c>
    </row>
    <row r="4" spans="1:12" ht="26.25" customHeight="1">
      <c r="A4" s="708">
        <v>1</v>
      </c>
      <c r="B4" s="706" t="s">
        <v>177</v>
      </c>
      <c r="C4" s="709" t="s">
        <v>409</v>
      </c>
      <c r="D4" s="710">
        <v>150</v>
      </c>
      <c r="E4" s="399"/>
      <c r="F4" s="399"/>
      <c r="G4" s="399"/>
      <c r="H4" s="246"/>
      <c r="I4" s="703">
        <f>H4*G4</f>
        <v>0</v>
      </c>
      <c r="J4" s="704"/>
      <c r="K4" s="703">
        <f>I4*J4+I4</f>
        <v>0</v>
      </c>
      <c r="L4" s="61"/>
    </row>
    <row r="5" spans="1:12" ht="26.25" customHeight="1" thickBot="1">
      <c r="A5" s="711">
        <v>2</v>
      </c>
      <c r="B5" s="707" t="s">
        <v>178</v>
      </c>
      <c r="C5" s="712" t="s">
        <v>409</v>
      </c>
      <c r="D5" s="713">
        <v>10</v>
      </c>
      <c r="E5" s="603"/>
      <c r="F5" s="603"/>
      <c r="G5" s="603"/>
      <c r="H5" s="705"/>
      <c r="I5" s="393">
        <f>H5*G5</f>
        <v>0</v>
      </c>
      <c r="J5" s="179"/>
      <c r="K5" s="394">
        <f>I5*J5+I5</f>
        <v>0</v>
      </c>
      <c r="L5" s="61"/>
    </row>
    <row r="6" spans="1:12" ht="15.75" customHeight="1" thickBot="1">
      <c r="A6" s="910" t="s">
        <v>940</v>
      </c>
      <c r="B6" s="911"/>
      <c r="C6" s="911"/>
      <c r="D6" s="911"/>
      <c r="E6" s="911"/>
      <c r="F6" s="911"/>
      <c r="G6" s="911"/>
      <c r="H6" s="911"/>
      <c r="I6" s="604">
        <f>SUM(I4:I5)</f>
        <v>0</v>
      </c>
      <c r="J6" s="605"/>
      <c r="K6" s="606">
        <f>SUM(K4:K5)</f>
        <v>0</v>
      </c>
      <c r="L6" s="558"/>
    </row>
    <row r="7" ht="12.75" customHeight="1"/>
    <row r="8" spans="2:12" ht="12.75" customHeight="1">
      <c r="B8" s="908" t="s">
        <v>179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</row>
  </sheetData>
  <sheetProtection selectLockedCells="1" selectUnlockedCells="1"/>
  <mergeCells count="4">
    <mergeCell ref="A1:K1"/>
    <mergeCell ref="A2:K2"/>
    <mergeCell ref="A6:H6"/>
    <mergeCell ref="B8:L8"/>
  </mergeCells>
  <printOptions horizontalCentered="1"/>
  <pageMargins left="0.31527777777777777" right="0.27569444444444446" top="1.023611111111111" bottom="0.7090277777777778" header="0.7875" footer="0.43333333333333335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217">
      <selection activeCell="J237" sqref="J237"/>
    </sheetView>
  </sheetViews>
  <sheetFormatPr defaultColWidth="9.140625" defaultRowHeight="12.75" customHeight="1"/>
  <cols>
    <col min="1" max="1" width="4.7109375" style="8" customWidth="1"/>
    <col min="2" max="2" width="38.28125" style="8" customWidth="1"/>
    <col min="3" max="3" width="5.7109375" style="8" customWidth="1"/>
    <col min="4" max="4" width="6.8515625" style="8" customWidth="1"/>
    <col min="5" max="5" width="18.00390625" style="8" customWidth="1"/>
    <col min="6" max="6" width="10.421875" style="8" customWidth="1"/>
    <col min="7" max="7" width="8.28125" style="8" customWidth="1"/>
    <col min="8" max="8" width="8.140625" style="65" customWidth="1"/>
    <col min="9" max="9" width="11.57421875" style="8" customWidth="1"/>
    <col min="10" max="10" width="7.57421875" style="8" customWidth="1"/>
    <col min="11" max="11" width="13.00390625" style="8" customWidth="1"/>
    <col min="12" max="12" width="10.140625" style="8" customWidth="1"/>
    <col min="13" max="16384" width="11.57421875" style="8" customWidth="1"/>
  </cols>
  <sheetData>
    <row r="1" spans="1:12" ht="15.75" customHeight="1">
      <c r="A1" s="12" t="s">
        <v>678</v>
      </c>
      <c r="B1" s="13"/>
      <c r="C1" s="13"/>
      <c r="D1" s="13"/>
      <c r="E1" s="13"/>
      <c r="F1" s="13"/>
      <c r="G1" s="13"/>
      <c r="H1" s="66"/>
      <c r="I1" s="13"/>
      <c r="J1" s="13"/>
      <c r="K1" s="13"/>
      <c r="L1" s="13"/>
    </row>
    <row r="2" spans="1:12" ht="30" customHeight="1">
      <c r="A2" s="862" t="s">
        <v>391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67"/>
    </row>
    <row r="3" spans="1:12" ht="12" customHeight="1" thickBot="1">
      <c r="A3" s="875" t="s">
        <v>392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spans="1:12" ht="39" customHeight="1" thickBot="1">
      <c r="A4" s="68" t="s">
        <v>679</v>
      </c>
      <c r="B4" s="18" t="s">
        <v>394</v>
      </c>
      <c r="C4" s="18" t="s">
        <v>397</v>
      </c>
      <c r="D4" s="69" t="s">
        <v>398</v>
      </c>
      <c r="E4" s="18" t="s">
        <v>395</v>
      </c>
      <c r="F4" s="18" t="s">
        <v>396</v>
      </c>
      <c r="G4" s="669" t="s">
        <v>377</v>
      </c>
      <c r="H4" s="69" t="s">
        <v>399</v>
      </c>
      <c r="I4" s="18" t="s">
        <v>400</v>
      </c>
      <c r="J4" s="18" t="s">
        <v>401</v>
      </c>
      <c r="K4" s="70" t="s">
        <v>402</v>
      </c>
      <c r="L4" s="21" t="s">
        <v>403</v>
      </c>
    </row>
    <row r="5" spans="1:12" ht="12.75" customHeight="1">
      <c r="A5" s="71">
        <v>1</v>
      </c>
      <c r="B5" s="72" t="s">
        <v>680</v>
      </c>
      <c r="C5" s="73" t="s">
        <v>409</v>
      </c>
      <c r="D5" s="74">
        <v>15</v>
      </c>
      <c r="E5" s="72"/>
      <c r="F5" s="72"/>
      <c r="G5" s="72"/>
      <c r="H5" s="75"/>
      <c r="I5" s="76">
        <f>G5*H5</f>
        <v>0</v>
      </c>
      <c r="J5" s="659"/>
      <c r="K5" s="51">
        <f aca="true" t="shared" si="0" ref="K5:K68">I5*J5+I5</f>
        <v>0</v>
      </c>
      <c r="L5" s="77"/>
    </row>
    <row r="6" spans="1:12" ht="12.75" customHeight="1">
      <c r="A6" s="548">
        <v>2</v>
      </c>
      <c r="B6" s="78" t="s">
        <v>681</v>
      </c>
      <c r="C6" s="79" t="s">
        <v>409</v>
      </c>
      <c r="D6" s="80">
        <v>5</v>
      </c>
      <c r="E6" s="78"/>
      <c r="F6" s="78"/>
      <c r="G6" s="78"/>
      <c r="H6" s="81"/>
      <c r="I6" s="82">
        <f aca="true" t="shared" si="1" ref="I6:I69">G6*H6</f>
        <v>0</v>
      </c>
      <c r="J6" s="499"/>
      <c r="K6" s="505">
        <f t="shared" si="0"/>
        <v>0</v>
      </c>
      <c r="L6" s="504"/>
    </row>
    <row r="7" spans="1:12" ht="12.75" customHeight="1">
      <c r="A7" s="547">
        <v>3</v>
      </c>
      <c r="B7" s="78" t="s">
        <v>682</v>
      </c>
      <c r="C7" s="79" t="s">
        <v>409</v>
      </c>
      <c r="D7" s="80">
        <v>80</v>
      </c>
      <c r="E7" s="78"/>
      <c r="F7" s="78"/>
      <c r="G7" s="78"/>
      <c r="H7" s="81"/>
      <c r="I7" s="82">
        <f t="shared" si="1"/>
        <v>0</v>
      </c>
      <c r="J7" s="499"/>
      <c r="K7" s="505">
        <f t="shared" si="0"/>
        <v>0</v>
      </c>
      <c r="L7" s="504"/>
    </row>
    <row r="8" spans="1:12" ht="24" customHeight="1">
      <c r="A8" s="548">
        <v>4</v>
      </c>
      <c r="B8" s="78" t="s">
        <v>683</v>
      </c>
      <c r="C8" s="79" t="s">
        <v>409</v>
      </c>
      <c r="D8" s="80">
        <v>30</v>
      </c>
      <c r="E8" s="78"/>
      <c r="F8" s="78"/>
      <c r="G8" s="78"/>
      <c r="H8" s="81"/>
      <c r="I8" s="82">
        <f t="shared" si="1"/>
        <v>0</v>
      </c>
      <c r="J8" s="499"/>
      <c r="K8" s="505">
        <f t="shared" si="0"/>
        <v>0</v>
      </c>
      <c r="L8" s="504"/>
    </row>
    <row r="9" spans="1:12" ht="12.75" customHeight="1">
      <c r="A9" s="548">
        <v>5</v>
      </c>
      <c r="B9" s="78" t="s">
        <v>684</v>
      </c>
      <c r="C9" s="79" t="s">
        <v>409</v>
      </c>
      <c r="D9" s="80">
        <v>5</v>
      </c>
      <c r="E9" s="78"/>
      <c r="F9" s="78"/>
      <c r="G9" s="78"/>
      <c r="H9" s="81"/>
      <c r="I9" s="82">
        <f t="shared" si="1"/>
        <v>0</v>
      </c>
      <c r="J9" s="499"/>
      <c r="K9" s="505">
        <f t="shared" si="0"/>
        <v>0</v>
      </c>
      <c r="L9" s="504"/>
    </row>
    <row r="10" spans="1:12" ht="12.75" customHeight="1">
      <c r="A10" s="547">
        <v>6</v>
      </c>
      <c r="B10" s="78" t="s">
        <v>685</v>
      </c>
      <c r="C10" s="79" t="s">
        <v>409</v>
      </c>
      <c r="D10" s="80">
        <v>5</v>
      </c>
      <c r="E10" s="78"/>
      <c r="F10" s="78"/>
      <c r="G10" s="78"/>
      <c r="H10" s="81"/>
      <c r="I10" s="82">
        <f t="shared" si="1"/>
        <v>0</v>
      </c>
      <c r="J10" s="499"/>
      <c r="K10" s="505">
        <f t="shared" si="0"/>
        <v>0</v>
      </c>
      <c r="L10" s="504"/>
    </row>
    <row r="11" spans="1:12" ht="12.75" customHeight="1">
      <c r="A11" s="548">
        <v>7</v>
      </c>
      <c r="B11" s="78" t="s">
        <v>686</v>
      </c>
      <c r="C11" s="79" t="s">
        <v>409</v>
      </c>
      <c r="D11" s="80">
        <v>3</v>
      </c>
      <c r="E11" s="78"/>
      <c r="F11" s="78"/>
      <c r="G11" s="78"/>
      <c r="H11" s="81"/>
      <c r="I11" s="82">
        <f t="shared" si="1"/>
        <v>0</v>
      </c>
      <c r="J11" s="499"/>
      <c r="K11" s="505">
        <f t="shared" si="0"/>
        <v>0</v>
      </c>
      <c r="L11" s="504"/>
    </row>
    <row r="12" spans="1:12" ht="12.75" customHeight="1">
      <c r="A12" s="547">
        <v>8</v>
      </c>
      <c r="B12" s="78" t="s">
        <v>687</v>
      </c>
      <c r="C12" s="79" t="s">
        <v>409</v>
      </c>
      <c r="D12" s="80">
        <v>20</v>
      </c>
      <c r="E12" s="78"/>
      <c r="F12" s="78"/>
      <c r="G12" s="78"/>
      <c r="H12" s="81"/>
      <c r="I12" s="82">
        <f t="shared" si="1"/>
        <v>0</v>
      </c>
      <c r="J12" s="499"/>
      <c r="K12" s="505">
        <f t="shared" si="0"/>
        <v>0</v>
      </c>
      <c r="L12" s="504"/>
    </row>
    <row r="13" spans="1:12" ht="12.75" customHeight="1">
      <c r="A13" s="548">
        <v>9</v>
      </c>
      <c r="B13" s="78" t="s">
        <v>688</v>
      </c>
      <c r="C13" s="79" t="s">
        <v>409</v>
      </c>
      <c r="D13" s="80">
        <v>5</v>
      </c>
      <c r="E13" s="78"/>
      <c r="F13" s="78"/>
      <c r="G13" s="78"/>
      <c r="H13" s="81"/>
      <c r="I13" s="82">
        <f t="shared" si="1"/>
        <v>0</v>
      </c>
      <c r="J13" s="499"/>
      <c r="K13" s="505">
        <f t="shared" si="0"/>
        <v>0</v>
      </c>
      <c r="L13" s="504"/>
    </row>
    <row r="14" spans="1:12" ht="15" customHeight="1">
      <c r="A14" s="548">
        <v>10</v>
      </c>
      <c r="B14" s="78" t="s">
        <v>689</v>
      </c>
      <c r="C14" s="79" t="s">
        <v>409</v>
      </c>
      <c r="D14" s="80">
        <v>2</v>
      </c>
      <c r="E14" s="78"/>
      <c r="F14" s="78"/>
      <c r="G14" s="78"/>
      <c r="H14" s="81"/>
      <c r="I14" s="82">
        <f t="shared" si="1"/>
        <v>0</v>
      </c>
      <c r="J14" s="499"/>
      <c r="K14" s="505">
        <f t="shared" si="0"/>
        <v>0</v>
      </c>
      <c r="L14" s="504"/>
    </row>
    <row r="15" spans="1:12" ht="12.75" customHeight="1">
      <c r="A15" s="547">
        <v>11</v>
      </c>
      <c r="B15" s="78" t="s">
        <v>690</v>
      </c>
      <c r="C15" s="79" t="s">
        <v>409</v>
      </c>
      <c r="D15" s="80">
        <v>10</v>
      </c>
      <c r="E15" s="78"/>
      <c r="F15" s="78"/>
      <c r="G15" s="78"/>
      <c r="H15" s="81"/>
      <c r="I15" s="82">
        <f t="shared" si="1"/>
        <v>0</v>
      </c>
      <c r="J15" s="499"/>
      <c r="K15" s="505">
        <f t="shared" si="0"/>
        <v>0</v>
      </c>
      <c r="L15" s="504"/>
    </row>
    <row r="16" spans="1:12" ht="12" customHeight="1">
      <c r="A16" s="548">
        <v>12</v>
      </c>
      <c r="B16" s="78" t="s">
        <v>691</v>
      </c>
      <c r="C16" s="79" t="s">
        <v>409</v>
      </c>
      <c r="D16" s="80">
        <v>100</v>
      </c>
      <c r="E16" s="78"/>
      <c r="F16" s="78"/>
      <c r="G16" s="78"/>
      <c r="H16" s="81"/>
      <c r="I16" s="82">
        <f t="shared" si="1"/>
        <v>0</v>
      </c>
      <c r="J16" s="499"/>
      <c r="K16" s="505">
        <f t="shared" si="0"/>
        <v>0</v>
      </c>
      <c r="L16" s="504"/>
    </row>
    <row r="17" spans="1:12" ht="12.75" customHeight="1">
      <c r="A17" s="547">
        <v>13</v>
      </c>
      <c r="B17" s="78" t="s">
        <v>692</v>
      </c>
      <c r="C17" s="79" t="s">
        <v>409</v>
      </c>
      <c r="D17" s="80">
        <v>100</v>
      </c>
      <c r="E17" s="78"/>
      <c r="F17" s="78"/>
      <c r="G17" s="78"/>
      <c r="H17" s="81"/>
      <c r="I17" s="82">
        <f t="shared" si="1"/>
        <v>0</v>
      </c>
      <c r="J17" s="499"/>
      <c r="K17" s="505">
        <f t="shared" si="0"/>
        <v>0</v>
      </c>
      <c r="L17" s="504"/>
    </row>
    <row r="18" spans="1:12" ht="23.25" customHeight="1">
      <c r="A18" s="548">
        <v>14</v>
      </c>
      <c r="B18" s="84" t="s">
        <v>693</v>
      </c>
      <c r="C18" s="79" t="s">
        <v>409</v>
      </c>
      <c r="D18" s="80">
        <v>20</v>
      </c>
      <c r="E18" s="78"/>
      <c r="F18" s="78"/>
      <c r="G18" s="78"/>
      <c r="H18" s="81"/>
      <c r="I18" s="82">
        <f t="shared" si="1"/>
        <v>0</v>
      </c>
      <c r="J18" s="500"/>
      <c r="K18" s="505">
        <f t="shared" si="0"/>
        <v>0</v>
      </c>
      <c r="L18" s="504"/>
    </row>
    <row r="19" spans="1:12" ht="15" customHeight="1">
      <c r="A19" s="548">
        <v>15</v>
      </c>
      <c r="B19" s="84" t="s">
        <v>694</v>
      </c>
      <c r="C19" s="79" t="s">
        <v>409</v>
      </c>
      <c r="D19" s="80">
        <v>10</v>
      </c>
      <c r="E19" s="78"/>
      <c r="F19" s="78"/>
      <c r="G19" s="78"/>
      <c r="H19" s="81"/>
      <c r="I19" s="82">
        <f t="shared" si="1"/>
        <v>0</v>
      </c>
      <c r="J19" s="500"/>
      <c r="K19" s="505">
        <f t="shared" si="0"/>
        <v>0</v>
      </c>
      <c r="L19" s="504"/>
    </row>
    <row r="20" spans="1:12" ht="12.75" customHeight="1">
      <c r="A20" s="547">
        <v>16</v>
      </c>
      <c r="B20" s="84" t="s">
        <v>695</v>
      </c>
      <c r="C20" s="79" t="s">
        <v>409</v>
      </c>
      <c r="D20" s="80">
        <v>10</v>
      </c>
      <c r="E20" s="78"/>
      <c r="F20" s="78"/>
      <c r="G20" s="78"/>
      <c r="H20" s="81"/>
      <c r="I20" s="82">
        <f t="shared" si="1"/>
        <v>0</v>
      </c>
      <c r="J20" s="499"/>
      <c r="K20" s="505">
        <f t="shared" si="0"/>
        <v>0</v>
      </c>
      <c r="L20" s="504"/>
    </row>
    <row r="21" spans="1:12" ht="22.5" customHeight="1">
      <c r="A21" s="548">
        <v>17</v>
      </c>
      <c r="B21" s="84" t="s">
        <v>696</v>
      </c>
      <c r="C21" s="79" t="s">
        <v>409</v>
      </c>
      <c r="D21" s="80">
        <v>200</v>
      </c>
      <c r="E21" s="78"/>
      <c r="F21" s="78"/>
      <c r="G21" s="78"/>
      <c r="H21" s="81"/>
      <c r="I21" s="82">
        <f t="shared" si="1"/>
        <v>0</v>
      </c>
      <c r="J21" s="500"/>
      <c r="K21" s="505">
        <f t="shared" si="0"/>
        <v>0</v>
      </c>
      <c r="L21" s="504"/>
    </row>
    <row r="22" spans="1:12" ht="12.75" customHeight="1">
      <c r="A22" s="547">
        <v>18</v>
      </c>
      <c r="B22" s="78" t="s">
        <v>697</v>
      </c>
      <c r="C22" s="79" t="s">
        <v>409</v>
      </c>
      <c r="D22" s="80">
        <v>10</v>
      </c>
      <c r="E22" s="78"/>
      <c r="F22" s="78"/>
      <c r="G22" s="78"/>
      <c r="H22" s="81"/>
      <c r="I22" s="82">
        <f t="shared" si="1"/>
        <v>0</v>
      </c>
      <c r="J22" s="499"/>
      <c r="K22" s="505">
        <f t="shared" si="0"/>
        <v>0</v>
      </c>
      <c r="L22" s="504"/>
    </row>
    <row r="23" spans="1:12" ht="12.75" customHeight="1">
      <c r="A23" s="548">
        <v>19</v>
      </c>
      <c r="B23" s="78" t="s">
        <v>698</v>
      </c>
      <c r="C23" s="79" t="s">
        <v>409</v>
      </c>
      <c r="D23" s="80">
        <v>20</v>
      </c>
      <c r="E23" s="78"/>
      <c r="F23" s="78"/>
      <c r="G23" s="78"/>
      <c r="H23" s="81"/>
      <c r="I23" s="82">
        <f t="shared" si="1"/>
        <v>0</v>
      </c>
      <c r="J23" s="499"/>
      <c r="K23" s="505">
        <f t="shared" si="0"/>
        <v>0</v>
      </c>
      <c r="L23" s="504"/>
    </row>
    <row r="24" spans="1:12" ht="12.75" customHeight="1">
      <c r="A24" s="548">
        <v>20</v>
      </c>
      <c r="B24" s="84" t="s">
        <v>699</v>
      </c>
      <c r="C24" s="79" t="s">
        <v>409</v>
      </c>
      <c r="D24" s="80">
        <v>120</v>
      </c>
      <c r="E24" s="78"/>
      <c r="F24" s="78"/>
      <c r="G24" s="78"/>
      <c r="H24" s="81"/>
      <c r="I24" s="82">
        <f t="shared" si="1"/>
        <v>0</v>
      </c>
      <c r="J24" s="499"/>
      <c r="K24" s="505">
        <f t="shared" si="0"/>
        <v>0</v>
      </c>
      <c r="L24" s="504"/>
    </row>
    <row r="25" spans="1:12" ht="12.75" customHeight="1">
      <c r="A25" s="547">
        <v>21</v>
      </c>
      <c r="B25" s="78" t="s">
        <v>700</v>
      </c>
      <c r="C25" s="79" t="s">
        <v>409</v>
      </c>
      <c r="D25" s="80"/>
      <c r="E25" s="78"/>
      <c r="F25" s="78"/>
      <c r="G25" s="78"/>
      <c r="H25" s="81"/>
      <c r="I25" s="82">
        <f t="shared" si="1"/>
        <v>0</v>
      </c>
      <c r="J25" s="499"/>
      <c r="K25" s="505">
        <f t="shared" si="0"/>
        <v>0</v>
      </c>
      <c r="L25" s="504"/>
    </row>
    <row r="26" spans="1:12" ht="12.75" customHeight="1">
      <c r="A26" s="548">
        <v>22</v>
      </c>
      <c r="B26" s="78" t="s">
        <v>701</v>
      </c>
      <c r="C26" s="79" t="s">
        <v>409</v>
      </c>
      <c r="D26" s="80">
        <v>3</v>
      </c>
      <c r="E26" s="78"/>
      <c r="F26" s="78"/>
      <c r="G26" s="78"/>
      <c r="H26" s="81"/>
      <c r="I26" s="82">
        <f t="shared" si="1"/>
        <v>0</v>
      </c>
      <c r="J26" s="499"/>
      <c r="K26" s="505">
        <f t="shared" si="0"/>
        <v>0</v>
      </c>
      <c r="L26" s="504"/>
    </row>
    <row r="27" spans="1:12" ht="12.75" customHeight="1">
      <c r="A27" s="547">
        <v>23</v>
      </c>
      <c r="B27" s="78" t="s">
        <v>702</v>
      </c>
      <c r="C27" s="79" t="s">
        <v>409</v>
      </c>
      <c r="D27" s="80">
        <v>35</v>
      </c>
      <c r="E27" s="78"/>
      <c r="F27" s="78"/>
      <c r="G27" s="78"/>
      <c r="H27" s="85"/>
      <c r="I27" s="82">
        <f t="shared" si="1"/>
        <v>0</v>
      </c>
      <c r="J27" s="499"/>
      <c r="K27" s="505">
        <f t="shared" si="0"/>
        <v>0</v>
      </c>
      <c r="L27" s="504"/>
    </row>
    <row r="28" spans="1:12" ht="12.75" customHeight="1">
      <c r="A28" s="548">
        <v>24</v>
      </c>
      <c r="B28" s="78" t="s">
        <v>703</v>
      </c>
      <c r="C28" s="79" t="s">
        <v>409</v>
      </c>
      <c r="D28" s="80">
        <v>10</v>
      </c>
      <c r="E28" s="78"/>
      <c r="F28" s="78"/>
      <c r="G28" s="78"/>
      <c r="H28" s="85"/>
      <c r="I28" s="82">
        <f t="shared" si="1"/>
        <v>0</v>
      </c>
      <c r="J28" s="499"/>
      <c r="K28" s="505">
        <f t="shared" si="0"/>
        <v>0</v>
      </c>
      <c r="L28" s="504"/>
    </row>
    <row r="29" spans="1:12" ht="12.75" customHeight="1">
      <c r="A29" s="548">
        <v>25</v>
      </c>
      <c r="B29" s="78" t="s">
        <v>704</v>
      </c>
      <c r="C29" s="79" t="s">
        <v>409</v>
      </c>
      <c r="D29" s="80">
        <v>5</v>
      </c>
      <c r="E29" s="78"/>
      <c r="F29" s="78"/>
      <c r="G29" s="78"/>
      <c r="H29" s="81"/>
      <c r="I29" s="82">
        <f t="shared" si="1"/>
        <v>0</v>
      </c>
      <c r="J29" s="499"/>
      <c r="K29" s="505">
        <f t="shared" si="0"/>
        <v>0</v>
      </c>
      <c r="L29" s="504"/>
    </row>
    <row r="30" spans="1:12" ht="12.75" customHeight="1">
      <c r="A30" s="547">
        <v>26</v>
      </c>
      <c r="B30" s="84" t="s">
        <v>1116</v>
      </c>
      <c r="C30" s="79" t="s">
        <v>409</v>
      </c>
      <c r="D30" s="80">
        <v>5</v>
      </c>
      <c r="E30" s="78"/>
      <c r="F30" s="78"/>
      <c r="G30" s="78"/>
      <c r="H30" s="81"/>
      <c r="I30" s="82">
        <f t="shared" si="1"/>
        <v>0</v>
      </c>
      <c r="J30" s="499"/>
      <c r="K30" s="505">
        <f t="shared" si="0"/>
        <v>0</v>
      </c>
      <c r="L30" s="504"/>
    </row>
    <row r="31" spans="1:12" ht="12.75" customHeight="1">
      <c r="A31" s="548">
        <v>27</v>
      </c>
      <c r="B31" s="84" t="s">
        <v>705</v>
      </c>
      <c r="C31" s="79" t="s">
        <v>409</v>
      </c>
      <c r="D31" s="80">
        <v>260</v>
      </c>
      <c r="E31" s="78"/>
      <c r="F31" s="78"/>
      <c r="G31" s="78"/>
      <c r="H31" s="81"/>
      <c r="I31" s="82">
        <f t="shared" si="1"/>
        <v>0</v>
      </c>
      <c r="J31" s="499"/>
      <c r="K31" s="505">
        <f t="shared" si="0"/>
        <v>0</v>
      </c>
      <c r="L31" s="504"/>
    </row>
    <row r="32" spans="1:12" ht="12.75" customHeight="1">
      <c r="A32" s="547">
        <v>28</v>
      </c>
      <c r="B32" s="78" t="s">
        <v>706</v>
      </c>
      <c r="C32" s="79" t="s">
        <v>409</v>
      </c>
      <c r="D32" s="80">
        <v>150</v>
      </c>
      <c r="E32" s="78"/>
      <c r="F32" s="78"/>
      <c r="G32" s="78"/>
      <c r="H32" s="81"/>
      <c r="I32" s="82">
        <f t="shared" si="1"/>
        <v>0</v>
      </c>
      <c r="J32" s="499"/>
      <c r="K32" s="505">
        <f t="shared" si="0"/>
        <v>0</v>
      </c>
      <c r="L32" s="504"/>
    </row>
    <row r="33" spans="1:12" ht="12.75" customHeight="1">
      <c r="A33" s="548">
        <v>29</v>
      </c>
      <c r="B33" s="86" t="s">
        <v>707</v>
      </c>
      <c r="C33" s="79" t="s">
        <v>409</v>
      </c>
      <c r="D33" s="80">
        <v>10</v>
      </c>
      <c r="E33" s="78"/>
      <c r="F33" s="78"/>
      <c r="G33" s="78"/>
      <c r="H33" s="81"/>
      <c r="I33" s="82">
        <f t="shared" si="1"/>
        <v>0</v>
      </c>
      <c r="J33" s="499"/>
      <c r="K33" s="505">
        <f t="shared" si="0"/>
        <v>0</v>
      </c>
      <c r="L33" s="504"/>
    </row>
    <row r="34" spans="1:12" ht="12.75" customHeight="1">
      <c r="A34" s="548">
        <v>30</v>
      </c>
      <c r="B34" s="78" t="s">
        <v>708</v>
      </c>
      <c r="C34" s="79" t="s">
        <v>409</v>
      </c>
      <c r="D34" s="80">
        <v>30</v>
      </c>
      <c r="E34" s="78"/>
      <c r="F34" s="78"/>
      <c r="G34" s="78"/>
      <c r="H34" s="85"/>
      <c r="I34" s="82">
        <f t="shared" si="1"/>
        <v>0</v>
      </c>
      <c r="J34" s="499"/>
      <c r="K34" s="505">
        <f t="shared" si="0"/>
        <v>0</v>
      </c>
      <c r="L34" s="504"/>
    </row>
    <row r="35" spans="1:12" ht="24.75" customHeight="1">
      <c r="A35" s="547">
        <v>31</v>
      </c>
      <c r="B35" s="78" t="s">
        <v>709</v>
      </c>
      <c r="C35" s="79" t="s">
        <v>409</v>
      </c>
      <c r="D35" s="80">
        <v>20</v>
      </c>
      <c r="E35" s="78"/>
      <c r="F35" s="78"/>
      <c r="G35" s="78"/>
      <c r="H35" s="85"/>
      <c r="I35" s="82">
        <f t="shared" si="1"/>
        <v>0</v>
      </c>
      <c r="J35" s="499"/>
      <c r="K35" s="505">
        <f t="shared" si="0"/>
        <v>0</v>
      </c>
      <c r="L35" s="504"/>
    </row>
    <row r="36" spans="1:12" ht="12.75" customHeight="1">
      <c r="A36" s="548">
        <v>32</v>
      </c>
      <c r="B36" s="84" t="s">
        <v>710</v>
      </c>
      <c r="C36" s="79" t="s">
        <v>409</v>
      </c>
      <c r="D36" s="80">
        <v>160</v>
      </c>
      <c r="E36" s="78"/>
      <c r="F36" s="78"/>
      <c r="G36" s="78"/>
      <c r="H36" s="85"/>
      <c r="I36" s="82">
        <f t="shared" si="1"/>
        <v>0</v>
      </c>
      <c r="J36" s="499"/>
      <c r="K36" s="505">
        <f t="shared" si="0"/>
        <v>0</v>
      </c>
      <c r="L36" s="504"/>
    </row>
    <row r="37" spans="1:12" ht="12.75" customHeight="1">
      <c r="A37" s="547">
        <v>33</v>
      </c>
      <c r="B37" s="78" t="s">
        <v>1117</v>
      </c>
      <c r="C37" s="79" t="s">
        <v>409</v>
      </c>
      <c r="D37" s="80">
        <v>25</v>
      </c>
      <c r="E37" s="78"/>
      <c r="F37" s="78"/>
      <c r="G37" s="78"/>
      <c r="H37" s="85"/>
      <c r="I37" s="82">
        <f t="shared" si="1"/>
        <v>0</v>
      </c>
      <c r="J37" s="499"/>
      <c r="K37" s="505">
        <f t="shared" si="0"/>
        <v>0</v>
      </c>
      <c r="L37" s="504"/>
    </row>
    <row r="38" spans="1:12" ht="12.75" customHeight="1">
      <c r="A38" s="548">
        <v>34</v>
      </c>
      <c r="B38" s="78" t="s">
        <v>711</v>
      </c>
      <c r="C38" s="79" t="s">
        <v>495</v>
      </c>
      <c r="D38" s="80">
        <v>10</v>
      </c>
      <c r="E38" s="78"/>
      <c r="F38" s="78"/>
      <c r="G38" s="78"/>
      <c r="H38" s="85"/>
      <c r="I38" s="82">
        <f t="shared" si="1"/>
        <v>0</v>
      </c>
      <c r="J38" s="499"/>
      <c r="K38" s="505">
        <f t="shared" si="0"/>
        <v>0</v>
      </c>
      <c r="L38" s="504"/>
    </row>
    <row r="39" spans="1:12" ht="12.75" customHeight="1">
      <c r="A39" s="548">
        <v>35</v>
      </c>
      <c r="B39" s="78" t="s">
        <v>712</v>
      </c>
      <c r="C39" s="79" t="s">
        <v>447</v>
      </c>
      <c r="D39" s="80">
        <v>5</v>
      </c>
      <c r="E39" s="78"/>
      <c r="F39" s="78"/>
      <c r="G39" s="78"/>
      <c r="H39" s="85"/>
      <c r="I39" s="82">
        <f t="shared" si="1"/>
        <v>0</v>
      </c>
      <c r="J39" s="499"/>
      <c r="K39" s="505">
        <f t="shared" si="0"/>
        <v>0</v>
      </c>
      <c r="L39" s="504"/>
    </row>
    <row r="40" spans="1:12" ht="12.75" customHeight="1">
      <c r="A40" s="547">
        <v>36</v>
      </c>
      <c r="B40" s="78" t="s">
        <v>1118</v>
      </c>
      <c r="C40" s="79" t="s">
        <v>495</v>
      </c>
      <c r="D40" s="80">
        <v>10</v>
      </c>
      <c r="E40" s="78"/>
      <c r="F40" s="78"/>
      <c r="G40" s="78"/>
      <c r="H40" s="85"/>
      <c r="I40" s="82">
        <f t="shared" si="1"/>
        <v>0</v>
      </c>
      <c r="J40" s="499"/>
      <c r="K40" s="505">
        <f t="shared" si="0"/>
        <v>0</v>
      </c>
      <c r="L40" s="504"/>
    </row>
    <row r="41" spans="1:12" ht="23.25" customHeight="1">
      <c r="A41" s="548">
        <v>37</v>
      </c>
      <c r="B41" s="78" t="s">
        <v>713</v>
      </c>
      <c r="C41" s="79" t="s">
        <v>495</v>
      </c>
      <c r="D41" s="80">
        <v>5</v>
      </c>
      <c r="E41" s="78"/>
      <c r="F41" s="78"/>
      <c r="G41" s="78"/>
      <c r="H41" s="85"/>
      <c r="I41" s="82">
        <f t="shared" si="1"/>
        <v>0</v>
      </c>
      <c r="J41" s="499"/>
      <c r="K41" s="505">
        <f t="shared" si="0"/>
        <v>0</v>
      </c>
      <c r="L41" s="504"/>
    </row>
    <row r="42" spans="1:12" ht="12.75" customHeight="1">
      <c r="A42" s="547">
        <v>38</v>
      </c>
      <c r="B42" s="78" t="s">
        <v>714</v>
      </c>
      <c r="C42" s="79" t="s">
        <v>409</v>
      </c>
      <c r="D42" s="80">
        <v>10</v>
      </c>
      <c r="E42" s="78"/>
      <c r="F42" s="78"/>
      <c r="G42" s="78"/>
      <c r="H42" s="85"/>
      <c r="I42" s="82">
        <f t="shared" si="1"/>
        <v>0</v>
      </c>
      <c r="J42" s="499"/>
      <c r="K42" s="505">
        <f t="shared" si="0"/>
        <v>0</v>
      </c>
      <c r="L42" s="504"/>
    </row>
    <row r="43" spans="1:12" ht="12.75" customHeight="1">
      <c r="A43" s="548">
        <v>39</v>
      </c>
      <c r="B43" s="78" t="s">
        <v>715</v>
      </c>
      <c r="C43" s="79" t="s">
        <v>409</v>
      </c>
      <c r="D43" s="80">
        <v>5</v>
      </c>
      <c r="E43" s="78"/>
      <c r="F43" s="78"/>
      <c r="G43" s="78"/>
      <c r="H43" s="85"/>
      <c r="I43" s="82">
        <f t="shared" si="1"/>
        <v>0</v>
      </c>
      <c r="J43" s="499"/>
      <c r="K43" s="505">
        <f t="shared" si="0"/>
        <v>0</v>
      </c>
      <c r="L43" s="504"/>
    </row>
    <row r="44" spans="1:12" ht="36" customHeight="1">
      <c r="A44" s="548">
        <v>40</v>
      </c>
      <c r="B44" s="78" t="s">
        <v>716</v>
      </c>
      <c r="C44" s="79" t="s">
        <v>409</v>
      </c>
      <c r="D44" s="80">
        <v>5</v>
      </c>
      <c r="E44" s="78"/>
      <c r="F44" s="78"/>
      <c r="G44" s="78"/>
      <c r="H44" s="85"/>
      <c r="I44" s="82">
        <f t="shared" si="1"/>
        <v>0</v>
      </c>
      <c r="J44" s="501"/>
      <c r="K44" s="505">
        <f t="shared" si="0"/>
        <v>0</v>
      </c>
      <c r="L44" s="504"/>
    </row>
    <row r="45" spans="1:12" ht="12.75" customHeight="1">
      <c r="A45" s="547">
        <v>41</v>
      </c>
      <c r="B45" s="78" t="s">
        <v>717</v>
      </c>
      <c r="C45" s="79" t="s">
        <v>409</v>
      </c>
      <c r="D45" s="80">
        <v>500</v>
      </c>
      <c r="E45" s="78"/>
      <c r="F45" s="78"/>
      <c r="G45" s="78"/>
      <c r="H45" s="85"/>
      <c r="I45" s="82">
        <f t="shared" si="1"/>
        <v>0</v>
      </c>
      <c r="J45" s="501"/>
      <c r="K45" s="505">
        <f t="shared" si="0"/>
        <v>0</v>
      </c>
      <c r="L45" s="504"/>
    </row>
    <row r="46" spans="1:12" ht="12.75" customHeight="1">
      <c r="A46" s="548">
        <v>42</v>
      </c>
      <c r="B46" s="87" t="s">
        <v>718</v>
      </c>
      <c r="C46" s="79" t="s">
        <v>409</v>
      </c>
      <c r="D46" s="80">
        <v>20</v>
      </c>
      <c r="E46" s="78"/>
      <c r="F46" s="78"/>
      <c r="G46" s="78"/>
      <c r="H46" s="88"/>
      <c r="I46" s="89">
        <f t="shared" si="1"/>
        <v>0</v>
      </c>
      <c r="J46" s="501"/>
      <c r="K46" s="505">
        <f t="shared" si="0"/>
        <v>0</v>
      </c>
      <c r="L46" s="504"/>
    </row>
    <row r="47" spans="1:12" ht="12.75" customHeight="1">
      <c r="A47" s="547">
        <v>43</v>
      </c>
      <c r="B47" s="78" t="s">
        <v>719</v>
      </c>
      <c r="C47" s="79" t="s">
        <v>409</v>
      </c>
      <c r="D47" s="80">
        <v>700</v>
      </c>
      <c r="E47" s="78"/>
      <c r="F47" s="78"/>
      <c r="G47" s="78"/>
      <c r="H47" s="85"/>
      <c r="I47" s="82">
        <f t="shared" si="1"/>
        <v>0</v>
      </c>
      <c r="J47" s="501"/>
      <c r="K47" s="505">
        <f t="shared" si="0"/>
        <v>0</v>
      </c>
      <c r="L47" s="504"/>
    </row>
    <row r="48" spans="1:12" ht="12.75" customHeight="1">
      <c r="A48" s="548">
        <v>44</v>
      </c>
      <c r="B48" s="78" t="s">
        <v>720</v>
      </c>
      <c r="C48" s="79" t="s">
        <v>409</v>
      </c>
      <c r="D48" s="80">
        <v>50</v>
      </c>
      <c r="E48" s="78"/>
      <c r="F48" s="78"/>
      <c r="G48" s="78"/>
      <c r="H48" s="85"/>
      <c r="I48" s="82">
        <f t="shared" si="1"/>
        <v>0</v>
      </c>
      <c r="J48" s="501"/>
      <c r="K48" s="505">
        <f t="shared" si="0"/>
        <v>0</v>
      </c>
      <c r="L48" s="504"/>
    </row>
    <row r="49" spans="1:12" ht="12.75" customHeight="1">
      <c r="A49" s="548">
        <v>45</v>
      </c>
      <c r="B49" s="78" t="s">
        <v>721</v>
      </c>
      <c r="C49" s="79" t="s">
        <v>409</v>
      </c>
      <c r="D49" s="80">
        <v>5</v>
      </c>
      <c r="E49" s="78"/>
      <c r="F49" s="78"/>
      <c r="G49" s="78"/>
      <c r="H49" s="85"/>
      <c r="I49" s="82">
        <f t="shared" si="1"/>
        <v>0</v>
      </c>
      <c r="J49" s="501"/>
      <c r="K49" s="505">
        <f t="shared" si="0"/>
        <v>0</v>
      </c>
      <c r="L49" s="504"/>
    </row>
    <row r="50" spans="1:12" ht="12.75" customHeight="1">
      <c r="A50" s="547">
        <v>46</v>
      </c>
      <c r="B50" s="78" t="s">
        <v>722</v>
      </c>
      <c r="C50" s="79" t="s">
        <v>409</v>
      </c>
      <c r="D50" s="80">
        <v>200</v>
      </c>
      <c r="E50" s="78"/>
      <c r="F50" s="78"/>
      <c r="G50" s="78"/>
      <c r="H50" s="85"/>
      <c r="I50" s="82">
        <f t="shared" si="1"/>
        <v>0</v>
      </c>
      <c r="J50" s="501"/>
      <c r="K50" s="505">
        <f t="shared" si="0"/>
        <v>0</v>
      </c>
      <c r="L50" s="504"/>
    </row>
    <row r="51" spans="1:12" ht="12.75" customHeight="1">
      <c r="A51" s="548">
        <v>47</v>
      </c>
      <c r="B51" s="78" t="s">
        <v>723</v>
      </c>
      <c r="C51" s="79" t="s">
        <v>409</v>
      </c>
      <c r="D51" s="80">
        <v>10</v>
      </c>
      <c r="E51" s="78"/>
      <c r="F51" s="78"/>
      <c r="G51" s="78"/>
      <c r="H51" s="85"/>
      <c r="I51" s="82">
        <f t="shared" si="1"/>
        <v>0</v>
      </c>
      <c r="J51" s="501"/>
      <c r="K51" s="505">
        <f t="shared" si="0"/>
        <v>0</v>
      </c>
      <c r="L51" s="504"/>
    </row>
    <row r="52" spans="1:12" ht="12.75" customHeight="1">
      <c r="A52" s="547">
        <v>48</v>
      </c>
      <c r="B52" s="78" t="s">
        <v>724</v>
      </c>
      <c r="C52" s="79" t="s">
        <v>409</v>
      </c>
      <c r="D52" s="80">
        <v>30</v>
      </c>
      <c r="E52" s="78"/>
      <c r="F52" s="78"/>
      <c r="G52" s="78"/>
      <c r="H52" s="85"/>
      <c r="I52" s="82">
        <f t="shared" si="1"/>
        <v>0</v>
      </c>
      <c r="J52" s="501"/>
      <c r="K52" s="505">
        <f t="shared" si="0"/>
        <v>0</v>
      </c>
      <c r="L52" s="504"/>
    </row>
    <row r="53" spans="1:12" ht="12.75" customHeight="1">
      <c r="A53" s="548">
        <v>49</v>
      </c>
      <c r="B53" s="78" t="s">
        <v>725</v>
      </c>
      <c r="C53" s="79" t="s">
        <v>409</v>
      </c>
      <c r="D53" s="80">
        <v>30</v>
      </c>
      <c r="E53" s="78"/>
      <c r="F53" s="78"/>
      <c r="G53" s="78"/>
      <c r="H53" s="85"/>
      <c r="I53" s="82">
        <f t="shared" si="1"/>
        <v>0</v>
      </c>
      <c r="J53" s="501"/>
      <c r="K53" s="505">
        <f t="shared" si="0"/>
        <v>0</v>
      </c>
      <c r="L53" s="504"/>
    </row>
    <row r="54" spans="1:12" ht="12.75" customHeight="1">
      <c r="A54" s="548">
        <v>50</v>
      </c>
      <c r="B54" s="78" t="s">
        <v>726</v>
      </c>
      <c r="C54" s="79" t="s">
        <v>409</v>
      </c>
      <c r="D54" s="80">
        <v>10</v>
      </c>
      <c r="E54" s="78"/>
      <c r="F54" s="78"/>
      <c r="G54" s="78"/>
      <c r="H54" s="85"/>
      <c r="I54" s="82">
        <f t="shared" si="1"/>
        <v>0</v>
      </c>
      <c r="J54" s="501"/>
      <c r="K54" s="505">
        <f t="shared" si="0"/>
        <v>0</v>
      </c>
      <c r="L54" s="504"/>
    </row>
    <row r="55" spans="1:12" ht="12.75" customHeight="1">
      <c r="A55" s="547">
        <v>51</v>
      </c>
      <c r="B55" s="87" t="s">
        <v>727</v>
      </c>
      <c r="C55" s="79" t="s">
        <v>409</v>
      </c>
      <c r="D55" s="80">
        <v>25</v>
      </c>
      <c r="E55" s="78"/>
      <c r="F55" s="78"/>
      <c r="G55" s="78"/>
      <c r="H55" s="85"/>
      <c r="I55" s="82">
        <f t="shared" si="1"/>
        <v>0</v>
      </c>
      <c r="J55" s="501"/>
      <c r="K55" s="505">
        <f t="shared" si="0"/>
        <v>0</v>
      </c>
      <c r="L55" s="504"/>
    </row>
    <row r="56" spans="1:12" ht="12.75" customHeight="1">
      <c r="A56" s="548">
        <v>52</v>
      </c>
      <c r="B56" s="78" t="s">
        <v>728</v>
      </c>
      <c r="C56" s="79" t="s">
        <v>409</v>
      </c>
      <c r="D56" s="80">
        <v>25</v>
      </c>
      <c r="E56" s="78"/>
      <c r="F56" s="78"/>
      <c r="G56" s="78"/>
      <c r="H56" s="85"/>
      <c r="I56" s="82">
        <f t="shared" si="1"/>
        <v>0</v>
      </c>
      <c r="J56" s="501"/>
      <c r="K56" s="505">
        <f t="shared" si="0"/>
        <v>0</v>
      </c>
      <c r="L56" s="504"/>
    </row>
    <row r="57" spans="1:12" ht="12.75" customHeight="1">
      <c r="A57" s="547">
        <v>53</v>
      </c>
      <c r="B57" s="86" t="s">
        <v>729</v>
      </c>
      <c r="C57" s="79" t="s">
        <v>409</v>
      </c>
      <c r="D57" s="80">
        <v>5</v>
      </c>
      <c r="E57" s="78"/>
      <c r="F57" s="78"/>
      <c r="G57" s="78"/>
      <c r="H57" s="85"/>
      <c r="I57" s="82">
        <f t="shared" si="1"/>
        <v>0</v>
      </c>
      <c r="J57" s="501"/>
      <c r="K57" s="505">
        <f t="shared" si="0"/>
        <v>0</v>
      </c>
      <c r="L57" s="504"/>
    </row>
    <row r="58" spans="1:12" ht="12.75" customHeight="1">
      <c r="A58" s="548">
        <v>54</v>
      </c>
      <c r="B58" s="86" t="s">
        <v>730</v>
      </c>
      <c r="C58" s="79" t="s">
        <v>409</v>
      </c>
      <c r="D58" s="80">
        <v>5</v>
      </c>
      <c r="E58" s="78"/>
      <c r="F58" s="78"/>
      <c r="G58" s="78"/>
      <c r="H58" s="85"/>
      <c r="I58" s="82">
        <f t="shared" si="1"/>
        <v>0</v>
      </c>
      <c r="J58" s="501"/>
      <c r="K58" s="505">
        <f t="shared" si="0"/>
        <v>0</v>
      </c>
      <c r="L58" s="504"/>
    </row>
    <row r="59" spans="1:12" ht="12.75" customHeight="1">
      <c r="A59" s="548">
        <v>55</v>
      </c>
      <c r="B59" s="86" t="s">
        <v>731</v>
      </c>
      <c r="C59" s="79" t="s">
        <v>409</v>
      </c>
      <c r="D59" s="80">
        <v>3</v>
      </c>
      <c r="E59" s="78"/>
      <c r="F59" s="78"/>
      <c r="G59" s="78"/>
      <c r="H59" s="85"/>
      <c r="I59" s="82">
        <f t="shared" si="1"/>
        <v>0</v>
      </c>
      <c r="J59" s="501"/>
      <c r="K59" s="505">
        <f t="shared" si="0"/>
        <v>0</v>
      </c>
      <c r="L59" s="504"/>
    </row>
    <row r="60" spans="1:12" ht="12.75" customHeight="1">
      <c r="A60" s="547">
        <v>56</v>
      </c>
      <c r="B60" s="86" t="s">
        <v>732</v>
      </c>
      <c r="C60" s="79" t="s">
        <v>409</v>
      </c>
      <c r="D60" s="80">
        <v>3</v>
      </c>
      <c r="E60" s="78"/>
      <c r="F60" s="78"/>
      <c r="G60" s="78"/>
      <c r="H60" s="85"/>
      <c r="I60" s="82">
        <f t="shared" si="1"/>
        <v>0</v>
      </c>
      <c r="J60" s="501"/>
      <c r="K60" s="505">
        <f t="shared" si="0"/>
        <v>0</v>
      </c>
      <c r="L60" s="504"/>
    </row>
    <row r="61" spans="1:12" ht="12.75" customHeight="1">
      <c r="A61" s="548">
        <v>57</v>
      </c>
      <c r="B61" s="78" t="s">
        <v>733</v>
      </c>
      <c r="C61" s="79" t="s">
        <v>409</v>
      </c>
      <c r="D61" s="80">
        <v>3</v>
      </c>
      <c r="E61" s="78"/>
      <c r="F61" s="78"/>
      <c r="G61" s="78"/>
      <c r="H61" s="85"/>
      <c r="I61" s="82">
        <f t="shared" si="1"/>
        <v>0</v>
      </c>
      <c r="J61" s="501"/>
      <c r="K61" s="505">
        <f t="shared" si="0"/>
        <v>0</v>
      </c>
      <c r="L61" s="504"/>
    </row>
    <row r="62" spans="1:12" ht="12.75" customHeight="1">
      <c r="A62" s="547">
        <v>58</v>
      </c>
      <c r="B62" s="78" t="s">
        <v>734</v>
      </c>
      <c r="C62" s="79" t="s">
        <v>409</v>
      </c>
      <c r="D62" s="80">
        <v>3</v>
      </c>
      <c r="E62" s="78"/>
      <c r="F62" s="78"/>
      <c r="G62" s="78"/>
      <c r="H62" s="85"/>
      <c r="I62" s="82">
        <f t="shared" si="1"/>
        <v>0</v>
      </c>
      <c r="J62" s="501"/>
      <c r="K62" s="505">
        <f t="shared" si="0"/>
        <v>0</v>
      </c>
      <c r="L62" s="504"/>
    </row>
    <row r="63" spans="1:12" ht="12.75" customHeight="1">
      <c r="A63" s="548">
        <v>59</v>
      </c>
      <c r="B63" s="78" t="s">
        <v>735</v>
      </c>
      <c r="C63" s="79" t="s">
        <v>409</v>
      </c>
      <c r="D63" s="80">
        <v>3</v>
      </c>
      <c r="E63" s="78"/>
      <c r="F63" s="78"/>
      <c r="G63" s="78"/>
      <c r="H63" s="85"/>
      <c r="I63" s="82">
        <f t="shared" si="1"/>
        <v>0</v>
      </c>
      <c r="J63" s="501"/>
      <c r="K63" s="505">
        <f t="shared" si="0"/>
        <v>0</v>
      </c>
      <c r="L63" s="504"/>
    </row>
    <row r="64" spans="1:12" ht="12.75" customHeight="1">
      <c r="A64" s="548">
        <v>60</v>
      </c>
      <c r="B64" s="78" t="s">
        <v>736</v>
      </c>
      <c r="C64" s="79" t="s">
        <v>409</v>
      </c>
      <c r="D64" s="80">
        <v>1</v>
      </c>
      <c r="E64" s="78"/>
      <c r="F64" s="78"/>
      <c r="G64" s="78"/>
      <c r="H64" s="85"/>
      <c r="I64" s="82">
        <f t="shared" si="1"/>
        <v>0</v>
      </c>
      <c r="J64" s="501"/>
      <c r="K64" s="505">
        <f t="shared" si="0"/>
        <v>0</v>
      </c>
      <c r="L64" s="504"/>
    </row>
    <row r="65" spans="1:12" ht="12.75" customHeight="1">
      <c r="A65" s="547">
        <v>61</v>
      </c>
      <c r="B65" s="78" t="s">
        <v>737</v>
      </c>
      <c r="C65" s="79" t="s">
        <v>409</v>
      </c>
      <c r="D65" s="80">
        <v>1</v>
      </c>
      <c r="E65" s="78"/>
      <c r="F65" s="78"/>
      <c r="G65" s="78"/>
      <c r="H65" s="85"/>
      <c r="I65" s="82">
        <f t="shared" si="1"/>
        <v>0</v>
      </c>
      <c r="J65" s="501"/>
      <c r="K65" s="505">
        <f t="shared" si="0"/>
        <v>0</v>
      </c>
      <c r="L65" s="504"/>
    </row>
    <row r="66" spans="1:12" ht="12.75" customHeight="1">
      <c r="A66" s="548">
        <v>62</v>
      </c>
      <c r="B66" s="78" t="s">
        <v>738</v>
      </c>
      <c r="C66" s="79" t="s">
        <v>409</v>
      </c>
      <c r="D66" s="80">
        <v>70</v>
      </c>
      <c r="E66" s="78"/>
      <c r="F66" s="78"/>
      <c r="G66" s="78"/>
      <c r="H66" s="85"/>
      <c r="I66" s="82">
        <f t="shared" si="1"/>
        <v>0</v>
      </c>
      <c r="J66" s="501"/>
      <c r="K66" s="505">
        <f t="shared" si="0"/>
        <v>0</v>
      </c>
      <c r="L66" s="504"/>
    </row>
    <row r="67" spans="1:12" ht="12.75" customHeight="1">
      <c r="A67" s="547">
        <v>63</v>
      </c>
      <c r="B67" s="78" t="s">
        <v>739</v>
      </c>
      <c r="C67" s="79" t="s">
        <v>409</v>
      </c>
      <c r="D67" s="80">
        <v>5</v>
      </c>
      <c r="E67" s="78"/>
      <c r="F67" s="78"/>
      <c r="G67" s="78"/>
      <c r="H67" s="85"/>
      <c r="I67" s="82">
        <f t="shared" si="1"/>
        <v>0</v>
      </c>
      <c r="J67" s="501"/>
      <c r="K67" s="505">
        <f t="shared" si="0"/>
        <v>0</v>
      </c>
      <c r="L67" s="504"/>
    </row>
    <row r="68" spans="1:12" ht="12.75" customHeight="1">
      <c r="A68" s="548">
        <v>64</v>
      </c>
      <c r="B68" s="78" t="s">
        <v>740</v>
      </c>
      <c r="C68" s="79" t="s">
        <v>409</v>
      </c>
      <c r="D68" s="80">
        <v>30</v>
      </c>
      <c r="E68" s="78"/>
      <c r="F68" s="78"/>
      <c r="G68" s="78"/>
      <c r="H68" s="85"/>
      <c r="I68" s="82">
        <f t="shared" si="1"/>
        <v>0</v>
      </c>
      <c r="J68" s="501"/>
      <c r="K68" s="505">
        <f t="shared" si="0"/>
        <v>0</v>
      </c>
      <c r="L68" s="504"/>
    </row>
    <row r="69" spans="1:12" ht="12.75" customHeight="1">
      <c r="A69" s="548">
        <v>65</v>
      </c>
      <c r="B69" s="78" t="s">
        <v>741</v>
      </c>
      <c r="C69" s="79" t="s">
        <v>409</v>
      </c>
      <c r="D69" s="80">
        <v>5</v>
      </c>
      <c r="E69" s="78"/>
      <c r="F69" s="78"/>
      <c r="G69" s="78"/>
      <c r="H69" s="85"/>
      <c r="I69" s="82">
        <f t="shared" si="1"/>
        <v>0</v>
      </c>
      <c r="J69" s="501"/>
      <c r="K69" s="505">
        <f aca="true" t="shared" si="2" ref="K69:K132">I69*J69+I69</f>
        <v>0</v>
      </c>
      <c r="L69" s="504"/>
    </row>
    <row r="70" spans="1:12" ht="12.75" customHeight="1">
      <c r="A70" s="547">
        <v>66</v>
      </c>
      <c r="B70" s="78" t="s">
        <v>742</v>
      </c>
      <c r="C70" s="79" t="s">
        <v>409</v>
      </c>
      <c r="D70" s="80">
        <v>80</v>
      </c>
      <c r="E70" s="78"/>
      <c r="F70" s="78"/>
      <c r="G70" s="78"/>
      <c r="H70" s="85"/>
      <c r="I70" s="82">
        <f aca="true" t="shared" si="3" ref="I70:I133">G70*H70</f>
        <v>0</v>
      </c>
      <c r="J70" s="501"/>
      <c r="K70" s="505">
        <f t="shared" si="2"/>
        <v>0</v>
      </c>
      <c r="L70" s="504"/>
    </row>
    <row r="71" spans="1:12" ht="12.75" customHeight="1">
      <c r="A71" s="548">
        <v>67</v>
      </c>
      <c r="B71" s="78" t="s">
        <v>743</v>
      </c>
      <c r="C71" s="79" t="s">
        <v>409</v>
      </c>
      <c r="D71" s="80">
        <v>5</v>
      </c>
      <c r="E71" s="78"/>
      <c r="F71" s="78"/>
      <c r="G71" s="78"/>
      <c r="H71" s="85"/>
      <c r="I71" s="82">
        <f t="shared" si="3"/>
        <v>0</v>
      </c>
      <c r="J71" s="501"/>
      <c r="K71" s="505">
        <f t="shared" si="2"/>
        <v>0</v>
      </c>
      <c r="L71" s="504"/>
    </row>
    <row r="72" spans="1:12" ht="12.75" customHeight="1">
      <c r="A72" s="547">
        <v>68</v>
      </c>
      <c r="B72" s="78" t="s">
        <v>744</v>
      </c>
      <c r="C72" s="79" t="s">
        <v>409</v>
      </c>
      <c r="D72" s="80">
        <v>30</v>
      </c>
      <c r="E72" s="78"/>
      <c r="F72" s="78"/>
      <c r="G72" s="78"/>
      <c r="H72" s="85"/>
      <c r="I72" s="82">
        <f t="shared" si="3"/>
        <v>0</v>
      </c>
      <c r="J72" s="501"/>
      <c r="K72" s="505">
        <f t="shared" si="2"/>
        <v>0</v>
      </c>
      <c r="L72" s="504"/>
    </row>
    <row r="73" spans="1:12" ht="12.75" customHeight="1">
      <c r="A73" s="548">
        <v>69</v>
      </c>
      <c r="B73" s="78" t="s">
        <v>745</v>
      </c>
      <c r="C73" s="79" t="s">
        <v>409</v>
      </c>
      <c r="D73" s="80">
        <v>5</v>
      </c>
      <c r="E73" s="78"/>
      <c r="F73" s="78"/>
      <c r="G73" s="78"/>
      <c r="H73" s="85"/>
      <c r="I73" s="82">
        <f t="shared" si="3"/>
        <v>0</v>
      </c>
      <c r="J73" s="501"/>
      <c r="K73" s="505">
        <f t="shared" si="2"/>
        <v>0</v>
      </c>
      <c r="L73" s="504"/>
    </row>
    <row r="74" spans="1:12" ht="12.75" customHeight="1">
      <c r="A74" s="548">
        <v>70</v>
      </c>
      <c r="B74" s="78" t="s">
        <v>746</v>
      </c>
      <c r="C74" s="79" t="s">
        <v>409</v>
      </c>
      <c r="D74" s="80">
        <v>5</v>
      </c>
      <c r="E74" s="78"/>
      <c r="F74" s="78"/>
      <c r="G74" s="78"/>
      <c r="H74" s="85"/>
      <c r="I74" s="82">
        <f t="shared" si="3"/>
        <v>0</v>
      </c>
      <c r="J74" s="501"/>
      <c r="K74" s="505">
        <f t="shared" si="2"/>
        <v>0</v>
      </c>
      <c r="L74" s="504"/>
    </row>
    <row r="75" spans="1:12" ht="12.75" customHeight="1">
      <c r="A75" s="547">
        <v>71</v>
      </c>
      <c r="B75" s="78" t="s">
        <v>747</v>
      </c>
      <c r="C75" s="79" t="s">
        <v>409</v>
      </c>
      <c r="D75" s="80">
        <v>20</v>
      </c>
      <c r="E75" s="78"/>
      <c r="F75" s="78"/>
      <c r="G75" s="78"/>
      <c r="H75" s="85"/>
      <c r="I75" s="82">
        <f t="shared" si="3"/>
        <v>0</v>
      </c>
      <c r="J75" s="501"/>
      <c r="K75" s="505">
        <f t="shared" si="2"/>
        <v>0</v>
      </c>
      <c r="L75" s="504"/>
    </row>
    <row r="76" spans="1:12" ht="12.75" customHeight="1">
      <c r="A76" s="548">
        <v>72</v>
      </c>
      <c r="B76" s="86" t="s">
        <v>748</v>
      </c>
      <c r="C76" s="79" t="s">
        <v>409</v>
      </c>
      <c r="D76" s="80">
        <v>20</v>
      </c>
      <c r="E76" s="78"/>
      <c r="F76" s="78"/>
      <c r="G76" s="78"/>
      <c r="H76" s="85"/>
      <c r="I76" s="82">
        <f t="shared" si="3"/>
        <v>0</v>
      </c>
      <c r="J76" s="501"/>
      <c r="K76" s="505">
        <f t="shared" si="2"/>
        <v>0</v>
      </c>
      <c r="L76" s="504"/>
    </row>
    <row r="77" spans="1:12" ht="12.75" customHeight="1">
      <c r="A77" s="547">
        <v>73</v>
      </c>
      <c r="B77" s="86" t="s">
        <v>749</v>
      </c>
      <c r="C77" s="79" t="s">
        <v>409</v>
      </c>
      <c r="D77" s="80">
        <v>20</v>
      </c>
      <c r="E77" s="78"/>
      <c r="F77" s="78"/>
      <c r="G77" s="78"/>
      <c r="H77" s="85"/>
      <c r="I77" s="82">
        <f t="shared" si="3"/>
        <v>0</v>
      </c>
      <c r="J77" s="501"/>
      <c r="K77" s="505">
        <f t="shared" si="2"/>
        <v>0</v>
      </c>
      <c r="L77" s="504"/>
    </row>
    <row r="78" spans="1:12" ht="12.75" customHeight="1">
      <c r="A78" s="548">
        <v>74</v>
      </c>
      <c r="B78" s="86" t="s">
        <v>750</v>
      </c>
      <c r="C78" s="79" t="s">
        <v>409</v>
      </c>
      <c r="D78" s="80">
        <v>20</v>
      </c>
      <c r="E78" s="78"/>
      <c r="F78" s="78"/>
      <c r="G78" s="78"/>
      <c r="H78" s="85"/>
      <c r="I78" s="82">
        <f t="shared" si="3"/>
        <v>0</v>
      </c>
      <c r="J78" s="501"/>
      <c r="K78" s="505">
        <f t="shared" si="2"/>
        <v>0</v>
      </c>
      <c r="L78" s="504"/>
    </row>
    <row r="79" spans="1:12" ht="12.75" customHeight="1">
      <c r="A79" s="548">
        <v>75</v>
      </c>
      <c r="B79" s="78" t="s">
        <v>751</v>
      </c>
      <c r="C79" s="79" t="s">
        <v>409</v>
      </c>
      <c r="D79" s="80">
        <v>5</v>
      </c>
      <c r="E79" s="78"/>
      <c r="F79" s="78"/>
      <c r="G79" s="78"/>
      <c r="H79" s="85"/>
      <c r="I79" s="82">
        <f t="shared" si="3"/>
        <v>0</v>
      </c>
      <c r="J79" s="501"/>
      <c r="K79" s="505">
        <f t="shared" si="2"/>
        <v>0</v>
      </c>
      <c r="L79" s="504"/>
    </row>
    <row r="80" spans="1:12" ht="12.75" customHeight="1">
      <c r="A80" s="547">
        <v>76</v>
      </c>
      <c r="B80" s="78" t="s">
        <v>752</v>
      </c>
      <c r="C80" s="79" t="s">
        <v>409</v>
      </c>
      <c r="D80" s="80">
        <v>5</v>
      </c>
      <c r="E80" s="78"/>
      <c r="F80" s="78"/>
      <c r="G80" s="78"/>
      <c r="H80" s="85"/>
      <c r="I80" s="82">
        <f t="shared" si="3"/>
        <v>0</v>
      </c>
      <c r="J80" s="501"/>
      <c r="K80" s="505">
        <f t="shared" si="2"/>
        <v>0</v>
      </c>
      <c r="L80" s="504"/>
    </row>
    <row r="81" spans="1:12" ht="12.75" customHeight="1">
      <c r="A81" s="548">
        <v>77</v>
      </c>
      <c r="B81" s="78" t="s">
        <v>753</v>
      </c>
      <c r="C81" s="79" t="s">
        <v>409</v>
      </c>
      <c r="D81" s="80">
        <v>150</v>
      </c>
      <c r="E81" s="78"/>
      <c r="F81" s="78"/>
      <c r="G81" s="78"/>
      <c r="H81" s="85"/>
      <c r="I81" s="82">
        <f t="shared" si="3"/>
        <v>0</v>
      </c>
      <c r="J81" s="501"/>
      <c r="K81" s="505">
        <f t="shared" si="2"/>
        <v>0</v>
      </c>
      <c r="L81" s="504"/>
    </row>
    <row r="82" spans="1:12" ht="12.75" customHeight="1">
      <c r="A82" s="547">
        <v>78</v>
      </c>
      <c r="B82" s="78" t="s">
        <v>754</v>
      </c>
      <c r="C82" s="79" t="s">
        <v>409</v>
      </c>
      <c r="D82" s="80">
        <v>700</v>
      </c>
      <c r="E82" s="78"/>
      <c r="F82" s="78"/>
      <c r="G82" s="78"/>
      <c r="H82" s="85"/>
      <c r="I82" s="82">
        <f t="shared" si="3"/>
        <v>0</v>
      </c>
      <c r="J82" s="501"/>
      <c r="K82" s="505">
        <f t="shared" si="2"/>
        <v>0</v>
      </c>
      <c r="L82" s="504"/>
    </row>
    <row r="83" spans="1:12" ht="12.75" customHeight="1">
      <c r="A83" s="548">
        <v>79</v>
      </c>
      <c r="B83" s="78" t="s">
        <v>755</v>
      </c>
      <c r="C83" s="79" t="s">
        <v>409</v>
      </c>
      <c r="D83" s="80">
        <v>20</v>
      </c>
      <c r="E83" s="78"/>
      <c r="F83" s="78"/>
      <c r="G83" s="78"/>
      <c r="H83" s="85"/>
      <c r="I83" s="82">
        <f t="shared" si="3"/>
        <v>0</v>
      </c>
      <c r="J83" s="501"/>
      <c r="K83" s="505">
        <f t="shared" si="2"/>
        <v>0</v>
      </c>
      <c r="L83" s="504"/>
    </row>
    <row r="84" spans="1:12" ht="12.75" customHeight="1">
      <c r="A84" s="548">
        <v>80</v>
      </c>
      <c r="B84" s="78" t="s">
        <v>756</v>
      </c>
      <c r="C84" s="79" t="s">
        <v>409</v>
      </c>
      <c r="D84" s="80">
        <v>2</v>
      </c>
      <c r="E84" s="78"/>
      <c r="F84" s="78"/>
      <c r="G84" s="78"/>
      <c r="H84" s="85"/>
      <c r="I84" s="82">
        <f t="shared" si="3"/>
        <v>0</v>
      </c>
      <c r="J84" s="501"/>
      <c r="K84" s="505">
        <f t="shared" si="2"/>
        <v>0</v>
      </c>
      <c r="L84" s="504"/>
    </row>
    <row r="85" spans="1:12" ht="12.75" customHeight="1">
      <c r="A85" s="547">
        <v>81</v>
      </c>
      <c r="B85" s="78" t="s">
        <v>757</v>
      </c>
      <c r="C85" s="79" t="s">
        <v>409</v>
      </c>
      <c r="D85" s="80">
        <v>5</v>
      </c>
      <c r="E85" s="78"/>
      <c r="F85" s="78"/>
      <c r="G85" s="78"/>
      <c r="H85" s="85"/>
      <c r="I85" s="82">
        <f t="shared" si="3"/>
        <v>0</v>
      </c>
      <c r="J85" s="501"/>
      <c r="K85" s="505">
        <f t="shared" si="2"/>
        <v>0</v>
      </c>
      <c r="L85" s="504"/>
    </row>
    <row r="86" spans="1:12" ht="12.75" customHeight="1">
      <c r="A86" s="548">
        <v>82</v>
      </c>
      <c r="B86" s="78" t="s">
        <v>758</v>
      </c>
      <c r="C86" s="79" t="s">
        <v>409</v>
      </c>
      <c r="D86" s="80">
        <v>10</v>
      </c>
      <c r="E86" s="78"/>
      <c r="F86" s="78"/>
      <c r="G86" s="78"/>
      <c r="H86" s="85"/>
      <c r="I86" s="82">
        <f t="shared" si="3"/>
        <v>0</v>
      </c>
      <c r="J86" s="501"/>
      <c r="K86" s="505">
        <f t="shared" si="2"/>
        <v>0</v>
      </c>
      <c r="L86" s="504"/>
    </row>
    <row r="87" spans="1:12" ht="12.75" customHeight="1">
      <c r="A87" s="547">
        <v>83</v>
      </c>
      <c r="B87" s="78" t="s">
        <v>759</v>
      </c>
      <c r="C87" s="79" t="s">
        <v>409</v>
      </c>
      <c r="D87" s="80">
        <v>150</v>
      </c>
      <c r="E87" s="78"/>
      <c r="F87" s="78"/>
      <c r="G87" s="78"/>
      <c r="H87" s="85"/>
      <c r="I87" s="82">
        <f t="shared" si="3"/>
        <v>0</v>
      </c>
      <c r="J87" s="501"/>
      <c r="K87" s="505">
        <f t="shared" si="2"/>
        <v>0</v>
      </c>
      <c r="L87" s="504"/>
    </row>
    <row r="88" spans="1:12" ht="12.75" customHeight="1">
      <c r="A88" s="548">
        <v>84</v>
      </c>
      <c r="B88" s="78" t="s">
        <v>760</v>
      </c>
      <c r="C88" s="79" t="s">
        <v>409</v>
      </c>
      <c r="D88" s="80">
        <v>10</v>
      </c>
      <c r="E88" s="78"/>
      <c r="F88" s="78"/>
      <c r="G88" s="78"/>
      <c r="H88" s="85"/>
      <c r="I88" s="82">
        <f t="shared" si="3"/>
        <v>0</v>
      </c>
      <c r="J88" s="501"/>
      <c r="K88" s="505">
        <f t="shared" si="2"/>
        <v>0</v>
      </c>
      <c r="L88" s="504"/>
    </row>
    <row r="89" spans="1:12" ht="12.75" customHeight="1">
      <c r="A89" s="548">
        <v>85</v>
      </c>
      <c r="B89" s="78" t="s">
        <v>761</v>
      </c>
      <c r="C89" s="79" t="s">
        <v>409</v>
      </c>
      <c r="D89" s="80">
        <v>3</v>
      </c>
      <c r="E89" s="78"/>
      <c r="F89" s="78"/>
      <c r="G89" s="78"/>
      <c r="H89" s="85"/>
      <c r="I89" s="82">
        <f t="shared" si="3"/>
        <v>0</v>
      </c>
      <c r="J89" s="501"/>
      <c r="K89" s="505">
        <f t="shared" si="2"/>
        <v>0</v>
      </c>
      <c r="L89" s="504"/>
    </row>
    <row r="90" spans="1:12" ht="12.75" customHeight="1">
      <c r="A90" s="547">
        <v>86</v>
      </c>
      <c r="B90" s="78" t="s">
        <v>762</v>
      </c>
      <c r="C90" s="79" t="s">
        <v>409</v>
      </c>
      <c r="D90" s="80">
        <v>20</v>
      </c>
      <c r="E90" s="78"/>
      <c r="F90" s="78"/>
      <c r="G90" s="78"/>
      <c r="H90" s="85"/>
      <c r="I90" s="82">
        <f t="shared" si="3"/>
        <v>0</v>
      </c>
      <c r="J90" s="501"/>
      <c r="K90" s="505">
        <f t="shared" si="2"/>
        <v>0</v>
      </c>
      <c r="L90" s="504"/>
    </row>
    <row r="91" spans="1:12" ht="12.75" customHeight="1">
      <c r="A91" s="548">
        <v>87</v>
      </c>
      <c r="B91" s="78" t="s">
        <v>763</v>
      </c>
      <c r="C91" s="79" t="s">
        <v>409</v>
      </c>
      <c r="D91" s="80">
        <v>25</v>
      </c>
      <c r="E91" s="78"/>
      <c r="F91" s="78"/>
      <c r="G91" s="78"/>
      <c r="H91" s="85"/>
      <c r="I91" s="82">
        <f t="shared" si="3"/>
        <v>0</v>
      </c>
      <c r="J91" s="501"/>
      <c r="K91" s="505">
        <f t="shared" si="2"/>
        <v>0</v>
      </c>
      <c r="L91" s="504"/>
    </row>
    <row r="92" spans="1:12" ht="12.75" customHeight="1">
      <c r="A92" s="547">
        <v>88</v>
      </c>
      <c r="B92" s="78" t="s">
        <v>764</v>
      </c>
      <c r="C92" s="79" t="s">
        <v>409</v>
      </c>
      <c r="D92" s="80">
        <v>2</v>
      </c>
      <c r="E92" s="78"/>
      <c r="F92" s="78"/>
      <c r="G92" s="78"/>
      <c r="H92" s="85"/>
      <c r="I92" s="82">
        <f t="shared" si="3"/>
        <v>0</v>
      </c>
      <c r="J92" s="501"/>
      <c r="K92" s="505">
        <f t="shared" si="2"/>
        <v>0</v>
      </c>
      <c r="L92" s="504"/>
    </row>
    <row r="93" spans="1:12" ht="12.75" customHeight="1">
      <c r="A93" s="548">
        <v>89</v>
      </c>
      <c r="B93" s="78" t="s">
        <v>765</v>
      </c>
      <c r="C93" s="79" t="s">
        <v>409</v>
      </c>
      <c r="D93" s="80">
        <v>70</v>
      </c>
      <c r="E93" s="78"/>
      <c r="F93" s="78"/>
      <c r="G93" s="78"/>
      <c r="H93" s="85"/>
      <c r="I93" s="82">
        <f t="shared" si="3"/>
        <v>0</v>
      </c>
      <c r="J93" s="501"/>
      <c r="K93" s="505">
        <f t="shared" si="2"/>
        <v>0</v>
      </c>
      <c r="L93" s="504"/>
    </row>
    <row r="94" spans="1:12" ht="12.75" customHeight="1">
      <c r="A94" s="548">
        <v>90</v>
      </c>
      <c r="B94" s="47" t="s">
        <v>766</v>
      </c>
      <c r="C94" s="79" t="s">
        <v>409</v>
      </c>
      <c r="D94" s="80">
        <v>6</v>
      </c>
      <c r="E94" s="78"/>
      <c r="F94" s="78"/>
      <c r="G94" s="78"/>
      <c r="H94" s="85"/>
      <c r="I94" s="82">
        <f t="shared" si="3"/>
        <v>0</v>
      </c>
      <c r="J94" s="501"/>
      <c r="K94" s="505">
        <f t="shared" si="2"/>
        <v>0</v>
      </c>
      <c r="L94" s="504"/>
    </row>
    <row r="95" spans="1:12" ht="12.75" customHeight="1">
      <c r="A95" s="547">
        <v>91</v>
      </c>
      <c r="B95" s="47" t="s">
        <v>767</v>
      </c>
      <c r="C95" s="79" t="s">
        <v>409</v>
      </c>
      <c r="D95" s="80">
        <v>6</v>
      </c>
      <c r="E95" s="78"/>
      <c r="F95" s="78"/>
      <c r="G95" s="78"/>
      <c r="H95" s="85"/>
      <c r="I95" s="82">
        <f t="shared" si="3"/>
        <v>0</v>
      </c>
      <c r="J95" s="501"/>
      <c r="K95" s="505">
        <f t="shared" si="2"/>
        <v>0</v>
      </c>
      <c r="L95" s="504"/>
    </row>
    <row r="96" spans="1:12" ht="12.75" customHeight="1">
      <c r="A96" s="548">
        <v>92</v>
      </c>
      <c r="B96" s="32" t="s">
        <v>768</v>
      </c>
      <c r="C96" s="79" t="s">
        <v>409</v>
      </c>
      <c r="D96" s="80">
        <v>6</v>
      </c>
      <c r="E96" s="78"/>
      <c r="F96" s="78"/>
      <c r="G96" s="78"/>
      <c r="H96" s="85"/>
      <c r="I96" s="82">
        <f t="shared" si="3"/>
        <v>0</v>
      </c>
      <c r="J96" s="501"/>
      <c r="K96" s="505">
        <f t="shared" si="2"/>
        <v>0</v>
      </c>
      <c r="L96" s="504"/>
    </row>
    <row r="97" spans="1:12" ht="12.75" customHeight="1">
      <c r="A97" s="547">
        <v>93</v>
      </c>
      <c r="B97" s="87" t="s">
        <v>769</v>
      </c>
      <c r="C97" s="79" t="s">
        <v>409</v>
      </c>
      <c r="D97" s="80">
        <v>10</v>
      </c>
      <c r="E97" s="78"/>
      <c r="F97" s="78"/>
      <c r="G97" s="78"/>
      <c r="H97" s="85"/>
      <c r="I97" s="82">
        <f t="shared" si="3"/>
        <v>0</v>
      </c>
      <c r="J97" s="501"/>
      <c r="K97" s="505">
        <f t="shared" si="2"/>
        <v>0</v>
      </c>
      <c r="L97" s="504"/>
    </row>
    <row r="98" spans="1:12" ht="12.75" customHeight="1">
      <c r="A98" s="548">
        <v>94</v>
      </c>
      <c r="B98" s="87" t="s">
        <v>770</v>
      </c>
      <c r="C98" s="79" t="s">
        <v>409</v>
      </c>
      <c r="D98" s="80">
        <v>50</v>
      </c>
      <c r="E98" s="78"/>
      <c r="F98" s="78"/>
      <c r="G98" s="78"/>
      <c r="H98" s="85"/>
      <c r="I98" s="82">
        <f t="shared" si="3"/>
        <v>0</v>
      </c>
      <c r="J98" s="501"/>
      <c r="K98" s="505">
        <f t="shared" si="2"/>
        <v>0</v>
      </c>
      <c r="L98" s="504"/>
    </row>
    <row r="99" spans="1:12" ht="12.75" customHeight="1">
      <c r="A99" s="548">
        <v>95</v>
      </c>
      <c r="B99" s="78" t="s">
        <v>771</v>
      </c>
      <c r="C99" s="79" t="s">
        <v>409</v>
      </c>
      <c r="D99" s="80">
        <v>600</v>
      </c>
      <c r="E99" s="78"/>
      <c r="F99" s="78"/>
      <c r="G99" s="78"/>
      <c r="H99" s="85"/>
      <c r="I99" s="82">
        <f t="shared" si="3"/>
        <v>0</v>
      </c>
      <c r="J99" s="501"/>
      <c r="K99" s="505">
        <f t="shared" si="2"/>
        <v>0</v>
      </c>
      <c r="L99" s="504"/>
    </row>
    <row r="100" spans="1:12" ht="12.75" customHeight="1">
      <c r="A100" s="547">
        <v>96</v>
      </c>
      <c r="B100" s="78" t="s">
        <v>772</v>
      </c>
      <c r="C100" s="79" t="s">
        <v>409</v>
      </c>
      <c r="D100" s="80">
        <v>350</v>
      </c>
      <c r="E100" s="78"/>
      <c r="F100" s="78"/>
      <c r="G100" s="78"/>
      <c r="H100" s="85"/>
      <c r="I100" s="82">
        <f t="shared" si="3"/>
        <v>0</v>
      </c>
      <c r="J100" s="501"/>
      <c r="K100" s="505">
        <f t="shared" si="2"/>
        <v>0</v>
      </c>
      <c r="L100" s="504"/>
    </row>
    <row r="101" spans="1:12" ht="12.75" customHeight="1">
      <c r="A101" s="548">
        <v>97</v>
      </c>
      <c r="B101" s="78" t="s">
        <v>773</v>
      </c>
      <c r="C101" s="79" t="s">
        <v>409</v>
      </c>
      <c r="D101" s="80">
        <v>250</v>
      </c>
      <c r="E101" s="78"/>
      <c r="F101" s="78"/>
      <c r="G101" s="78"/>
      <c r="H101" s="85"/>
      <c r="I101" s="82">
        <f t="shared" si="3"/>
        <v>0</v>
      </c>
      <c r="J101" s="501"/>
      <c r="K101" s="505">
        <f t="shared" si="2"/>
        <v>0</v>
      </c>
      <c r="L101" s="504"/>
    </row>
    <row r="102" spans="1:12" ht="12.75" customHeight="1">
      <c r="A102" s="547">
        <v>98</v>
      </c>
      <c r="B102" s="78" t="s">
        <v>774</v>
      </c>
      <c r="C102" s="79" t="s">
        <v>409</v>
      </c>
      <c r="D102" s="80">
        <v>120</v>
      </c>
      <c r="E102" s="78"/>
      <c r="F102" s="78"/>
      <c r="G102" s="78"/>
      <c r="H102" s="85"/>
      <c r="I102" s="82">
        <f t="shared" si="3"/>
        <v>0</v>
      </c>
      <c r="J102" s="501"/>
      <c r="K102" s="505">
        <f t="shared" si="2"/>
        <v>0</v>
      </c>
      <c r="L102" s="504"/>
    </row>
    <row r="103" spans="1:12" ht="24" customHeight="1">
      <c r="A103" s="548">
        <v>99</v>
      </c>
      <c r="B103" s="39" t="s">
        <v>775</v>
      </c>
      <c r="C103" s="79" t="s">
        <v>409</v>
      </c>
      <c r="D103" s="80">
        <v>150</v>
      </c>
      <c r="E103" s="78"/>
      <c r="F103" s="78"/>
      <c r="G103" s="78"/>
      <c r="H103" s="85"/>
      <c r="I103" s="82">
        <f t="shared" si="3"/>
        <v>0</v>
      </c>
      <c r="J103" s="501"/>
      <c r="K103" s="505">
        <f t="shared" si="2"/>
        <v>0</v>
      </c>
      <c r="L103" s="504"/>
    </row>
    <row r="104" spans="1:12" ht="24" customHeight="1">
      <c r="A104" s="548">
        <v>100</v>
      </c>
      <c r="B104" s="39" t="s">
        <v>776</v>
      </c>
      <c r="C104" s="79" t="s">
        <v>409</v>
      </c>
      <c r="D104" s="80">
        <v>50</v>
      </c>
      <c r="E104" s="78"/>
      <c r="F104" s="78"/>
      <c r="G104" s="78"/>
      <c r="H104" s="85"/>
      <c r="I104" s="82">
        <f t="shared" si="3"/>
        <v>0</v>
      </c>
      <c r="J104" s="501"/>
      <c r="K104" s="505">
        <f t="shared" si="2"/>
        <v>0</v>
      </c>
      <c r="L104" s="504"/>
    </row>
    <row r="105" spans="1:12" ht="12.75" customHeight="1">
      <c r="A105" s="547">
        <v>101</v>
      </c>
      <c r="B105" s="32" t="s">
        <v>777</v>
      </c>
      <c r="C105" s="79" t="s">
        <v>409</v>
      </c>
      <c r="D105" s="80">
        <v>10</v>
      </c>
      <c r="E105" s="78"/>
      <c r="F105" s="78"/>
      <c r="G105" s="78"/>
      <c r="H105" s="85"/>
      <c r="I105" s="82">
        <f t="shared" si="3"/>
        <v>0</v>
      </c>
      <c r="J105" s="501"/>
      <c r="K105" s="505">
        <f t="shared" si="2"/>
        <v>0</v>
      </c>
      <c r="L105" s="504"/>
    </row>
    <row r="106" spans="1:12" ht="12.75" customHeight="1">
      <c r="A106" s="548">
        <v>102</v>
      </c>
      <c r="B106" s="32" t="s">
        <v>778</v>
      </c>
      <c r="C106" s="79" t="s">
        <v>409</v>
      </c>
      <c r="D106" s="80">
        <v>2</v>
      </c>
      <c r="E106" s="78"/>
      <c r="F106" s="78"/>
      <c r="G106" s="78"/>
      <c r="H106" s="85"/>
      <c r="I106" s="82">
        <f t="shared" si="3"/>
        <v>0</v>
      </c>
      <c r="J106" s="501"/>
      <c r="K106" s="505">
        <f t="shared" si="2"/>
        <v>0</v>
      </c>
      <c r="L106" s="504"/>
    </row>
    <row r="107" spans="1:12" ht="12.75" customHeight="1">
      <c r="A107" s="547">
        <v>103</v>
      </c>
      <c r="B107" s="90" t="s">
        <v>779</v>
      </c>
      <c r="C107" s="79" t="s">
        <v>409</v>
      </c>
      <c r="D107" s="80">
        <v>10</v>
      </c>
      <c r="E107" s="78"/>
      <c r="F107" s="78"/>
      <c r="G107" s="78"/>
      <c r="H107" s="85"/>
      <c r="I107" s="82">
        <f t="shared" si="3"/>
        <v>0</v>
      </c>
      <c r="J107" s="501"/>
      <c r="K107" s="505">
        <f t="shared" si="2"/>
        <v>0</v>
      </c>
      <c r="L107" s="504"/>
    </row>
    <row r="108" spans="1:12" ht="12.75" customHeight="1">
      <c r="A108" s="548">
        <v>104</v>
      </c>
      <c r="B108" s="90" t="s">
        <v>780</v>
      </c>
      <c r="C108" s="79" t="s">
        <v>409</v>
      </c>
      <c r="D108" s="80">
        <v>5</v>
      </c>
      <c r="E108" s="78"/>
      <c r="F108" s="78"/>
      <c r="G108" s="78"/>
      <c r="H108" s="85"/>
      <c r="I108" s="82">
        <f t="shared" si="3"/>
        <v>0</v>
      </c>
      <c r="J108" s="501"/>
      <c r="K108" s="505">
        <f t="shared" si="2"/>
        <v>0</v>
      </c>
      <c r="L108" s="504"/>
    </row>
    <row r="109" spans="1:12" ht="12.75" customHeight="1">
      <c r="A109" s="548">
        <v>105</v>
      </c>
      <c r="B109" s="78" t="s">
        <v>781</v>
      </c>
      <c r="C109" s="79" t="s">
        <v>409</v>
      </c>
      <c r="D109" s="80">
        <v>5</v>
      </c>
      <c r="E109" s="78"/>
      <c r="F109" s="78"/>
      <c r="G109" s="78"/>
      <c r="H109" s="85"/>
      <c r="I109" s="82">
        <f t="shared" si="3"/>
        <v>0</v>
      </c>
      <c r="J109" s="501"/>
      <c r="K109" s="505">
        <f t="shared" si="2"/>
        <v>0</v>
      </c>
      <c r="L109" s="504"/>
    </row>
    <row r="110" spans="1:12" ht="24.75" customHeight="1">
      <c r="A110" s="547">
        <v>106</v>
      </c>
      <c r="B110" s="78" t="s">
        <v>782</v>
      </c>
      <c r="C110" s="79" t="s">
        <v>409</v>
      </c>
      <c r="D110" s="80">
        <v>70</v>
      </c>
      <c r="E110" s="78"/>
      <c r="F110" s="78"/>
      <c r="G110" s="78"/>
      <c r="H110" s="85"/>
      <c r="I110" s="82">
        <f t="shared" si="3"/>
        <v>0</v>
      </c>
      <c r="J110" s="501"/>
      <c r="K110" s="505">
        <f t="shared" si="2"/>
        <v>0</v>
      </c>
      <c r="L110" s="504"/>
    </row>
    <row r="111" spans="1:12" ht="24.75" customHeight="1">
      <c r="A111" s="548">
        <v>107</v>
      </c>
      <c r="B111" s="78" t="s">
        <v>783</v>
      </c>
      <c r="C111" s="79" t="s">
        <v>409</v>
      </c>
      <c r="D111" s="80">
        <v>10</v>
      </c>
      <c r="E111" s="78"/>
      <c r="F111" s="78"/>
      <c r="G111" s="78"/>
      <c r="H111" s="85"/>
      <c r="I111" s="82">
        <f t="shared" si="3"/>
        <v>0</v>
      </c>
      <c r="J111" s="501"/>
      <c r="K111" s="505">
        <f t="shared" si="2"/>
        <v>0</v>
      </c>
      <c r="L111" s="504"/>
    </row>
    <row r="112" spans="1:12" ht="12.75" customHeight="1">
      <c r="A112" s="547">
        <v>108</v>
      </c>
      <c r="B112" s="87" t="s">
        <v>784</v>
      </c>
      <c r="C112" s="79" t="s">
        <v>409</v>
      </c>
      <c r="D112" s="80">
        <v>10</v>
      </c>
      <c r="E112" s="78"/>
      <c r="F112" s="78"/>
      <c r="G112" s="78"/>
      <c r="H112" s="85"/>
      <c r="I112" s="82">
        <f t="shared" si="3"/>
        <v>0</v>
      </c>
      <c r="J112" s="501"/>
      <c r="K112" s="505">
        <f t="shared" si="2"/>
        <v>0</v>
      </c>
      <c r="L112" s="504"/>
    </row>
    <row r="113" spans="1:12" ht="12.75" customHeight="1">
      <c r="A113" s="548">
        <v>109</v>
      </c>
      <c r="B113" s="87" t="s">
        <v>785</v>
      </c>
      <c r="C113" s="79" t="s">
        <v>409</v>
      </c>
      <c r="D113" s="80">
        <v>4</v>
      </c>
      <c r="E113" s="78"/>
      <c r="F113" s="78"/>
      <c r="G113" s="78"/>
      <c r="H113" s="85"/>
      <c r="I113" s="82">
        <f t="shared" si="3"/>
        <v>0</v>
      </c>
      <c r="J113" s="501"/>
      <c r="K113" s="505">
        <f t="shared" si="2"/>
        <v>0</v>
      </c>
      <c r="L113" s="504"/>
    </row>
    <row r="114" spans="1:12" ht="12.75" customHeight="1">
      <c r="A114" s="548">
        <v>110</v>
      </c>
      <c r="B114" s="86" t="s">
        <v>786</v>
      </c>
      <c r="C114" s="79" t="s">
        <v>409</v>
      </c>
      <c r="D114" s="80">
        <v>10</v>
      </c>
      <c r="E114" s="78"/>
      <c r="F114" s="78"/>
      <c r="G114" s="78"/>
      <c r="H114" s="85"/>
      <c r="I114" s="82">
        <f t="shared" si="3"/>
        <v>0</v>
      </c>
      <c r="J114" s="501"/>
      <c r="K114" s="505">
        <f t="shared" si="2"/>
        <v>0</v>
      </c>
      <c r="L114" s="504"/>
    </row>
    <row r="115" spans="1:12" ht="12.75" customHeight="1">
      <c r="A115" s="547">
        <v>111</v>
      </c>
      <c r="B115" s="87" t="s">
        <v>787</v>
      </c>
      <c r="C115" s="79" t="s">
        <v>409</v>
      </c>
      <c r="D115" s="80">
        <v>2</v>
      </c>
      <c r="E115" s="78"/>
      <c r="F115" s="78"/>
      <c r="G115" s="78"/>
      <c r="H115" s="85"/>
      <c r="I115" s="82">
        <f t="shared" si="3"/>
        <v>0</v>
      </c>
      <c r="J115" s="501"/>
      <c r="K115" s="505">
        <f t="shared" si="2"/>
        <v>0</v>
      </c>
      <c r="L115" s="504"/>
    </row>
    <row r="116" spans="1:12" ht="12.75" customHeight="1">
      <c r="A116" s="548">
        <v>112</v>
      </c>
      <c r="B116" s="87" t="s">
        <v>788</v>
      </c>
      <c r="C116" s="79" t="s">
        <v>409</v>
      </c>
      <c r="D116" s="80">
        <v>10</v>
      </c>
      <c r="E116" s="78"/>
      <c r="F116" s="78"/>
      <c r="G116" s="78"/>
      <c r="H116" s="85"/>
      <c r="I116" s="82">
        <f t="shared" si="3"/>
        <v>0</v>
      </c>
      <c r="J116" s="501"/>
      <c r="K116" s="505">
        <f t="shared" si="2"/>
        <v>0</v>
      </c>
      <c r="L116" s="504"/>
    </row>
    <row r="117" spans="1:12" ht="12.75" customHeight="1">
      <c r="A117" s="547">
        <v>113</v>
      </c>
      <c r="B117" s="87" t="s">
        <v>789</v>
      </c>
      <c r="C117" s="79" t="s">
        <v>409</v>
      </c>
      <c r="D117" s="80">
        <v>4</v>
      </c>
      <c r="E117" s="78"/>
      <c r="F117" s="78"/>
      <c r="G117" s="78"/>
      <c r="H117" s="85"/>
      <c r="I117" s="82">
        <f t="shared" si="3"/>
        <v>0</v>
      </c>
      <c r="J117" s="501"/>
      <c r="K117" s="505">
        <f t="shared" si="2"/>
        <v>0</v>
      </c>
      <c r="L117" s="504"/>
    </row>
    <row r="118" spans="1:12" ht="12.75" customHeight="1">
      <c r="A118" s="548">
        <v>114</v>
      </c>
      <c r="B118" s="87" t="s">
        <v>790</v>
      </c>
      <c r="C118" s="79" t="s">
        <v>409</v>
      </c>
      <c r="D118" s="80">
        <v>4</v>
      </c>
      <c r="E118" s="78"/>
      <c r="F118" s="78"/>
      <c r="G118" s="78"/>
      <c r="H118" s="85"/>
      <c r="I118" s="82">
        <f t="shared" si="3"/>
        <v>0</v>
      </c>
      <c r="J118" s="501"/>
      <c r="K118" s="505">
        <f t="shared" si="2"/>
        <v>0</v>
      </c>
      <c r="L118" s="504"/>
    </row>
    <row r="119" spans="1:12" ht="12.75" customHeight="1">
      <c r="A119" s="548">
        <v>115</v>
      </c>
      <c r="B119" s="87" t="s">
        <v>791</v>
      </c>
      <c r="C119" s="79" t="s">
        <v>409</v>
      </c>
      <c r="D119" s="80">
        <v>25</v>
      </c>
      <c r="E119" s="78"/>
      <c r="F119" s="78"/>
      <c r="G119" s="78"/>
      <c r="H119" s="85"/>
      <c r="I119" s="82">
        <f t="shared" si="3"/>
        <v>0</v>
      </c>
      <c r="J119" s="501"/>
      <c r="K119" s="505">
        <f t="shared" si="2"/>
        <v>0</v>
      </c>
      <c r="L119" s="504"/>
    </row>
    <row r="120" spans="1:12" ht="12.75" customHeight="1">
      <c r="A120" s="547">
        <v>116</v>
      </c>
      <c r="B120" s="87" t="s">
        <v>792</v>
      </c>
      <c r="C120" s="79" t="s">
        <v>409</v>
      </c>
      <c r="D120" s="80">
        <v>2</v>
      </c>
      <c r="E120" s="78"/>
      <c r="F120" s="78"/>
      <c r="G120" s="78"/>
      <c r="H120" s="85"/>
      <c r="I120" s="82">
        <f t="shared" si="3"/>
        <v>0</v>
      </c>
      <c r="J120" s="501"/>
      <c r="K120" s="505">
        <f t="shared" si="2"/>
        <v>0</v>
      </c>
      <c r="L120" s="504"/>
    </row>
    <row r="121" spans="1:12" ht="12.75" customHeight="1">
      <c r="A121" s="548">
        <v>117</v>
      </c>
      <c r="B121" s="87" t="s">
        <v>793</v>
      </c>
      <c r="C121" s="79" t="s">
        <v>409</v>
      </c>
      <c r="D121" s="80">
        <v>2</v>
      </c>
      <c r="E121" s="78"/>
      <c r="F121" s="78"/>
      <c r="G121" s="78"/>
      <c r="H121" s="85"/>
      <c r="I121" s="82">
        <f t="shared" si="3"/>
        <v>0</v>
      </c>
      <c r="J121" s="501"/>
      <c r="K121" s="505">
        <f t="shared" si="2"/>
        <v>0</v>
      </c>
      <c r="L121" s="504"/>
    </row>
    <row r="122" spans="1:12" ht="12.75" customHeight="1">
      <c r="A122" s="547">
        <v>118</v>
      </c>
      <c r="B122" s="87" t="s">
        <v>794</v>
      </c>
      <c r="C122" s="79" t="s">
        <v>409</v>
      </c>
      <c r="D122" s="80">
        <v>65</v>
      </c>
      <c r="E122" s="78"/>
      <c r="F122" s="78"/>
      <c r="G122" s="78"/>
      <c r="H122" s="85"/>
      <c r="I122" s="82">
        <f t="shared" si="3"/>
        <v>0</v>
      </c>
      <c r="J122" s="501"/>
      <c r="K122" s="505">
        <f t="shared" si="2"/>
        <v>0</v>
      </c>
      <c r="L122" s="504"/>
    </row>
    <row r="123" spans="1:12" ht="12.75" customHeight="1">
      <c r="A123" s="548">
        <v>119</v>
      </c>
      <c r="B123" s="87" t="s">
        <v>795</v>
      </c>
      <c r="C123" s="79" t="s">
        <v>409</v>
      </c>
      <c r="D123" s="80">
        <v>10</v>
      </c>
      <c r="E123" s="78"/>
      <c r="F123" s="78"/>
      <c r="G123" s="78"/>
      <c r="H123" s="85"/>
      <c r="I123" s="82">
        <f t="shared" si="3"/>
        <v>0</v>
      </c>
      <c r="J123" s="501"/>
      <c r="K123" s="505">
        <f t="shared" si="2"/>
        <v>0</v>
      </c>
      <c r="L123" s="504"/>
    </row>
    <row r="124" spans="1:12" ht="12.75" customHeight="1">
      <c r="A124" s="548">
        <v>120</v>
      </c>
      <c r="B124" s="87" t="s">
        <v>796</v>
      </c>
      <c r="C124" s="79" t="s">
        <v>409</v>
      </c>
      <c r="D124" s="80">
        <v>5</v>
      </c>
      <c r="E124" s="78"/>
      <c r="F124" s="78"/>
      <c r="G124" s="78"/>
      <c r="H124" s="85"/>
      <c r="I124" s="82">
        <f t="shared" si="3"/>
        <v>0</v>
      </c>
      <c r="J124" s="501"/>
      <c r="K124" s="505">
        <f t="shared" si="2"/>
        <v>0</v>
      </c>
      <c r="L124" s="504"/>
    </row>
    <row r="125" spans="1:12" ht="12.75" customHeight="1">
      <c r="A125" s="547">
        <v>121</v>
      </c>
      <c r="B125" s="87" t="s">
        <v>797</v>
      </c>
      <c r="C125" s="79" t="s">
        <v>798</v>
      </c>
      <c r="D125" s="80">
        <v>5</v>
      </c>
      <c r="E125" s="78"/>
      <c r="F125" s="78"/>
      <c r="G125" s="78"/>
      <c r="H125" s="85"/>
      <c r="I125" s="82">
        <f t="shared" si="3"/>
        <v>0</v>
      </c>
      <c r="J125" s="501"/>
      <c r="K125" s="505">
        <f t="shared" si="2"/>
        <v>0</v>
      </c>
      <c r="L125" s="504"/>
    </row>
    <row r="126" spans="1:12" ht="12.75" customHeight="1">
      <c r="A126" s="548">
        <v>122</v>
      </c>
      <c r="B126" s="87" t="s">
        <v>799</v>
      </c>
      <c r="C126" s="79" t="s">
        <v>409</v>
      </c>
      <c r="D126" s="80">
        <v>15</v>
      </c>
      <c r="E126" s="78"/>
      <c r="F126" s="78"/>
      <c r="G126" s="78"/>
      <c r="H126" s="85"/>
      <c r="I126" s="82">
        <f t="shared" si="3"/>
        <v>0</v>
      </c>
      <c r="J126" s="501"/>
      <c r="K126" s="505">
        <f t="shared" si="2"/>
        <v>0</v>
      </c>
      <c r="L126" s="504"/>
    </row>
    <row r="127" spans="1:12" ht="12.75" customHeight="1">
      <c r="A127" s="547">
        <v>123</v>
      </c>
      <c r="B127" s="87" t="s">
        <v>800</v>
      </c>
      <c r="C127" s="79" t="s">
        <v>409</v>
      </c>
      <c r="D127" s="80">
        <v>20</v>
      </c>
      <c r="E127" s="78"/>
      <c r="F127" s="78"/>
      <c r="G127" s="78"/>
      <c r="H127" s="85"/>
      <c r="I127" s="82">
        <f t="shared" si="3"/>
        <v>0</v>
      </c>
      <c r="J127" s="501"/>
      <c r="K127" s="505">
        <f t="shared" si="2"/>
        <v>0</v>
      </c>
      <c r="L127" s="504"/>
    </row>
    <row r="128" spans="1:12" ht="12.75" customHeight="1">
      <c r="A128" s="548">
        <v>124</v>
      </c>
      <c r="B128" s="87" t="s">
        <v>801</v>
      </c>
      <c r="C128" s="79" t="s">
        <v>409</v>
      </c>
      <c r="D128" s="80">
        <v>50</v>
      </c>
      <c r="E128" s="78"/>
      <c r="F128" s="78"/>
      <c r="G128" s="78"/>
      <c r="H128" s="85"/>
      <c r="I128" s="82">
        <f t="shared" si="3"/>
        <v>0</v>
      </c>
      <c r="J128" s="501"/>
      <c r="K128" s="505">
        <f t="shared" si="2"/>
        <v>0</v>
      </c>
      <c r="L128" s="504"/>
    </row>
    <row r="129" spans="1:12" ht="12.75" customHeight="1">
      <c r="A129" s="548">
        <v>125</v>
      </c>
      <c r="B129" s="87" t="s">
        <v>802</v>
      </c>
      <c r="C129" s="79" t="s">
        <v>409</v>
      </c>
      <c r="D129" s="80">
        <v>3</v>
      </c>
      <c r="E129" s="78"/>
      <c r="F129" s="78"/>
      <c r="G129" s="78"/>
      <c r="H129" s="85"/>
      <c r="I129" s="82">
        <f t="shared" si="3"/>
        <v>0</v>
      </c>
      <c r="J129" s="501"/>
      <c r="K129" s="505">
        <f t="shared" si="2"/>
        <v>0</v>
      </c>
      <c r="L129" s="504"/>
    </row>
    <row r="130" spans="1:12" ht="12.75" customHeight="1">
      <c r="A130" s="547">
        <v>126</v>
      </c>
      <c r="B130" s="87" t="s">
        <v>803</v>
      </c>
      <c r="C130" s="79" t="s">
        <v>409</v>
      </c>
      <c r="D130" s="80">
        <v>50</v>
      </c>
      <c r="E130" s="78"/>
      <c r="F130" s="78"/>
      <c r="G130" s="78"/>
      <c r="H130" s="85"/>
      <c r="I130" s="82">
        <f t="shared" si="3"/>
        <v>0</v>
      </c>
      <c r="J130" s="501"/>
      <c r="K130" s="505">
        <f t="shared" si="2"/>
        <v>0</v>
      </c>
      <c r="L130" s="504"/>
    </row>
    <row r="131" spans="1:12" ht="12.75" customHeight="1">
      <c r="A131" s="548">
        <v>127</v>
      </c>
      <c r="B131" s="44" t="s">
        <v>804</v>
      </c>
      <c r="C131" s="79" t="s">
        <v>409</v>
      </c>
      <c r="D131" s="80">
        <v>2</v>
      </c>
      <c r="E131" s="78"/>
      <c r="F131" s="78"/>
      <c r="G131" s="78"/>
      <c r="H131" s="85"/>
      <c r="I131" s="82">
        <f t="shared" si="3"/>
        <v>0</v>
      </c>
      <c r="J131" s="501"/>
      <c r="K131" s="505">
        <f t="shared" si="2"/>
        <v>0</v>
      </c>
      <c r="L131" s="504"/>
    </row>
    <row r="132" spans="1:12" ht="12.75" customHeight="1">
      <c r="A132" s="547">
        <v>128</v>
      </c>
      <c r="B132" s="44" t="s">
        <v>805</v>
      </c>
      <c r="C132" s="79" t="s">
        <v>409</v>
      </c>
      <c r="D132" s="80">
        <v>2</v>
      </c>
      <c r="E132" s="78"/>
      <c r="F132" s="78"/>
      <c r="G132" s="78"/>
      <c r="H132" s="85"/>
      <c r="I132" s="82">
        <f t="shared" si="3"/>
        <v>0</v>
      </c>
      <c r="J132" s="501"/>
      <c r="K132" s="505">
        <f t="shared" si="2"/>
        <v>0</v>
      </c>
      <c r="L132" s="504"/>
    </row>
    <row r="133" spans="1:12" ht="12.75" customHeight="1">
      <c r="A133" s="548">
        <v>129</v>
      </c>
      <c r="B133" s="44" t="s">
        <v>806</v>
      </c>
      <c r="C133" s="79" t="s">
        <v>409</v>
      </c>
      <c r="D133" s="80">
        <v>2</v>
      </c>
      <c r="E133" s="78"/>
      <c r="F133" s="78"/>
      <c r="G133" s="78"/>
      <c r="H133" s="85"/>
      <c r="I133" s="82">
        <f t="shared" si="3"/>
        <v>0</v>
      </c>
      <c r="J133" s="501"/>
      <c r="K133" s="505">
        <f aca="true" t="shared" si="4" ref="K133:K196">I133*J133+I133</f>
        <v>0</v>
      </c>
      <c r="L133" s="504"/>
    </row>
    <row r="134" spans="1:12" ht="12.75" customHeight="1">
      <c r="A134" s="548">
        <v>130</v>
      </c>
      <c r="B134" s="44" t="s">
        <v>807</v>
      </c>
      <c r="C134" s="79" t="s">
        <v>409</v>
      </c>
      <c r="D134" s="80">
        <v>3</v>
      </c>
      <c r="E134" s="78"/>
      <c r="F134" s="78"/>
      <c r="G134" s="78"/>
      <c r="H134" s="85"/>
      <c r="I134" s="82">
        <f aca="true" t="shared" si="5" ref="I134:I197">G134*H134</f>
        <v>0</v>
      </c>
      <c r="J134" s="501"/>
      <c r="K134" s="505">
        <f t="shared" si="4"/>
        <v>0</v>
      </c>
      <c r="L134" s="504"/>
    </row>
    <row r="135" spans="1:12" ht="24.75" customHeight="1">
      <c r="A135" s="547">
        <v>131</v>
      </c>
      <c r="B135" s="44" t="s">
        <v>808</v>
      </c>
      <c r="C135" s="79" t="s">
        <v>409</v>
      </c>
      <c r="D135" s="80">
        <v>500</v>
      </c>
      <c r="E135" s="78"/>
      <c r="F135" s="78"/>
      <c r="G135" s="78"/>
      <c r="H135" s="85"/>
      <c r="I135" s="82">
        <f t="shared" si="5"/>
        <v>0</v>
      </c>
      <c r="J135" s="501"/>
      <c r="K135" s="505">
        <f t="shared" si="4"/>
        <v>0</v>
      </c>
      <c r="L135" s="504"/>
    </row>
    <row r="136" spans="1:12" ht="12.75" customHeight="1">
      <c r="A136" s="548">
        <v>132</v>
      </c>
      <c r="B136" s="47" t="s">
        <v>809</v>
      </c>
      <c r="C136" s="79" t="s">
        <v>409</v>
      </c>
      <c r="D136" s="80">
        <v>160</v>
      </c>
      <c r="E136" s="78"/>
      <c r="F136" s="78"/>
      <c r="G136" s="78"/>
      <c r="H136" s="85"/>
      <c r="I136" s="82">
        <f t="shared" si="5"/>
        <v>0</v>
      </c>
      <c r="J136" s="501"/>
      <c r="K136" s="505">
        <f t="shared" si="4"/>
        <v>0</v>
      </c>
      <c r="L136" s="504"/>
    </row>
    <row r="137" spans="1:12" ht="12.75" customHeight="1">
      <c r="A137" s="547">
        <v>133</v>
      </c>
      <c r="B137" s="47" t="s">
        <v>810</v>
      </c>
      <c r="C137" s="79" t="s">
        <v>409</v>
      </c>
      <c r="D137" s="80">
        <v>50</v>
      </c>
      <c r="E137" s="78"/>
      <c r="F137" s="78"/>
      <c r="G137" s="78"/>
      <c r="H137" s="85"/>
      <c r="I137" s="82">
        <f t="shared" si="5"/>
        <v>0</v>
      </c>
      <c r="J137" s="501"/>
      <c r="K137" s="505">
        <f t="shared" si="4"/>
        <v>0</v>
      </c>
      <c r="L137" s="504"/>
    </row>
    <row r="138" spans="1:12" ht="24.75" customHeight="1">
      <c r="A138" s="548">
        <v>134</v>
      </c>
      <c r="B138" s="32" t="s">
        <v>811</v>
      </c>
      <c r="C138" s="79" t="s">
        <v>409</v>
      </c>
      <c r="D138" s="80">
        <v>500</v>
      </c>
      <c r="E138" s="78"/>
      <c r="F138" s="78"/>
      <c r="G138" s="78"/>
      <c r="H138" s="85"/>
      <c r="I138" s="82">
        <f t="shared" si="5"/>
        <v>0</v>
      </c>
      <c r="J138" s="501"/>
      <c r="K138" s="505">
        <f t="shared" si="4"/>
        <v>0</v>
      </c>
      <c r="L138" s="504"/>
    </row>
    <row r="139" spans="1:12" ht="12.75" customHeight="1">
      <c r="A139" s="548">
        <v>135</v>
      </c>
      <c r="B139" s="87" t="s">
        <v>812</v>
      </c>
      <c r="C139" s="79" t="s">
        <v>409</v>
      </c>
      <c r="D139" s="80">
        <v>2</v>
      </c>
      <c r="E139" s="78"/>
      <c r="F139" s="78"/>
      <c r="G139" s="78"/>
      <c r="H139" s="85"/>
      <c r="I139" s="82">
        <f t="shared" si="5"/>
        <v>0</v>
      </c>
      <c r="J139" s="501"/>
      <c r="K139" s="505">
        <f t="shared" si="4"/>
        <v>0</v>
      </c>
      <c r="L139" s="504"/>
    </row>
    <row r="140" spans="1:12" ht="12.75" customHeight="1">
      <c r="A140" s="547">
        <v>136</v>
      </c>
      <c r="B140" s="78" t="s">
        <v>813</v>
      </c>
      <c r="C140" s="79" t="s">
        <v>409</v>
      </c>
      <c r="D140" s="80">
        <v>400</v>
      </c>
      <c r="E140" s="78"/>
      <c r="F140" s="78"/>
      <c r="G140" s="78"/>
      <c r="H140" s="85"/>
      <c r="I140" s="82">
        <f t="shared" si="5"/>
        <v>0</v>
      </c>
      <c r="J140" s="501"/>
      <c r="K140" s="505">
        <f t="shared" si="4"/>
        <v>0</v>
      </c>
      <c r="L140" s="504"/>
    </row>
    <row r="141" spans="1:12" ht="12.75" customHeight="1">
      <c r="A141" s="548">
        <v>137</v>
      </c>
      <c r="B141" s="78" t="s">
        <v>814</v>
      </c>
      <c r="C141" s="79" t="s">
        <v>409</v>
      </c>
      <c r="D141" s="80">
        <v>5</v>
      </c>
      <c r="E141" s="78"/>
      <c r="F141" s="78"/>
      <c r="G141" s="78"/>
      <c r="H141" s="85"/>
      <c r="I141" s="82">
        <f t="shared" si="5"/>
        <v>0</v>
      </c>
      <c r="J141" s="501"/>
      <c r="K141" s="505">
        <f t="shared" si="4"/>
        <v>0</v>
      </c>
      <c r="L141" s="504"/>
    </row>
    <row r="142" spans="1:12" ht="12.75" customHeight="1">
      <c r="A142" s="547">
        <v>138</v>
      </c>
      <c r="B142" s="78" t="s">
        <v>815</v>
      </c>
      <c r="C142" s="79" t="s">
        <v>409</v>
      </c>
      <c r="D142" s="80">
        <v>5</v>
      </c>
      <c r="E142" s="78"/>
      <c r="F142" s="78"/>
      <c r="G142" s="78"/>
      <c r="H142" s="85"/>
      <c r="I142" s="82">
        <f t="shared" si="5"/>
        <v>0</v>
      </c>
      <c r="J142" s="501"/>
      <c r="K142" s="505">
        <f t="shared" si="4"/>
        <v>0</v>
      </c>
      <c r="L142" s="504"/>
    </row>
    <row r="143" spans="1:12" ht="24.75" customHeight="1">
      <c r="A143" s="548">
        <v>139</v>
      </c>
      <c r="B143" s="78" t="s">
        <v>816</v>
      </c>
      <c r="C143" s="79" t="s">
        <v>409</v>
      </c>
      <c r="D143" s="80">
        <v>4</v>
      </c>
      <c r="E143" s="78"/>
      <c r="F143" s="78"/>
      <c r="G143" s="78"/>
      <c r="H143" s="85"/>
      <c r="I143" s="82">
        <f t="shared" si="5"/>
        <v>0</v>
      </c>
      <c r="J143" s="501"/>
      <c r="K143" s="505">
        <f t="shared" si="4"/>
        <v>0</v>
      </c>
      <c r="L143" s="504"/>
    </row>
    <row r="144" spans="1:12" ht="25.5" customHeight="1">
      <c r="A144" s="548">
        <v>140</v>
      </c>
      <c r="B144" s="78" t="s">
        <v>817</v>
      </c>
      <c r="C144" s="79" t="s">
        <v>409</v>
      </c>
      <c r="D144" s="80">
        <v>4</v>
      </c>
      <c r="E144" s="78"/>
      <c r="F144" s="78"/>
      <c r="G144" s="78"/>
      <c r="H144" s="85"/>
      <c r="I144" s="82">
        <f t="shared" si="5"/>
        <v>0</v>
      </c>
      <c r="J144" s="501"/>
      <c r="K144" s="505">
        <f t="shared" si="4"/>
        <v>0</v>
      </c>
      <c r="L144" s="504"/>
    </row>
    <row r="145" spans="1:12" ht="25.5" customHeight="1">
      <c r="A145" s="547">
        <v>141</v>
      </c>
      <c r="B145" s="78" t="s">
        <v>818</v>
      </c>
      <c r="C145" s="79" t="s">
        <v>409</v>
      </c>
      <c r="D145" s="80">
        <v>4</v>
      </c>
      <c r="E145" s="78"/>
      <c r="F145" s="78"/>
      <c r="G145" s="78"/>
      <c r="H145" s="85"/>
      <c r="I145" s="82">
        <f t="shared" si="5"/>
        <v>0</v>
      </c>
      <c r="J145" s="501"/>
      <c r="K145" s="505">
        <f t="shared" si="4"/>
        <v>0</v>
      </c>
      <c r="L145" s="504"/>
    </row>
    <row r="146" spans="1:12" ht="25.5" customHeight="1">
      <c r="A146" s="548">
        <v>142</v>
      </c>
      <c r="B146" s="78" t="s">
        <v>819</v>
      </c>
      <c r="C146" s="79" t="s">
        <v>409</v>
      </c>
      <c r="D146" s="80">
        <v>4</v>
      </c>
      <c r="E146" s="78"/>
      <c r="F146" s="78"/>
      <c r="G146" s="78"/>
      <c r="H146" s="85"/>
      <c r="I146" s="82">
        <f t="shared" si="5"/>
        <v>0</v>
      </c>
      <c r="J146" s="501"/>
      <c r="K146" s="505">
        <f t="shared" si="4"/>
        <v>0</v>
      </c>
      <c r="L146" s="504"/>
    </row>
    <row r="147" spans="1:12" ht="12.75" customHeight="1">
      <c r="A147" s="547">
        <v>143</v>
      </c>
      <c r="B147" s="78" t="s">
        <v>820</v>
      </c>
      <c r="C147" s="79" t="s">
        <v>409</v>
      </c>
      <c r="D147" s="80">
        <v>100</v>
      </c>
      <c r="E147" s="78"/>
      <c r="F147" s="78"/>
      <c r="G147" s="78"/>
      <c r="H147" s="85"/>
      <c r="I147" s="82">
        <f t="shared" si="5"/>
        <v>0</v>
      </c>
      <c r="J147" s="501"/>
      <c r="K147" s="505">
        <f t="shared" si="4"/>
        <v>0</v>
      </c>
      <c r="L147" s="504"/>
    </row>
    <row r="148" spans="1:12" ht="12.75" customHeight="1">
      <c r="A148" s="548">
        <v>144</v>
      </c>
      <c r="B148" s="78" t="s">
        <v>821</v>
      </c>
      <c r="C148" s="79" t="s">
        <v>409</v>
      </c>
      <c r="D148" s="80">
        <v>50</v>
      </c>
      <c r="E148" s="78"/>
      <c r="F148" s="78"/>
      <c r="G148" s="78"/>
      <c r="H148" s="85"/>
      <c r="I148" s="82">
        <f t="shared" si="5"/>
        <v>0</v>
      </c>
      <c r="J148" s="501"/>
      <c r="K148" s="505">
        <f t="shared" si="4"/>
        <v>0</v>
      </c>
      <c r="L148" s="504"/>
    </row>
    <row r="149" spans="1:12" ht="12.75" customHeight="1">
      <c r="A149" s="548">
        <v>145</v>
      </c>
      <c r="B149" s="78" t="s">
        <v>822</v>
      </c>
      <c r="C149" s="79" t="s">
        <v>409</v>
      </c>
      <c r="D149" s="80">
        <v>100</v>
      </c>
      <c r="E149" s="78"/>
      <c r="F149" s="78"/>
      <c r="G149" s="78"/>
      <c r="H149" s="85"/>
      <c r="I149" s="82">
        <f t="shared" si="5"/>
        <v>0</v>
      </c>
      <c r="J149" s="501"/>
      <c r="K149" s="505">
        <f t="shared" si="4"/>
        <v>0</v>
      </c>
      <c r="L149" s="504"/>
    </row>
    <row r="150" spans="1:12" ht="12.75" customHeight="1">
      <c r="A150" s="547">
        <v>146</v>
      </c>
      <c r="B150" s="78" t="s">
        <v>823</v>
      </c>
      <c r="C150" s="79" t="s">
        <v>409</v>
      </c>
      <c r="D150" s="80">
        <v>5</v>
      </c>
      <c r="E150" s="78"/>
      <c r="F150" s="78"/>
      <c r="G150" s="78"/>
      <c r="H150" s="85"/>
      <c r="I150" s="82">
        <f t="shared" si="5"/>
        <v>0</v>
      </c>
      <c r="J150" s="501"/>
      <c r="K150" s="505">
        <f t="shared" si="4"/>
        <v>0</v>
      </c>
      <c r="L150" s="504"/>
    </row>
    <row r="151" spans="1:12" ht="12.75" customHeight="1">
      <c r="A151" s="548">
        <v>147</v>
      </c>
      <c r="B151" s="86" t="s">
        <v>824</v>
      </c>
      <c r="C151" s="79" t="s">
        <v>409</v>
      </c>
      <c r="D151" s="80">
        <v>150</v>
      </c>
      <c r="E151" s="78"/>
      <c r="F151" s="78"/>
      <c r="G151" s="78"/>
      <c r="H151" s="85"/>
      <c r="I151" s="82">
        <f t="shared" si="5"/>
        <v>0</v>
      </c>
      <c r="J151" s="501"/>
      <c r="K151" s="505">
        <f t="shared" si="4"/>
        <v>0</v>
      </c>
      <c r="L151" s="504"/>
    </row>
    <row r="152" spans="1:12" ht="12.75" customHeight="1">
      <c r="A152" s="547">
        <v>148</v>
      </c>
      <c r="B152" s="78" t="s">
        <v>825</v>
      </c>
      <c r="C152" s="79" t="s">
        <v>409</v>
      </c>
      <c r="D152" s="80">
        <v>50</v>
      </c>
      <c r="E152" s="78"/>
      <c r="F152" s="78"/>
      <c r="G152" s="78"/>
      <c r="H152" s="85"/>
      <c r="I152" s="82">
        <f t="shared" si="5"/>
        <v>0</v>
      </c>
      <c r="J152" s="501"/>
      <c r="K152" s="505">
        <f t="shared" si="4"/>
        <v>0</v>
      </c>
      <c r="L152" s="504"/>
    </row>
    <row r="153" spans="1:12" ht="12.75" customHeight="1">
      <c r="A153" s="548">
        <v>149</v>
      </c>
      <c r="B153" s="78" t="s">
        <v>826</v>
      </c>
      <c r="C153" s="79" t="s">
        <v>409</v>
      </c>
      <c r="D153" s="80">
        <v>10</v>
      </c>
      <c r="E153" s="78"/>
      <c r="F153" s="78"/>
      <c r="G153" s="78"/>
      <c r="H153" s="85"/>
      <c r="I153" s="82">
        <f t="shared" si="5"/>
        <v>0</v>
      </c>
      <c r="J153" s="501"/>
      <c r="K153" s="505">
        <f t="shared" si="4"/>
        <v>0</v>
      </c>
      <c r="L153" s="504"/>
    </row>
    <row r="154" spans="1:12" ht="12.75" customHeight="1">
      <c r="A154" s="548">
        <v>150</v>
      </c>
      <c r="B154" s="78" t="s">
        <v>827</v>
      </c>
      <c r="C154" s="79" t="s">
        <v>409</v>
      </c>
      <c r="D154" s="80">
        <v>10</v>
      </c>
      <c r="E154" s="78"/>
      <c r="F154" s="78"/>
      <c r="G154" s="78"/>
      <c r="H154" s="85"/>
      <c r="I154" s="82">
        <f t="shared" si="5"/>
        <v>0</v>
      </c>
      <c r="J154" s="501"/>
      <c r="K154" s="505">
        <f t="shared" si="4"/>
        <v>0</v>
      </c>
      <c r="L154" s="504"/>
    </row>
    <row r="155" spans="1:12" ht="12.75" customHeight="1">
      <c r="A155" s="547">
        <v>151</v>
      </c>
      <c r="B155" s="78" t="s">
        <v>828</v>
      </c>
      <c r="C155" s="79" t="s">
        <v>409</v>
      </c>
      <c r="D155" s="80">
        <v>10</v>
      </c>
      <c r="E155" s="78"/>
      <c r="F155" s="78"/>
      <c r="G155" s="78"/>
      <c r="H155" s="85"/>
      <c r="I155" s="82">
        <f t="shared" si="5"/>
        <v>0</v>
      </c>
      <c r="J155" s="501"/>
      <c r="K155" s="505">
        <f t="shared" si="4"/>
        <v>0</v>
      </c>
      <c r="L155" s="504"/>
    </row>
    <row r="156" spans="1:12" ht="38.25" customHeight="1">
      <c r="A156" s="548">
        <v>152</v>
      </c>
      <c r="B156" s="32" t="s">
        <v>829</v>
      </c>
      <c r="C156" s="46" t="s">
        <v>409</v>
      </c>
      <c r="D156" s="43">
        <v>100</v>
      </c>
      <c r="E156" s="32"/>
      <c r="F156" s="32"/>
      <c r="G156" s="78"/>
      <c r="H156" s="42"/>
      <c r="I156" s="50">
        <f t="shared" si="5"/>
        <v>0</v>
      </c>
      <c r="J156" s="501"/>
      <c r="K156" s="505">
        <f t="shared" si="4"/>
        <v>0</v>
      </c>
      <c r="L156" s="504"/>
    </row>
    <row r="157" spans="1:12" ht="35.25" customHeight="1">
      <c r="A157" s="547">
        <v>153</v>
      </c>
      <c r="B157" s="32" t="s">
        <v>830</v>
      </c>
      <c r="C157" s="46" t="s">
        <v>409</v>
      </c>
      <c r="D157" s="43">
        <v>350</v>
      </c>
      <c r="E157" s="32"/>
      <c r="F157" s="32"/>
      <c r="G157" s="78"/>
      <c r="H157" s="42"/>
      <c r="I157" s="50">
        <f t="shared" si="5"/>
        <v>0</v>
      </c>
      <c r="J157" s="501"/>
      <c r="K157" s="505">
        <f t="shared" si="4"/>
        <v>0</v>
      </c>
      <c r="L157" s="504"/>
    </row>
    <row r="158" spans="1:12" ht="12.75" customHeight="1">
      <c r="A158" s="548">
        <v>154</v>
      </c>
      <c r="B158" s="78" t="s">
        <v>831</v>
      </c>
      <c r="C158" s="79" t="s">
        <v>409</v>
      </c>
      <c r="D158" s="80">
        <v>10</v>
      </c>
      <c r="E158" s="78"/>
      <c r="F158" s="78"/>
      <c r="G158" s="78"/>
      <c r="H158" s="85"/>
      <c r="I158" s="82">
        <f t="shared" si="5"/>
        <v>0</v>
      </c>
      <c r="J158" s="501"/>
      <c r="K158" s="505">
        <f t="shared" si="4"/>
        <v>0</v>
      </c>
      <c r="L158" s="504"/>
    </row>
    <row r="159" spans="1:12" ht="12.75" customHeight="1">
      <c r="A159" s="548">
        <v>155</v>
      </c>
      <c r="B159" s="78" t="s">
        <v>832</v>
      </c>
      <c r="C159" s="79" t="s">
        <v>409</v>
      </c>
      <c r="D159" s="80">
        <v>2</v>
      </c>
      <c r="E159" s="78"/>
      <c r="F159" s="78"/>
      <c r="G159" s="78"/>
      <c r="H159" s="85"/>
      <c r="I159" s="82">
        <f t="shared" si="5"/>
        <v>0</v>
      </c>
      <c r="J159" s="501"/>
      <c r="K159" s="505">
        <f t="shared" si="4"/>
        <v>0</v>
      </c>
      <c r="L159" s="504"/>
    </row>
    <row r="160" spans="1:12" ht="24" customHeight="1">
      <c r="A160" s="547">
        <v>156</v>
      </c>
      <c r="B160" s="78" t="s">
        <v>833</v>
      </c>
      <c r="C160" s="79" t="s">
        <v>409</v>
      </c>
      <c r="D160" s="80">
        <v>10</v>
      </c>
      <c r="E160" s="78"/>
      <c r="F160" s="78"/>
      <c r="G160" s="78"/>
      <c r="H160" s="85"/>
      <c r="I160" s="82">
        <f t="shared" si="5"/>
        <v>0</v>
      </c>
      <c r="J160" s="501"/>
      <c r="K160" s="505">
        <f t="shared" si="4"/>
        <v>0</v>
      </c>
      <c r="L160" s="504"/>
    </row>
    <row r="161" spans="1:12" ht="25.5" customHeight="1">
      <c r="A161" s="548">
        <v>157</v>
      </c>
      <c r="B161" s="78" t="s">
        <v>834</v>
      </c>
      <c r="C161" s="79" t="s">
        <v>409</v>
      </c>
      <c r="D161" s="80">
        <v>10</v>
      </c>
      <c r="E161" s="78"/>
      <c r="F161" s="78"/>
      <c r="G161" s="78"/>
      <c r="H161" s="85"/>
      <c r="I161" s="82">
        <f t="shared" si="5"/>
        <v>0</v>
      </c>
      <c r="J161" s="501"/>
      <c r="K161" s="505">
        <f t="shared" si="4"/>
        <v>0</v>
      </c>
      <c r="L161" s="504"/>
    </row>
    <row r="162" spans="1:12" ht="12.75" customHeight="1">
      <c r="A162" s="547">
        <v>158</v>
      </c>
      <c r="B162" s="78" t="s">
        <v>835</v>
      </c>
      <c r="C162" s="79" t="s">
        <v>409</v>
      </c>
      <c r="D162" s="80">
        <v>30</v>
      </c>
      <c r="E162" s="78"/>
      <c r="F162" s="78"/>
      <c r="G162" s="78"/>
      <c r="H162" s="85"/>
      <c r="I162" s="82">
        <f t="shared" si="5"/>
        <v>0</v>
      </c>
      <c r="J162" s="501"/>
      <c r="K162" s="505">
        <f t="shared" si="4"/>
        <v>0</v>
      </c>
      <c r="L162" s="504"/>
    </row>
    <row r="163" spans="1:12" ht="12.75" customHeight="1">
      <c r="A163" s="548">
        <v>159</v>
      </c>
      <c r="B163" s="78" t="s">
        <v>836</v>
      </c>
      <c r="C163" s="79" t="s">
        <v>409</v>
      </c>
      <c r="D163" s="80">
        <v>5</v>
      </c>
      <c r="E163" s="78"/>
      <c r="F163" s="78"/>
      <c r="G163" s="78"/>
      <c r="H163" s="85"/>
      <c r="I163" s="82">
        <f t="shared" si="5"/>
        <v>0</v>
      </c>
      <c r="J163" s="501"/>
      <c r="K163" s="505">
        <f t="shared" si="4"/>
        <v>0</v>
      </c>
      <c r="L163" s="504"/>
    </row>
    <row r="164" spans="1:12" ht="13.5" customHeight="1">
      <c r="A164" s="548">
        <v>160</v>
      </c>
      <c r="B164" s="91" t="s">
        <v>837</v>
      </c>
      <c r="C164" s="79" t="s">
        <v>409</v>
      </c>
      <c r="D164" s="80">
        <v>20</v>
      </c>
      <c r="E164" s="92"/>
      <c r="F164" s="78"/>
      <c r="G164" s="78"/>
      <c r="H164" s="85"/>
      <c r="I164" s="82">
        <f t="shared" si="5"/>
        <v>0</v>
      </c>
      <c r="J164" s="501"/>
      <c r="K164" s="505">
        <f t="shared" si="4"/>
        <v>0</v>
      </c>
      <c r="L164" s="504"/>
    </row>
    <row r="165" spans="1:12" ht="12.75" customHeight="1">
      <c r="A165" s="547">
        <v>161</v>
      </c>
      <c r="B165" s="78" t="s">
        <v>838</v>
      </c>
      <c r="C165" s="79" t="s">
        <v>409</v>
      </c>
      <c r="D165" s="80">
        <v>5</v>
      </c>
      <c r="E165" s="78"/>
      <c r="F165" s="78"/>
      <c r="G165" s="78"/>
      <c r="H165" s="85"/>
      <c r="I165" s="82">
        <f t="shared" si="5"/>
        <v>0</v>
      </c>
      <c r="J165" s="501"/>
      <c r="K165" s="505">
        <f t="shared" si="4"/>
        <v>0</v>
      </c>
      <c r="L165" s="504"/>
    </row>
    <row r="166" spans="1:12" ht="12.75" customHeight="1">
      <c r="A166" s="548">
        <v>162</v>
      </c>
      <c r="B166" s="78" t="s">
        <v>839</v>
      </c>
      <c r="C166" s="79" t="s">
        <v>409</v>
      </c>
      <c r="D166" s="80">
        <v>400</v>
      </c>
      <c r="E166" s="78"/>
      <c r="F166" s="78"/>
      <c r="G166" s="78"/>
      <c r="H166" s="85"/>
      <c r="I166" s="82">
        <f t="shared" si="5"/>
        <v>0</v>
      </c>
      <c r="J166" s="501"/>
      <c r="K166" s="505">
        <f t="shared" si="4"/>
        <v>0</v>
      </c>
      <c r="L166" s="504"/>
    </row>
    <row r="167" spans="1:12" ht="12.75" customHeight="1">
      <c r="A167" s="547">
        <v>163</v>
      </c>
      <c r="B167" s="78" t="s">
        <v>840</v>
      </c>
      <c r="C167" s="79" t="s">
        <v>409</v>
      </c>
      <c r="D167" s="80">
        <v>15</v>
      </c>
      <c r="E167" s="78"/>
      <c r="F167" s="78"/>
      <c r="G167" s="78"/>
      <c r="H167" s="85"/>
      <c r="I167" s="82">
        <f t="shared" si="5"/>
        <v>0</v>
      </c>
      <c r="J167" s="501"/>
      <c r="K167" s="505">
        <f t="shared" si="4"/>
        <v>0</v>
      </c>
      <c r="L167" s="504"/>
    </row>
    <row r="168" spans="1:12" ht="12.75" customHeight="1">
      <c r="A168" s="548">
        <v>164</v>
      </c>
      <c r="B168" s="78" t="s">
        <v>841</v>
      </c>
      <c r="C168" s="79" t="s">
        <v>409</v>
      </c>
      <c r="D168" s="80">
        <v>15</v>
      </c>
      <c r="E168" s="78"/>
      <c r="F168" s="78"/>
      <c r="G168" s="78"/>
      <c r="H168" s="85"/>
      <c r="I168" s="82">
        <f t="shared" si="5"/>
        <v>0</v>
      </c>
      <c r="J168" s="501"/>
      <c r="K168" s="505">
        <f t="shared" si="4"/>
        <v>0</v>
      </c>
      <c r="L168" s="504"/>
    </row>
    <row r="169" spans="1:12" ht="12.75" customHeight="1">
      <c r="A169" s="548">
        <v>165</v>
      </c>
      <c r="B169" s="91" t="s">
        <v>842</v>
      </c>
      <c r="C169" s="79" t="s">
        <v>409</v>
      </c>
      <c r="D169" s="80">
        <v>20</v>
      </c>
      <c r="E169" s="78"/>
      <c r="F169" s="78"/>
      <c r="G169" s="78"/>
      <c r="H169" s="85"/>
      <c r="I169" s="82">
        <f t="shared" si="5"/>
        <v>0</v>
      </c>
      <c r="J169" s="501"/>
      <c r="K169" s="505">
        <f t="shared" si="4"/>
        <v>0</v>
      </c>
      <c r="L169" s="504"/>
    </row>
    <row r="170" spans="1:12" ht="12.75" customHeight="1">
      <c r="A170" s="547">
        <v>166</v>
      </c>
      <c r="B170" s="78" t="s">
        <v>843</v>
      </c>
      <c r="C170" s="79" t="s">
        <v>409</v>
      </c>
      <c r="D170" s="80">
        <v>10</v>
      </c>
      <c r="E170" s="78"/>
      <c r="F170" s="78"/>
      <c r="G170" s="78"/>
      <c r="H170" s="85"/>
      <c r="I170" s="82">
        <f t="shared" si="5"/>
        <v>0</v>
      </c>
      <c r="J170" s="501"/>
      <c r="K170" s="505">
        <f t="shared" si="4"/>
        <v>0</v>
      </c>
      <c r="L170" s="504"/>
    </row>
    <row r="171" spans="1:12" ht="12.75" customHeight="1">
      <c r="A171" s="548">
        <v>167</v>
      </c>
      <c r="B171" s="78" t="s">
        <v>844</v>
      </c>
      <c r="C171" s="79" t="s">
        <v>409</v>
      </c>
      <c r="D171" s="80">
        <v>5</v>
      </c>
      <c r="E171" s="78"/>
      <c r="F171" s="78"/>
      <c r="G171" s="78"/>
      <c r="H171" s="85"/>
      <c r="I171" s="82">
        <f t="shared" si="5"/>
        <v>0</v>
      </c>
      <c r="J171" s="501"/>
      <c r="K171" s="505">
        <f t="shared" si="4"/>
        <v>0</v>
      </c>
      <c r="L171" s="504"/>
    </row>
    <row r="172" spans="1:12" ht="12.75" customHeight="1">
      <c r="A172" s="547">
        <v>168</v>
      </c>
      <c r="B172" s="78" t="s">
        <v>845</v>
      </c>
      <c r="C172" s="79" t="s">
        <v>409</v>
      </c>
      <c r="D172" s="80">
        <v>5</v>
      </c>
      <c r="E172" s="78"/>
      <c r="F172" s="78"/>
      <c r="G172" s="78"/>
      <c r="H172" s="85"/>
      <c r="I172" s="82">
        <f t="shared" si="5"/>
        <v>0</v>
      </c>
      <c r="J172" s="501"/>
      <c r="K172" s="505">
        <f t="shared" si="4"/>
        <v>0</v>
      </c>
      <c r="L172" s="504"/>
    </row>
    <row r="173" spans="1:12" ht="12.75" customHeight="1">
      <c r="A173" s="548">
        <v>169</v>
      </c>
      <c r="B173" s="78" t="s">
        <v>846</v>
      </c>
      <c r="C173" s="79" t="s">
        <v>409</v>
      </c>
      <c r="D173" s="80">
        <v>5</v>
      </c>
      <c r="E173" s="78"/>
      <c r="F173" s="78"/>
      <c r="G173" s="78"/>
      <c r="H173" s="85"/>
      <c r="I173" s="82">
        <f t="shared" si="5"/>
        <v>0</v>
      </c>
      <c r="J173" s="501"/>
      <c r="K173" s="505">
        <f t="shared" si="4"/>
        <v>0</v>
      </c>
      <c r="L173" s="504"/>
    </row>
    <row r="174" spans="1:12" ht="12.75" customHeight="1">
      <c r="A174" s="548">
        <v>170</v>
      </c>
      <c r="B174" s="78" t="s">
        <v>847</v>
      </c>
      <c r="C174" s="79" t="s">
        <v>409</v>
      </c>
      <c r="D174" s="80">
        <v>10</v>
      </c>
      <c r="E174" s="78"/>
      <c r="F174" s="78"/>
      <c r="G174" s="78"/>
      <c r="H174" s="85"/>
      <c r="I174" s="82">
        <f t="shared" si="5"/>
        <v>0</v>
      </c>
      <c r="J174" s="501"/>
      <c r="K174" s="505">
        <f t="shared" si="4"/>
        <v>0</v>
      </c>
      <c r="L174" s="504"/>
    </row>
    <row r="175" spans="1:12" ht="12.75" customHeight="1">
      <c r="A175" s="547">
        <v>171</v>
      </c>
      <c r="B175" s="78" t="s">
        <v>848</v>
      </c>
      <c r="C175" s="79" t="s">
        <v>409</v>
      </c>
      <c r="D175" s="80">
        <v>10</v>
      </c>
      <c r="E175" s="78"/>
      <c r="F175" s="78"/>
      <c r="G175" s="78"/>
      <c r="H175" s="85"/>
      <c r="I175" s="82">
        <f t="shared" si="5"/>
        <v>0</v>
      </c>
      <c r="J175" s="501"/>
      <c r="K175" s="505">
        <f t="shared" si="4"/>
        <v>0</v>
      </c>
      <c r="L175" s="504"/>
    </row>
    <row r="176" spans="1:12" ht="12.75" customHeight="1">
      <c r="A176" s="548">
        <v>172</v>
      </c>
      <c r="B176" s="78" t="s">
        <v>849</v>
      </c>
      <c r="C176" s="79" t="s">
        <v>409</v>
      </c>
      <c r="D176" s="80">
        <v>20</v>
      </c>
      <c r="E176" s="78"/>
      <c r="F176" s="78"/>
      <c r="G176" s="78"/>
      <c r="H176" s="85"/>
      <c r="I176" s="82">
        <f t="shared" si="5"/>
        <v>0</v>
      </c>
      <c r="J176" s="501"/>
      <c r="K176" s="505">
        <f t="shared" si="4"/>
        <v>0</v>
      </c>
      <c r="L176" s="504"/>
    </row>
    <row r="177" spans="1:12" ht="12.75" customHeight="1">
      <c r="A177" s="547">
        <v>173</v>
      </c>
      <c r="B177" s="78" t="s">
        <v>850</v>
      </c>
      <c r="C177" s="79" t="s">
        <v>409</v>
      </c>
      <c r="D177" s="80">
        <v>10</v>
      </c>
      <c r="E177" s="78"/>
      <c r="F177" s="78"/>
      <c r="G177" s="78"/>
      <c r="H177" s="85"/>
      <c r="I177" s="82">
        <f t="shared" si="5"/>
        <v>0</v>
      </c>
      <c r="J177" s="501"/>
      <c r="K177" s="505">
        <f t="shared" si="4"/>
        <v>0</v>
      </c>
      <c r="L177" s="504"/>
    </row>
    <row r="178" spans="1:12" ht="12.75" customHeight="1">
      <c r="A178" s="548">
        <v>174</v>
      </c>
      <c r="B178" s="78" t="s">
        <v>851</v>
      </c>
      <c r="C178" s="79" t="s">
        <v>409</v>
      </c>
      <c r="D178" s="80">
        <v>25</v>
      </c>
      <c r="E178" s="78"/>
      <c r="F178" s="78"/>
      <c r="G178" s="78"/>
      <c r="H178" s="85"/>
      <c r="I178" s="82">
        <f t="shared" si="5"/>
        <v>0</v>
      </c>
      <c r="J178" s="501"/>
      <c r="K178" s="505">
        <f t="shared" si="4"/>
        <v>0</v>
      </c>
      <c r="L178" s="504"/>
    </row>
    <row r="179" spans="1:12" ht="12.75" customHeight="1">
      <c r="A179" s="548">
        <v>175</v>
      </c>
      <c r="B179" s="78" t="s">
        <v>852</v>
      </c>
      <c r="C179" s="79" t="s">
        <v>409</v>
      </c>
      <c r="D179" s="80">
        <v>150</v>
      </c>
      <c r="E179" s="78"/>
      <c r="F179" s="78"/>
      <c r="G179" s="78"/>
      <c r="H179" s="85"/>
      <c r="I179" s="82">
        <f t="shared" si="5"/>
        <v>0</v>
      </c>
      <c r="J179" s="501"/>
      <c r="K179" s="505">
        <f t="shared" si="4"/>
        <v>0</v>
      </c>
      <c r="L179" s="504"/>
    </row>
    <row r="180" spans="1:12" ht="12.75" customHeight="1">
      <c r="A180" s="547">
        <v>176</v>
      </c>
      <c r="B180" s="78" t="s">
        <v>853</v>
      </c>
      <c r="C180" s="79" t="s">
        <v>409</v>
      </c>
      <c r="D180" s="80">
        <v>10</v>
      </c>
      <c r="E180" s="78"/>
      <c r="F180" s="78"/>
      <c r="G180" s="78"/>
      <c r="H180" s="85"/>
      <c r="I180" s="82">
        <f t="shared" si="5"/>
        <v>0</v>
      </c>
      <c r="J180" s="501"/>
      <c r="K180" s="505">
        <f t="shared" si="4"/>
        <v>0</v>
      </c>
      <c r="L180" s="504"/>
    </row>
    <row r="181" spans="1:12" ht="12.75" customHeight="1">
      <c r="A181" s="548">
        <v>177</v>
      </c>
      <c r="B181" s="78" t="s">
        <v>854</v>
      </c>
      <c r="C181" s="79" t="s">
        <v>409</v>
      </c>
      <c r="D181" s="80">
        <v>5</v>
      </c>
      <c r="E181" s="78"/>
      <c r="F181" s="78"/>
      <c r="G181" s="78"/>
      <c r="H181" s="85"/>
      <c r="I181" s="82">
        <f t="shared" si="5"/>
        <v>0</v>
      </c>
      <c r="J181" s="501"/>
      <c r="K181" s="505">
        <f t="shared" si="4"/>
        <v>0</v>
      </c>
      <c r="L181" s="504"/>
    </row>
    <row r="182" spans="1:12" ht="12.75" customHeight="1">
      <c r="A182" s="547">
        <v>178</v>
      </c>
      <c r="B182" s="78" t="s">
        <v>855</v>
      </c>
      <c r="C182" s="79" t="s">
        <v>409</v>
      </c>
      <c r="D182" s="80">
        <v>5</v>
      </c>
      <c r="E182" s="78"/>
      <c r="F182" s="78"/>
      <c r="G182" s="78"/>
      <c r="H182" s="85"/>
      <c r="I182" s="82">
        <f t="shared" si="5"/>
        <v>0</v>
      </c>
      <c r="J182" s="501"/>
      <c r="K182" s="505">
        <f t="shared" si="4"/>
        <v>0</v>
      </c>
      <c r="L182" s="504"/>
    </row>
    <row r="183" spans="1:12" ht="12.75" customHeight="1">
      <c r="A183" s="548">
        <v>179</v>
      </c>
      <c r="B183" s="78" t="s">
        <v>856</v>
      </c>
      <c r="C183" s="79" t="s">
        <v>409</v>
      </c>
      <c r="D183" s="80">
        <v>5</v>
      </c>
      <c r="E183" s="78"/>
      <c r="F183" s="78"/>
      <c r="G183" s="78"/>
      <c r="H183" s="85"/>
      <c r="I183" s="82">
        <f t="shared" si="5"/>
        <v>0</v>
      </c>
      <c r="J183" s="501"/>
      <c r="K183" s="505">
        <f t="shared" si="4"/>
        <v>0</v>
      </c>
      <c r="L183" s="504"/>
    </row>
    <row r="184" spans="1:12" ht="12.75" customHeight="1">
      <c r="A184" s="548">
        <v>180</v>
      </c>
      <c r="B184" s="78" t="s">
        <v>857</v>
      </c>
      <c r="C184" s="79" t="s">
        <v>409</v>
      </c>
      <c r="D184" s="80">
        <v>5</v>
      </c>
      <c r="E184" s="78"/>
      <c r="F184" s="78"/>
      <c r="G184" s="78"/>
      <c r="H184" s="85"/>
      <c r="I184" s="82">
        <f t="shared" si="5"/>
        <v>0</v>
      </c>
      <c r="J184" s="501"/>
      <c r="K184" s="505">
        <f t="shared" si="4"/>
        <v>0</v>
      </c>
      <c r="L184" s="504"/>
    </row>
    <row r="185" spans="1:12" ht="12.75" customHeight="1">
      <c r="A185" s="547">
        <v>181</v>
      </c>
      <c r="B185" s="78" t="s">
        <v>858</v>
      </c>
      <c r="C185" s="79" t="s">
        <v>409</v>
      </c>
      <c r="D185" s="80">
        <v>40</v>
      </c>
      <c r="E185" s="78"/>
      <c r="F185" s="78"/>
      <c r="G185" s="78"/>
      <c r="H185" s="85"/>
      <c r="I185" s="82">
        <f t="shared" si="5"/>
        <v>0</v>
      </c>
      <c r="J185" s="501"/>
      <c r="K185" s="505">
        <f t="shared" si="4"/>
        <v>0</v>
      </c>
      <c r="L185" s="504"/>
    </row>
    <row r="186" spans="1:12" ht="12.75" customHeight="1">
      <c r="A186" s="548">
        <v>182</v>
      </c>
      <c r="B186" s="78" t="s">
        <v>859</v>
      </c>
      <c r="C186" s="79" t="s">
        <v>409</v>
      </c>
      <c r="D186" s="80">
        <v>20</v>
      </c>
      <c r="E186" s="78"/>
      <c r="F186" s="78"/>
      <c r="G186" s="78"/>
      <c r="H186" s="85"/>
      <c r="I186" s="82">
        <f t="shared" si="5"/>
        <v>0</v>
      </c>
      <c r="J186" s="501"/>
      <c r="K186" s="505">
        <f t="shared" si="4"/>
        <v>0</v>
      </c>
      <c r="L186" s="504"/>
    </row>
    <row r="187" spans="1:12" ht="12.75" customHeight="1">
      <c r="A187" s="547">
        <v>183</v>
      </c>
      <c r="B187" s="78" t="s">
        <v>860</v>
      </c>
      <c r="C187" s="79" t="s">
        <v>409</v>
      </c>
      <c r="D187" s="80">
        <v>5</v>
      </c>
      <c r="E187" s="78"/>
      <c r="F187" s="78"/>
      <c r="G187" s="78"/>
      <c r="H187" s="85"/>
      <c r="I187" s="82">
        <f t="shared" si="5"/>
        <v>0</v>
      </c>
      <c r="J187" s="501"/>
      <c r="K187" s="505">
        <f t="shared" si="4"/>
        <v>0</v>
      </c>
      <c r="L187" s="504"/>
    </row>
    <row r="188" spans="1:12" ht="12.75" customHeight="1">
      <c r="A188" s="548">
        <v>184</v>
      </c>
      <c r="B188" s="78" t="s">
        <v>861</v>
      </c>
      <c r="C188" s="79" t="s">
        <v>409</v>
      </c>
      <c r="D188" s="80">
        <v>20</v>
      </c>
      <c r="E188" s="78"/>
      <c r="F188" s="78"/>
      <c r="G188" s="78"/>
      <c r="H188" s="85"/>
      <c r="I188" s="82">
        <f t="shared" si="5"/>
        <v>0</v>
      </c>
      <c r="J188" s="501"/>
      <c r="K188" s="505">
        <f t="shared" si="4"/>
        <v>0</v>
      </c>
      <c r="L188" s="504"/>
    </row>
    <row r="189" spans="1:12" ht="12.75" customHeight="1">
      <c r="A189" s="548">
        <v>185</v>
      </c>
      <c r="B189" s="78" t="s">
        <v>862</v>
      </c>
      <c r="C189" s="79"/>
      <c r="D189" s="80">
        <v>5</v>
      </c>
      <c r="E189" s="78"/>
      <c r="F189" s="78"/>
      <c r="G189" s="78"/>
      <c r="H189" s="85"/>
      <c r="I189" s="82">
        <f t="shared" si="5"/>
        <v>0</v>
      </c>
      <c r="J189" s="501"/>
      <c r="K189" s="505">
        <f t="shared" si="4"/>
        <v>0</v>
      </c>
      <c r="L189" s="504"/>
    </row>
    <row r="190" spans="1:12" ht="12.75" customHeight="1">
      <c r="A190" s="547">
        <v>186</v>
      </c>
      <c r="B190" s="32" t="s">
        <v>863</v>
      </c>
      <c r="C190" s="46" t="s">
        <v>409</v>
      </c>
      <c r="D190" s="43">
        <v>5</v>
      </c>
      <c r="E190" s="32"/>
      <c r="F190" s="32"/>
      <c r="G190" s="78"/>
      <c r="H190" s="42"/>
      <c r="I190" s="50">
        <f t="shared" si="5"/>
        <v>0</v>
      </c>
      <c r="J190" s="501"/>
      <c r="K190" s="505">
        <f t="shared" si="4"/>
        <v>0</v>
      </c>
      <c r="L190" s="504"/>
    </row>
    <row r="191" spans="1:12" ht="26.25" customHeight="1">
      <c r="A191" s="548">
        <v>187</v>
      </c>
      <c r="B191" s="78" t="s">
        <v>864</v>
      </c>
      <c r="C191" s="79" t="s">
        <v>409</v>
      </c>
      <c r="D191" s="80">
        <v>100</v>
      </c>
      <c r="E191" s="78"/>
      <c r="F191" s="78"/>
      <c r="G191" s="78"/>
      <c r="H191" s="85"/>
      <c r="I191" s="82">
        <f t="shared" si="5"/>
        <v>0</v>
      </c>
      <c r="J191" s="501"/>
      <c r="K191" s="505">
        <f t="shared" si="4"/>
        <v>0</v>
      </c>
      <c r="L191" s="504"/>
    </row>
    <row r="192" spans="1:12" ht="12.75" customHeight="1">
      <c r="A192" s="547">
        <v>188</v>
      </c>
      <c r="B192" s="78" t="s">
        <v>865</v>
      </c>
      <c r="C192" s="79" t="s">
        <v>409</v>
      </c>
      <c r="D192" s="80">
        <v>10</v>
      </c>
      <c r="E192" s="78"/>
      <c r="F192" s="78"/>
      <c r="G192" s="78"/>
      <c r="H192" s="85"/>
      <c r="I192" s="82">
        <f t="shared" si="5"/>
        <v>0</v>
      </c>
      <c r="J192" s="501"/>
      <c r="K192" s="505">
        <f t="shared" si="4"/>
        <v>0</v>
      </c>
      <c r="L192" s="504"/>
    </row>
    <row r="193" spans="1:12" ht="12.75" customHeight="1">
      <c r="A193" s="548">
        <v>189</v>
      </c>
      <c r="B193" s="78" t="s">
        <v>866</v>
      </c>
      <c r="C193" s="79" t="s">
        <v>409</v>
      </c>
      <c r="D193" s="80">
        <v>2</v>
      </c>
      <c r="E193" s="78"/>
      <c r="F193" s="78"/>
      <c r="G193" s="78"/>
      <c r="H193" s="85"/>
      <c r="I193" s="82">
        <f t="shared" si="5"/>
        <v>0</v>
      </c>
      <c r="J193" s="501"/>
      <c r="K193" s="505">
        <f t="shared" si="4"/>
        <v>0</v>
      </c>
      <c r="L193" s="504"/>
    </row>
    <row r="194" spans="1:12" ht="24.75" customHeight="1">
      <c r="A194" s="548">
        <v>190</v>
      </c>
      <c r="B194" s="78" t="s">
        <v>867</v>
      </c>
      <c r="C194" s="79" t="s">
        <v>409</v>
      </c>
      <c r="D194" s="80">
        <v>30</v>
      </c>
      <c r="E194" s="78"/>
      <c r="F194" s="78"/>
      <c r="G194" s="78"/>
      <c r="H194" s="85"/>
      <c r="I194" s="82">
        <f t="shared" si="5"/>
        <v>0</v>
      </c>
      <c r="J194" s="501"/>
      <c r="K194" s="505">
        <f t="shared" si="4"/>
        <v>0</v>
      </c>
      <c r="L194" s="504"/>
    </row>
    <row r="195" spans="1:12" ht="12.75" customHeight="1">
      <c r="A195" s="547">
        <v>191</v>
      </c>
      <c r="B195" s="78" t="s">
        <v>868</v>
      </c>
      <c r="C195" s="79" t="s">
        <v>409</v>
      </c>
      <c r="D195" s="80">
        <v>10</v>
      </c>
      <c r="E195" s="78"/>
      <c r="F195" s="78"/>
      <c r="G195" s="78"/>
      <c r="H195" s="85"/>
      <c r="I195" s="82">
        <f t="shared" si="5"/>
        <v>0</v>
      </c>
      <c r="J195" s="501"/>
      <c r="K195" s="505">
        <f t="shared" si="4"/>
        <v>0</v>
      </c>
      <c r="L195" s="504"/>
    </row>
    <row r="196" spans="1:12" ht="12.75" customHeight="1">
      <c r="A196" s="548">
        <v>192</v>
      </c>
      <c r="B196" s="78" t="s">
        <v>869</v>
      </c>
      <c r="C196" s="79" t="s">
        <v>409</v>
      </c>
      <c r="D196" s="80">
        <v>5</v>
      </c>
      <c r="E196" s="78"/>
      <c r="F196" s="78"/>
      <c r="G196" s="78"/>
      <c r="H196" s="85"/>
      <c r="I196" s="82">
        <f t="shared" si="5"/>
        <v>0</v>
      </c>
      <c r="J196" s="501"/>
      <c r="K196" s="505">
        <f t="shared" si="4"/>
        <v>0</v>
      </c>
      <c r="L196" s="504"/>
    </row>
    <row r="197" spans="1:12" ht="12.75" customHeight="1">
      <c r="A197" s="547">
        <v>193</v>
      </c>
      <c r="B197" s="78" t="s">
        <v>870</v>
      </c>
      <c r="C197" s="79" t="s">
        <v>409</v>
      </c>
      <c r="D197" s="80">
        <v>5</v>
      </c>
      <c r="E197" s="78"/>
      <c r="F197" s="78"/>
      <c r="G197" s="78"/>
      <c r="H197" s="85"/>
      <c r="I197" s="82">
        <f t="shared" si="5"/>
        <v>0</v>
      </c>
      <c r="J197" s="501"/>
      <c r="K197" s="505">
        <f aca="true" t="shared" si="6" ref="K197:K260">I197*J197+I197</f>
        <v>0</v>
      </c>
      <c r="L197" s="504"/>
    </row>
    <row r="198" spans="1:12" ht="12.75" customHeight="1">
      <c r="A198" s="548">
        <v>194</v>
      </c>
      <c r="B198" s="78" t="s">
        <v>871</v>
      </c>
      <c r="C198" s="79" t="s">
        <v>409</v>
      </c>
      <c r="D198" s="80">
        <v>10</v>
      </c>
      <c r="E198" s="78"/>
      <c r="F198" s="78"/>
      <c r="G198" s="78"/>
      <c r="H198" s="85"/>
      <c r="I198" s="82">
        <f aca="true" t="shared" si="7" ref="I198:I261">G198*H198</f>
        <v>0</v>
      </c>
      <c r="J198" s="501"/>
      <c r="K198" s="505">
        <f t="shared" si="6"/>
        <v>0</v>
      </c>
      <c r="L198" s="504"/>
    </row>
    <row r="199" spans="1:12" ht="12.75" customHeight="1">
      <c r="A199" s="548">
        <v>195</v>
      </c>
      <c r="B199" s="78" t="s">
        <v>872</v>
      </c>
      <c r="C199" s="79" t="s">
        <v>409</v>
      </c>
      <c r="D199" s="80">
        <v>4</v>
      </c>
      <c r="E199" s="78"/>
      <c r="F199" s="78"/>
      <c r="G199" s="78"/>
      <c r="H199" s="85"/>
      <c r="I199" s="82">
        <f t="shared" si="7"/>
        <v>0</v>
      </c>
      <c r="J199" s="501"/>
      <c r="K199" s="505">
        <f t="shared" si="6"/>
        <v>0</v>
      </c>
      <c r="L199" s="504"/>
    </row>
    <row r="200" spans="1:12" ht="12.75" customHeight="1">
      <c r="A200" s="547">
        <v>196</v>
      </c>
      <c r="B200" s="78" t="s">
        <v>873</v>
      </c>
      <c r="C200" s="79" t="s">
        <v>409</v>
      </c>
      <c r="D200" s="80">
        <v>5</v>
      </c>
      <c r="E200" s="78"/>
      <c r="F200" s="78"/>
      <c r="G200" s="78"/>
      <c r="H200" s="85"/>
      <c r="I200" s="82">
        <f t="shared" si="7"/>
        <v>0</v>
      </c>
      <c r="J200" s="501"/>
      <c r="K200" s="505">
        <f t="shared" si="6"/>
        <v>0</v>
      </c>
      <c r="L200" s="504"/>
    </row>
    <row r="201" spans="1:12" ht="12.75" customHeight="1">
      <c r="A201" s="548">
        <v>197</v>
      </c>
      <c r="B201" s="78" t="s">
        <v>874</v>
      </c>
      <c r="C201" s="79" t="s">
        <v>409</v>
      </c>
      <c r="D201" s="80">
        <v>2</v>
      </c>
      <c r="E201" s="78"/>
      <c r="F201" s="78"/>
      <c r="G201" s="78"/>
      <c r="H201" s="85"/>
      <c r="I201" s="82">
        <f t="shared" si="7"/>
        <v>0</v>
      </c>
      <c r="J201" s="501"/>
      <c r="K201" s="505">
        <f t="shared" si="6"/>
        <v>0</v>
      </c>
      <c r="L201" s="504"/>
    </row>
    <row r="202" spans="1:12" ht="12.75" customHeight="1">
      <c r="A202" s="547">
        <v>198</v>
      </c>
      <c r="B202" s="78" t="s">
        <v>875</v>
      </c>
      <c r="C202" s="79" t="s">
        <v>409</v>
      </c>
      <c r="D202" s="80">
        <v>5</v>
      </c>
      <c r="E202" s="78"/>
      <c r="F202" s="78"/>
      <c r="G202" s="78"/>
      <c r="H202" s="85"/>
      <c r="I202" s="82">
        <f t="shared" si="7"/>
        <v>0</v>
      </c>
      <c r="J202" s="501"/>
      <c r="K202" s="505">
        <f t="shared" si="6"/>
        <v>0</v>
      </c>
      <c r="L202" s="504"/>
    </row>
    <row r="203" spans="1:12" ht="12.75" customHeight="1">
      <c r="A203" s="548">
        <v>199</v>
      </c>
      <c r="B203" s="78" t="s">
        <v>876</v>
      </c>
      <c r="C203" s="79" t="s">
        <v>409</v>
      </c>
      <c r="D203" s="80">
        <v>50</v>
      </c>
      <c r="E203" s="78"/>
      <c r="F203" s="78"/>
      <c r="G203" s="78"/>
      <c r="H203" s="85"/>
      <c r="I203" s="82">
        <f t="shared" si="7"/>
        <v>0</v>
      </c>
      <c r="J203" s="501"/>
      <c r="K203" s="505">
        <f t="shared" si="6"/>
        <v>0</v>
      </c>
      <c r="L203" s="504"/>
    </row>
    <row r="204" spans="1:12" ht="12.75" customHeight="1">
      <c r="A204" s="548">
        <v>200</v>
      </c>
      <c r="B204" s="78" t="s">
        <v>877</v>
      </c>
      <c r="C204" s="79" t="s">
        <v>409</v>
      </c>
      <c r="D204" s="80">
        <v>5</v>
      </c>
      <c r="E204" s="78"/>
      <c r="F204" s="78"/>
      <c r="G204" s="78"/>
      <c r="H204" s="85"/>
      <c r="I204" s="82">
        <f t="shared" si="7"/>
        <v>0</v>
      </c>
      <c r="J204" s="501"/>
      <c r="K204" s="505">
        <f t="shared" si="6"/>
        <v>0</v>
      </c>
      <c r="L204" s="504"/>
    </row>
    <row r="205" spans="1:12" ht="35.25" customHeight="1">
      <c r="A205" s="547">
        <v>201</v>
      </c>
      <c r="B205" s="78" t="s">
        <v>878</v>
      </c>
      <c r="C205" s="79" t="s">
        <v>409</v>
      </c>
      <c r="D205" s="80">
        <v>15</v>
      </c>
      <c r="E205" s="78"/>
      <c r="F205" s="78"/>
      <c r="G205" s="78"/>
      <c r="H205" s="85"/>
      <c r="I205" s="82">
        <f t="shared" si="7"/>
        <v>0</v>
      </c>
      <c r="J205" s="501"/>
      <c r="K205" s="505">
        <f t="shared" si="6"/>
        <v>0</v>
      </c>
      <c r="L205" s="504"/>
    </row>
    <row r="206" spans="1:12" ht="26.25" customHeight="1">
      <c r="A206" s="548">
        <v>202</v>
      </c>
      <c r="B206" s="78" t="s">
        <v>879</v>
      </c>
      <c r="C206" s="79" t="s">
        <v>409</v>
      </c>
      <c r="D206" s="80">
        <v>3</v>
      </c>
      <c r="E206" s="78"/>
      <c r="F206" s="78"/>
      <c r="G206" s="78"/>
      <c r="H206" s="85"/>
      <c r="I206" s="82">
        <f t="shared" si="7"/>
        <v>0</v>
      </c>
      <c r="J206" s="501"/>
      <c r="K206" s="505">
        <f t="shared" si="6"/>
        <v>0</v>
      </c>
      <c r="L206" s="504"/>
    </row>
    <row r="207" spans="1:12" ht="24" customHeight="1">
      <c r="A207" s="547">
        <v>203</v>
      </c>
      <c r="B207" s="78" t="s">
        <v>880</v>
      </c>
      <c r="C207" s="79" t="s">
        <v>409</v>
      </c>
      <c r="D207" s="80">
        <v>30</v>
      </c>
      <c r="E207" s="78"/>
      <c r="F207" s="78"/>
      <c r="G207" s="78"/>
      <c r="H207" s="85"/>
      <c r="I207" s="82">
        <f t="shared" si="7"/>
        <v>0</v>
      </c>
      <c r="J207" s="501"/>
      <c r="K207" s="505">
        <f t="shared" si="6"/>
        <v>0</v>
      </c>
      <c r="L207" s="504"/>
    </row>
    <row r="208" spans="1:12" ht="14.25" customHeight="1">
      <c r="A208" s="548">
        <v>204</v>
      </c>
      <c r="B208" s="91" t="s">
        <v>1119</v>
      </c>
      <c r="C208" s="79" t="s">
        <v>495</v>
      </c>
      <c r="D208" s="80">
        <v>5</v>
      </c>
      <c r="E208" s="78"/>
      <c r="F208" s="78"/>
      <c r="G208" s="78"/>
      <c r="H208" s="85"/>
      <c r="I208" s="82">
        <f t="shared" si="7"/>
        <v>0</v>
      </c>
      <c r="J208" s="501"/>
      <c r="K208" s="505">
        <f t="shared" si="6"/>
        <v>0</v>
      </c>
      <c r="L208" s="504"/>
    </row>
    <row r="209" spans="1:12" ht="12.75" customHeight="1">
      <c r="A209" s="548">
        <v>205</v>
      </c>
      <c r="B209" s="84" t="s">
        <v>881</v>
      </c>
      <c r="C209" s="79" t="s">
        <v>882</v>
      </c>
      <c r="D209" s="80">
        <v>70</v>
      </c>
      <c r="E209" s="84"/>
      <c r="F209" s="84"/>
      <c r="G209" s="78"/>
      <c r="H209" s="85"/>
      <c r="I209" s="82">
        <f t="shared" si="7"/>
        <v>0</v>
      </c>
      <c r="J209" s="501"/>
      <c r="K209" s="505">
        <f t="shared" si="6"/>
        <v>0</v>
      </c>
      <c r="L209" s="504"/>
    </row>
    <row r="210" spans="1:12" ht="12.75" customHeight="1">
      <c r="A210" s="547">
        <v>206</v>
      </c>
      <c r="B210" s="84" t="s">
        <v>883</v>
      </c>
      <c r="C210" s="79" t="s">
        <v>409</v>
      </c>
      <c r="D210" s="80">
        <v>1</v>
      </c>
      <c r="E210" s="84"/>
      <c r="F210" s="84"/>
      <c r="G210" s="78"/>
      <c r="H210" s="85"/>
      <c r="I210" s="82">
        <f t="shared" si="7"/>
        <v>0</v>
      </c>
      <c r="J210" s="501"/>
      <c r="K210" s="505">
        <f t="shared" si="6"/>
        <v>0</v>
      </c>
      <c r="L210" s="504"/>
    </row>
    <row r="211" spans="1:12" ht="12.75" customHeight="1">
      <c r="A211" s="548">
        <v>207</v>
      </c>
      <c r="B211" s="38" t="s">
        <v>884</v>
      </c>
      <c r="C211" s="79" t="s">
        <v>409</v>
      </c>
      <c r="D211" s="80">
        <v>5</v>
      </c>
      <c r="E211" s="84"/>
      <c r="F211" s="84"/>
      <c r="G211" s="78"/>
      <c r="H211" s="85"/>
      <c r="I211" s="82">
        <f t="shared" si="7"/>
        <v>0</v>
      </c>
      <c r="J211" s="501"/>
      <c r="K211" s="505">
        <f t="shared" si="6"/>
        <v>0</v>
      </c>
      <c r="L211" s="504"/>
    </row>
    <row r="212" spans="1:12" ht="12.75" customHeight="1">
      <c r="A212" s="547">
        <v>208</v>
      </c>
      <c r="B212" s="84" t="s">
        <v>885</v>
      </c>
      <c r="C212" s="79" t="s">
        <v>882</v>
      </c>
      <c r="D212" s="80">
        <v>25</v>
      </c>
      <c r="E212" s="84"/>
      <c r="F212" s="84"/>
      <c r="G212" s="78"/>
      <c r="H212" s="85"/>
      <c r="I212" s="82">
        <f t="shared" si="7"/>
        <v>0</v>
      </c>
      <c r="J212" s="501"/>
      <c r="K212" s="505">
        <f t="shared" si="6"/>
        <v>0</v>
      </c>
      <c r="L212" s="504"/>
    </row>
    <row r="213" spans="1:12" ht="12.75" customHeight="1">
      <c r="A213" s="548">
        <v>209</v>
      </c>
      <c r="B213" s="84" t="s">
        <v>886</v>
      </c>
      <c r="C213" s="79" t="s">
        <v>882</v>
      </c>
      <c r="D213" s="80">
        <v>1</v>
      </c>
      <c r="E213" s="84"/>
      <c r="F213" s="84"/>
      <c r="G213" s="78"/>
      <c r="H213" s="85"/>
      <c r="I213" s="82">
        <f t="shared" si="7"/>
        <v>0</v>
      </c>
      <c r="J213" s="501"/>
      <c r="K213" s="505">
        <f t="shared" si="6"/>
        <v>0</v>
      </c>
      <c r="L213" s="504"/>
    </row>
    <row r="214" spans="1:12" ht="12.75" customHeight="1">
      <c r="A214" s="548">
        <v>210</v>
      </c>
      <c r="B214" s="84" t="s">
        <v>887</v>
      </c>
      <c r="C214" s="79" t="s">
        <v>409</v>
      </c>
      <c r="D214" s="80">
        <v>1</v>
      </c>
      <c r="E214" s="84"/>
      <c r="F214" s="84"/>
      <c r="G214" s="78"/>
      <c r="H214" s="85"/>
      <c r="I214" s="82">
        <f t="shared" si="7"/>
        <v>0</v>
      </c>
      <c r="J214" s="501"/>
      <c r="K214" s="505">
        <f t="shared" si="6"/>
        <v>0</v>
      </c>
      <c r="L214" s="504"/>
    </row>
    <row r="215" spans="1:12" ht="12.75" customHeight="1">
      <c r="A215" s="547">
        <v>211</v>
      </c>
      <c r="B215" s="84" t="s">
        <v>888</v>
      </c>
      <c r="C215" s="79" t="s">
        <v>882</v>
      </c>
      <c r="D215" s="80">
        <v>1</v>
      </c>
      <c r="E215" s="84"/>
      <c r="F215" s="84"/>
      <c r="G215" s="78"/>
      <c r="H215" s="85"/>
      <c r="I215" s="82">
        <f t="shared" si="7"/>
        <v>0</v>
      </c>
      <c r="J215" s="501"/>
      <c r="K215" s="505">
        <f t="shared" si="6"/>
        <v>0</v>
      </c>
      <c r="L215" s="504"/>
    </row>
    <row r="216" spans="1:12" ht="12.75" customHeight="1">
      <c r="A216" s="548">
        <v>212</v>
      </c>
      <c r="B216" s="84" t="s">
        <v>889</v>
      </c>
      <c r="C216" s="79" t="s">
        <v>882</v>
      </c>
      <c r="D216" s="80">
        <v>1</v>
      </c>
      <c r="E216" s="84"/>
      <c r="F216" s="84"/>
      <c r="G216" s="78"/>
      <c r="H216" s="85"/>
      <c r="I216" s="82">
        <f t="shared" si="7"/>
        <v>0</v>
      </c>
      <c r="J216" s="501"/>
      <c r="K216" s="505">
        <f t="shared" si="6"/>
        <v>0</v>
      </c>
      <c r="L216" s="504"/>
    </row>
    <row r="217" spans="1:12" ht="12.75" customHeight="1">
      <c r="A217" s="547">
        <v>213</v>
      </c>
      <c r="B217" s="84" t="s">
        <v>890</v>
      </c>
      <c r="C217" s="79" t="s">
        <v>882</v>
      </c>
      <c r="D217" s="80">
        <v>1</v>
      </c>
      <c r="E217" s="84"/>
      <c r="F217" s="84"/>
      <c r="G217" s="78"/>
      <c r="H217" s="85"/>
      <c r="I217" s="82">
        <f t="shared" si="7"/>
        <v>0</v>
      </c>
      <c r="J217" s="501"/>
      <c r="K217" s="505">
        <f t="shared" si="6"/>
        <v>0</v>
      </c>
      <c r="L217" s="504"/>
    </row>
    <row r="218" spans="1:12" ht="12.75" customHeight="1">
      <c r="A218" s="548">
        <v>214</v>
      </c>
      <c r="B218" s="84" t="s">
        <v>891</v>
      </c>
      <c r="C218" s="79" t="s">
        <v>409</v>
      </c>
      <c r="D218" s="80">
        <v>1</v>
      </c>
      <c r="E218" s="84"/>
      <c r="F218" s="84"/>
      <c r="G218" s="78"/>
      <c r="H218" s="85"/>
      <c r="I218" s="82">
        <f t="shared" si="7"/>
        <v>0</v>
      </c>
      <c r="J218" s="501"/>
      <c r="K218" s="505">
        <f t="shared" si="6"/>
        <v>0</v>
      </c>
      <c r="L218" s="504"/>
    </row>
    <row r="219" spans="1:12" ht="12.75" customHeight="1">
      <c r="A219" s="548">
        <v>215</v>
      </c>
      <c r="B219" s="84" t="s">
        <v>892</v>
      </c>
      <c r="C219" s="79" t="s">
        <v>882</v>
      </c>
      <c r="D219" s="80">
        <v>1</v>
      </c>
      <c r="E219" s="84"/>
      <c r="F219" s="84"/>
      <c r="G219" s="78"/>
      <c r="H219" s="85"/>
      <c r="I219" s="82">
        <f t="shared" si="7"/>
        <v>0</v>
      </c>
      <c r="J219" s="501"/>
      <c r="K219" s="505">
        <f t="shared" si="6"/>
        <v>0</v>
      </c>
      <c r="L219" s="504"/>
    </row>
    <row r="220" spans="1:12" ht="12.75" customHeight="1">
      <c r="A220" s="547">
        <v>216</v>
      </c>
      <c r="B220" s="84" t="s">
        <v>893</v>
      </c>
      <c r="C220" s="79" t="s">
        <v>409</v>
      </c>
      <c r="D220" s="80">
        <v>1</v>
      </c>
      <c r="E220" s="84"/>
      <c r="F220" s="84"/>
      <c r="G220" s="78"/>
      <c r="H220" s="85"/>
      <c r="I220" s="82">
        <f t="shared" si="7"/>
        <v>0</v>
      </c>
      <c r="J220" s="501"/>
      <c r="K220" s="505">
        <f t="shared" si="6"/>
        <v>0</v>
      </c>
      <c r="L220" s="504"/>
    </row>
    <row r="221" spans="1:12" ht="12.75" customHeight="1">
      <c r="A221" s="548">
        <v>217</v>
      </c>
      <c r="B221" s="84" t="s">
        <v>894</v>
      </c>
      <c r="C221" s="79" t="s">
        <v>409</v>
      </c>
      <c r="D221" s="80">
        <v>1</v>
      </c>
      <c r="E221" s="84"/>
      <c r="F221" s="84"/>
      <c r="G221" s="78"/>
      <c r="H221" s="85"/>
      <c r="I221" s="82">
        <f t="shared" si="7"/>
        <v>0</v>
      </c>
      <c r="J221" s="501"/>
      <c r="K221" s="505">
        <f t="shared" si="6"/>
        <v>0</v>
      </c>
      <c r="L221" s="504"/>
    </row>
    <row r="222" spans="1:12" ht="12.75" customHeight="1">
      <c r="A222" s="547">
        <v>218</v>
      </c>
      <c r="B222" s="84" t="s">
        <v>895</v>
      </c>
      <c r="C222" s="79" t="s">
        <v>409</v>
      </c>
      <c r="D222" s="80">
        <v>120</v>
      </c>
      <c r="E222" s="84"/>
      <c r="F222" s="84"/>
      <c r="G222" s="78"/>
      <c r="H222" s="85"/>
      <c r="I222" s="82">
        <f t="shared" si="7"/>
        <v>0</v>
      </c>
      <c r="J222" s="501"/>
      <c r="K222" s="505">
        <f t="shared" si="6"/>
        <v>0</v>
      </c>
      <c r="L222" s="504"/>
    </row>
    <row r="223" spans="1:12" ht="12.75" customHeight="1">
      <c r="A223" s="548">
        <v>219</v>
      </c>
      <c r="B223" s="84" t="s">
        <v>896</v>
      </c>
      <c r="C223" s="79" t="s">
        <v>409</v>
      </c>
      <c r="D223" s="80">
        <v>1</v>
      </c>
      <c r="E223" s="84"/>
      <c r="F223" s="84"/>
      <c r="G223" s="78"/>
      <c r="H223" s="85"/>
      <c r="I223" s="82">
        <f t="shared" si="7"/>
        <v>0</v>
      </c>
      <c r="J223" s="501"/>
      <c r="K223" s="505">
        <f t="shared" si="6"/>
        <v>0</v>
      </c>
      <c r="L223" s="504"/>
    </row>
    <row r="224" spans="1:12" ht="12.75" customHeight="1">
      <c r="A224" s="548">
        <v>220</v>
      </c>
      <c r="B224" s="84" t="s">
        <v>897</v>
      </c>
      <c r="C224" s="79" t="s">
        <v>409</v>
      </c>
      <c r="D224" s="80">
        <v>1</v>
      </c>
      <c r="E224" s="84"/>
      <c r="F224" s="84"/>
      <c r="G224" s="78"/>
      <c r="H224" s="85"/>
      <c r="I224" s="82">
        <f t="shared" si="7"/>
        <v>0</v>
      </c>
      <c r="J224" s="501"/>
      <c r="K224" s="505">
        <f t="shared" si="6"/>
        <v>0</v>
      </c>
      <c r="L224" s="504"/>
    </row>
    <row r="225" spans="1:12" ht="12.75" customHeight="1">
      <c r="A225" s="547">
        <v>221</v>
      </c>
      <c r="B225" s="84" t="s">
        <v>898</v>
      </c>
      <c r="C225" s="79" t="s">
        <v>409</v>
      </c>
      <c r="D225" s="80">
        <v>250</v>
      </c>
      <c r="E225" s="84"/>
      <c r="F225" s="84"/>
      <c r="G225" s="78"/>
      <c r="H225" s="85"/>
      <c r="I225" s="82">
        <f t="shared" si="7"/>
        <v>0</v>
      </c>
      <c r="J225" s="501"/>
      <c r="K225" s="505">
        <f t="shared" si="6"/>
        <v>0</v>
      </c>
      <c r="L225" s="504"/>
    </row>
    <row r="226" spans="1:12" ht="12.75" customHeight="1">
      <c r="A226" s="548">
        <v>222</v>
      </c>
      <c r="B226" s="84" t="s">
        <v>899</v>
      </c>
      <c r="C226" s="79" t="s">
        <v>409</v>
      </c>
      <c r="D226" s="80">
        <v>30</v>
      </c>
      <c r="E226" s="84"/>
      <c r="F226" s="84"/>
      <c r="G226" s="78"/>
      <c r="H226" s="85"/>
      <c r="I226" s="82">
        <f t="shared" si="7"/>
        <v>0</v>
      </c>
      <c r="J226" s="501"/>
      <c r="K226" s="505">
        <f t="shared" si="6"/>
        <v>0</v>
      </c>
      <c r="L226" s="504"/>
    </row>
    <row r="227" spans="1:12" ht="12.75" customHeight="1">
      <c r="A227" s="547">
        <v>223</v>
      </c>
      <c r="B227" s="84" t="s">
        <v>900</v>
      </c>
      <c r="C227" s="79" t="s">
        <v>409</v>
      </c>
      <c r="D227" s="80">
        <v>20</v>
      </c>
      <c r="E227" s="84"/>
      <c r="F227" s="84"/>
      <c r="G227" s="78"/>
      <c r="H227" s="85"/>
      <c r="I227" s="82">
        <f t="shared" si="7"/>
        <v>0</v>
      </c>
      <c r="J227" s="501"/>
      <c r="K227" s="505">
        <f t="shared" si="6"/>
        <v>0</v>
      </c>
      <c r="L227" s="504"/>
    </row>
    <row r="228" spans="1:12" ht="12.75" customHeight="1">
      <c r="A228" s="548">
        <v>224</v>
      </c>
      <c r="B228" s="84" t="s">
        <v>901</v>
      </c>
      <c r="C228" s="79" t="s">
        <v>409</v>
      </c>
      <c r="D228" s="80">
        <v>2</v>
      </c>
      <c r="E228" s="84"/>
      <c r="F228" s="84"/>
      <c r="G228" s="78"/>
      <c r="H228" s="85"/>
      <c r="I228" s="82">
        <f t="shared" si="7"/>
        <v>0</v>
      </c>
      <c r="J228" s="501"/>
      <c r="K228" s="505">
        <f t="shared" si="6"/>
        <v>0</v>
      </c>
      <c r="L228" s="504"/>
    </row>
    <row r="229" spans="1:12" ht="12.75" customHeight="1">
      <c r="A229" s="548">
        <v>225</v>
      </c>
      <c r="B229" s="84" t="s">
        <v>902</v>
      </c>
      <c r="C229" s="79" t="s">
        <v>409</v>
      </c>
      <c r="D229" s="80">
        <v>35</v>
      </c>
      <c r="E229" s="84"/>
      <c r="F229" s="84"/>
      <c r="G229" s="78"/>
      <c r="H229" s="85"/>
      <c r="I229" s="82">
        <f t="shared" si="7"/>
        <v>0</v>
      </c>
      <c r="J229" s="501"/>
      <c r="K229" s="505">
        <f t="shared" si="6"/>
        <v>0</v>
      </c>
      <c r="L229" s="504"/>
    </row>
    <row r="230" spans="1:12" ht="24.75" customHeight="1">
      <c r="A230" s="547">
        <v>226</v>
      </c>
      <c r="B230" s="84" t="s">
        <v>903</v>
      </c>
      <c r="C230" s="79" t="s">
        <v>409</v>
      </c>
      <c r="D230" s="80">
        <v>50</v>
      </c>
      <c r="E230" s="84"/>
      <c r="F230" s="84"/>
      <c r="G230" s="78"/>
      <c r="H230" s="85"/>
      <c r="I230" s="82">
        <f t="shared" si="7"/>
        <v>0</v>
      </c>
      <c r="J230" s="501"/>
      <c r="K230" s="505">
        <f t="shared" si="6"/>
        <v>0</v>
      </c>
      <c r="L230" s="504"/>
    </row>
    <row r="231" spans="1:12" ht="24.75" customHeight="1">
      <c r="A231" s="548">
        <v>227</v>
      </c>
      <c r="B231" s="84" t="s">
        <v>904</v>
      </c>
      <c r="C231" s="79" t="s">
        <v>409</v>
      </c>
      <c r="D231" s="80">
        <v>450</v>
      </c>
      <c r="E231" s="84"/>
      <c r="F231" s="84"/>
      <c r="G231" s="78"/>
      <c r="H231" s="85"/>
      <c r="I231" s="82">
        <f t="shared" si="7"/>
        <v>0</v>
      </c>
      <c r="J231" s="501"/>
      <c r="K231" s="505">
        <f t="shared" si="6"/>
        <v>0</v>
      </c>
      <c r="L231" s="504"/>
    </row>
    <row r="232" spans="1:12" ht="12.75" customHeight="1">
      <c r="A232" s="547">
        <v>228</v>
      </c>
      <c r="B232" s="84" t="s">
        <v>905</v>
      </c>
      <c r="C232" s="79" t="s">
        <v>409</v>
      </c>
      <c r="D232" s="80">
        <v>20</v>
      </c>
      <c r="E232" s="84"/>
      <c r="F232" s="84"/>
      <c r="G232" s="78"/>
      <c r="H232" s="85"/>
      <c r="I232" s="82">
        <f t="shared" si="7"/>
        <v>0</v>
      </c>
      <c r="J232" s="502"/>
      <c r="K232" s="505">
        <f t="shared" si="6"/>
        <v>0</v>
      </c>
      <c r="L232" s="504"/>
    </row>
    <row r="233" spans="1:12" ht="12.75" customHeight="1">
      <c r="A233" s="548">
        <v>229</v>
      </c>
      <c r="B233" s="84" t="s">
        <v>906</v>
      </c>
      <c r="C233" s="79" t="s">
        <v>409</v>
      </c>
      <c r="D233" s="80">
        <v>5</v>
      </c>
      <c r="E233" s="84"/>
      <c r="F233" s="84"/>
      <c r="G233" s="78"/>
      <c r="H233" s="85"/>
      <c r="I233" s="82">
        <f t="shared" si="7"/>
        <v>0</v>
      </c>
      <c r="J233" s="502"/>
      <c r="K233" s="505">
        <f t="shared" si="6"/>
        <v>0</v>
      </c>
      <c r="L233" s="504"/>
    </row>
    <row r="234" spans="1:12" ht="12.75" customHeight="1">
      <c r="A234" s="548">
        <v>230</v>
      </c>
      <c r="B234" s="84" t="s">
        <v>907</v>
      </c>
      <c r="C234" s="79" t="s">
        <v>409</v>
      </c>
      <c r="D234" s="80">
        <v>50</v>
      </c>
      <c r="E234" s="84"/>
      <c r="F234" s="84"/>
      <c r="G234" s="78"/>
      <c r="H234" s="85"/>
      <c r="I234" s="82">
        <f t="shared" si="7"/>
        <v>0</v>
      </c>
      <c r="J234" s="502"/>
      <c r="K234" s="505">
        <f t="shared" si="6"/>
        <v>0</v>
      </c>
      <c r="L234" s="504"/>
    </row>
    <row r="235" spans="1:12" ht="12.75" customHeight="1">
      <c r="A235" s="547">
        <v>231</v>
      </c>
      <c r="B235" s="84" t="s">
        <v>908</v>
      </c>
      <c r="C235" s="79" t="s">
        <v>409</v>
      </c>
      <c r="D235" s="80">
        <v>20</v>
      </c>
      <c r="E235" s="84"/>
      <c r="F235" s="84"/>
      <c r="G235" s="78"/>
      <c r="H235" s="85"/>
      <c r="I235" s="82">
        <f t="shared" si="7"/>
        <v>0</v>
      </c>
      <c r="J235" s="501"/>
      <c r="K235" s="505">
        <f t="shared" si="6"/>
        <v>0</v>
      </c>
      <c r="L235" s="504"/>
    </row>
    <row r="236" spans="1:12" ht="12.75" customHeight="1">
      <c r="A236" s="548">
        <v>232</v>
      </c>
      <c r="B236" s="84" t="s">
        <v>909</v>
      </c>
      <c r="C236" s="79" t="s">
        <v>409</v>
      </c>
      <c r="D236" s="80">
        <v>100</v>
      </c>
      <c r="E236" s="84"/>
      <c r="F236" s="84"/>
      <c r="G236" s="78"/>
      <c r="H236" s="85"/>
      <c r="I236" s="82">
        <f t="shared" si="7"/>
        <v>0</v>
      </c>
      <c r="J236" s="502"/>
      <c r="K236" s="505">
        <f t="shared" si="6"/>
        <v>0</v>
      </c>
      <c r="L236" s="504"/>
    </row>
    <row r="237" spans="1:12" ht="12.75" customHeight="1">
      <c r="A237" s="547">
        <v>233</v>
      </c>
      <c r="B237" s="84" t="s">
        <v>910</v>
      </c>
      <c r="C237" s="79" t="s">
        <v>409</v>
      </c>
      <c r="D237" s="80">
        <v>50</v>
      </c>
      <c r="E237" s="84"/>
      <c r="F237" s="84"/>
      <c r="G237" s="78"/>
      <c r="H237" s="85"/>
      <c r="I237" s="82">
        <f t="shared" si="7"/>
        <v>0</v>
      </c>
      <c r="J237" s="502"/>
      <c r="K237" s="505">
        <f t="shared" si="6"/>
        <v>0</v>
      </c>
      <c r="L237" s="504"/>
    </row>
    <row r="238" spans="1:12" ht="12.75" customHeight="1">
      <c r="A238" s="548">
        <v>234</v>
      </c>
      <c r="B238" s="84" t="s">
        <v>911</v>
      </c>
      <c r="C238" s="79" t="s">
        <v>409</v>
      </c>
      <c r="D238" s="80">
        <v>50</v>
      </c>
      <c r="E238" s="84"/>
      <c r="F238" s="84"/>
      <c r="G238" s="78"/>
      <c r="H238" s="85"/>
      <c r="I238" s="82">
        <f t="shared" si="7"/>
        <v>0</v>
      </c>
      <c r="J238" s="502"/>
      <c r="K238" s="505">
        <f t="shared" si="6"/>
        <v>0</v>
      </c>
      <c r="L238" s="504"/>
    </row>
    <row r="239" spans="1:12" ht="12.75" customHeight="1">
      <c r="A239" s="548">
        <v>235</v>
      </c>
      <c r="B239" s="84" t="s">
        <v>912</v>
      </c>
      <c r="C239" s="79" t="s">
        <v>409</v>
      </c>
      <c r="D239" s="80">
        <v>10</v>
      </c>
      <c r="E239" s="84"/>
      <c r="F239" s="84"/>
      <c r="G239" s="78"/>
      <c r="H239" s="85"/>
      <c r="I239" s="82">
        <f t="shared" si="7"/>
        <v>0</v>
      </c>
      <c r="J239" s="502"/>
      <c r="K239" s="505">
        <f t="shared" si="6"/>
        <v>0</v>
      </c>
      <c r="L239" s="504"/>
    </row>
    <row r="240" spans="1:12" ht="12.75" customHeight="1">
      <c r="A240" s="547">
        <v>236</v>
      </c>
      <c r="B240" s="84" t="s">
        <v>913</v>
      </c>
      <c r="C240" s="79" t="s">
        <v>409</v>
      </c>
      <c r="D240" s="80">
        <v>1</v>
      </c>
      <c r="E240" s="84"/>
      <c r="F240" s="84"/>
      <c r="G240" s="78"/>
      <c r="H240" s="85"/>
      <c r="I240" s="82">
        <f t="shared" si="7"/>
        <v>0</v>
      </c>
      <c r="J240" s="501"/>
      <c r="K240" s="505">
        <f t="shared" si="6"/>
        <v>0</v>
      </c>
      <c r="L240" s="504"/>
    </row>
    <row r="241" spans="1:12" ht="12.75" customHeight="1">
      <c r="A241" s="548">
        <v>237</v>
      </c>
      <c r="B241" s="84" t="s">
        <v>914</v>
      </c>
      <c r="C241" s="79" t="s">
        <v>409</v>
      </c>
      <c r="D241" s="80">
        <v>1</v>
      </c>
      <c r="E241" s="84"/>
      <c r="F241" s="84"/>
      <c r="G241" s="78"/>
      <c r="H241" s="85"/>
      <c r="I241" s="82">
        <f t="shared" si="7"/>
        <v>0</v>
      </c>
      <c r="J241" s="501"/>
      <c r="K241" s="505">
        <f t="shared" si="6"/>
        <v>0</v>
      </c>
      <c r="L241" s="504"/>
    </row>
    <row r="242" spans="1:12" ht="12.75" customHeight="1">
      <c r="A242" s="547">
        <v>238</v>
      </c>
      <c r="B242" s="84" t="s">
        <v>915</v>
      </c>
      <c r="C242" s="79" t="s">
        <v>409</v>
      </c>
      <c r="D242" s="80">
        <v>1</v>
      </c>
      <c r="E242" s="84"/>
      <c r="F242" s="84"/>
      <c r="G242" s="78"/>
      <c r="H242" s="85"/>
      <c r="I242" s="82">
        <f t="shared" si="7"/>
        <v>0</v>
      </c>
      <c r="J242" s="501"/>
      <c r="K242" s="505">
        <f t="shared" si="6"/>
        <v>0</v>
      </c>
      <c r="L242" s="504"/>
    </row>
    <row r="243" spans="1:12" ht="12.75" customHeight="1">
      <c r="A243" s="548">
        <v>239</v>
      </c>
      <c r="B243" s="84" t="s">
        <v>916</v>
      </c>
      <c r="C243" s="79" t="s">
        <v>409</v>
      </c>
      <c r="D243" s="80">
        <v>1</v>
      </c>
      <c r="E243" s="84"/>
      <c r="F243" s="84"/>
      <c r="G243" s="78"/>
      <c r="H243" s="85"/>
      <c r="I243" s="82">
        <f t="shared" si="7"/>
        <v>0</v>
      </c>
      <c r="J243" s="501"/>
      <c r="K243" s="505">
        <f t="shared" si="6"/>
        <v>0</v>
      </c>
      <c r="L243" s="504"/>
    </row>
    <row r="244" spans="1:12" ht="12.75" customHeight="1">
      <c r="A244" s="548">
        <v>240</v>
      </c>
      <c r="B244" s="87" t="s">
        <v>917</v>
      </c>
      <c r="C244" s="79" t="s">
        <v>409</v>
      </c>
      <c r="D244" s="80">
        <v>1</v>
      </c>
      <c r="E244" s="84"/>
      <c r="F244" s="84"/>
      <c r="G244" s="78"/>
      <c r="H244" s="85"/>
      <c r="I244" s="82">
        <f t="shared" si="7"/>
        <v>0</v>
      </c>
      <c r="J244" s="501"/>
      <c r="K244" s="505">
        <f t="shared" si="6"/>
        <v>0</v>
      </c>
      <c r="L244" s="504"/>
    </row>
    <row r="245" spans="1:12" ht="12.75" customHeight="1">
      <c r="A245" s="547">
        <v>241</v>
      </c>
      <c r="B245" s="84" t="s">
        <v>918</v>
      </c>
      <c r="C245" s="79" t="s">
        <v>409</v>
      </c>
      <c r="D245" s="80">
        <v>5</v>
      </c>
      <c r="E245" s="84"/>
      <c r="F245" s="84"/>
      <c r="G245" s="78"/>
      <c r="H245" s="85"/>
      <c r="I245" s="82">
        <f t="shared" si="7"/>
        <v>0</v>
      </c>
      <c r="J245" s="502"/>
      <c r="K245" s="505">
        <f t="shared" si="6"/>
        <v>0</v>
      </c>
      <c r="L245" s="504"/>
    </row>
    <row r="246" spans="1:12" ht="12.75" customHeight="1">
      <c r="A246" s="548">
        <v>242</v>
      </c>
      <c r="B246" s="93" t="s">
        <v>919</v>
      </c>
      <c r="C246" s="95" t="s">
        <v>495</v>
      </c>
      <c r="D246" s="96">
        <v>250</v>
      </c>
      <c r="E246" s="94"/>
      <c r="F246" s="94"/>
      <c r="G246" s="78"/>
      <c r="H246" s="97"/>
      <c r="I246" s="98">
        <f t="shared" si="7"/>
        <v>0</v>
      </c>
      <c r="J246" s="502"/>
      <c r="K246" s="505">
        <f t="shared" si="6"/>
        <v>0</v>
      </c>
      <c r="L246" s="504"/>
    </row>
    <row r="247" spans="1:12" ht="12.75" customHeight="1">
      <c r="A247" s="547">
        <v>243</v>
      </c>
      <c r="B247" s="78" t="s">
        <v>920</v>
      </c>
      <c r="C247" s="79" t="s">
        <v>495</v>
      </c>
      <c r="D247" s="80">
        <v>1700</v>
      </c>
      <c r="E247" s="84"/>
      <c r="F247" s="84"/>
      <c r="G247" s="78"/>
      <c r="H247" s="85"/>
      <c r="I247" s="82">
        <f t="shared" si="7"/>
        <v>0</v>
      </c>
      <c r="J247" s="501"/>
      <c r="K247" s="505">
        <f t="shared" si="6"/>
        <v>0</v>
      </c>
      <c r="L247" s="504"/>
    </row>
    <row r="248" spans="1:12" ht="12.75" customHeight="1">
      <c r="A248" s="548">
        <v>244</v>
      </c>
      <c r="B248" s="78" t="s">
        <v>921</v>
      </c>
      <c r="C248" s="79" t="s">
        <v>495</v>
      </c>
      <c r="D248" s="80">
        <v>700</v>
      </c>
      <c r="E248" s="84"/>
      <c r="F248" s="84"/>
      <c r="G248" s="78"/>
      <c r="H248" s="85"/>
      <c r="I248" s="82">
        <f t="shared" si="7"/>
        <v>0</v>
      </c>
      <c r="J248" s="501"/>
      <c r="K248" s="505">
        <f t="shared" si="6"/>
        <v>0</v>
      </c>
      <c r="L248" s="504"/>
    </row>
    <row r="249" spans="1:12" ht="12.75" customHeight="1">
      <c r="A249" s="548">
        <v>245</v>
      </c>
      <c r="B249" s="84" t="s">
        <v>922</v>
      </c>
      <c r="C249" s="79" t="s">
        <v>409</v>
      </c>
      <c r="D249" s="80">
        <v>15</v>
      </c>
      <c r="E249" s="84"/>
      <c r="F249" s="84"/>
      <c r="G249" s="78"/>
      <c r="H249" s="85"/>
      <c r="I249" s="82">
        <f t="shared" si="7"/>
        <v>0</v>
      </c>
      <c r="J249" s="501"/>
      <c r="K249" s="505">
        <f t="shared" si="6"/>
        <v>0</v>
      </c>
      <c r="L249" s="504"/>
    </row>
    <row r="250" spans="1:12" ht="12.75" customHeight="1">
      <c r="A250" s="547">
        <v>246</v>
      </c>
      <c r="B250" s="84" t="s">
        <v>923</v>
      </c>
      <c r="C250" s="79" t="s">
        <v>409</v>
      </c>
      <c r="D250" s="80">
        <v>10</v>
      </c>
      <c r="E250" s="84"/>
      <c r="F250" s="84"/>
      <c r="G250" s="78"/>
      <c r="H250" s="85"/>
      <c r="I250" s="82">
        <f t="shared" si="7"/>
        <v>0</v>
      </c>
      <c r="J250" s="501"/>
      <c r="K250" s="505">
        <f t="shared" si="6"/>
        <v>0</v>
      </c>
      <c r="L250" s="504"/>
    </row>
    <row r="251" spans="1:12" ht="26.25" customHeight="1">
      <c r="A251" s="548">
        <v>247</v>
      </c>
      <c r="B251" s="39" t="s">
        <v>924</v>
      </c>
      <c r="C251" s="46" t="s">
        <v>409</v>
      </c>
      <c r="D251" s="43">
        <v>25</v>
      </c>
      <c r="E251" s="99"/>
      <c r="F251" s="39"/>
      <c r="G251" s="78"/>
      <c r="H251" s="42"/>
      <c r="I251" s="50">
        <f t="shared" si="7"/>
        <v>0</v>
      </c>
      <c r="J251" s="503"/>
      <c r="K251" s="505">
        <f t="shared" si="6"/>
        <v>0</v>
      </c>
      <c r="L251" s="504"/>
    </row>
    <row r="252" spans="1:12" ht="12.75" customHeight="1">
      <c r="A252" s="547">
        <v>248</v>
      </c>
      <c r="B252" s="84" t="s">
        <v>925</v>
      </c>
      <c r="C252" s="79" t="s">
        <v>409</v>
      </c>
      <c r="D252" s="80">
        <v>20</v>
      </c>
      <c r="E252" s="84"/>
      <c r="F252" s="84"/>
      <c r="G252" s="78"/>
      <c r="H252" s="85"/>
      <c r="I252" s="82">
        <f t="shared" si="7"/>
        <v>0</v>
      </c>
      <c r="J252" s="501"/>
      <c r="K252" s="505">
        <f t="shared" si="6"/>
        <v>0</v>
      </c>
      <c r="L252" s="504"/>
    </row>
    <row r="253" spans="1:12" ht="12.75" customHeight="1">
      <c r="A253" s="548">
        <v>249</v>
      </c>
      <c r="B253" s="100" t="s">
        <v>926</v>
      </c>
      <c r="C253" s="79" t="s">
        <v>409</v>
      </c>
      <c r="D253" s="80">
        <v>260</v>
      </c>
      <c r="E253" s="84"/>
      <c r="F253" s="84"/>
      <c r="G253" s="78"/>
      <c r="H253" s="85"/>
      <c r="I253" s="82">
        <f t="shared" si="7"/>
        <v>0</v>
      </c>
      <c r="J253" s="501"/>
      <c r="K253" s="505">
        <f t="shared" si="6"/>
        <v>0</v>
      </c>
      <c r="L253" s="504"/>
    </row>
    <row r="254" spans="1:12" ht="12.75" customHeight="1">
      <c r="A254" s="548">
        <v>250</v>
      </c>
      <c r="B254" s="84" t="s">
        <v>927</v>
      </c>
      <c r="C254" s="79" t="s">
        <v>495</v>
      </c>
      <c r="D254" s="80">
        <v>80</v>
      </c>
      <c r="E254" s="84"/>
      <c r="F254" s="84"/>
      <c r="G254" s="78"/>
      <c r="H254" s="85"/>
      <c r="I254" s="82">
        <f t="shared" si="7"/>
        <v>0</v>
      </c>
      <c r="J254" s="501"/>
      <c r="K254" s="505">
        <f t="shared" si="6"/>
        <v>0</v>
      </c>
      <c r="L254" s="504"/>
    </row>
    <row r="255" spans="1:12" ht="12.75" customHeight="1">
      <c r="A255" s="547">
        <v>251</v>
      </c>
      <c r="B255" s="84" t="s">
        <v>928</v>
      </c>
      <c r="C255" s="79" t="s">
        <v>495</v>
      </c>
      <c r="D255" s="80">
        <v>30</v>
      </c>
      <c r="E255" s="84"/>
      <c r="F255" s="84"/>
      <c r="G255" s="78"/>
      <c r="H255" s="85"/>
      <c r="I255" s="82">
        <f t="shared" si="7"/>
        <v>0</v>
      </c>
      <c r="J255" s="501"/>
      <c r="K255" s="505">
        <f t="shared" si="6"/>
        <v>0</v>
      </c>
      <c r="L255" s="504"/>
    </row>
    <row r="256" spans="1:12" ht="12.75" customHeight="1">
      <c r="A256" s="548">
        <v>252</v>
      </c>
      <c r="B256" s="84" t="s">
        <v>929</v>
      </c>
      <c r="C256" s="79" t="s">
        <v>495</v>
      </c>
      <c r="D256" s="80">
        <v>30</v>
      </c>
      <c r="E256" s="84"/>
      <c r="F256" s="84"/>
      <c r="G256" s="78"/>
      <c r="H256" s="85"/>
      <c r="I256" s="82">
        <f t="shared" si="7"/>
        <v>0</v>
      </c>
      <c r="J256" s="501"/>
      <c r="K256" s="505">
        <f t="shared" si="6"/>
        <v>0</v>
      </c>
      <c r="L256" s="504"/>
    </row>
    <row r="257" spans="1:12" ht="12.75" customHeight="1">
      <c r="A257" s="547">
        <v>253</v>
      </c>
      <c r="B257" s="84" t="s">
        <v>930</v>
      </c>
      <c r="C257" s="79" t="s">
        <v>495</v>
      </c>
      <c r="D257" s="80">
        <v>30</v>
      </c>
      <c r="E257" s="84"/>
      <c r="F257" s="84"/>
      <c r="G257" s="78"/>
      <c r="H257" s="85"/>
      <c r="I257" s="82">
        <f t="shared" si="7"/>
        <v>0</v>
      </c>
      <c r="J257" s="501"/>
      <c r="K257" s="505">
        <f t="shared" si="6"/>
        <v>0</v>
      </c>
      <c r="L257" s="504"/>
    </row>
    <row r="258" spans="1:12" ht="12.75" customHeight="1">
      <c r="A258" s="548">
        <v>254</v>
      </c>
      <c r="B258" s="39" t="s">
        <v>931</v>
      </c>
      <c r="C258" s="46" t="s">
        <v>409</v>
      </c>
      <c r="D258" s="43">
        <v>2</v>
      </c>
      <c r="E258" s="32"/>
      <c r="F258" s="32"/>
      <c r="G258" s="78"/>
      <c r="H258" s="42"/>
      <c r="I258" s="50">
        <f t="shared" si="7"/>
        <v>0</v>
      </c>
      <c r="J258" s="503"/>
      <c r="K258" s="505">
        <f t="shared" si="6"/>
        <v>0</v>
      </c>
      <c r="L258" s="504"/>
    </row>
    <row r="259" spans="1:12" ht="24.75" customHeight="1">
      <c r="A259" s="548">
        <v>255</v>
      </c>
      <c r="B259" s="39" t="s">
        <v>932</v>
      </c>
      <c r="C259" s="46" t="s">
        <v>409</v>
      </c>
      <c r="D259" s="43">
        <v>10</v>
      </c>
      <c r="E259" s="39"/>
      <c r="F259" s="39"/>
      <c r="G259" s="78"/>
      <c r="H259" s="42"/>
      <c r="I259" s="50">
        <f t="shared" si="7"/>
        <v>0</v>
      </c>
      <c r="J259" s="501"/>
      <c r="K259" s="505">
        <f t="shared" si="6"/>
        <v>0</v>
      </c>
      <c r="L259" s="504"/>
    </row>
    <row r="260" spans="1:12" ht="24.75" customHeight="1">
      <c r="A260" s="547">
        <v>256</v>
      </c>
      <c r="B260" s="48" t="s">
        <v>933</v>
      </c>
      <c r="C260" s="46" t="s">
        <v>495</v>
      </c>
      <c r="D260" s="43">
        <v>100</v>
      </c>
      <c r="E260" s="39"/>
      <c r="F260" s="39"/>
      <c r="G260" s="78"/>
      <c r="H260" s="42"/>
      <c r="I260" s="50">
        <f t="shared" si="7"/>
        <v>0</v>
      </c>
      <c r="J260" s="501"/>
      <c r="K260" s="505">
        <f t="shared" si="6"/>
        <v>0</v>
      </c>
      <c r="L260" s="504"/>
    </row>
    <row r="261" spans="1:12" ht="24.75" customHeight="1">
      <c r="A261" s="548">
        <v>257</v>
      </c>
      <c r="B261" s="48" t="s">
        <v>934</v>
      </c>
      <c r="C261" s="46" t="s">
        <v>495</v>
      </c>
      <c r="D261" s="43">
        <v>40</v>
      </c>
      <c r="E261" s="39"/>
      <c r="F261" s="39"/>
      <c r="G261" s="78"/>
      <c r="H261" s="42"/>
      <c r="I261" s="50">
        <f t="shared" si="7"/>
        <v>0</v>
      </c>
      <c r="J261" s="501"/>
      <c r="K261" s="505">
        <f aca="true" t="shared" si="8" ref="K261:K266">I261*J261+I261</f>
        <v>0</v>
      </c>
      <c r="L261" s="504"/>
    </row>
    <row r="262" spans="1:12" ht="24.75" customHeight="1">
      <c r="A262" s="547">
        <v>258</v>
      </c>
      <c r="B262" s="48" t="s">
        <v>935</v>
      </c>
      <c r="C262" s="46" t="s">
        <v>495</v>
      </c>
      <c r="D262" s="43">
        <v>30</v>
      </c>
      <c r="E262" s="39"/>
      <c r="F262" s="39"/>
      <c r="G262" s="78"/>
      <c r="H262" s="42"/>
      <c r="I262" s="50">
        <f>G262*H262</f>
        <v>0</v>
      </c>
      <c r="J262" s="501"/>
      <c r="K262" s="505">
        <f t="shared" si="8"/>
        <v>0</v>
      </c>
      <c r="L262" s="504"/>
    </row>
    <row r="263" spans="1:12" ht="24.75" customHeight="1">
      <c r="A263" s="548">
        <v>259</v>
      </c>
      <c r="B263" s="48" t="s">
        <v>936</v>
      </c>
      <c r="C263" s="46" t="s">
        <v>495</v>
      </c>
      <c r="D263" s="43">
        <v>100</v>
      </c>
      <c r="E263" s="39"/>
      <c r="F263" s="39"/>
      <c r="G263" s="78"/>
      <c r="H263" s="42"/>
      <c r="I263" s="50">
        <f>G263*H263</f>
        <v>0</v>
      </c>
      <c r="J263" s="501"/>
      <c r="K263" s="505">
        <f t="shared" si="8"/>
        <v>0</v>
      </c>
      <c r="L263" s="504"/>
    </row>
    <row r="264" spans="1:12" ht="12.75" customHeight="1">
      <c r="A264" s="548">
        <v>260</v>
      </c>
      <c r="B264" s="39" t="s">
        <v>937</v>
      </c>
      <c r="C264" s="46" t="s">
        <v>409</v>
      </c>
      <c r="D264" s="43">
        <v>10</v>
      </c>
      <c r="E264" s="32"/>
      <c r="F264" s="32"/>
      <c r="G264" s="78"/>
      <c r="H264" s="42"/>
      <c r="I264" s="50">
        <f>G264*H264</f>
        <v>0</v>
      </c>
      <c r="J264" s="503"/>
      <c r="K264" s="505">
        <f t="shared" si="8"/>
        <v>0</v>
      </c>
      <c r="L264" s="504"/>
    </row>
    <row r="265" spans="1:12" ht="24" customHeight="1">
      <c r="A265" s="547">
        <v>261</v>
      </c>
      <c r="B265" s="101" t="s">
        <v>938</v>
      </c>
      <c r="C265" s="46" t="s">
        <v>409</v>
      </c>
      <c r="D265" s="43">
        <v>5</v>
      </c>
      <c r="E265" s="102"/>
      <c r="F265" s="103"/>
      <c r="G265" s="78"/>
      <c r="H265" s="42"/>
      <c r="I265" s="50">
        <f>G265*H265</f>
        <v>0</v>
      </c>
      <c r="J265" s="503"/>
      <c r="K265" s="505">
        <f t="shared" si="8"/>
        <v>0</v>
      </c>
      <c r="L265" s="504"/>
    </row>
    <row r="266" spans="1:12" ht="23.25" customHeight="1" thickBot="1">
      <c r="A266" s="548">
        <v>262</v>
      </c>
      <c r="B266" s="32" t="s">
        <v>939</v>
      </c>
      <c r="C266" s="46" t="s">
        <v>409</v>
      </c>
      <c r="D266" s="43">
        <v>4</v>
      </c>
      <c r="E266" s="32"/>
      <c r="F266" s="32"/>
      <c r="H266" s="42"/>
      <c r="I266" s="50">
        <f>G266*H266</f>
        <v>0</v>
      </c>
      <c r="J266" s="49"/>
      <c r="K266" s="120">
        <f t="shared" si="8"/>
        <v>0</v>
      </c>
      <c r="L266" s="37"/>
    </row>
    <row r="267" spans="1:12" ht="23.25" customHeight="1" hidden="1">
      <c r="A267" s="104"/>
      <c r="B267" s="57"/>
      <c r="C267" s="105"/>
      <c r="D267" s="105"/>
      <c r="E267" s="105"/>
      <c r="F267" s="32"/>
      <c r="G267" s="106"/>
      <c r="H267" s="107"/>
      <c r="I267" s="108"/>
      <c r="J267" s="60"/>
      <c r="K267" s="109"/>
      <c r="L267" s="37"/>
    </row>
    <row r="268" spans="1:12" ht="23.25" customHeight="1" hidden="1">
      <c r="A268" s="104"/>
      <c r="B268" s="57"/>
      <c r="C268" s="105"/>
      <c r="D268" s="105"/>
      <c r="E268" s="105"/>
      <c r="F268" s="32"/>
      <c r="G268" s="106"/>
      <c r="H268" s="107"/>
      <c r="I268" s="108"/>
      <c r="J268" s="60"/>
      <c r="K268" s="109"/>
      <c r="L268" s="37"/>
    </row>
    <row r="269" spans="1:12" ht="23.25" customHeight="1" hidden="1">
      <c r="A269" s="104"/>
      <c r="B269" s="57"/>
      <c r="C269" s="105"/>
      <c r="D269" s="105"/>
      <c r="E269" s="105"/>
      <c r="F269" s="32"/>
      <c r="G269" s="106"/>
      <c r="H269" s="107"/>
      <c r="I269" s="108"/>
      <c r="J269" s="60"/>
      <c r="K269" s="109"/>
      <c r="L269" s="37"/>
    </row>
    <row r="270" spans="1:12" ht="23.25" customHeight="1" hidden="1">
      <c r="A270" s="104"/>
      <c r="B270" s="57"/>
      <c r="C270" s="105"/>
      <c r="D270" s="105"/>
      <c r="E270" s="110"/>
      <c r="F270" s="32"/>
      <c r="G270" s="111"/>
      <c r="H270" s="112"/>
      <c r="I270" s="50"/>
      <c r="J270" s="49"/>
      <c r="K270" s="113"/>
      <c r="L270" s="37"/>
    </row>
    <row r="271" spans="1:12" ht="12.75" customHeight="1" hidden="1">
      <c r="A271" s="114"/>
      <c r="B271" s="115"/>
      <c r="C271" s="63"/>
      <c r="D271" s="63"/>
      <c r="E271" s="101"/>
      <c r="F271" s="101"/>
      <c r="G271" s="116"/>
      <c r="H271" s="117"/>
      <c r="I271" s="118"/>
      <c r="J271" s="119"/>
      <c r="K271" s="120"/>
      <c r="L271" s="61"/>
    </row>
    <row r="272" spans="1:12" ht="14.25" customHeight="1" thickBot="1">
      <c r="A272" s="878" t="s">
        <v>940</v>
      </c>
      <c r="B272" s="878"/>
      <c r="C272" s="878"/>
      <c r="D272" s="878"/>
      <c r="E272" s="878"/>
      <c r="F272" s="878"/>
      <c r="G272" s="878"/>
      <c r="H272" s="878"/>
      <c r="I272" s="147">
        <f>SUM(I5:I271)</f>
        <v>0</v>
      </c>
      <c r="J272" s="842"/>
      <c r="K272" s="148">
        <f>SUM(K5:K271)</f>
        <v>0</v>
      </c>
      <c r="L272" s="121"/>
    </row>
  </sheetData>
  <sheetProtection selectLockedCells="1" selectUnlockedCells="1"/>
  <mergeCells count="3">
    <mergeCell ref="A2:K2"/>
    <mergeCell ref="A3:L3"/>
    <mergeCell ref="A272:H272"/>
  </mergeCells>
  <printOptions horizontalCentered="1"/>
  <pageMargins left="0.31527777777777777" right="0.27569444444444446" top="0.7083333333333333" bottom="0.45972222222222225" header="0.4722222222222222" footer="0.2361111111111111"/>
  <pageSetup horizontalDpi="600" verticalDpi="600" orientation="landscape" paperSize="9" scale="95" r:id="rId1"/>
  <headerFooter alignWithMargins="0">
    <oddHeader>&amp;C&amp;F &amp;RSPZOZ.DZP.241.01.22</oddHeader>
    <oddFooter>&amp;C&amp;A -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28125" style="8" customWidth="1"/>
    <col min="2" max="2" width="30.57421875" style="8" customWidth="1"/>
    <col min="3" max="3" width="5.8515625" style="8" customWidth="1"/>
    <col min="4" max="4" width="7.00390625" style="8" customWidth="1"/>
    <col min="5" max="5" width="22.421875" style="8" customWidth="1"/>
    <col min="6" max="6" width="10.140625" style="8" customWidth="1"/>
    <col min="7" max="7" width="7.8515625" style="8" customWidth="1"/>
    <col min="8" max="9" width="11.57421875" style="8" customWidth="1"/>
    <col min="10" max="10" width="6.7109375" style="8" customWidth="1"/>
    <col min="11" max="16384" width="11.57421875" style="8" customWidth="1"/>
  </cols>
  <sheetData>
    <row r="1" spans="1:11" ht="23.25" customHeight="1">
      <c r="A1" s="893" t="s">
        <v>369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33.75" customHeight="1" thickBot="1">
      <c r="A2" s="862" t="s">
        <v>180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</row>
    <row r="3" spans="1:12" ht="30" customHeight="1" thickBot="1">
      <c r="A3" s="400" t="s">
        <v>679</v>
      </c>
      <c r="B3" s="152" t="s">
        <v>394</v>
      </c>
      <c r="C3" s="152" t="s">
        <v>397</v>
      </c>
      <c r="D3" s="152" t="s">
        <v>398</v>
      </c>
      <c r="E3" s="153" t="s">
        <v>395</v>
      </c>
      <c r="F3" s="153" t="s">
        <v>396</v>
      </c>
      <c r="G3" s="682" t="s">
        <v>373</v>
      </c>
      <c r="H3" s="153" t="s">
        <v>399</v>
      </c>
      <c r="I3" s="153" t="s">
        <v>943</v>
      </c>
      <c r="J3" s="153" t="s">
        <v>401</v>
      </c>
      <c r="K3" s="273" t="s">
        <v>402</v>
      </c>
      <c r="L3" s="21" t="s">
        <v>403</v>
      </c>
    </row>
    <row r="4" spans="1:12" ht="17.25" customHeight="1">
      <c r="A4" s="403">
        <v>1</v>
      </c>
      <c r="B4" s="389" t="s">
        <v>181</v>
      </c>
      <c r="C4" s="211" t="s">
        <v>409</v>
      </c>
      <c r="D4" s="245">
        <v>1300</v>
      </c>
      <c r="E4" s="401"/>
      <c r="F4" s="401"/>
      <c r="G4" s="401"/>
      <c r="H4" s="714"/>
      <c r="I4" s="407">
        <f>G4*H4</f>
        <v>0</v>
      </c>
      <c r="J4" s="248"/>
      <c r="K4" s="277">
        <f>I4*J4+I4</f>
        <v>0</v>
      </c>
      <c r="L4" s="77"/>
    </row>
    <row r="5" spans="1:12" ht="17.25" customHeight="1">
      <c r="A5" s="226">
        <v>2</v>
      </c>
      <c r="B5" s="39" t="s">
        <v>182</v>
      </c>
      <c r="C5" s="46" t="s">
        <v>409</v>
      </c>
      <c r="D5" s="168">
        <v>300</v>
      </c>
      <c r="E5" s="295"/>
      <c r="F5" s="295"/>
      <c r="G5" s="295"/>
      <c r="H5" s="191"/>
      <c r="I5" s="50">
        <v>0</v>
      </c>
      <c r="J5" s="251"/>
      <c r="K5" s="306">
        <f>I5*J5+I5</f>
        <v>0</v>
      </c>
      <c r="L5" s="402"/>
    </row>
    <row r="6" spans="1:12" ht="17.25" customHeight="1" thickBot="1">
      <c r="A6" s="214">
        <v>3</v>
      </c>
      <c r="B6" s="56" t="s">
        <v>183</v>
      </c>
      <c r="C6" s="215" t="s">
        <v>495</v>
      </c>
      <c r="D6" s="318">
        <v>25000</v>
      </c>
      <c r="E6" s="396"/>
      <c r="F6" s="396"/>
      <c r="G6" s="396"/>
      <c r="H6" s="319"/>
      <c r="I6" s="108">
        <v>0</v>
      </c>
      <c r="J6" s="288"/>
      <c r="K6" s="145">
        <f>I6*J6+I6</f>
        <v>0</v>
      </c>
      <c r="L6" s="397"/>
    </row>
    <row r="7" spans="1:12" ht="19.5" customHeight="1" thickBot="1">
      <c r="A7" s="895" t="s">
        <v>940</v>
      </c>
      <c r="B7" s="895"/>
      <c r="C7" s="895"/>
      <c r="D7" s="895"/>
      <c r="E7" s="895"/>
      <c r="F7" s="895"/>
      <c r="G7" s="895"/>
      <c r="H7" s="895"/>
      <c r="I7" s="386">
        <f>SUM(I4:I6)</f>
        <v>0</v>
      </c>
      <c r="J7" s="387"/>
      <c r="K7" s="388">
        <f>SUM(K4:K6)</f>
        <v>0</v>
      </c>
      <c r="L7" s="62"/>
    </row>
  </sheetData>
  <sheetProtection selectLockedCells="1" selectUnlockedCells="1"/>
  <mergeCells count="3">
    <mergeCell ref="A1:K1"/>
    <mergeCell ref="A2:K2"/>
    <mergeCell ref="A7:H7"/>
  </mergeCells>
  <printOptions horizontalCentered="1"/>
  <pageMargins left="0.2361111111111111" right="0.2361111111111111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28125" style="8" customWidth="1"/>
    <col min="2" max="2" width="26.57421875" style="8" customWidth="1"/>
    <col min="3" max="3" width="5.8515625" style="8" customWidth="1"/>
    <col min="4" max="4" width="6.421875" style="8" customWidth="1"/>
    <col min="5" max="5" width="20.28125" style="8" customWidth="1"/>
    <col min="6" max="6" width="10.140625" style="8" customWidth="1"/>
    <col min="7" max="7" width="9.140625" style="8" customWidth="1"/>
    <col min="8" max="9" width="11.57421875" style="8" customWidth="1"/>
    <col min="10" max="10" width="7.421875" style="8" customWidth="1"/>
    <col min="11" max="11" width="11.57421875" style="8" customWidth="1"/>
    <col min="12" max="12" width="15.7109375" style="8" customWidth="1"/>
    <col min="13" max="16384" width="11.57421875" style="8" customWidth="1"/>
  </cols>
  <sheetData>
    <row r="1" spans="1:11" ht="15.75" customHeight="1">
      <c r="A1" s="880" t="s">
        <v>368</v>
      </c>
      <c r="B1" s="880"/>
      <c r="C1" s="880"/>
      <c r="D1" s="880"/>
      <c r="E1" s="880"/>
      <c r="F1" s="880"/>
      <c r="G1" s="880"/>
      <c r="H1" s="880" t="e">
        <f>"g"*"h"</f>
        <v>#VALUE!</v>
      </c>
      <c r="I1" s="880"/>
      <c r="J1" s="880"/>
      <c r="K1" s="880"/>
    </row>
    <row r="2" spans="1:11" ht="27.75" customHeight="1" thickBot="1">
      <c r="A2" s="881" t="s">
        <v>180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2" ht="33" customHeight="1" thickBot="1">
      <c r="A3" s="400" t="s">
        <v>996</v>
      </c>
      <c r="B3" s="152" t="s">
        <v>394</v>
      </c>
      <c r="C3" s="152" t="s">
        <v>397</v>
      </c>
      <c r="D3" s="152" t="s">
        <v>398</v>
      </c>
      <c r="E3" s="153" t="s">
        <v>395</v>
      </c>
      <c r="F3" s="153" t="s">
        <v>396</v>
      </c>
      <c r="G3" s="682" t="s">
        <v>1069</v>
      </c>
      <c r="H3" s="152" t="s">
        <v>399</v>
      </c>
      <c r="I3" s="152" t="s">
        <v>943</v>
      </c>
      <c r="J3" s="152" t="s">
        <v>401</v>
      </c>
      <c r="K3" s="154" t="s">
        <v>402</v>
      </c>
      <c r="L3" s="21" t="s">
        <v>403</v>
      </c>
    </row>
    <row r="4" spans="1:12" ht="17.25" customHeight="1" thickBot="1">
      <c r="A4" s="716">
        <v>1</v>
      </c>
      <c r="B4" s="717" t="s">
        <v>184</v>
      </c>
      <c r="C4" s="717" t="s">
        <v>495</v>
      </c>
      <c r="D4" s="718">
        <v>2000</v>
      </c>
      <c r="E4" s="717"/>
      <c r="F4" s="717"/>
      <c r="G4" s="717"/>
      <c r="H4" s="719"/>
      <c r="I4" s="720">
        <f>G4*H4</f>
        <v>0</v>
      </c>
      <c r="J4" s="715"/>
      <c r="K4" s="721">
        <f>I4*J4+I4</f>
        <v>0</v>
      </c>
      <c r="L4" s="61"/>
    </row>
    <row r="5" spans="1:12" ht="17.25" customHeight="1" thickBot="1">
      <c r="A5" s="876" t="s">
        <v>940</v>
      </c>
      <c r="B5" s="877"/>
      <c r="C5" s="877"/>
      <c r="D5" s="877"/>
      <c r="E5" s="877"/>
      <c r="F5" s="877"/>
      <c r="G5" s="877"/>
      <c r="H5" s="877"/>
      <c r="I5" s="608">
        <f>SUM(I4)</f>
        <v>0</v>
      </c>
      <c r="J5" s="605"/>
      <c r="K5" s="609">
        <f>SUM(K4)</f>
        <v>0</v>
      </c>
      <c r="L5" s="558"/>
    </row>
  </sheetData>
  <sheetProtection selectLockedCells="1" selectUnlockedCells="1"/>
  <mergeCells count="3">
    <mergeCell ref="A1:K1"/>
    <mergeCell ref="A2:K2"/>
    <mergeCell ref="A5:H5"/>
  </mergeCells>
  <printOptions horizontalCentered="1"/>
  <pageMargins left="0.27569444444444446" right="0.19652777777777777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140625" style="8" customWidth="1"/>
    <col min="2" max="2" width="31.57421875" style="8" customWidth="1"/>
    <col min="3" max="3" width="5.140625" style="8" customWidth="1"/>
    <col min="4" max="4" width="5.28125" style="8" customWidth="1"/>
    <col min="5" max="5" width="18.7109375" style="8" customWidth="1"/>
    <col min="6" max="6" width="9.421875" style="8" customWidth="1"/>
    <col min="7" max="7" width="8.28125" style="8" customWidth="1"/>
    <col min="8" max="8" width="10.7109375" style="8" customWidth="1"/>
    <col min="9" max="9" width="11.57421875" style="8" customWidth="1"/>
    <col min="10" max="10" width="5.8515625" style="8" customWidth="1"/>
    <col min="11" max="11" width="11.57421875" style="8" customWidth="1"/>
    <col min="12" max="12" width="13.7109375" style="8" customWidth="1"/>
    <col min="13" max="16384" width="11.57421875" style="8" customWidth="1"/>
  </cols>
  <sheetData>
    <row r="1" spans="1:11" ht="15" customHeight="1">
      <c r="A1" s="893" t="s">
        <v>367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27" customHeight="1" thickBot="1">
      <c r="A2" s="881" t="s">
        <v>180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2" ht="39.75" customHeight="1" thickBot="1">
      <c r="A3" s="151" t="s">
        <v>679</v>
      </c>
      <c r="B3" s="153" t="s">
        <v>394</v>
      </c>
      <c r="C3" s="152" t="s">
        <v>397</v>
      </c>
      <c r="D3" s="152" t="s">
        <v>398</v>
      </c>
      <c r="E3" s="18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2" t="s">
        <v>401</v>
      </c>
      <c r="K3" s="273" t="s">
        <v>944</v>
      </c>
      <c r="L3" s="21" t="s">
        <v>403</v>
      </c>
    </row>
    <row r="4" spans="1:12" ht="26.25" customHeight="1">
      <c r="A4" s="403">
        <v>1</v>
      </c>
      <c r="B4" s="244" t="s">
        <v>185</v>
      </c>
      <c r="C4" s="340" t="s">
        <v>946</v>
      </c>
      <c r="D4" s="405">
        <v>60</v>
      </c>
      <c r="E4" s="404"/>
      <c r="F4" s="404"/>
      <c r="G4" s="404"/>
      <c r="H4" s="406"/>
      <c r="I4" s="407">
        <f>G4*H4</f>
        <v>0</v>
      </c>
      <c r="J4" s="276"/>
      <c r="K4" s="277">
        <f>I4*J4+I4</f>
        <v>0</v>
      </c>
      <c r="L4" s="77"/>
    </row>
    <row r="5" spans="1:12" ht="26.25" customHeight="1" thickBot="1">
      <c r="A5" s="140">
        <v>2</v>
      </c>
      <c r="B5" s="57" t="s">
        <v>186</v>
      </c>
      <c r="C5" s="215" t="s">
        <v>946</v>
      </c>
      <c r="D5" s="216">
        <v>300</v>
      </c>
      <c r="E5" s="56"/>
      <c r="F5" s="56"/>
      <c r="G5" s="56"/>
      <c r="H5" s="408"/>
      <c r="I5" s="108">
        <f>G5*H5</f>
        <v>0</v>
      </c>
      <c r="J5" s="60"/>
      <c r="K5" s="145">
        <f>I5*J5+I5</f>
        <v>0</v>
      </c>
      <c r="L5" s="397"/>
    </row>
    <row r="6" spans="1:12" ht="21.75" customHeight="1" thickBot="1">
      <c r="A6" s="910" t="s">
        <v>940</v>
      </c>
      <c r="B6" s="911"/>
      <c r="C6" s="911"/>
      <c r="D6" s="911"/>
      <c r="E6" s="911"/>
      <c r="F6" s="911"/>
      <c r="G6" s="911"/>
      <c r="H6" s="911"/>
      <c r="I6" s="604">
        <f>SUM(I4:I5)</f>
        <v>0</v>
      </c>
      <c r="J6" s="605"/>
      <c r="K6" s="606">
        <f>SUM(K4:K5)</f>
        <v>0</v>
      </c>
      <c r="L6" s="558"/>
    </row>
  </sheetData>
  <sheetProtection selectLockedCells="1" selectUnlockedCells="1"/>
  <mergeCells count="3">
    <mergeCell ref="A1:K1"/>
    <mergeCell ref="A2:K2"/>
    <mergeCell ref="A6:H6"/>
  </mergeCells>
  <printOptions horizontalCentered="1"/>
  <pageMargins left="0.19652777777777777" right="0.2361111111111111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421875" style="8" customWidth="1"/>
    <col min="2" max="2" width="24.57421875" style="8" customWidth="1"/>
    <col min="3" max="3" width="5.140625" style="8" customWidth="1"/>
    <col min="4" max="4" width="5.7109375" style="8" customWidth="1"/>
    <col min="5" max="5" width="17.28125" style="8" customWidth="1"/>
    <col min="6" max="6" width="10.140625" style="8" customWidth="1"/>
    <col min="7" max="7" width="8.28125" style="8" customWidth="1"/>
    <col min="8" max="9" width="11.57421875" style="8" customWidth="1"/>
    <col min="10" max="10" width="7.00390625" style="8" customWidth="1"/>
    <col min="11" max="16384" width="11.57421875" style="8" customWidth="1"/>
  </cols>
  <sheetData>
    <row r="1" spans="1:11" ht="15.75" customHeight="1">
      <c r="A1" s="880" t="s">
        <v>366</v>
      </c>
      <c r="B1" s="880"/>
      <c r="C1" s="880"/>
      <c r="D1" s="880"/>
      <c r="E1" s="880"/>
      <c r="F1" s="880"/>
      <c r="G1" s="880"/>
      <c r="H1" s="880" t="e">
        <f>NA()</f>
        <v>#N/A</v>
      </c>
      <c r="I1" s="880"/>
      <c r="J1" s="880"/>
      <c r="K1" s="880"/>
    </row>
    <row r="2" spans="1:11" ht="27.75" customHeight="1" thickBot="1">
      <c r="A2" s="881" t="s">
        <v>180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2" ht="31.5" customHeight="1" thickBot="1">
      <c r="A3" s="409" t="s">
        <v>996</v>
      </c>
      <c r="B3" s="17" t="s">
        <v>394</v>
      </c>
      <c r="C3" s="17" t="s">
        <v>397</v>
      </c>
      <c r="D3" s="19" t="s">
        <v>398</v>
      </c>
      <c r="E3" s="18" t="s">
        <v>395</v>
      </c>
      <c r="F3" s="18" t="s">
        <v>396</v>
      </c>
      <c r="G3" s="669" t="s">
        <v>1069</v>
      </c>
      <c r="H3" s="69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15.75" customHeight="1">
      <c r="A4" s="219">
        <v>1</v>
      </c>
      <c r="B4" s="410" t="s">
        <v>187</v>
      </c>
      <c r="C4" s="220" t="s">
        <v>409</v>
      </c>
      <c r="D4" s="221">
        <v>120</v>
      </c>
      <c r="E4" s="410"/>
      <c r="F4" s="410"/>
      <c r="G4" s="410"/>
      <c r="H4" s="222"/>
      <c r="I4" s="28">
        <f>G4*H4</f>
        <v>0</v>
      </c>
      <c r="J4" s="411"/>
      <c r="K4" s="311">
        <f>I4*J4+I4</f>
        <v>0</v>
      </c>
      <c r="L4" s="77"/>
    </row>
    <row r="5" spans="1:12" ht="15.75" customHeight="1" thickBot="1">
      <c r="A5" s="214">
        <v>2</v>
      </c>
      <c r="B5" s="56" t="s">
        <v>188</v>
      </c>
      <c r="C5" s="215" t="s">
        <v>409</v>
      </c>
      <c r="D5" s="216">
        <v>1000</v>
      </c>
      <c r="E5" s="56"/>
      <c r="F5" s="56"/>
      <c r="G5" s="56"/>
      <c r="H5" s="408"/>
      <c r="I5" s="28">
        <f>G5*H5</f>
        <v>0</v>
      </c>
      <c r="J5" s="282"/>
      <c r="K5" s="145">
        <f>I5*J5+I5</f>
        <v>0</v>
      </c>
      <c r="L5" s="397"/>
    </row>
    <row r="6" spans="1:12" ht="18.75" customHeight="1" thickBot="1">
      <c r="A6" s="910" t="s">
        <v>940</v>
      </c>
      <c r="B6" s="911"/>
      <c r="C6" s="911"/>
      <c r="D6" s="911"/>
      <c r="E6" s="911"/>
      <c r="F6" s="911"/>
      <c r="G6" s="911"/>
      <c r="H6" s="911"/>
      <c r="I6" s="604">
        <f>SUM(I4:I5)</f>
        <v>0</v>
      </c>
      <c r="J6" s="605"/>
      <c r="K6" s="606">
        <f>SUM(K4:K5)</f>
        <v>0</v>
      </c>
      <c r="L6" s="558"/>
    </row>
    <row r="7" ht="11.25" customHeight="1"/>
  </sheetData>
  <sheetProtection selectLockedCells="1" selectUnlockedCells="1"/>
  <mergeCells count="3">
    <mergeCell ref="A1:K1"/>
    <mergeCell ref="A2:K2"/>
    <mergeCell ref="A6:H6"/>
  </mergeCells>
  <printOptions horizontalCentered="1"/>
  <pageMargins left="0.31527777777777777" right="0.31527777777777777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A1" sqref="A1:K1"/>
    </sheetView>
  </sheetViews>
  <sheetFormatPr defaultColWidth="9.140625" defaultRowHeight="12.75" customHeight="1"/>
  <cols>
    <col min="1" max="1" width="4.28125" style="8" customWidth="1"/>
    <col min="2" max="2" width="32.57421875" style="8" customWidth="1"/>
    <col min="3" max="3" width="4.57421875" style="8" customWidth="1"/>
    <col min="4" max="4" width="5.28125" style="8" customWidth="1"/>
    <col min="5" max="5" width="17.8515625" style="8" customWidth="1"/>
    <col min="6" max="6" width="9.57421875" style="8" customWidth="1"/>
    <col min="7" max="7" width="8.28125" style="8" customWidth="1"/>
    <col min="8" max="8" width="11.57421875" style="8" customWidth="1"/>
    <col min="9" max="9" width="10.57421875" style="8" customWidth="1"/>
    <col min="10" max="10" width="8.00390625" style="8" customWidth="1"/>
    <col min="11" max="11" width="10.7109375" style="8" customWidth="1"/>
    <col min="12" max="16384" width="11.57421875" style="8" customWidth="1"/>
  </cols>
  <sheetData>
    <row r="1" spans="1:11" ht="15.75" customHeight="1">
      <c r="A1" s="893" t="s">
        <v>365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1" ht="21.75" customHeight="1" thickBot="1">
      <c r="A2" s="881" t="s">
        <v>189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2" ht="24.75" customHeight="1" thickBot="1">
      <c r="A3" s="412" t="s">
        <v>996</v>
      </c>
      <c r="B3" s="153" t="s">
        <v>394</v>
      </c>
      <c r="C3" s="153" t="s">
        <v>397</v>
      </c>
      <c r="D3" s="153" t="s">
        <v>398</v>
      </c>
      <c r="E3" s="18" t="s">
        <v>395</v>
      </c>
      <c r="F3" s="153" t="s">
        <v>396</v>
      </c>
      <c r="G3" s="682" t="s">
        <v>1069</v>
      </c>
      <c r="H3" s="153" t="s">
        <v>399</v>
      </c>
      <c r="I3" s="153" t="s">
        <v>943</v>
      </c>
      <c r="J3" s="153" t="s">
        <v>401</v>
      </c>
      <c r="K3" s="273" t="s">
        <v>402</v>
      </c>
      <c r="L3" s="21" t="s">
        <v>403</v>
      </c>
    </row>
    <row r="4" spans="1:12" ht="16.5" customHeight="1">
      <c r="A4" s="403">
        <v>1</v>
      </c>
      <c r="B4" s="404" t="s">
        <v>190</v>
      </c>
      <c r="C4" s="340" t="s">
        <v>409</v>
      </c>
      <c r="D4" s="405">
        <v>10</v>
      </c>
      <c r="E4" s="404"/>
      <c r="F4" s="404"/>
      <c r="G4" s="404"/>
      <c r="H4" s="406"/>
      <c r="I4" s="407">
        <f>G4*H4</f>
        <v>0</v>
      </c>
      <c r="J4" s="276"/>
      <c r="K4" s="277">
        <f aca="true" t="shared" si="0" ref="K4:K24">I4*J4+I4</f>
        <v>0</v>
      </c>
      <c r="L4" s="146"/>
    </row>
    <row r="5" spans="1:12" ht="16.5" customHeight="1">
      <c r="A5" s="226">
        <v>2</v>
      </c>
      <c r="B5" s="47" t="s">
        <v>191</v>
      </c>
      <c r="C5" s="40" t="s">
        <v>409</v>
      </c>
      <c r="D5" s="41">
        <v>5</v>
      </c>
      <c r="E5" s="47"/>
      <c r="F5" s="47"/>
      <c r="G5" s="47"/>
      <c r="H5" s="227"/>
      <c r="I5" s="50">
        <f aca="true" t="shared" si="1" ref="I5:I24">G5*H5</f>
        <v>0</v>
      </c>
      <c r="J5" s="49"/>
      <c r="K5" s="306">
        <f t="shared" si="0"/>
        <v>0</v>
      </c>
      <c r="L5" s="37"/>
    </row>
    <row r="6" spans="1:12" ht="16.5" customHeight="1">
      <c r="A6" s="226">
        <v>3</v>
      </c>
      <c r="B6" s="47" t="s">
        <v>192</v>
      </c>
      <c r="C6" s="40" t="s">
        <v>409</v>
      </c>
      <c r="D6" s="41">
        <v>10</v>
      </c>
      <c r="E6" s="47"/>
      <c r="F6" s="47"/>
      <c r="G6" s="47"/>
      <c r="H6" s="227"/>
      <c r="I6" s="50">
        <f t="shared" si="1"/>
        <v>0</v>
      </c>
      <c r="J6" s="49"/>
      <c r="K6" s="306">
        <f t="shared" si="0"/>
        <v>0</v>
      </c>
      <c r="L6" s="37"/>
    </row>
    <row r="7" spans="1:12" ht="16.5" customHeight="1">
      <c r="A7" s="226">
        <v>4</v>
      </c>
      <c r="B7" s="47" t="s">
        <v>193</v>
      </c>
      <c r="C7" s="40" t="s">
        <v>409</v>
      </c>
      <c r="D7" s="41">
        <v>10</v>
      </c>
      <c r="E7" s="47"/>
      <c r="F7" s="47"/>
      <c r="G7" s="47"/>
      <c r="H7" s="227"/>
      <c r="I7" s="50">
        <f t="shared" si="1"/>
        <v>0</v>
      </c>
      <c r="J7" s="49"/>
      <c r="K7" s="306">
        <f t="shared" si="0"/>
        <v>0</v>
      </c>
      <c r="L7" s="61"/>
    </row>
    <row r="8" spans="1:12" ht="16.5" customHeight="1">
      <c r="A8" s="226">
        <v>5</v>
      </c>
      <c r="B8" s="47" t="s">
        <v>194</v>
      </c>
      <c r="C8" s="40" t="s">
        <v>409</v>
      </c>
      <c r="D8" s="41">
        <v>20</v>
      </c>
      <c r="E8" s="47"/>
      <c r="F8" s="47"/>
      <c r="G8" s="47"/>
      <c r="H8" s="227"/>
      <c r="I8" s="50">
        <f t="shared" si="1"/>
        <v>0</v>
      </c>
      <c r="J8" s="49"/>
      <c r="K8" s="306">
        <f t="shared" si="0"/>
        <v>0</v>
      </c>
      <c r="L8" s="37"/>
    </row>
    <row r="9" spans="1:12" ht="16.5" customHeight="1">
      <c r="A9" s="226">
        <v>6</v>
      </c>
      <c r="B9" s="56" t="s">
        <v>195</v>
      </c>
      <c r="C9" s="215" t="s">
        <v>495</v>
      </c>
      <c r="D9" s="216">
        <v>120</v>
      </c>
      <c r="E9" s="56"/>
      <c r="F9" s="56"/>
      <c r="G9" s="56"/>
      <c r="H9" s="408"/>
      <c r="I9" s="108">
        <f t="shared" si="1"/>
        <v>0</v>
      </c>
      <c r="J9" s="49"/>
      <c r="K9" s="145">
        <f t="shared" si="0"/>
        <v>0</v>
      </c>
      <c r="L9" s="61"/>
    </row>
    <row r="10" spans="1:12" ht="16.5" customHeight="1">
      <c r="A10" s="226">
        <v>7</v>
      </c>
      <c r="B10" s="47" t="s">
        <v>196</v>
      </c>
      <c r="C10" s="40" t="s">
        <v>409</v>
      </c>
      <c r="D10" s="41">
        <v>80</v>
      </c>
      <c r="E10" s="47"/>
      <c r="F10" s="47"/>
      <c r="G10" s="47"/>
      <c r="H10" s="227"/>
      <c r="I10" s="50">
        <f t="shared" si="1"/>
        <v>0</v>
      </c>
      <c r="J10" s="49"/>
      <c r="K10" s="306">
        <f t="shared" si="0"/>
        <v>0</v>
      </c>
      <c r="L10" s="37"/>
    </row>
    <row r="11" spans="1:12" ht="16.5" customHeight="1">
      <c r="A11" s="226">
        <v>8</v>
      </c>
      <c r="B11" s="410" t="s">
        <v>197</v>
      </c>
      <c r="C11" s="220" t="s">
        <v>409</v>
      </c>
      <c r="D11" s="221">
        <v>40</v>
      </c>
      <c r="E11" s="410"/>
      <c r="F11" s="410"/>
      <c r="G11" s="410"/>
      <c r="H11" s="222"/>
      <c r="I11" s="28">
        <f t="shared" si="1"/>
        <v>0</v>
      </c>
      <c r="J11" s="49"/>
      <c r="K11" s="311">
        <f t="shared" si="0"/>
        <v>0</v>
      </c>
      <c r="L11" s="61"/>
    </row>
    <row r="12" spans="1:12" ht="16.5" customHeight="1">
      <c r="A12" s="226">
        <v>9</v>
      </c>
      <c r="B12" s="47" t="s">
        <v>198</v>
      </c>
      <c r="C12" s="40" t="s">
        <v>409</v>
      </c>
      <c r="D12" s="41">
        <v>10</v>
      </c>
      <c r="E12" s="47"/>
      <c r="F12" s="47"/>
      <c r="G12" s="47"/>
      <c r="H12" s="227"/>
      <c r="I12" s="50">
        <f t="shared" si="1"/>
        <v>0</v>
      </c>
      <c r="J12" s="49"/>
      <c r="K12" s="306">
        <f t="shared" si="0"/>
        <v>0</v>
      </c>
      <c r="L12" s="61"/>
    </row>
    <row r="13" spans="1:12" ht="16.5" customHeight="1">
      <c r="A13" s="226">
        <v>10</v>
      </c>
      <c r="B13" s="47" t="s">
        <v>199</v>
      </c>
      <c r="C13" s="40" t="s">
        <v>409</v>
      </c>
      <c r="D13" s="41">
        <v>15</v>
      </c>
      <c r="E13" s="47"/>
      <c r="F13" s="47"/>
      <c r="G13" s="47"/>
      <c r="H13" s="227"/>
      <c r="I13" s="50">
        <f t="shared" si="1"/>
        <v>0</v>
      </c>
      <c r="J13" s="49"/>
      <c r="K13" s="306">
        <f t="shared" si="0"/>
        <v>0</v>
      </c>
      <c r="L13" s="37"/>
    </row>
    <row r="14" spans="1:12" ht="16.5" customHeight="1">
      <c r="A14" s="226">
        <v>11</v>
      </c>
      <c r="B14" s="47" t="s">
        <v>200</v>
      </c>
      <c r="C14" s="40" t="s">
        <v>409</v>
      </c>
      <c r="D14" s="41">
        <v>5</v>
      </c>
      <c r="E14" s="47"/>
      <c r="F14" s="47"/>
      <c r="G14" s="47"/>
      <c r="H14" s="227"/>
      <c r="I14" s="50">
        <f t="shared" si="1"/>
        <v>0</v>
      </c>
      <c r="J14" s="49"/>
      <c r="K14" s="306">
        <f t="shared" si="0"/>
        <v>0</v>
      </c>
      <c r="L14" s="61"/>
    </row>
    <row r="15" spans="1:12" ht="16.5" customHeight="1">
      <c r="A15" s="226">
        <v>12</v>
      </c>
      <c r="B15" s="47" t="s">
        <v>201</v>
      </c>
      <c r="C15" s="40" t="s">
        <v>409</v>
      </c>
      <c r="D15" s="41">
        <v>30</v>
      </c>
      <c r="E15" s="47"/>
      <c r="F15" s="47"/>
      <c r="G15" s="47"/>
      <c r="H15" s="227"/>
      <c r="I15" s="50">
        <f t="shared" si="1"/>
        <v>0</v>
      </c>
      <c r="J15" s="49"/>
      <c r="K15" s="306">
        <f t="shared" si="0"/>
        <v>0</v>
      </c>
      <c r="L15" s="37"/>
    </row>
    <row r="16" spans="1:12" ht="16.5" customHeight="1">
      <c r="A16" s="226">
        <v>13</v>
      </c>
      <c r="B16" s="47" t="s">
        <v>202</v>
      </c>
      <c r="C16" s="40" t="s">
        <v>409</v>
      </c>
      <c r="D16" s="41">
        <v>30</v>
      </c>
      <c r="E16" s="47"/>
      <c r="F16" s="47"/>
      <c r="G16" s="47"/>
      <c r="H16" s="227"/>
      <c r="I16" s="50">
        <f t="shared" si="1"/>
        <v>0</v>
      </c>
      <c r="J16" s="49"/>
      <c r="K16" s="306">
        <f t="shared" si="0"/>
        <v>0</v>
      </c>
      <c r="L16" s="61"/>
    </row>
    <row r="17" spans="1:12" ht="16.5" customHeight="1">
      <c r="A17" s="226">
        <v>14</v>
      </c>
      <c r="B17" s="56" t="s">
        <v>203</v>
      </c>
      <c r="C17" s="215" t="s">
        <v>409</v>
      </c>
      <c r="D17" s="216">
        <v>30</v>
      </c>
      <c r="E17" s="56"/>
      <c r="F17" s="56"/>
      <c r="G17" s="56"/>
      <c r="H17" s="408"/>
      <c r="I17" s="108">
        <f t="shared" si="1"/>
        <v>0</v>
      </c>
      <c r="J17" s="49"/>
      <c r="K17" s="145">
        <f t="shared" si="0"/>
        <v>0</v>
      </c>
      <c r="L17" s="37"/>
    </row>
    <row r="18" spans="1:12" ht="16.5" customHeight="1">
      <c r="A18" s="226">
        <v>15</v>
      </c>
      <c r="B18" s="47" t="s">
        <v>204</v>
      </c>
      <c r="C18" s="40" t="s">
        <v>409</v>
      </c>
      <c r="D18" s="41">
        <v>50</v>
      </c>
      <c r="E18" s="47"/>
      <c r="F18" s="47"/>
      <c r="G18" s="47"/>
      <c r="H18" s="227"/>
      <c r="I18" s="50">
        <f t="shared" si="1"/>
        <v>0</v>
      </c>
      <c r="J18" s="49"/>
      <c r="K18" s="306">
        <f t="shared" si="0"/>
        <v>0</v>
      </c>
      <c r="L18" s="61"/>
    </row>
    <row r="19" spans="1:12" ht="16.5" customHeight="1">
      <c r="A19" s="226">
        <v>16</v>
      </c>
      <c r="B19" s="410" t="s">
        <v>205</v>
      </c>
      <c r="C19" s="220" t="s">
        <v>409</v>
      </c>
      <c r="D19" s="221">
        <v>6</v>
      </c>
      <c r="E19" s="410"/>
      <c r="F19" s="410"/>
      <c r="G19" s="410"/>
      <c r="H19" s="222"/>
      <c r="I19" s="28">
        <f t="shared" si="1"/>
        <v>0</v>
      </c>
      <c r="J19" s="49"/>
      <c r="K19" s="311">
        <f t="shared" si="0"/>
        <v>0</v>
      </c>
      <c r="L19" s="37"/>
    </row>
    <row r="20" spans="1:12" ht="16.5" customHeight="1">
      <c r="A20" s="226">
        <v>17</v>
      </c>
      <c r="B20" s="47" t="s">
        <v>206</v>
      </c>
      <c r="C20" s="40" t="s">
        <v>409</v>
      </c>
      <c r="D20" s="41">
        <v>10</v>
      </c>
      <c r="E20" s="47"/>
      <c r="F20" s="47"/>
      <c r="G20" s="47"/>
      <c r="H20" s="227"/>
      <c r="I20" s="50">
        <f t="shared" si="1"/>
        <v>0</v>
      </c>
      <c r="J20" s="49"/>
      <c r="K20" s="306">
        <f t="shared" si="0"/>
        <v>0</v>
      </c>
      <c r="L20" s="61"/>
    </row>
    <row r="21" spans="1:12" ht="16.5" customHeight="1">
      <c r="A21" s="226">
        <v>18</v>
      </c>
      <c r="B21" s="47" t="s">
        <v>207</v>
      </c>
      <c r="C21" s="40" t="s">
        <v>409</v>
      </c>
      <c r="D21" s="41">
        <v>30</v>
      </c>
      <c r="E21" s="47"/>
      <c r="F21" s="47"/>
      <c r="G21" s="47"/>
      <c r="H21" s="227"/>
      <c r="I21" s="50">
        <f t="shared" si="1"/>
        <v>0</v>
      </c>
      <c r="J21" s="49"/>
      <c r="K21" s="306">
        <f t="shared" si="0"/>
        <v>0</v>
      </c>
      <c r="L21" s="37"/>
    </row>
    <row r="22" spans="1:12" ht="16.5" customHeight="1">
      <c r="A22" s="226">
        <v>19</v>
      </c>
      <c r="B22" s="47" t="s">
        <v>208</v>
      </c>
      <c r="C22" s="40" t="s">
        <v>409</v>
      </c>
      <c r="D22" s="41">
        <v>10</v>
      </c>
      <c r="E22" s="47"/>
      <c r="F22" s="47"/>
      <c r="G22" s="47"/>
      <c r="H22" s="227"/>
      <c r="I22" s="50">
        <f t="shared" si="1"/>
        <v>0</v>
      </c>
      <c r="J22" s="49"/>
      <c r="K22" s="306">
        <f t="shared" si="0"/>
        <v>0</v>
      </c>
      <c r="L22" s="61"/>
    </row>
    <row r="23" spans="1:12" ht="16.5" customHeight="1">
      <c r="A23" s="226">
        <v>20</v>
      </c>
      <c r="B23" s="47" t="s">
        <v>209</v>
      </c>
      <c r="C23" s="40" t="s">
        <v>409</v>
      </c>
      <c r="D23" s="41">
        <v>10</v>
      </c>
      <c r="E23" s="47"/>
      <c r="F23" s="47"/>
      <c r="G23" s="47"/>
      <c r="H23" s="227"/>
      <c r="I23" s="50">
        <f t="shared" si="1"/>
        <v>0</v>
      </c>
      <c r="J23" s="49"/>
      <c r="K23" s="306">
        <f t="shared" si="0"/>
        <v>0</v>
      </c>
      <c r="L23" s="37"/>
    </row>
    <row r="24" spans="1:12" ht="16.5" customHeight="1" thickBot="1">
      <c r="A24" s="226">
        <v>21</v>
      </c>
      <c r="B24" s="56" t="s">
        <v>210</v>
      </c>
      <c r="C24" s="215" t="s">
        <v>409</v>
      </c>
      <c r="D24" s="216">
        <v>20</v>
      </c>
      <c r="E24" s="56"/>
      <c r="F24" s="56"/>
      <c r="G24" s="56"/>
      <c r="H24" s="408"/>
      <c r="I24" s="108">
        <f t="shared" si="1"/>
        <v>0</v>
      </c>
      <c r="J24" s="411"/>
      <c r="K24" s="145">
        <f t="shared" si="0"/>
        <v>0</v>
      </c>
      <c r="L24" s="61"/>
    </row>
    <row r="25" spans="1:12" ht="16.5" customHeight="1" thickBot="1">
      <c r="A25" s="909" t="s">
        <v>940</v>
      </c>
      <c r="B25" s="909"/>
      <c r="C25" s="909"/>
      <c r="D25" s="909"/>
      <c r="E25" s="909"/>
      <c r="F25" s="909"/>
      <c r="G25" s="909"/>
      <c r="H25" s="909"/>
      <c r="I25" s="386">
        <f>SUM(I4:I24)</f>
        <v>0</v>
      </c>
      <c r="J25" s="387"/>
      <c r="K25" s="388">
        <f>SUM(K4:K24)</f>
        <v>0</v>
      </c>
      <c r="L25" s="62"/>
    </row>
    <row r="26" ht="12.75" customHeight="1">
      <c r="A26" s="413" t="s">
        <v>211</v>
      </c>
    </row>
  </sheetData>
  <sheetProtection selectLockedCells="1" selectUnlockedCells="1"/>
  <mergeCells count="3">
    <mergeCell ref="A1:K1"/>
    <mergeCell ref="A2:K2"/>
    <mergeCell ref="A25:H25"/>
  </mergeCells>
  <printOptions horizontalCentered="1"/>
  <pageMargins left="0.32" right="0.19" top="0.7083333333333333" bottom="0.5118055555555555" header="0.4722222222222222" footer="0.31527777777777777"/>
  <pageSetup horizontalDpi="600" verticalDpi="600" orientation="landscape" paperSize="9" r:id="rId1"/>
  <headerFooter alignWithMargins="0">
    <oddHeader>&amp;C&amp;F &amp;RSPZOZ.DZP.241.01.22</oddHeader>
    <oddFooter>&amp;C&amp;A   - 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140625" style="8" customWidth="1"/>
    <col min="2" max="2" width="29.140625" style="8" customWidth="1"/>
    <col min="3" max="3" width="5.140625" style="8" customWidth="1"/>
    <col min="4" max="4" width="6.00390625" style="8" customWidth="1"/>
    <col min="5" max="5" width="18.140625" style="8" customWidth="1"/>
    <col min="6" max="6" width="9.28125" style="8" customWidth="1"/>
    <col min="7" max="7" width="8.28125" style="8" customWidth="1"/>
    <col min="8" max="8" width="11.140625" style="8" customWidth="1"/>
    <col min="9" max="9" width="11.57421875" style="8" customWidth="1"/>
    <col min="10" max="10" width="7.57421875" style="8" customWidth="1"/>
    <col min="11" max="16384" width="11.57421875" style="8" customWidth="1"/>
  </cols>
  <sheetData>
    <row r="1" spans="1:11" ht="15" customHeight="1">
      <c r="A1" s="893" t="s">
        <v>1087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</row>
    <row r="2" spans="1:12" ht="30.75" customHeight="1" thickBot="1">
      <c r="A2" s="881" t="s">
        <v>212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15"/>
    </row>
    <row r="3" spans="1:12" ht="28.5" customHeight="1" thickBot="1">
      <c r="A3" s="68" t="s">
        <v>679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24.75" customHeight="1">
      <c r="A4" s="226">
        <v>1</v>
      </c>
      <c r="B4" s="32" t="s">
        <v>213</v>
      </c>
      <c r="C4" s="40" t="s">
        <v>409</v>
      </c>
      <c r="D4" s="41">
        <v>400</v>
      </c>
      <c r="E4" s="32"/>
      <c r="F4" s="57"/>
      <c r="G4" s="57"/>
      <c r="H4" s="227"/>
      <c r="I4" s="50">
        <f>G4*H4</f>
        <v>0</v>
      </c>
      <c r="J4" s="49"/>
      <c r="K4" s="306">
        <f>I4*J4+I4</f>
        <v>0</v>
      </c>
      <c r="L4" s="77"/>
    </row>
    <row r="5" spans="1:12" ht="24.75" customHeight="1">
      <c r="A5" s="226">
        <v>2</v>
      </c>
      <c r="B5" s="32" t="s">
        <v>214</v>
      </c>
      <c r="C5" s="40" t="s">
        <v>409</v>
      </c>
      <c r="D5" s="41">
        <v>400</v>
      </c>
      <c r="E5" s="110"/>
      <c r="F5" s="47"/>
      <c r="G5" s="47"/>
      <c r="H5" s="230"/>
      <c r="I5" s="50">
        <f>G5*H5</f>
        <v>0</v>
      </c>
      <c r="J5" s="49"/>
      <c r="K5" s="229">
        <f>I5*J5+I5</f>
        <v>0</v>
      </c>
      <c r="L5" s="402"/>
    </row>
    <row r="6" spans="1:12" ht="24.75" customHeight="1">
      <c r="A6" s="226">
        <v>3</v>
      </c>
      <c r="B6" s="32" t="s">
        <v>215</v>
      </c>
      <c r="C6" s="40" t="s">
        <v>409</v>
      </c>
      <c r="D6" s="41">
        <v>400</v>
      </c>
      <c r="E6" s="110"/>
      <c r="F6" s="47"/>
      <c r="G6" s="47"/>
      <c r="H6" s="230"/>
      <c r="I6" s="50">
        <f>G6*H6</f>
        <v>0</v>
      </c>
      <c r="J6" s="49"/>
      <c r="K6" s="229">
        <f>I6*J6+I6</f>
        <v>0</v>
      </c>
      <c r="L6" s="402"/>
    </row>
    <row r="7" spans="1:12" ht="24.75" customHeight="1" thickBot="1">
      <c r="A7" s="226">
        <v>4</v>
      </c>
      <c r="B7" s="32" t="s">
        <v>216</v>
      </c>
      <c r="C7" s="40" t="s">
        <v>409</v>
      </c>
      <c r="D7" s="41">
        <v>100</v>
      </c>
      <c r="E7" s="32"/>
      <c r="F7" s="52"/>
      <c r="G7" s="52"/>
      <c r="H7" s="227"/>
      <c r="I7" s="50">
        <f>G7*H7</f>
        <v>0</v>
      </c>
      <c r="J7" s="49"/>
      <c r="K7" s="229">
        <f>I7*J7+I7</f>
        <v>0</v>
      </c>
      <c r="L7" s="402"/>
    </row>
    <row r="8" spans="1:12" ht="19.5" customHeight="1" thickBot="1">
      <c r="A8" s="895" t="s">
        <v>940</v>
      </c>
      <c r="B8" s="895"/>
      <c r="C8" s="895"/>
      <c r="D8" s="895"/>
      <c r="E8" s="895"/>
      <c r="F8" s="895"/>
      <c r="G8" s="895"/>
      <c r="H8" s="895"/>
      <c r="I8" s="386">
        <f>SUM(I4:I7)</f>
        <v>0</v>
      </c>
      <c r="J8" s="387"/>
      <c r="K8" s="388">
        <f>SUM(K4:K7)</f>
        <v>0</v>
      </c>
      <c r="L8" s="62"/>
    </row>
    <row r="65535" ht="12.75" customHeight="1"/>
    <row r="65536" ht="12.75" customHeight="1"/>
  </sheetData>
  <sheetProtection selectLockedCells="1" selectUnlockedCells="1"/>
  <mergeCells count="3">
    <mergeCell ref="A1:K1"/>
    <mergeCell ref="A2:K2"/>
    <mergeCell ref="A8:H8"/>
  </mergeCells>
  <printOptions horizontalCentered="1"/>
  <pageMargins left="0.28" right="0.23" top="1.023611111111111" bottom="0.8263888888888888" header="0.7875" footer="0.5902777777777778"/>
  <pageSetup horizontalDpi="600" verticalDpi="600" orientation="landscape" paperSize="9" r:id="rId1"/>
  <headerFooter alignWithMargins="0">
    <oddHeader>&amp;C&amp;F&amp;RSPZOZ.DZP.241.01.22</oddHeader>
    <oddFooter>&amp;C&amp;A  -  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00390625" style="351" customWidth="1"/>
    <col min="2" max="2" width="37.00390625" style="351" customWidth="1"/>
    <col min="3" max="3" width="5.28125" style="351" customWidth="1"/>
    <col min="4" max="4" width="6.7109375" style="351" customWidth="1"/>
    <col min="5" max="5" width="18.8515625" style="351" customWidth="1"/>
    <col min="6" max="6" width="10.140625" style="351" customWidth="1"/>
    <col min="7" max="7" width="8.7109375" style="351" customWidth="1"/>
    <col min="8" max="8" width="8.8515625" style="351" customWidth="1"/>
    <col min="9" max="9" width="10.7109375" style="351" customWidth="1"/>
    <col min="10" max="10" width="8.8515625" style="351" customWidth="1"/>
    <col min="11" max="11" width="9.7109375" style="351" customWidth="1"/>
    <col min="12" max="12" width="14.28125" style="351" customWidth="1"/>
    <col min="13" max="16384" width="8.8515625" style="351" customWidth="1"/>
  </cols>
  <sheetData>
    <row r="1" spans="1:4" ht="12.75" customHeight="1">
      <c r="A1" s="615" t="s">
        <v>364</v>
      </c>
      <c r="B1" s="615"/>
      <c r="C1" s="615"/>
      <c r="D1" s="615"/>
    </row>
    <row r="3" spans="1:11" ht="12.75" customHeight="1">
      <c r="A3" s="903" t="s">
        <v>1023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</row>
    <row r="4" ht="13.5" customHeight="1" thickBot="1"/>
    <row r="5" spans="1:12" ht="36" customHeight="1" thickBot="1">
      <c r="A5" s="414" t="s">
        <v>679</v>
      </c>
      <c r="B5" s="415" t="s">
        <v>394</v>
      </c>
      <c r="C5" s="415" t="s">
        <v>397</v>
      </c>
      <c r="D5" s="415" t="s">
        <v>398</v>
      </c>
      <c r="E5" s="415" t="s">
        <v>395</v>
      </c>
      <c r="F5" s="415" t="s">
        <v>396</v>
      </c>
      <c r="G5" s="722" t="s">
        <v>1069</v>
      </c>
      <c r="H5" s="415" t="s">
        <v>399</v>
      </c>
      <c r="I5" s="415" t="s">
        <v>943</v>
      </c>
      <c r="J5" s="415" t="s">
        <v>401</v>
      </c>
      <c r="K5" s="416" t="s">
        <v>402</v>
      </c>
      <c r="L5" s="21" t="s">
        <v>403</v>
      </c>
    </row>
    <row r="6" spans="1:12" ht="15" customHeight="1">
      <c r="A6" s="660">
        <v>1</v>
      </c>
      <c r="B6" s="633" t="s">
        <v>217</v>
      </c>
      <c r="C6" s="634" t="s">
        <v>447</v>
      </c>
      <c r="D6" s="635">
        <v>20000</v>
      </c>
      <c r="E6" s="417"/>
      <c r="F6" s="417"/>
      <c r="G6" s="417"/>
      <c r="H6" s="636"/>
      <c r="I6" s="637">
        <f aca="true" t="shared" si="0" ref="I6:I11">G6*H6</f>
        <v>0</v>
      </c>
      <c r="J6" s="638"/>
      <c r="K6" s="639">
        <f aca="true" t="shared" si="1" ref="K6:K11">I6*J6+I6</f>
        <v>0</v>
      </c>
      <c r="L6" s="77"/>
    </row>
    <row r="7" spans="1:12" ht="15" customHeight="1">
      <c r="A7" s="661">
        <v>2</v>
      </c>
      <c r="B7" s="614" t="s">
        <v>218</v>
      </c>
      <c r="C7" s="640" t="s">
        <v>495</v>
      </c>
      <c r="D7" s="641">
        <v>100</v>
      </c>
      <c r="E7" s="611"/>
      <c r="F7" s="611"/>
      <c r="G7" s="611"/>
      <c r="H7" s="642"/>
      <c r="I7" s="643">
        <f t="shared" si="0"/>
        <v>0</v>
      </c>
      <c r="J7" s="644"/>
      <c r="K7" s="645">
        <f t="shared" si="1"/>
        <v>0</v>
      </c>
      <c r="L7" s="612"/>
    </row>
    <row r="8" spans="1:12" ht="27.75" customHeight="1">
      <c r="A8" s="662">
        <v>3</v>
      </c>
      <c r="B8" s="631" t="s">
        <v>219</v>
      </c>
      <c r="C8" s="646" t="s">
        <v>495</v>
      </c>
      <c r="D8" s="647">
        <v>100</v>
      </c>
      <c r="E8" s="613"/>
      <c r="F8" s="613"/>
      <c r="G8" s="613"/>
      <c r="H8" s="664"/>
      <c r="I8" s="648">
        <f t="shared" si="0"/>
        <v>0</v>
      </c>
      <c r="J8" s="649"/>
      <c r="K8" s="650">
        <f t="shared" si="1"/>
        <v>0</v>
      </c>
      <c r="L8" s="569"/>
    </row>
    <row r="9" spans="1:12" ht="36" customHeight="1">
      <c r="A9" s="662">
        <v>4</v>
      </c>
      <c r="B9" s="631" t="s">
        <v>220</v>
      </c>
      <c r="C9" s="646" t="s">
        <v>495</v>
      </c>
      <c r="D9" s="647">
        <v>100</v>
      </c>
      <c r="E9" s="613"/>
      <c r="F9" s="613"/>
      <c r="G9" s="613"/>
      <c r="H9" s="664"/>
      <c r="I9" s="648">
        <f t="shared" si="0"/>
        <v>0</v>
      </c>
      <c r="J9" s="649"/>
      <c r="K9" s="650">
        <f t="shared" si="1"/>
        <v>0</v>
      </c>
      <c r="L9" s="569"/>
    </row>
    <row r="10" spans="1:12" ht="39.75" customHeight="1">
      <c r="A10" s="662">
        <v>5</v>
      </c>
      <c r="B10" s="631" t="s">
        <v>221</v>
      </c>
      <c r="C10" s="646" t="s">
        <v>495</v>
      </c>
      <c r="D10" s="647">
        <v>300</v>
      </c>
      <c r="E10" s="613"/>
      <c r="F10" s="613"/>
      <c r="G10" s="613"/>
      <c r="H10" s="664"/>
      <c r="I10" s="648">
        <f t="shared" si="0"/>
        <v>0</v>
      </c>
      <c r="J10" s="649"/>
      <c r="K10" s="650">
        <f t="shared" si="1"/>
        <v>0</v>
      </c>
      <c r="L10" s="569"/>
    </row>
    <row r="11" spans="1:12" ht="30.75" customHeight="1" thickBot="1">
      <c r="A11" s="663">
        <v>6</v>
      </c>
      <c r="B11" s="632" t="s">
        <v>222</v>
      </c>
      <c r="C11" s="651" t="s">
        <v>495</v>
      </c>
      <c r="D11" s="652">
        <v>100</v>
      </c>
      <c r="E11" s="610"/>
      <c r="F11" s="610"/>
      <c r="G11" s="610"/>
      <c r="H11" s="665"/>
      <c r="I11" s="653">
        <f t="shared" si="0"/>
        <v>0</v>
      </c>
      <c r="J11" s="654"/>
      <c r="K11" s="655">
        <f t="shared" si="1"/>
        <v>0</v>
      </c>
      <c r="L11" s="31"/>
    </row>
    <row r="12" spans="1:12" ht="17.25" customHeight="1" hidden="1">
      <c r="A12" s="418"/>
      <c r="B12" s="419"/>
      <c r="C12" s="419"/>
      <c r="D12" s="419"/>
      <c r="E12" s="419"/>
      <c r="F12" s="419"/>
      <c r="G12" s="420"/>
      <c r="H12" s="424"/>
      <c r="I12" s="421"/>
      <c r="J12" s="422"/>
      <c r="K12" s="423"/>
      <c r="L12" s="397"/>
    </row>
    <row r="13" spans="1:12" ht="24" customHeight="1" thickBot="1">
      <c r="A13" s="912" t="s">
        <v>940</v>
      </c>
      <c r="B13" s="912"/>
      <c r="C13" s="912"/>
      <c r="D13" s="912"/>
      <c r="E13" s="912"/>
      <c r="F13" s="912"/>
      <c r="G13" s="912"/>
      <c r="H13" s="912"/>
      <c r="I13" s="425">
        <f>SUM(I6:I12)</f>
        <v>0</v>
      </c>
      <c r="J13" s="426"/>
      <c r="K13" s="427">
        <f>SUM(K6:K12)</f>
        <v>0</v>
      </c>
      <c r="L13" s="62"/>
    </row>
    <row r="15" spans="1:11" ht="12.75" customHeight="1">
      <c r="A15" s="428"/>
      <c r="B15" s="428"/>
      <c r="C15" s="428"/>
      <c r="D15" s="428"/>
      <c r="E15" s="429"/>
      <c r="F15" s="429"/>
      <c r="G15" s="429"/>
      <c r="H15" s="429"/>
      <c r="I15" s="430"/>
      <c r="J15" s="430"/>
      <c r="K15" s="430"/>
    </row>
    <row r="16" spans="1:11" ht="27" customHeight="1">
      <c r="A16" s="913" t="s">
        <v>223</v>
      </c>
      <c r="B16" s="913"/>
      <c r="C16" s="913"/>
      <c r="D16" s="913"/>
      <c r="E16" s="913"/>
      <c r="F16" s="913"/>
      <c r="G16" s="913"/>
      <c r="H16" s="913"/>
      <c r="I16" s="913"/>
      <c r="J16" s="913"/>
      <c r="K16" s="913"/>
    </row>
    <row r="65536" ht="12.75" customHeight="1"/>
  </sheetData>
  <sheetProtection selectLockedCells="1" selectUnlockedCells="1"/>
  <mergeCells count="3">
    <mergeCell ref="A3:K3"/>
    <mergeCell ref="A13:H13"/>
    <mergeCell ref="A16:K16"/>
  </mergeCells>
  <printOptions horizontalCentered="1"/>
  <pageMargins left="0.3" right="0.2361111111111111" top="0.9840277777777777" bottom="0.8270833333333333" header="0.5118055555555555" footer="0.5118055555555555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B1"/>
    </sheetView>
  </sheetViews>
  <sheetFormatPr defaultColWidth="9.140625" defaultRowHeight="12.75" customHeight="1"/>
  <cols>
    <col min="1" max="1" width="5.140625" style="351" customWidth="1"/>
    <col min="2" max="2" width="38.7109375" style="351" customWidth="1"/>
    <col min="3" max="3" width="4.8515625" style="351" customWidth="1"/>
    <col min="4" max="4" width="6.57421875" style="351" customWidth="1"/>
    <col min="5" max="5" width="15.7109375" style="351" customWidth="1"/>
    <col min="6" max="6" width="10.140625" style="351" customWidth="1"/>
    <col min="7" max="7" width="8.28125" style="351" customWidth="1"/>
    <col min="8" max="8" width="8.57421875" style="351" customWidth="1"/>
    <col min="9" max="9" width="10.57421875" style="351" customWidth="1"/>
    <col min="10" max="10" width="5.421875" style="351" customWidth="1"/>
    <col min="11" max="11" width="10.8515625" style="351" customWidth="1"/>
    <col min="12" max="12" width="15.00390625" style="351" customWidth="1"/>
    <col min="13" max="16384" width="8.8515625" style="351" customWidth="1"/>
  </cols>
  <sheetData>
    <row r="1" spans="1:4" ht="12.75" customHeight="1">
      <c r="A1" s="903" t="s">
        <v>363</v>
      </c>
      <c r="B1" s="903"/>
      <c r="C1" s="668"/>
      <c r="D1" s="668"/>
    </row>
    <row r="2" ht="6" customHeight="1"/>
    <row r="3" spans="1:11" ht="13.5" customHeight="1" thickBot="1">
      <c r="A3" s="903" t="s">
        <v>224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</row>
    <row r="4" spans="1:12" ht="36" customHeight="1" thickBot="1">
      <c r="A4" s="727" t="s">
        <v>393</v>
      </c>
      <c r="B4" s="723" t="s">
        <v>394</v>
      </c>
      <c r="C4" s="723" t="s">
        <v>397</v>
      </c>
      <c r="D4" s="723" t="s">
        <v>398</v>
      </c>
      <c r="E4" s="723" t="s">
        <v>395</v>
      </c>
      <c r="F4" s="723" t="s">
        <v>396</v>
      </c>
      <c r="G4" s="723" t="s">
        <v>1069</v>
      </c>
      <c r="H4" s="723" t="s">
        <v>399</v>
      </c>
      <c r="I4" s="723" t="s">
        <v>943</v>
      </c>
      <c r="J4" s="723" t="s">
        <v>401</v>
      </c>
      <c r="K4" s="728" t="s">
        <v>402</v>
      </c>
      <c r="L4" s="729" t="s">
        <v>403</v>
      </c>
    </row>
    <row r="5" spans="1:12" ht="15" customHeight="1">
      <c r="A5" s="431">
        <v>1</v>
      </c>
      <c r="B5" s="432" t="s">
        <v>225</v>
      </c>
      <c r="C5" s="433" t="s">
        <v>495</v>
      </c>
      <c r="D5" s="434">
        <v>4000</v>
      </c>
      <c r="E5" s="432"/>
      <c r="F5" s="432"/>
      <c r="G5" s="432"/>
      <c r="H5" s="616"/>
      <c r="I5" s="435">
        <f>G5*H5</f>
        <v>0</v>
      </c>
      <c r="J5" s="436"/>
      <c r="K5" s="437">
        <f aca="true" t="shared" si="0" ref="K5:K22">I5*J5+I5</f>
        <v>0</v>
      </c>
      <c r="L5" s="146"/>
    </row>
    <row r="6" spans="1:12" ht="15" customHeight="1">
      <c r="A6" s="431">
        <v>2</v>
      </c>
      <c r="B6" s="432" t="s">
        <v>226</v>
      </c>
      <c r="C6" s="433" t="s">
        <v>495</v>
      </c>
      <c r="D6" s="434">
        <v>6000</v>
      </c>
      <c r="E6" s="432"/>
      <c r="F6" s="432"/>
      <c r="G6" s="432"/>
      <c r="H6" s="616"/>
      <c r="I6" s="435">
        <f aca="true" t="shared" si="1" ref="I6:I22">G6*H6</f>
        <v>0</v>
      </c>
      <c r="J6" s="436"/>
      <c r="K6" s="437">
        <f t="shared" si="0"/>
        <v>0</v>
      </c>
      <c r="L6" s="37"/>
    </row>
    <row r="7" spans="1:12" ht="15" customHeight="1">
      <c r="A7" s="431">
        <v>3</v>
      </c>
      <c r="B7" s="432" t="s">
        <v>227</v>
      </c>
      <c r="C7" s="433" t="s">
        <v>495</v>
      </c>
      <c r="D7" s="434">
        <v>3000</v>
      </c>
      <c r="E7" s="432"/>
      <c r="F7" s="432"/>
      <c r="G7" s="432"/>
      <c r="H7" s="616"/>
      <c r="I7" s="435">
        <f t="shared" si="1"/>
        <v>0</v>
      </c>
      <c r="J7" s="436"/>
      <c r="K7" s="437">
        <f t="shared" si="0"/>
        <v>0</v>
      </c>
      <c r="L7" s="37"/>
    </row>
    <row r="8" spans="1:12" ht="15" customHeight="1">
      <c r="A8" s="431">
        <v>4</v>
      </c>
      <c r="B8" s="432" t="s">
        <v>228</v>
      </c>
      <c r="C8" s="433" t="s">
        <v>495</v>
      </c>
      <c r="D8" s="434">
        <v>7000</v>
      </c>
      <c r="E8" s="432"/>
      <c r="F8" s="432"/>
      <c r="G8" s="432"/>
      <c r="H8" s="616"/>
      <c r="I8" s="435">
        <f t="shared" si="1"/>
        <v>0</v>
      </c>
      <c r="J8" s="436"/>
      <c r="K8" s="437">
        <f t="shared" si="0"/>
        <v>0</v>
      </c>
      <c r="L8" s="61"/>
    </row>
    <row r="9" spans="1:12" ht="15" customHeight="1">
      <c r="A9" s="431">
        <v>5</v>
      </c>
      <c r="B9" s="432" t="s">
        <v>229</v>
      </c>
      <c r="C9" s="433" t="s">
        <v>495</v>
      </c>
      <c r="D9" s="434">
        <v>400</v>
      </c>
      <c r="E9" s="432"/>
      <c r="F9" s="432"/>
      <c r="G9" s="432"/>
      <c r="H9" s="616"/>
      <c r="I9" s="435">
        <f t="shared" si="1"/>
        <v>0</v>
      </c>
      <c r="J9" s="436"/>
      <c r="K9" s="437">
        <f t="shared" si="0"/>
        <v>0</v>
      </c>
      <c r="L9" s="37"/>
    </row>
    <row r="10" spans="1:12" ht="15" customHeight="1">
      <c r="A10" s="431">
        <v>6</v>
      </c>
      <c r="B10" s="432" t="s">
        <v>230</v>
      </c>
      <c r="C10" s="433" t="s">
        <v>495</v>
      </c>
      <c r="D10" s="434">
        <v>800</v>
      </c>
      <c r="E10" s="432"/>
      <c r="F10" s="432"/>
      <c r="G10" s="432"/>
      <c r="H10" s="616"/>
      <c r="I10" s="435">
        <f t="shared" si="1"/>
        <v>0</v>
      </c>
      <c r="J10" s="436"/>
      <c r="K10" s="437">
        <f t="shared" si="0"/>
        <v>0</v>
      </c>
      <c r="L10" s="61"/>
    </row>
    <row r="11" spans="1:12" ht="15" customHeight="1">
      <c r="A11" s="431">
        <v>7</v>
      </c>
      <c r="B11" s="432" t="s">
        <v>231</v>
      </c>
      <c r="C11" s="433" t="s">
        <v>495</v>
      </c>
      <c r="D11" s="434">
        <v>80</v>
      </c>
      <c r="E11" s="432"/>
      <c r="F11" s="432"/>
      <c r="G11" s="432"/>
      <c r="H11" s="616"/>
      <c r="I11" s="435">
        <f t="shared" si="1"/>
        <v>0</v>
      </c>
      <c r="J11" s="436"/>
      <c r="K11" s="437">
        <f t="shared" si="0"/>
        <v>0</v>
      </c>
      <c r="L11" s="37"/>
    </row>
    <row r="12" spans="1:12" ht="15" customHeight="1">
      <c r="A12" s="431">
        <v>8</v>
      </c>
      <c r="B12" s="432" t="s">
        <v>232</v>
      </c>
      <c r="C12" s="433" t="s">
        <v>495</v>
      </c>
      <c r="D12" s="434">
        <v>80</v>
      </c>
      <c r="E12" s="432"/>
      <c r="F12" s="432"/>
      <c r="G12" s="432"/>
      <c r="H12" s="616"/>
      <c r="I12" s="435">
        <f t="shared" si="1"/>
        <v>0</v>
      </c>
      <c r="J12" s="436"/>
      <c r="K12" s="437">
        <f t="shared" si="0"/>
        <v>0</v>
      </c>
      <c r="L12" s="61"/>
    </row>
    <row r="13" spans="1:12" ht="15" customHeight="1">
      <c r="A13" s="431">
        <v>9</v>
      </c>
      <c r="B13" s="432" t="s">
        <v>233</v>
      </c>
      <c r="C13" s="433" t="s">
        <v>495</v>
      </c>
      <c r="D13" s="434">
        <v>50000</v>
      </c>
      <c r="E13" s="432"/>
      <c r="F13" s="432"/>
      <c r="G13" s="432"/>
      <c r="H13" s="616"/>
      <c r="I13" s="435">
        <f t="shared" si="1"/>
        <v>0</v>
      </c>
      <c r="J13" s="436"/>
      <c r="K13" s="437">
        <f t="shared" si="0"/>
        <v>0</v>
      </c>
      <c r="L13" s="61"/>
    </row>
    <row r="14" spans="1:12" ht="15" customHeight="1">
      <c r="A14" s="431">
        <v>10</v>
      </c>
      <c r="B14" s="432" t="s">
        <v>234</v>
      </c>
      <c r="C14" s="433" t="s">
        <v>495</v>
      </c>
      <c r="D14" s="434">
        <v>16000</v>
      </c>
      <c r="E14" s="432"/>
      <c r="F14" s="432"/>
      <c r="G14" s="432"/>
      <c r="H14" s="616"/>
      <c r="I14" s="435">
        <f t="shared" si="1"/>
        <v>0</v>
      </c>
      <c r="J14" s="436"/>
      <c r="K14" s="437">
        <f t="shared" si="0"/>
        <v>0</v>
      </c>
      <c r="L14" s="37"/>
    </row>
    <row r="15" spans="1:12" ht="15" customHeight="1">
      <c r="A15" s="431">
        <v>11</v>
      </c>
      <c r="B15" s="432" t="s">
        <v>235</v>
      </c>
      <c r="C15" s="433" t="s">
        <v>495</v>
      </c>
      <c r="D15" s="434">
        <v>20000</v>
      </c>
      <c r="E15" s="432"/>
      <c r="F15" s="432"/>
      <c r="G15" s="432"/>
      <c r="H15" s="616"/>
      <c r="I15" s="435">
        <f t="shared" si="1"/>
        <v>0</v>
      </c>
      <c r="J15" s="436"/>
      <c r="K15" s="437">
        <f t="shared" si="0"/>
        <v>0</v>
      </c>
      <c r="L15" s="37"/>
    </row>
    <row r="16" spans="1:12" ht="15" customHeight="1">
      <c r="A16" s="431">
        <v>12</v>
      </c>
      <c r="B16" s="432" t="s">
        <v>236</v>
      </c>
      <c r="C16" s="433" t="s">
        <v>495</v>
      </c>
      <c r="D16" s="434">
        <v>4000</v>
      </c>
      <c r="E16" s="432"/>
      <c r="F16" s="432"/>
      <c r="G16" s="432"/>
      <c r="H16" s="616"/>
      <c r="I16" s="435">
        <f t="shared" si="1"/>
        <v>0</v>
      </c>
      <c r="J16" s="436"/>
      <c r="K16" s="437">
        <f t="shared" si="0"/>
        <v>0</v>
      </c>
      <c r="L16" s="61"/>
    </row>
    <row r="17" spans="1:12" ht="15" customHeight="1">
      <c r="A17" s="431">
        <v>13</v>
      </c>
      <c r="B17" s="432" t="s">
        <v>237</v>
      </c>
      <c r="C17" s="433" t="s">
        <v>495</v>
      </c>
      <c r="D17" s="434">
        <v>400</v>
      </c>
      <c r="E17" s="432"/>
      <c r="F17" s="432"/>
      <c r="G17" s="432"/>
      <c r="H17" s="616"/>
      <c r="I17" s="435">
        <f t="shared" si="1"/>
        <v>0</v>
      </c>
      <c r="J17" s="436"/>
      <c r="K17" s="437">
        <f t="shared" si="0"/>
        <v>0</v>
      </c>
      <c r="L17" s="61"/>
    </row>
    <row r="18" spans="1:12" ht="15" customHeight="1">
      <c r="A18" s="431">
        <v>14</v>
      </c>
      <c r="B18" s="432" t="s">
        <v>238</v>
      </c>
      <c r="C18" s="433" t="s">
        <v>495</v>
      </c>
      <c r="D18" s="434">
        <v>100</v>
      </c>
      <c r="E18" s="432"/>
      <c r="F18" s="432"/>
      <c r="G18" s="432"/>
      <c r="H18" s="616"/>
      <c r="I18" s="435">
        <f t="shared" si="1"/>
        <v>0</v>
      </c>
      <c r="J18" s="436"/>
      <c r="K18" s="437">
        <f t="shared" si="0"/>
        <v>0</v>
      </c>
      <c r="L18" s="37"/>
    </row>
    <row r="19" spans="1:12" ht="24" customHeight="1">
      <c r="A19" s="431">
        <v>15</v>
      </c>
      <c r="B19" s="438" t="s">
        <v>239</v>
      </c>
      <c r="C19" s="433" t="s">
        <v>495</v>
      </c>
      <c r="D19" s="434">
        <v>300</v>
      </c>
      <c r="E19" s="432"/>
      <c r="F19" s="432"/>
      <c r="G19" s="432"/>
      <c r="H19" s="616"/>
      <c r="I19" s="435">
        <f t="shared" si="1"/>
        <v>0</v>
      </c>
      <c r="J19" s="436"/>
      <c r="K19" s="437">
        <f t="shared" si="0"/>
        <v>0</v>
      </c>
      <c r="L19" s="61"/>
    </row>
    <row r="20" spans="1:12" ht="24" customHeight="1">
      <c r="A20" s="431">
        <v>16</v>
      </c>
      <c r="B20" s="439" t="s">
        <v>240</v>
      </c>
      <c r="C20" s="433" t="s">
        <v>495</v>
      </c>
      <c r="D20" s="434">
        <v>200</v>
      </c>
      <c r="E20" s="440"/>
      <c r="F20" s="440"/>
      <c r="G20" s="440"/>
      <c r="H20" s="441"/>
      <c r="I20" s="435">
        <f t="shared" si="1"/>
        <v>0</v>
      </c>
      <c r="J20" s="436"/>
      <c r="K20" s="437">
        <f t="shared" si="0"/>
        <v>0</v>
      </c>
      <c r="L20" s="61"/>
    </row>
    <row r="21" spans="1:12" ht="26.25" customHeight="1">
      <c r="A21" s="431">
        <v>17</v>
      </c>
      <c r="B21" s="442" t="s">
        <v>241</v>
      </c>
      <c r="C21" s="433" t="s">
        <v>495</v>
      </c>
      <c r="D21" s="444">
        <v>35000</v>
      </c>
      <c r="E21" s="443"/>
      <c r="F21" s="443"/>
      <c r="G21" s="443"/>
      <c r="H21" s="445"/>
      <c r="I21" s="435">
        <f t="shared" si="1"/>
        <v>0</v>
      </c>
      <c r="J21" s="436"/>
      <c r="K21" s="437">
        <f t="shared" si="0"/>
        <v>0</v>
      </c>
      <c r="L21" s="37"/>
    </row>
    <row r="22" spans="1:12" ht="28.5" customHeight="1" thickBot="1">
      <c r="A22" s="431">
        <v>18</v>
      </c>
      <c r="B22" s="446" t="s">
        <v>242</v>
      </c>
      <c r="C22" s="433" t="s">
        <v>495</v>
      </c>
      <c r="D22" s="448">
        <v>12000</v>
      </c>
      <c r="E22" s="447"/>
      <c r="F22" s="447"/>
      <c r="G22" s="447"/>
      <c r="H22" s="449"/>
      <c r="I22" s="435">
        <f t="shared" si="1"/>
        <v>0</v>
      </c>
      <c r="J22" s="450"/>
      <c r="K22" s="437">
        <f t="shared" si="0"/>
        <v>0</v>
      </c>
      <c r="L22" s="61"/>
    </row>
    <row r="23" spans="1:12" ht="21.75" customHeight="1" thickBot="1">
      <c r="A23" s="914" t="s">
        <v>940</v>
      </c>
      <c r="B23" s="914"/>
      <c r="C23" s="914"/>
      <c r="D23" s="914"/>
      <c r="E23" s="914"/>
      <c r="F23" s="914"/>
      <c r="G23" s="914"/>
      <c r="H23" s="914"/>
      <c r="I23" s="724">
        <f>SUM(I5:I22)</f>
        <v>0</v>
      </c>
      <c r="J23" s="725"/>
      <c r="K23" s="726">
        <f>SUM(K5:K22)</f>
        <v>0</v>
      </c>
      <c r="L23" s="62"/>
    </row>
    <row r="24" ht="6.75" customHeight="1"/>
    <row r="25" spans="1:11" ht="30" customHeight="1">
      <c r="A25" s="915" t="s">
        <v>243</v>
      </c>
      <c r="B25" s="915"/>
      <c r="C25" s="915"/>
      <c r="D25" s="915"/>
      <c r="E25" s="915"/>
      <c r="F25" s="915"/>
      <c r="G25" s="915"/>
      <c r="H25" s="915"/>
      <c r="I25" s="915"/>
      <c r="J25" s="915"/>
      <c r="K25" s="915"/>
    </row>
    <row r="65531" ht="12.75" customHeight="1"/>
    <row r="65532" ht="12.75" customHeight="1"/>
  </sheetData>
  <sheetProtection selectLockedCells="1" selectUnlockedCells="1"/>
  <mergeCells count="4">
    <mergeCell ref="A1:B1"/>
    <mergeCell ref="A3:K3"/>
    <mergeCell ref="A23:H23"/>
    <mergeCell ref="A25:K25"/>
  </mergeCells>
  <printOptions horizontalCentered="1"/>
  <pageMargins left="0.27" right="0.27569444444444446" top="0.7090277777777778" bottom="0.39375" header="0.39375" footer="0.2361111111111111"/>
  <pageSetup horizontalDpi="600" verticalDpi="600" orientation="landscape" paperSize="9" r:id="rId1"/>
  <headerFooter alignWithMargins="0">
    <oddHeader>&amp;C&amp;F&amp;RSPZOZ.DZP.241.01.22</oddHeader>
    <oddFooter>&amp;C&amp;A - Strona&amp;P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8">
      <selection activeCell="M7" sqref="M7"/>
    </sheetView>
  </sheetViews>
  <sheetFormatPr defaultColWidth="9.140625" defaultRowHeight="12.75" customHeight="1"/>
  <cols>
    <col min="1" max="1" width="4.7109375" style="8" customWidth="1"/>
    <col min="2" max="2" width="39.57421875" style="8" customWidth="1"/>
    <col min="3" max="3" width="5.7109375" style="8" customWidth="1"/>
    <col min="4" max="4" width="6.7109375" style="8" customWidth="1"/>
    <col min="5" max="5" width="15.140625" style="8" customWidth="1"/>
    <col min="6" max="6" width="11.57421875" style="8" customWidth="1"/>
    <col min="7" max="7" width="8.8515625" style="8" customWidth="1"/>
    <col min="8" max="8" width="9.7109375" style="8" customWidth="1"/>
    <col min="9" max="9" width="10.8515625" style="8" customWidth="1"/>
    <col min="10" max="10" width="8.7109375" style="8" customWidth="1"/>
    <col min="11" max="11" width="11.00390625" style="8" customWidth="1"/>
    <col min="12" max="12" width="12.8515625" style="8" customWidth="1"/>
    <col min="13" max="16384" width="11.57421875" style="8" customWidth="1"/>
  </cols>
  <sheetData>
    <row r="1" spans="1:11" ht="3" customHeight="1">
      <c r="A1" s="879"/>
      <c r="B1" s="879"/>
      <c r="C1" s="879"/>
      <c r="D1" s="879"/>
      <c r="E1" s="879"/>
      <c r="F1" s="879"/>
      <c r="G1" s="879"/>
      <c r="H1" s="879"/>
      <c r="I1" s="879"/>
      <c r="J1" s="879"/>
      <c r="K1" s="879"/>
    </row>
    <row r="2" spans="1:11" ht="18" customHeight="1">
      <c r="A2" s="893" t="s">
        <v>362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</row>
    <row r="3" spans="1:11" ht="4.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 ht="30" customHeight="1" thickBot="1">
      <c r="A4" s="884" t="s">
        <v>391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</row>
    <row r="5" spans="1:12" ht="27" customHeight="1" thickBot="1">
      <c r="A5" s="68" t="s">
        <v>679</v>
      </c>
      <c r="B5" s="18" t="s">
        <v>394</v>
      </c>
      <c r="C5" s="18" t="s">
        <v>397</v>
      </c>
      <c r="D5" s="18" t="s">
        <v>398</v>
      </c>
      <c r="E5" s="153" t="s">
        <v>395</v>
      </c>
      <c r="F5" s="153" t="s">
        <v>396</v>
      </c>
      <c r="G5" s="153" t="s">
        <v>1069</v>
      </c>
      <c r="H5" s="18" t="s">
        <v>399</v>
      </c>
      <c r="I5" s="18" t="s">
        <v>943</v>
      </c>
      <c r="J5" s="18" t="s">
        <v>401</v>
      </c>
      <c r="K5" s="70" t="s">
        <v>402</v>
      </c>
      <c r="L5" s="21" t="s">
        <v>403</v>
      </c>
    </row>
    <row r="6" spans="1:12" ht="17.25" customHeight="1">
      <c r="A6" s="208">
        <v>1</v>
      </c>
      <c r="B6" s="244" t="s">
        <v>244</v>
      </c>
      <c r="C6" s="211" t="s">
        <v>245</v>
      </c>
      <c r="D6" s="245">
        <v>9200</v>
      </c>
      <c r="E6" s="244"/>
      <c r="F6" s="244"/>
      <c r="G6" s="244"/>
      <c r="H6" s="246"/>
      <c r="I6" s="247">
        <f>G6*H6</f>
        <v>0</v>
      </c>
      <c r="J6" s="248"/>
      <c r="K6" s="249">
        <f aca="true" t="shared" si="0" ref="K6:K37">I6*J6+I6</f>
        <v>0</v>
      </c>
      <c r="L6" s="146"/>
    </row>
    <row r="7" spans="1:12" ht="24.75" customHeight="1">
      <c r="A7" s="250">
        <v>2</v>
      </c>
      <c r="B7" s="32" t="s">
        <v>246</v>
      </c>
      <c r="C7" s="46" t="s">
        <v>495</v>
      </c>
      <c r="D7" s="168">
        <v>12000</v>
      </c>
      <c r="E7" s="32"/>
      <c r="F7" s="32"/>
      <c r="G7" s="32"/>
      <c r="H7" s="42"/>
      <c r="I7" s="169">
        <f aca="true" t="shared" si="1" ref="I7:I37">G7*H7</f>
        <v>0</v>
      </c>
      <c r="J7" s="251"/>
      <c r="K7" s="171">
        <f t="shared" si="0"/>
        <v>0</v>
      </c>
      <c r="L7" s="37"/>
    </row>
    <row r="8" spans="1:12" ht="24.75" customHeight="1">
      <c r="A8" s="250">
        <v>3</v>
      </c>
      <c r="B8" s="32" t="s">
        <v>247</v>
      </c>
      <c r="C8" s="46" t="s">
        <v>495</v>
      </c>
      <c r="D8" s="168">
        <v>2000</v>
      </c>
      <c r="E8" s="32"/>
      <c r="F8" s="32"/>
      <c r="G8" s="32"/>
      <c r="H8" s="42"/>
      <c r="I8" s="169">
        <f t="shared" si="1"/>
        <v>0</v>
      </c>
      <c r="J8" s="251"/>
      <c r="K8" s="171">
        <f t="shared" si="0"/>
        <v>0</v>
      </c>
      <c r="L8" s="37"/>
    </row>
    <row r="9" spans="1:12" ht="17.25" customHeight="1">
      <c r="A9" s="250">
        <v>4</v>
      </c>
      <c r="B9" s="32" t="s">
        <v>248</v>
      </c>
      <c r="C9" s="46" t="s">
        <v>495</v>
      </c>
      <c r="D9" s="168">
        <v>400</v>
      </c>
      <c r="E9" s="32"/>
      <c r="F9" s="32"/>
      <c r="G9" s="32"/>
      <c r="H9" s="42"/>
      <c r="I9" s="169">
        <f t="shared" si="1"/>
        <v>0</v>
      </c>
      <c r="J9" s="251"/>
      <c r="K9" s="171">
        <f t="shared" si="0"/>
        <v>0</v>
      </c>
      <c r="L9" s="61"/>
    </row>
    <row r="10" spans="1:12" ht="17.25" customHeight="1">
      <c r="A10" s="250">
        <v>5</v>
      </c>
      <c r="B10" s="32" t="s">
        <v>249</v>
      </c>
      <c r="C10" s="46" t="s">
        <v>495</v>
      </c>
      <c r="D10" s="168">
        <v>700</v>
      </c>
      <c r="E10" s="32"/>
      <c r="F10" s="32"/>
      <c r="G10" s="32"/>
      <c r="H10" s="42"/>
      <c r="I10" s="169">
        <f t="shared" si="1"/>
        <v>0</v>
      </c>
      <c r="J10" s="251"/>
      <c r="K10" s="171">
        <f t="shared" si="0"/>
        <v>0</v>
      </c>
      <c r="L10" s="37"/>
    </row>
    <row r="11" spans="1:12" ht="17.25" customHeight="1">
      <c r="A11" s="285">
        <v>6</v>
      </c>
      <c r="B11" s="52" t="s">
        <v>250</v>
      </c>
      <c r="C11" s="53" t="s">
        <v>495</v>
      </c>
      <c r="D11" s="252">
        <v>400</v>
      </c>
      <c r="E11" s="52"/>
      <c r="F11" s="52"/>
      <c r="G11" s="52"/>
      <c r="H11" s="55"/>
      <c r="I11" s="255">
        <f t="shared" si="1"/>
        <v>0</v>
      </c>
      <c r="J11" s="254"/>
      <c r="K11" s="253">
        <f t="shared" si="0"/>
        <v>0</v>
      </c>
      <c r="L11" s="61"/>
    </row>
    <row r="12" spans="1:12" ht="17.25" customHeight="1">
      <c r="A12" s="250">
        <v>7</v>
      </c>
      <c r="B12" s="32" t="s">
        <v>251</v>
      </c>
      <c r="C12" s="46" t="s">
        <v>495</v>
      </c>
      <c r="D12" s="168">
        <v>20000</v>
      </c>
      <c r="E12" s="32"/>
      <c r="F12" s="32"/>
      <c r="G12" s="32"/>
      <c r="H12" s="42"/>
      <c r="I12" s="169">
        <f t="shared" si="1"/>
        <v>0</v>
      </c>
      <c r="J12" s="251"/>
      <c r="K12" s="171">
        <f t="shared" si="0"/>
        <v>0</v>
      </c>
      <c r="L12" s="37"/>
    </row>
    <row r="13" spans="1:12" ht="17.25" customHeight="1">
      <c r="A13" s="250">
        <v>8</v>
      </c>
      <c r="B13" s="32" t="s">
        <v>252</v>
      </c>
      <c r="C13" s="46" t="s">
        <v>495</v>
      </c>
      <c r="D13" s="168">
        <v>400</v>
      </c>
      <c r="E13" s="32"/>
      <c r="F13" s="32"/>
      <c r="G13" s="32"/>
      <c r="H13" s="42"/>
      <c r="I13" s="169">
        <f t="shared" si="1"/>
        <v>0</v>
      </c>
      <c r="J13" s="251"/>
      <c r="K13" s="171">
        <f t="shared" si="0"/>
        <v>0</v>
      </c>
      <c r="L13" s="61"/>
    </row>
    <row r="14" spans="1:12" ht="17.25" customHeight="1">
      <c r="A14" s="250">
        <v>9</v>
      </c>
      <c r="B14" s="32" t="s">
        <v>253</v>
      </c>
      <c r="C14" s="46" t="s">
        <v>409</v>
      </c>
      <c r="D14" s="168">
        <v>270</v>
      </c>
      <c r="E14" s="32"/>
      <c r="F14" s="32"/>
      <c r="G14" s="32"/>
      <c r="H14" s="42"/>
      <c r="I14" s="169">
        <f t="shared" si="1"/>
        <v>0</v>
      </c>
      <c r="J14" s="251"/>
      <c r="K14" s="171">
        <f t="shared" si="0"/>
        <v>0</v>
      </c>
      <c r="L14" s="61"/>
    </row>
    <row r="15" spans="1:12" ht="17.25" customHeight="1">
      <c r="A15" s="285">
        <v>10</v>
      </c>
      <c r="B15" s="32" t="s">
        <v>254</v>
      </c>
      <c r="C15" s="46" t="s">
        <v>409</v>
      </c>
      <c r="D15" s="168">
        <v>20</v>
      </c>
      <c r="E15" s="32"/>
      <c r="F15" s="32"/>
      <c r="G15" s="32"/>
      <c r="H15" s="42"/>
      <c r="I15" s="169">
        <f t="shared" si="1"/>
        <v>0</v>
      </c>
      <c r="J15" s="251"/>
      <c r="K15" s="171">
        <f t="shared" si="0"/>
        <v>0</v>
      </c>
      <c r="L15" s="37"/>
    </row>
    <row r="16" spans="1:12" ht="17.25" customHeight="1">
      <c r="A16" s="250">
        <v>11</v>
      </c>
      <c r="B16" s="32" t="s">
        <v>255</v>
      </c>
      <c r="C16" s="46" t="s">
        <v>495</v>
      </c>
      <c r="D16" s="168">
        <v>12000</v>
      </c>
      <c r="E16" s="32"/>
      <c r="F16" s="32"/>
      <c r="G16" s="32"/>
      <c r="H16" s="42"/>
      <c r="I16" s="169">
        <f t="shared" si="1"/>
        <v>0</v>
      </c>
      <c r="J16" s="251"/>
      <c r="K16" s="171">
        <f t="shared" si="0"/>
        <v>0</v>
      </c>
      <c r="L16" s="37"/>
    </row>
    <row r="17" spans="1:12" ht="17.25" customHeight="1">
      <c r="A17" s="250">
        <v>12</v>
      </c>
      <c r="B17" s="32" t="s">
        <v>256</v>
      </c>
      <c r="C17" s="46" t="s">
        <v>495</v>
      </c>
      <c r="D17" s="168">
        <v>4000</v>
      </c>
      <c r="E17" s="32"/>
      <c r="F17" s="32"/>
      <c r="G17" s="32"/>
      <c r="H17" s="42"/>
      <c r="I17" s="169">
        <f t="shared" si="1"/>
        <v>0</v>
      </c>
      <c r="J17" s="251"/>
      <c r="K17" s="171">
        <f t="shared" si="0"/>
        <v>0</v>
      </c>
      <c r="L17" s="61"/>
    </row>
    <row r="18" spans="1:12" ht="24" customHeight="1">
      <c r="A18" s="250">
        <v>13</v>
      </c>
      <c r="B18" s="32" t="s">
        <v>257</v>
      </c>
      <c r="C18" s="46" t="s">
        <v>409</v>
      </c>
      <c r="D18" s="168">
        <v>360</v>
      </c>
      <c r="E18" s="32"/>
      <c r="F18" s="32"/>
      <c r="G18" s="32"/>
      <c r="H18" s="42"/>
      <c r="I18" s="169">
        <f t="shared" si="1"/>
        <v>0</v>
      </c>
      <c r="J18" s="251"/>
      <c r="K18" s="171">
        <f t="shared" si="0"/>
        <v>0</v>
      </c>
      <c r="L18" s="61"/>
    </row>
    <row r="19" spans="1:12" ht="18" customHeight="1">
      <c r="A19" s="285">
        <v>14</v>
      </c>
      <c r="B19" s="32" t="s">
        <v>258</v>
      </c>
      <c r="C19" s="46" t="s">
        <v>495</v>
      </c>
      <c r="D19" s="168">
        <v>1000</v>
      </c>
      <c r="E19" s="32"/>
      <c r="F19" s="32"/>
      <c r="G19" s="32"/>
      <c r="H19" s="42"/>
      <c r="I19" s="169">
        <f t="shared" si="1"/>
        <v>0</v>
      </c>
      <c r="J19" s="251"/>
      <c r="K19" s="171">
        <f t="shared" si="0"/>
        <v>0</v>
      </c>
      <c r="L19" s="37"/>
    </row>
    <row r="20" spans="1:12" ht="18" customHeight="1">
      <c r="A20" s="250">
        <v>15</v>
      </c>
      <c r="B20" s="32" t="s">
        <v>259</v>
      </c>
      <c r="C20" s="46" t="s">
        <v>495</v>
      </c>
      <c r="D20" s="168">
        <v>1000</v>
      </c>
      <c r="E20" s="32"/>
      <c r="F20" s="32"/>
      <c r="G20" s="32"/>
      <c r="H20" s="42"/>
      <c r="I20" s="169">
        <f t="shared" si="1"/>
        <v>0</v>
      </c>
      <c r="J20" s="251"/>
      <c r="K20" s="171">
        <f t="shared" si="0"/>
        <v>0</v>
      </c>
      <c r="L20" s="61"/>
    </row>
    <row r="21" spans="1:12" ht="18" customHeight="1">
      <c r="A21" s="250">
        <v>16</v>
      </c>
      <c r="B21" s="32" t="s">
        <v>260</v>
      </c>
      <c r="C21" s="46" t="s">
        <v>495</v>
      </c>
      <c r="D21" s="168">
        <v>1000</v>
      </c>
      <c r="E21" s="32"/>
      <c r="F21" s="32"/>
      <c r="G21" s="32"/>
      <c r="H21" s="42"/>
      <c r="I21" s="169">
        <f t="shared" si="1"/>
        <v>0</v>
      </c>
      <c r="J21" s="251"/>
      <c r="K21" s="171">
        <f t="shared" si="0"/>
        <v>0</v>
      </c>
      <c r="L21" s="61"/>
    </row>
    <row r="22" spans="1:12" ht="18" customHeight="1">
      <c r="A22" s="250">
        <v>17</v>
      </c>
      <c r="B22" s="32" t="s">
        <v>261</v>
      </c>
      <c r="C22" s="46" t="s">
        <v>495</v>
      </c>
      <c r="D22" s="168">
        <v>3000</v>
      </c>
      <c r="E22" s="32"/>
      <c r="F22" s="32"/>
      <c r="G22" s="32"/>
      <c r="H22" s="42"/>
      <c r="I22" s="169">
        <f t="shared" si="1"/>
        <v>0</v>
      </c>
      <c r="J22" s="251"/>
      <c r="K22" s="171">
        <f t="shared" si="0"/>
        <v>0</v>
      </c>
      <c r="L22" s="37"/>
    </row>
    <row r="23" spans="1:12" ht="18" customHeight="1">
      <c r="A23" s="285">
        <v>18</v>
      </c>
      <c r="B23" s="32" t="s">
        <v>262</v>
      </c>
      <c r="C23" s="46" t="s">
        <v>495</v>
      </c>
      <c r="D23" s="168">
        <v>200</v>
      </c>
      <c r="E23" s="32"/>
      <c r="F23" s="32"/>
      <c r="G23" s="32"/>
      <c r="H23" s="42"/>
      <c r="I23" s="169">
        <f t="shared" si="1"/>
        <v>0</v>
      </c>
      <c r="J23" s="251"/>
      <c r="K23" s="171">
        <f t="shared" si="0"/>
        <v>0</v>
      </c>
      <c r="L23" s="61"/>
    </row>
    <row r="24" spans="1:12" ht="39" customHeight="1">
      <c r="A24" s="250">
        <v>19</v>
      </c>
      <c r="B24" s="32" t="s">
        <v>263</v>
      </c>
      <c r="C24" s="46" t="s">
        <v>495</v>
      </c>
      <c r="D24" s="168">
        <v>20</v>
      </c>
      <c r="E24" s="32"/>
      <c r="F24" s="32"/>
      <c r="G24" s="32"/>
      <c r="H24" s="42"/>
      <c r="I24" s="169">
        <f t="shared" si="1"/>
        <v>0</v>
      </c>
      <c r="J24" s="251"/>
      <c r="K24" s="171">
        <f t="shared" si="0"/>
        <v>0</v>
      </c>
      <c r="L24" s="61"/>
    </row>
    <row r="25" spans="1:12" ht="27.75" customHeight="1">
      <c r="A25" s="250">
        <v>20</v>
      </c>
      <c r="B25" s="32" t="s">
        <v>264</v>
      </c>
      <c r="C25" s="46" t="s">
        <v>495</v>
      </c>
      <c r="D25" s="168">
        <v>100</v>
      </c>
      <c r="E25" s="32"/>
      <c r="F25" s="32"/>
      <c r="G25" s="32"/>
      <c r="H25" s="42"/>
      <c r="I25" s="169">
        <f t="shared" si="1"/>
        <v>0</v>
      </c>
      <c r="J25" s="251"/>
      <c r="K25" s="171">
        <f t="shared" si="0"/>
        <v>0</v>
      </c>
      <c r="L25" s="37"/>
    </row>
    <row r="26" spans="1:12" ht="27" customHeight="1">
      <c r="A26" s="250">
        <v>21</v>
      </c>
      <c r="B26" s="32" t="s">
        <v>265</v>
      </c>
      <c r="C26" s="46" t="s">
        <v>495</v>
      </c>
      <c r="D26" s="168">
        <v>200</v>
      </c>
      <c r="E26" s="32"/>
      <c r="F26" s="32"/>
      <c r="G26" s="32"/>
      <c r="H26" s="42"/>
      <c r="I26" s="169">
        <f t="shared" si="1"/>
        <v>0</v>
      </c>
      <c r="J26" s="251"/>
      <c r="K26" s="171">
        <f t="shared" si="0"/>
        <v>0</v>
      </c>
      <c r="L26" s="61"/>
    </row>
    <row r="27" spans="1:12" ht="28.5" customHeight="1">
      <c r="A27" s="285">
        <v>22</v>
      </c>
      <c r="B27" s="32" t="s">
        <v>266</v>
      </c>
      <c r="C27" s="46" t="s">
        <v>495</v>
      </c>
      <c r="D27" s="168">
        <v>100</v>
      </c>
      <c r="E27" s="32"/>
      <c r="F27" s="32"/>
      <c r="G27" s="32"/>
      <c r="H27" s="42"/>
      <c r="I27" s="169">
        <f t="shared" si="1"/>
        <v>0</v>
      </c>
      <c r="J27" s="251"/>
      <c r="K27" s="171">
        <f t="shared" si="0"/>
        <v>0</v>
      </c>
      <c r="L27" s="61"/>
    </row>
    <row r="28" spans="1:12" ht="30" customHeight="1">
      <c r="A28" s="250">
        <v>23</v>
      </c>
      <c r="B28" s="32" t="s">
        <v>267</v>
      </c>
      <c r="C28" s="46" t="s">
        <v>495</v>
      </c>
      <c r="D28" s="168">
        <v>60</v>
      </c>
      <c r="E28" s="32"/>
      <c r="F28" s="32"/>
      <c r="G28" s="32"/>
      <c r="H28" s="42"/>
      <c r="I28" s="169">
        <f t="shared" si="1"/>
        <v>0</v>
      </c>
      <c r="J28" s="251"/>
      <c r="K28" s="171">
        <f t="shared" si="0"/>
        <v>0</v>
      </c>
      <c r="L28" s="61"/>
    </row>
    <row r="29" spans="1:12" ht="40.5" customHeight="1">
      <c r="A29" s="250">
        <v>24</v>
      </c>
      <c r="B29" s="32" t="s">
        <v>268</v>
      </c>
      <c r="C29" s="46" t="s">
        <v>495</v>
      </c>
      <c r="D29" s="168">
        <v>60</v>
      </c>
      <c r="E29" s="32"/>
      <c r="F29" s="32"/>
      <c r="G29" s="32"/>
      <c r="H29" s="42"/>
      <c r="I29" s="169">
        <f t="shared" si="1"/>
        <v>0</v>
      </c>
      <c r="J29" s="251"/>
      <c r="K29" s="171">
        <f t="shared" si="0"/>
        <v>0</v>
      </c>
      <c r="L29" s="61"/>
    </row>
    <row r="30" spans="1:12" ht="42.75" customHeight="1">
      <c r="A30" s="250">
        <v>25</v>
      </c>
      <c r="B30" s="32" t="s">
        <v>269</v>
      </c>
      <c r="C30" s="46" t="s">
        <v>495</v>
      </c>
      <c r="D30" s="168">
        <v>60</v>
      </c>
      <c r="E30" s="32"/>
      <c r="F30" s="32"/>
      <c r="G30" s="32"/>
      <c r="H30" s="42"/>
      <c r="I30" s="169">
        <f t="shared" si="1"/>
        <v>0</v>
      </c>
      <c r="J30" s="251"/>
      <c r="K30" s="171">
        <f t="shared" si="0"/>
        <v>0</v>
      </c>
      <c r="L30" s="37"/>
    </row>
    <row r="31" spans="1:12" ht="23.25" customHeight="1">
      <c r="A31" s="285">
        <v>26</v>
      </c>
      <c r="B31" s="44" t="s">
        <v>270</v>
      </c>
      <c r="C31" s="46" t="s">
        <v>495</v>
      </c>
      <c r="D31" s="168">
        <v>5</v>
      </c>
      <c r="E31" s="32"/>
      <c r="F31" s="32"/>
      <c r="G31" s="32"/>
      <c r="H31" s="42"/>
      <c r="I31" s="169">
        <f t="shared" si="1"/>
        <v>0</v>
      </c>
      <c r="J31" s="251"/>
      <c r="K31" s="171">
        <f t="shared" si="0"/>
        <v>0</v>
      </c>
      <c r="L31" s="37"/>
    </row>
    <row r="32" spans="1:12" ht="29.25" customHeight="1">
      <c r="A32" s="250">
        <v>27</v>
      </c>
      <c r="B32" s="32" t="s">
        <v>271</v>
      </c>
      <c r="C32" s="46" t="s">
        <v>495</v>
      </c>
      <c r="D32" s="168">
        <v>80</v>
      </c>
      <c r="E32" s="32"/>
      <c r="F32" s="32"/>
      <c r="G32" s="32"/>
      <c r="H32" s="42"/>
      <c r="I32" s="169">
        <f t="shared" si="1"/>
        <v>0</v>
      </c>
      <c r="J32" s="251"/>
      <c r="K32" s="171">
        <f t="shared" si="0"/>
        <v>0</v>
      </c>
      <c r="L32" s="61"/>
    </row>
    <row r="33" spans="1:12" ht="37.5" customHeight="1">
      <c r="A33" s="250">
        <v>28</v>
      </c>
      <c r="B33" s="32" t="s">
        <v>272</v>
      </c>
      <c r="C33" s="46" t="s">
        <v>495</v>
      </c>
      <c r="D33" s="168">
        <v>80</v>
      </c>
      <c r="E33" s="32"/>
      <c r="F33" s="32"/>
      <c r="G33" s="32"/>
      <c r="H33" s="42"/>
      <c r="I33" s="169">
        <f t="shared" si="1"/>
        <v>0</v>
      </c>
      <c r="J33" s="251"/>
      <c r="K33" s="171">
        <f t="shared" si="0"/>
        <v>0</v>
      </c>
      <c r="L33" s="61"/>
    </row>
    <row r="34" spans="1:12" ht="50.25" customHeight="1">
      <c r="A34" s="250">
        <v>29</v>
      </c>
      <c r="B34" s="32" t="s">
        <v>273</v>
      </c>
      <c r="C34" s="46" t="s">
        <v>409</v>
      </c>
      <c r="D34" s="168">
        <v>40</v>
      </c>
      <c r="E34" s="32"/>
      <c r="F34" s="32"/>
      <c r="G34" s="32"/>
      <c r="H34" s="42"/>
      <c r="I34" s="169">
        <f t="shared" si="1"/>
        <v>0</v>
      </c>
      <c r="J34" s="251"/>
      <c r="K34" s="171">
        <f t="shared" si="0"/>
        <v>0</v>
      </c>
      <c r="L34" s="61"/>
    </row>
    <row r="35" spans="1:12" ht="33" customHeight="1">
      <c r="A35" s="285">
        <v>30</v>
      </c>
      <c r="B35" s="39" t="s">
        <v>274</v>
      </c>
      <c r="C35" s="46" t="s">
        <v>409</v>
      </c>
      <c r="D35" s="168">
        <v>40</v>
      </c>
      <c r="E35" s="32"/>
      <c r="F35" s="32"/>
      <c r="G35" s="32"/>
      <c r="H35" s="42"/>
      <c r="I35" s="169">
        <f t="shared" si="1"/>
        <v>0</v>
      </c>
      <c r="J35" s="251"/>
      <c r="K35" s="171">
        <f t="shared" si="0"/>
        <v>0</v>
      </c>
      <c r="L35" s="61"/>
    </row>
    <row r="36" spans="1:12" ht="42" customHeight="1">
      <c r="A36" s="250">
        <v>31</v>
      </c>
      <c r="B36" s="32" t="s">
        <v>275</v>
      </c>
      <c r="C36" s="46" t="s">
        <v>409</v>
      </c>
      <c r="D36" s="168">
        <v>170</v>
      </c>
      <c r="E36" s="32"/>
      <c r="F36" s="32"/>
      <c r="G36" s="32"/>
      <c r="H36" s="42"/>
      <c r="I36" s="169">
        <f t="shared" si="1"/>
        <v>0</v>
      </c>
      <c r="J36" s="251"/>
      <c r="K36" s="171">
        <f t="shared" si="0"/>
        <v>0</v>
      </c>
      <c r="L36" s="37"/>
    </row>
    <row r="37" spans="1:12" ht="36.75" customHeight="1" thickBot="1">
      <c r="A37" s="250">
        <v>32</v>
      </c>
      <c r="B37" s="99" t="s">
        <v>276</v>
      </c>
      <c r="C37" s="95" t="s">
        <v>409</v>
      </c>
      <c r="D37" s="334">
        <v>140</v>
      </c>
      <c r="E37" s="142"/>
      <c r="F37" s="142"/>
      <c r="G37" s="142"/>
      <c r="H37" s="97"/>
      <c r="I37" s="393">
        <f t="shared" si="1"/>
        <v>0</v>
      </c>
      <c r="J37" s="288"/>
      <c r="K37" s="394">
        <f t="shared" si="0"/>
        <v>0</v>
      </c>
      <c r="L37" s="61"/>
    </row>
    <row r="38" spans="1:12" ht="18" customHeight="1" thickBot="1">
      <c r="A38" s="878" t="s">
        <v>940</v>
      </c>
      <c r="B38" s="878"/>
      <c r="C38" s="878"/>
      <c r="D38" s="878"/>
      <c r="E38" s="878"/>
      <c r="F38" s="878"/>
      <c r="G38" s="878"/>
      <c r="H38" s="878"/>
      <c r="I38" s="147">
        <f>SUM(I6:I37)</f>
        <v>0</v>
      </c>
      <c r="J38" s="284"/>
      <c r="K38" s="148">
        <f>SUM(K6:K37)</f>
        <v>0</v>
      </c>
      <c r="L38" s="62"/>
    </row>
    <row r="39" ht="3.75" customHeight="1"/>
    <row r="40" ht="12.75" customHeight="1">
      <c r="A40" t="s">
        <v>277</v>
      </c>
    </row>
    <row r="42" ht="16.5" customHeight="1"/>
    <row r="44" ht="12.75" customHeight="1">
      <c r="A44" s="395"/>
    </row>
    <row r="45" ht="13.5" customHeight="1">
      <c r="A45" s="452" t="s">
        <v>278</v>
      </c>
    </row>
    <row r="65530" ht="12.75" customHeight="1"/>
    <row r="65531" ht="12.75" customHeight="1"/>
    <row r="65532" ht="12.75" customHeight="1"/>
  </sheetData>
  <sheetProtection selectLockedCells="1" selectUnlockedCells="1"/>
  <mergeCells count="4">
    <mergeCell ref="A1:K1"/>
    <mergeCell ref="A2:K2"/>
    <mergeCell ref="A4:K4"/>
    <mergeCell ref="A38:H38"/>
  </mergeCells>
  <printOptions horizontalCentered="1"/>
  <pageMargins left="0.27569444444444446" right="0.27569444444444446" top="0.5902777777777778" bottom="0.5513888888888889" header="0.3541666666666667" footer="0.31527777777777777"/>
  <pageSetup horizontalDpi="600" verticalDpi="600" orientation="landscape" paperSize="9" scale="95" r:id="rId1"/>
  <headerFooter alignWithMargins="0">
    <oddHeader>&amp;C&amp;F &amp;RSPZOZ.DZP.241.01.22</oddHeader>
    <oddFooter>&amp;C&amp;A 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3">
      <selection activeCell="A1" sqref="A1"/>
    </sheetView>
  </sheetViews>
  <sheetFormatPr defaultColWidth="9.140625" defaultRowHeight="12.75" customHeight="1"/>
  <cols>
    <col min="1" max="1" width="5.140625" style="351" customWidth="1"/>
    <col min="2" max="2" width="54.7109375" style="351" customWidth="1"/>
    <col min="3" max="3" width="4.7109375" style="351" customWidth="1"/>
    <col min="4" max="4" width="5.28125" style="351" customWidth="1"/>
    <col min="5" max="5" width="9.8515625" style="351" customWidth="1"/>
    <col min="6" max="6" width="11.00390625" style="351" customWidth="1"/>
    <col min="7" max="7" width="8.28125" style="351" customWidth="1"/>
    <col min="8" max="8" width="8.8515625" style="351" customWidth="1"/>
    <col min="9" max="9" width="11.00390625" style="351" customWidth="1"/>
    <col min="10" max="10" width="6.57421875" style="351" customWidth="1"/>
    <col min="11" max="11" width="11.28125" style="351" customWidth="1"/>
    <col min="12" max="12" width="13.28125" style="351" customWidth="1"/>
    <col min="13" max="16384" width="8.8515625" style="351" customWidth="1"/>
  </cols>
  <sheetData>
    <row r="1" spans="1:4" ht="12.75" customHeight="1">
      <c r="A1" s="453" t="s">
        <v>361</v>
      </c>
      <c r="B1" s="454"/>
      <c r="C1" s="454"/>
      <c r="D1" s="454"/>
    </row>
    <row r="2" ht="21.75" customHeight="1" thickBot="1">
      <c r="A2" s="455" t="s">
        <v>1094</v>
      </c>
    </row>
    <row r="3" spans="1:12" ht="36" customHeight="1" thickBot="1">
      <c r="A3" s="456" t="s">
        <v>996</v>
      </c>
      <c r="B3" s="457" t="s">
        <v>394</v>
      </c>
      <c r="C3" s="458" t="s">
        <v>397</v>
      </c>
      <c r="D3" s="458" t="s">
        <v>398</v>
      </c>
      <c r="E3" s="457" t="s">
        <v>395</v>
      </c>
      <c r="F3" s="457" t="s">
        <v>396</v>
      </c>
      <c r="G3" s="743" t="s">
        <v>1069</v>
      </c>
      <c r="H3" s="457" t="s">
        <v>399</v>
      </c>
      <c r="I3" s="457" t="s">
        <v>943</v>
      </c>
      <c r="J3" s="457" t="s">
        <v>401</v>
      </c>
      <c r="K3" s="459" t="s">
        <v>402</v>
      </c>
      <c r="L3" s="21" t="s">
        <v>403</v>
      </c>
    </row>
    <row r="4" spans="1:12" ht="26.25" customHeight="1">
      <c r="A4" s="460">
        <v>1</v>
      </c>
      <c r="B4" s="461" t="s">
        <v>279</v>
      </c>
      <c r="C4" s="730" t="s">
        <v>409</v>
      </c>
      <c r="D4" s="731">
        <v>300</v>
      </c>
      <c r="E4" s="462"/>
      <c r="F4" s="462"/>
      <c r="G4" s="462"/>
      <c r="H4" s="732"/>
      <c r="I4" s="733">
        <f>G4*H4</f>
        <v>0</v>
      </c>
      <c r="J4" s="734"/>
      <c r="K4" s="735">
        <f aca="true" t="shared" si="0" ref="K4:K16">I4*J4+I4</f>
        <v>0</v>
      </c>
      <c r="L4" s="146"/>
    </row>
    <row r="5" spans="1:12" ht="41.25" customHeight="1">
      <c r="A5" s="460">
        <v>2</v>
      </c>
      <c r="B5" s="461" t="s">
        <v>280</v>
      </c>
      <c r="C5" s="730" t="s">
        <v>409</v>
      </c>
      <c r="D5" s="731">
        <v>40</v>
      </c>
      <c r="E5" s="462"/>
      <c r="F5" s="462"/>
      <c r="G5" s="462"/>
      <c r="H5" s="732"/>
      <c r="I5" s="733">
        <f aca="true" t="shared" si="1" ref="I5:I16">G5*H5</f>
        <v>0</v>
      </c>
      <c r="J5" s="734"/>
      <c r="K5" s="735">
        <f t="shared" si="0"/>
        <v>0</v>
      </c>
      <c r="L5" s="37"/>
    </row>
    <row r="6" spans="1:12" ht="41.25" customHeight="1">
      <c r="A6" s="460">
        <v>3</v>
      </c>
      <c r="B6" s="461" t="s">
        <v>281</v>
      </c>
      <c r="C6" s="730" t="s">
        <v>409</v>
      </c>
      <c r="D6" s="731">
        <v>40</v>
      </c>
      <c r="E6" s="463"/>
      <c r="F6" s="463"/>
      <c r="G6" s="463"/>
      <c r="H6" s="732"/>
      <c r="I6" s="733">
        <f t="shared" si="1"/>
        <v>0</v>
      </c>
      <c r="J6" s="734"/>
      <c r="K6" s="735">
        <f t="shared" si="0"/>
        <v>0</v>
      </c>
      <c r="L6" s="37"/>
    </row>
    <row r="7" spans="1:12" ht="41.25" customHeight="1">
      <c r="A7" s="460">
        <v>4</v>
      </c>
      <c r="B7" s="461" t="s">
        <v>282</v>
      </c>
      <c r="C7" s="730" t="s">
        <v>409</v>
      </c>
      <c r="D7" s="731">
        <v>600</v>
      </c>
      <c r="E7" s="462"/>
      <c r="F7" s="462"/>
      <c r="G7" s="462"/>
      <c r="H7" s="736"/>
      <c r="I7" s="733">
        <f t="shared" si="1"/>
        <v>0</v>
      </c>
      <c r="J7" s="734"/>
      <c r="K7" s="735">
        <f t="shared" si="0"/>
        <v>0</v>
      </c>
      <c r="L7" s="37"/>
    </row>
    <row r="8" spans="1:12" ht="41.25" customHeight="1">
      <c r="A8" s="460">
        <v>5</v>
      </c>
      <c r="B8" s="461" t="s">
        <v>283</v>
      </c>
      <c r="C8" s="730" t="s">
        <v>409</v>
      </c>
      <c r="D8" s="731">
        <v>80</v>
      </c>
      <c r="E8" s="462"/>
      <c r="F8" s="462"/>
      <c r="G8" s="462"/>
      <c r="H8" s="736"/>
      <c r="I8" s="733">
        <f t="shared" si="1"/>
        <v>0</v>
      </c>
      <c r="J8" s="734"/>
      <c r="K8" s="735">
        <f t="shared" si="0"/>
        <v>0</v>
      </c>
      <c r="L8" s="61"/>
    </row>
    <row r="9" spans="1:12" ht="41.25" customHeight="1">
      <c r="A9" s="460">
        <v>6</v>
      </c>
      <c r="B9" s="461" t="s">
        <v>284</v>
      </c>
      <c r="C9" s="730" t="s">
        <v>409</v>
      </c>
      <c r="D9" s="731">
        <v>100</v>
      </c>
      <c r="E9" s="462"/>
      <c r="F9" s="462"/>
      <c r="G9" s="462"/>
      <c r="H9" s="736"/>
      <c r="I9" s="733">
        <f t="shared" si="1"/>
        <v>0</v>
      </c>
      <c r="J9" s="734"/>
      <c r="K9" s="735">
        <f t="shared" si="0"/>
        <v>0</v>
      </c>
      <c r="L9" s="37"/>
    </row>
    <row r="10" spans="1:12" ht="43.5" customHeight="1">
      <c r="A10" s="460">
        <v>7</v>
      </c>
      <c r="B10" s="461" t="s">
        <v>285</v>
      </c>
      <c r="C10" s="730" t="s">
        <v>409</v>
      </c>
      <c r="D10" s="731">
        <v>40</v>
      </c>
      <c r="E10" s="462"/>
      <c r="F10" s="462"/>
      <c r="G10" s="462"/>
      <c r="H10" s="736"/>
      <c r="I10" s="733">
        <f t="shared" si="1"/>
        <v>0</v>
      </c>
      <c r="J10" s="734"/>
      <c r="K10" s="735">
        <f t="shared" si="0"/>
        <v>0</v>
      </c>
      <c r="L10" s="61"/>
    </row>
    <row r="11" spans="1:12" ht="45.75" customHeight="1">
      <c r="A11" s="460">
        <v>8</v>
      </c>
      <c r="B11" s="461" t="s">
        <v>286</v>
      </c>
      <c r="C11" s="730" t="s">
        <v>409</v>
      </c>
      <c r="D11" s="731">
        <v>2200</v>
      </c>
      <c r="E11" s="462"/>
      <c r="F11" s="462"/>
      <c r="G11" s="462"/>
      <c r="H11" s="736"/>
      <c r="I11" s="733">
        <f t="shared" si="1"/>
        <v>0</v>
      </c>
      <c r="J11" s="734"/>
      <c r="K11" s="735">
        <f t="shared" si="0"/>
        <v>0</v>
      </c>
      <c r="L11" s="61"/>
    </row>
    <row r="12" spans="1:12" ht="49.5" customHeight="1">
      <c r="A12" s="460">
        <v>9</v>
      </c>
      <c r="B12" s="461" t="s">
        <v>287</v>
      </c>
      <c r="C12" s="730" t="s">
        <v>409</v>
      </c>
      <c r="D12" s="731">
        <v>1300</v>
      </c>
      <c r="E12" s="462"/>
      <c r="F12" s="462"/>
      <c r="G12" s="462"/>
      <c r="H12" s="736"/>
      <c r="I12" s="733">
        <f t="shared" si="1"/>
        <v>0</v>
      </c>
      <c r="J12" s="734"/>
      <c r="K12" s="735">
        <f t="shared" si="0"/>
        <v>0</v>
      </c>
      <c r="L12" s="61"/>
    </row>
    <row r="13" spans="1:12" ht="96.75" customHeight="1">
      <c r="A13" s="460">
        <v>10</v>
      </c>
      <c r="B13" s="461" t="s">
        <v>288</v>
      </c>
      <c r="C13" s="730" t="s">
        <v>495</v>
      </c>
      <c r="D13" s="731">
        <v>60</v>
      </c>
      <c r="E13" s="462"/>
      <c r="F13" s="462"/>
      <c r="G13" s="462"/>
      <c r="H13" s="736"/>
      <c r="I13" s="733">
        <f t="shared" si="1"/>
        <v>0</v>
      </c>
      <c r="J13" s="734"/>
      <c r="K13" s="735">
        <f t="shared" si="0"/>
        <v>0</v>
      </c>
      <c r="L13" s="37"/>
    </row>
    <row r="14" spans="1:12" ht="99" customHeight="1">
      <c r="A14" s="460">
        <v>11</v>
      </c>
      <c r="B14" s="464" t="s">
        <v>289</v>
      </c>
      <c r="C14" s="730" t="s">
        <v>495</v>
      </c>
      <c r="D14" s="731">
        <v>60</v>
      </c>
      <c r="E14" s="462"/>
      <c r="F14" s="462"/>
      <c r="G14" s="462"/>
      <c r="H14" s="736"/>
      <c r="I14" s="733">
        <f t="shared" si="1"/>
        <v>0</v>
      </c>
      <c r="J14" s="734"/>
      <c r="K14" s="735">
        <f t="shared" si="0"/>
        <v>0</v>
      </c>
      <c r="L14" s="61"/>
    </row>
    <row r="15" spans="1:12" ht="19.5" customHeight="1">
      <c r="A15" s="460">
        <v>12</v>
      </c>
      <c r="B15" s="464" t="s">
        <v>290</v>
      </c>
      <c r="C15" s="730" t="s">
        <v>409</v>
      </c>
      <c r="D15" s="731">
        <v>20</v>
      </c>
      <c r="E15" s="462"/>
      <c r="F15" s="462"/>
      <c r="G15" s="462"/>
      <c r="H15" s="737"/>
      <c r="I15" s="733">
        <f t="shared" si="1"/>
        <v>0</v>
      </c>
      <c r="J15" s="734"/>
      <c r="K15" s="735">
        <f t="shared" si="0"/>
        <v>0</v>
      </c>
      <c r="L15" s="37"/>
    </row>
    <row r="16" spans="1:12" ht="49.5" customHeight="1" thickBot="1">
      <c r="A16" s="465">
        <v>13</v>
      </c>
      <c r="B16" s="464" t="s">
        <v>291</v>
      </c>
      <c r="C16" s="738" t="s">
        <v>409</v>
      </c>
      <c r="D16" s="739">
        <v>60</v>
      </c>
      <c r="E16" s="466"/>
      <c r="F16" s="466"/>
      <c r="G16" s="466"/>
      <c r="H16" s="737"/>
      <c r="I16" s="733">
        <f t="shared" si="1"/>
        <v>0</v>
      </c>
      <c r="J16" s="740"/>
      <c r="K16" s="735">
        <f t="shared" si="0"/>
        <v>0</v>
      </c>
      <c r="L16" s="61"/>
    </row>
    <row r="17" spans="1:12" ht="24" customHeight="1" thickBot="1">
      <c r="A17" s="467"/>
      <c r="B17" s="468" t="s">
        <v>940</v>
      </c>
      <c r="C17" s="468"/>
      <c r="D17" s="468"/>
      <c r="E17" s="468"/>
      <c r="F17" s="468"/>
      <c r="G17" s="469"/>
      <c r="H17" s="470"/>
      <c r="I17" s="741">
        <f>SUM(I4:I16)</f>
        <v>0</v>
      </c>
      <c r="J17" s="741"/>
      <c r="K17" s="742">
        <f>SUM(K4:K16)</f>
        <v>0</v>
      </c>
      <c r="L17" s="62"/>
    </row>
    <row r="65530" ht="12.75" customHeight="1"/>
    <row r="65536" ht="12.75" customHeight="1"/>
  </sheetData>
  <sheetProtection selectLockedCells="1" selectUnlockedCells="1"/>
  <printOptions horizontalCentered="1"/>
  <pageMargins left="0.2361111111111111" right="0.19652777777777777" top="0.7486111111111111" bottom="0.4722222222222222" header="0.43333333333333335" footer="0.27569444444444446"/>
  <pageSetup horizontalDpi="600" verticalDpi="600" orientation="landscape" paperSize="9" scale="95" r:id="rId1"/>
  <headerFooter alignWithMargins="0">
    <oddHeader>&amp;C&amp;F&amp;RSPZOZ.DZP.241.01.22</oddHeader>
    <oddFooter>&amp;C&amp;A -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8">
      <selection activeCell="A2" sqref="A2:K2"/>
    </sheetView>
  </sheetViews>
  <sheetFormatPr defaultColWidth="9.140625" defaultRowHeight="12.75" customHeight="1"/>
  <cols>
    <col min="1" max="1" width="4.28125" style="8" customWidth="1"/>
    <col min="2" max="2" width="38.28125" style="8" customWidth="1"/>
    <col min="3" max="4" width="4.8515625" style="8" customWidth="1"/>
    <col min="5" max="5" width="17.57421875" style="8" customWidth="1"/>
    <col min="6" max="6" width="9.8515625" style="8" customWidth="1"/>
    <col min="7" max="7" width="8.28125" style="8" customWidth="1"/>
    <col min="8" max="8" width="10.57421875" style="65" customWidth="1"/>
    <col min="9" max="9" width="11.00390625" style="8" customWidth="1"/>
    <col min="10" max="10" width="6.00390625" style="8" customWidth="1"/>
    <col min="11" max="12" width="11.28125" style="8" customWidth="1"/>
    <col min="13" max="16384" width="11.57421875" style="8" customWidth="1"/>
  </cols>
  <sheetData>
    <row r="1" spans="1:11" ht="10.5" customHeight="1">
      <c r="A1" s="879"/>
      <c r="B1" s="879"/>
      <c r="C1" s="879"/>
      <c r="D1" s="879"/>
      <c r="E1" s="879"/>
      <c r="F1" s="879"/>
      <c r="G1" s="879"/>
      <c r="H1" s="879"/>
      <c r="I1" s="879"/>
      <c r="J1" s="879"/>
      <c r="K1" s="879"/>
    </row>
    <row r="2" spans="1:11" ht="15.75" customHeight="1">
      <c r="A2" s="880" t="s">
        <v>941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</row>
    <row r="3" spans="1:11" ht="24.75" customHeight="1" thickBot="1">
      <c r="A3" s="881" t="s">
        <v>942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</row>
    <row r="4" spans="1:12" ht="39.75" customHeight="1" thickBot="1">
      <c r="A4" s="68" t="s">
        <v>679</v>
      </c>
      <c r="B4" s="18" t="s">
        <v>394</v>
      </c>
      <c r="C4" s="18" t="s">
        <v>397</v>
      </c>
      <c r="D4" s="18" t="s">
        <v>398</v>
      </c>
      <c r="E4" s="18" t="s">
        <v>395</v>
      </c>
      <c r="F4" s="18" t="s">
        <v>396</v>
      </c>
      <c r="G4" s="669" t="s">
        <v>377</v>
      </c>
      <c r="H4" s="69" t="s">
        <v>399</v>
      </c>
      <c r="I4" s="18" t="s">
        <v>943</v>
      </c>
      <c r="J4" s="18" t="s">
        <v>401</v>
      </c>
      <c r="K4" s="70" t="s">
        <v>402</v>
      </c>
      <c r="L4" s="21" t="s">
        <v>403</v>
      </c>
    </row>
    <row r="5" spans="1:12" ht="24.75" customHeight="1">
      <c r="A5" s="22">
        <v>1</v>
      </c>
      <c r="B5" s="123" t="s">
        <v>945</v>
      </c>
      <c r="C5" s="124" t="s">
        <v>405</v>
      </c>
      <c r="D5" s="124">
        <v>5</v>
      </c>
      <c r="E5" s="124"/>
      <c r="F5" s="124"/>
      <c r="G5" s="124"/>
      <c r="H5" s="125"/>
      <c r="I5" s="126">
        <f>H5*G5</f>
        <v>0</v>
      </c>
      <c r="J5" s="127"/>
      <c r="K5" s="128">
        <f aca="true" t="shared" si="0" ref="K5:K53">I5*J5+I5</f>
        <v>0</v>
      </c>
      <c r="L5" s="31"/>
    </row>
    <row r="6" spans="1:12" ht="24.75" customHeight="1">
      <c r="A6" s="129">
        <v>2</v>
      </c>
      <c r="B6" s="78" t="s">
        <v>947</v>
      </c>
      <c r="C6" s="130" t="s">
        <v>405</v>
      </c>
      <c r="D6" s="130">
        <v>3</v>
      </c>
      <c r="E6" s="130"/>
      <c r="F6" s="130"/>
      <c r="G6" s="130"/>
      <c r="H6" s="131"/>
      <c r="I6" s="132">
        <f aca="true" t="shared" si="1" ref="I6:I53">H6*G6</f>
        <v>0</v>
      </c>
      <c r="J6" s="133"/>
      <c r="K6" s="134">
        <f t="shared" si="0"/>
        <v>0</v>
      </c>
      <c r="L6" s="37"/>
    </row>
    <row r="7" spans="1:12" ht="24.75" customHeight="1">
      <c r="A7" s="129">
        <v>3</v>
      </c>
      <c r="B7" s="78" t="s">
        <v>948</v>
      </c>
      <c r="C7" s="130" t="s">
        <v>405</v>
      </c>
      <c r="D7" s="130">
        <v>160</v>
      </c>
      <c r="E7" s="130"/>
      <c r="F7" s="130"/>
      <c r="G7" s="130"/>
      <c r="H7" s="131"/>
      <c r="I7" s="132">
        <f t="shared" si="1"/>
        <v>0</v>
      </c>
      <c r="J7" s="133"/>
      <c r="K7" s="134">
        <f t="shared" si="0"/>
        <v>0</v>
      </c>
      <c r="L7" s="37"/>
    </row>
    <row r="8" spans="1:12" ht="24.75" customHeight="1">
      <c r="A8" s="129">
        <v>4</v>
      </c>
      <c r="B8" s="78" t="s">
        <v>949</v>
      </c>
      <c r="C8" s="130" t="s">
        <v>405</v>
      </c>
      <c r="D8" s="130">
        <v>160</v>
      </c>
      <c r="E8" s="130"/>
      <c r="F8" s="130"/>
      <c r="G8" s="130"/>
      <c r="H8" s="131"/>
      <c r="I8" s="132">
        <f t="shared" si="1"/>
        <v>0</v>
      </c>
      <c r="J8" s="133"/>
      <c r="K8" s="134">
        <f t="shared" si="0"/>
        <v>0</v>
      </c>
      <c r="L8" s="37"/>
    </row>
    <row r="9" spans="1:12" ht="14.25" customHeight="1">
      <c r="A9" s="129">
        <v>5</v>
      </c>
      <c r="B9" s="78" t="s">
        <v>950</v>
      </c>
      <c r="C9" s="130" t="s">
        <v>405</v>
      </c>
      <c r="D9" s="130">
        <v>200</v>
      </c>
      <c r="E9" s="130"/>
      <c r="F9" s="130"/>
      <c r="G9" s="130"/>
      <c r="H9" s="131"/>
      <c r="I9" s="132">
        <f t="shared" si="1"/>
        <v>0</v>
      </c>
      <c r="J9" s="133"/>
      <c r="K9" s="134">
        <f t="shared" si="0"/>
        <v>0</v>
      </c>
      <c r="L9" s="37"/>
    </row>
    <row r="10" spans="1:12" ht="14.25" customHeight="1">
      <c r="A10" s="129">
        <v>6</v>
      </c>
      <c r="B10" s="78" t="s">
        <v>951</v>
      </c>
      <c r="C10" s="130" t="s">
        <v>405</v>
      </c>
      <c r="D10" s="130">
        <v>3</v>
      </c>
      <c r="E10" s="130"/>
      <c r="F10" s="130"/>
      <c r="G10" s="130"/>
      <c r="H10" s="131"/>
      <c r="I10" s="132">
        <f t="shared" si="1"/>
        <v>0</v>
      </c>
      <c r="J10" s="133"/>
      <c r="K10" s="134">
        <f t="shared" si="0"/>
        <v>0</v>
      </c>
      <c r="L10" s="37"/>
    </row>
    <row r="11" spans="1:12" ht="14.25" customHeight="1">
      <c r="A11" s="129">
        <v>7</v>
      </c>
      <c r="B11" s="78" t="s">
        <v>952</v>
      </c>
      <c r="C11" s="130" t="s">
        <v>405</v>
      </c>
      <c r="D11" s="130">
        <v>3</v>
      </c>
      <c r="E11" s="130"/>
      <c r="F11" s="130"/>
      <c r="G11" s="130"/>
      <c r="H11" s="131"/>
      <c r="I11" s="132">
        <f t="shared" si="1"/>
        <v>0</v>
      </c>
      <c r="J11" s="133"/>
      <c r="K11" s="134">
        <f t="shared" si="0"/>
        <v>0</v>
      </c>
      <c r="L11" s="37"/>
    </row>
    <row r="12" spans="1:12" ht="14.25" customHeight="1">
      <c r="A12" s="129">
        <v>8</v>
      </c>
      <c r="B12" s="78" t="s">
        <v>953</v>
      </c>
      <c r="C12" s="130" t="s">
        <v>405</v>
      </c>
      <c r="D12" s="130">
        <v>2</v>
      </c>
      <c r="E12" s="130"/>
      <c r="F12" s="130"/>
      <c r="G12" s="130"/>
      <c r="H12" s="131"/>
      <c r="I12" s="132">
        <f t="shared" si="1"/>
        <v>0</v>
      </c>
      <c r="J12" s="133"/>
      <c r="K12" s="134">
        <f t="shared" si="0"/>
        <v>0</v>
      </c>
      <c r="L12" s="37"/>
    </row>
    <row r="13" spans="1:12" ht="14.25" customHeight="1">
      <c r="A13" s="129">
        <v>9</v>
      </c>
      <c r="B13" s="78" t="s">
        <v>954</v>
      </c>
      <c r="C13" s="130" t="s">
        <v>405</v>
      </c>
      <c r="D13" s="130">
        <v>140</v>
      </c>
      <c r="E13" s="130"/>
      <c r="F13" s="130"/>
      <c r="G13" s="130"/>
      <c r="H13" s="131"/>
      <c r="I13" s="132">
        <f t="shared" si="1"/>
        <v>0</v>
      </c>
      <c r="J13" s="133"/>
      <c r="K13" s="134">
        <f t="shared" si="0"/>
        <v>0</v>
      </c>
      <c r="L13" s="37"/>
    </row>
    <row r="14" spans="1:12" ht="14.25" customHeight="1">
      <c r="A14" s="129">
        <v>10</v>
      </c>
      <c r="B14" s="78" t="s">
        <v>955</v>
      </c>
      <c r="C14" s="130" t="s">
        <v>405</v>
      </c>
      <c r="D14" s="130">
        <v>260</v>
      </c>
      <c r="E14" s="130"/>
      <c r="F14" s="130"/>
      <c r="G14" s="130"/>
      <c r="H14" s="131"/>
      <c r="I14" s="132">
        <f t="shared" si="1"/>
        <v>0</v>
      </c>
      <c r="J14" s="133"/>
      <c r="K14" s="134">
        <f t="shared" si="0"/>
        <v>0</v>
      </c>
      <c r="L14" s="37"/>
    </row>
    <row r="15" spans="1:12" ht="14.25" customHeight="1">
      <c r="A15" s="129">
        <v>11</v>
      </c>
      <c r="B15" s="78" t="s">
        <v>956</v>
      </c>
      <c r="C15" s="130" t="s">
        <v>405</v>
      </c>
      <c r="D15" s="130">
        <v>20</v>
      </c>
      <c r="E15" s="130"/>
      <c r="F15" s="130"/>
      <c r="G15" s="130"/>
      <c r="H15" s="131"/>
      <c r="I15" s="132">
        <f t="shared" si="1"/>
        <v>0</v>
      </c>
      <c r="J15" s="133"/>
      <c r="K15" s="134">
        <f t="shared" si="0"/>
        <v>0</v>
      </c>
      <c r="L15" s="37"/>
    </row>
    <row r="16" spans="1:12" ht="14.25" customHeight="1">
      <c r="A16" s="129">
        <v>12</v>
      </c>
      <c r="B16" s="78" t="s">
        <v>957</v>
      </c>
      <c r="C16" s="130" t="s">
        <v>405</v>
      </c>
      <c r="D16" s="130">
        <v>30</v>
      </c>
      <c r="E16" s="130"/>
      <c r="F16" s="130"/>
      <c r="G16" s="130"/>
      <c r="H16" s="131"/>
      <c r="I16" s="132">
        <f t="shared" si="1"/>
        <v>0</v>
      </c>
      <c r="J16" s="133"/>
      <c r="K16" s="134">
        <f t="shared" si="0"/>
        <v>0</v>
      </c>
      <c r="L16" s="37"/>
    </row>
    <row r="17" spans="1:12" ht="14.25" customHeight="1">
      <c r="A17" s="129">
        <v>13</v>
      </c>
      <c r="B17" s="87" t="s">
        <v>958</v>
      </c>
      <c r="C17" s="130" t="s">
        <v>405</v>
      </c>
      <c r="D17" s="130">
        <v>200</v>
      </c>
      <c r="E17" s="130"/>
      <c r="F17" s="130"/>
      <c r="G17" s="130"/>
      <c r="H17" s="131"/>
      <c r="I17" s="132">
        <f t="shared" si="1"/>
        <v>0</v>
      </c>
      <c r="J17" s="133"/>
      <c r="K17" s="134">
        <f t="shared" si="0"/>
        <v>0</v>
      </c>
      <c r="L17" s="37"/>
    </row>
    <row r="18" spans="1:12" ht="14.25" customHeight="1">
      <c r="A18" s="129">
        <v>14</v>
      </c>
      <c r="B18" s="84" t="s">
        <v>959</v>
      </c>
      <c r="C18" s="130" t="s">
        <v>405</v>
      </c>
      <c r="D18" s="130">
        <v>200</v>
      </c>
      <c r="E18" s="130"/>
      <c r="F18" s="130"/>
      <c r="G18" s="130"/>
      <c r="H18" s="131"/>
      <c r="I18" s="132">
        <f t="shared" si="1"/>
        <v>0</v>
      </c>
      <c r="J18" s="133"/>
      <c r="K18" s="134">
        <f t="shared" si="0"/>
        <v>0</v>
      </c>
      <c r="L18" s="37"/>
    </row>
    <row r="19" spans="1:12" ht="14.25" customHeight="1">
      <c r="A19" s="129">
        <v>15</v>
      </c>
      <c r="B19" s="87" t="s">
        <v>960</v>
      </c>
      <c r="C19" s="130" t="s">
        <v>405</v>
      </c>
      <c r="D19" s="130">
        <v>2</v>
      </c>
      <c r="E19" s="130"/>
      <c r="F19" s="130"/>
      <c r="G19" s="130"/>
      <c r="H19" s="131"/>
      <c r="I19" s="132">
        <f t="shared" si="1"/>
        <v>0</v>
      </c>
      <c r="J19" s="133"/>
      <c r="K19" s="134">
        <f t="shared" si="0"/>
        <v>0</v>
      </c>
      <c r="L19" s="37"/>
    </row>
    <row r="20" spans="1:12" ht="14.25" customHeight="1">
      <c r="A20" s="129">
        <v>16</v>
      </c>
      <c r="B20" s="87" t="s">
        <v>961</v>
      </c>
      <c r="C20" s="130" t="s">
        <v>405</v>
      </c>
      <c r="D20" s="130">
        <v>10</v>
      </c>
      <c r="E20" s="130"/>
      <c r="F20" s="130"/>
      <c r="G20" s="130"/>
      <c r="H20" s="131"/>
      <c r="I20" s="132">
        <f t="shared" si="1"/>
        <v>0</v>
      </c>
      <c r="J20" s="133"/>
      <c r="K20" s="134">
        <f t="shared" si="0"/>
        <v>0</v>
      </c>
      <c r="L20" s="37"/>
    </row>
    <row r="21" spans="1:12" ht="14.25" customHeight="1">
      <c r="A21" s="129">
        <v>17</v>
      </c>
      <c r="B21" s="86" t="s">
        <v>962</v>
      </c>
      <c r="C21" s="130" t="s">
        <v>405</v>
      </c>
      <c r="D21" s="130">
        <v>15</v>
      </c>
      <c r="E21" s="130"/>
      <c r="F21" s="130"/>
      <c r="G21" s="130"/>
      <c r="H21" s="131"/>
      <c r="I21" s="132">
        <f t="shared" si="1"/>
        <v>0</v>
      </c>
      <c r="J21" s="133"/>
      <c r="K21" s="134">
        <f t="shared" si="0"/>
        <v>0</v>
      </c>
      <c r="L21" s="37"/>
    </row>
    <row r="22" spans="1:12" ht="14.25" customHeight="1">
      <c r="A22" s="129">
        <v>18</v>
      </c>
      <c r="B22" s="87" t="s">
        <v>963</v>
      </c>
      <c r="C22" s="130" t="s">
        <v>405</v>
      </c>
      <c r="D22" s="130">
        <v>2</v>
      </c>
      <c r="E22" s="130"/>
      <c r="F22" s="130"/>
      <c r="G22" s="130"/>
      <c r="H22" s="131"/>
      <c r="I22" s="132">
        <f t="shared" si="1"/>
        <v>0</v>
      </c>
      <c r="J22" s="133"/>
      <c r="K22" s="134">
        <f t="shared" si="0"/>
        <v>0</v>
      </c>
      <c r="L22" s="37"/>
    </row>
    <row r="23" spans="1:12" ht="14.25" customHeight="1">
      <c r="A23" s="129">
        <v>19</v>
      </c>
      <c r="B23" s="78" t="s">
        <v>964</v>
      </c>
      <c r="C23" s="130" t="s">
        <v>405</v>
      </c>
      <c r="D23" s="130">
        <v>60</v>
      </c>
      <c r="E23" s="130"/>
      <c r="F23" s="130"/>
      <c r="G23" s="130"/>
      <c r="H23" s="131"/>
      <c r="I23" s="132">
        <f t="shared" si="1"/>
        <v>0</v>
      </c>
      <c r="J23" s="133"/>
      <c r="K23" s="134">
        <f t="shared" si="0"/>
        <v>0</v>
      </c>
      <c r="L23" s="37"/>
    </row>
    <row r="24" spans="1:12" ht="14.25" customHeight="1">
      <c r="A24" s="129">
        <v>20</v>
      </c>
      <c r="B24" s="78" t="s">
        <v>965</v>
      </c>
      <c r="C24" s="130" t="s">
        <v>405</v>
      </c>
      <c r="D24" s="130">
        <v>40</v>
      </c>
      <c r="E24" s="130"/>
      <c r="F24" s="130"/>
      <c r="G24" s="130"/>
      <c r="H24" s="131"/>
      <c r="I24" s="132">
        <f t="shared" si="1"/>
        <v>0</v>
      </c>
      <c r="J24" s="133"/>
      <c r="K24" s="134">
        <f t="shared" si="0"/>
        <v>0</v>
      </c>
      <c r="L24" s="37"/>
    </row>
    <row r="25" spans="1:12" ht="14.25" customHeight="1">
      <c r="A25" s="129">
        <v>21</v>
      </c>
      <c r="B25" s="78" t="s">
        <v>966</v>
      </c>
      <c r="C25" s="130" t="s">
        <v>405</v>
      </c>
      <c r="D25" s="130">
        <v>50</v>
      </c>
      <c r="E25" s="130"/>
      <c r="F25" s="130"/>
      <c r="G25" s="130"/>
      <c r="H25" s="131"/>
      <c r="I25" s="132">
        <f t="shared" si="1"/>
        <v>0</v>
      </c>
      <c r="J25" s="133"/>
      <c r="K25" s="134">
        <f t="shared" si="0"/>
        <v>0</v>
      </c>
      <c r="L25" s="37"/>
    </row>
    <row r="26" spans="1:12" ht="14.25" customHeight="1">
      <c r="A26" s="129">
        <v>22</v>
      </c>
      <c r="B26" s="78" t="s">
        <v>967</v>
      </c>
      <c r="C26" s="130" t="s">
        <v>405</v>
      </c>
      <c r="D26" s="130">
        <v>50</v>
      </c>
      <c r="E26" s="130"/>
      <c r="F26" s="130"/>
      <c r="G26" s="130"/>
      <c r="H26" s="131"/>
      <c r="I26" s="132">
        <f t="shared" si="1"/>
        <v>0</v>
      </c>
      <c r="J26" s="133"/>
      <c r="K26" s="134">
        <f t="shared" si="0"/>
        <v>0</v>
      </c>
      <c r="L26" s="37"/>
    </row>
    <row r="27" spans="1:12" ht="14.25" customHeight="1">
      <c r="A27" s="129">
        <v>23</v>
      </c>
      <c r="B27" s="78" t="s">
        <v>968</v>
      </c>
      <c r="C27" s="130" t="s">
        <v>405</v>
      </c>
      <c r="D27" s="130">
        <v>10</v>
      </c>
      <c r="E27" s="130"/>
      <c r="F27" s="130"/>
      <c r="G27" s="130"/>
      <c r="H27" s="131"/>
      <c r="I27" s="132">
        <f t="shared" si="1"/>
        <v>0</v>
      </c>
      <c r="J27" s="133"/>
      <c r="K27" s="134">
        <f t="shared" si="0"/>
        <v>0</v>
      </c>
      <c r="L27" s="37"/>
    </row>
    <row r="28" spans="1:12" ht="14.25" customHeight="1">
      <c r="A28" s="129">
        <v>24</v>
      </c>
      <c r="B28" s="78" t="s">
        <v>969</v>
      </c>
      <c r="C28" s="130" t="s">
        <v>405</v>
      </c>
      <c r="D28" s="130">
        <v>10</v>
      </c>
      <c r="E28" s="130"/>
      <c r="F28" s="130"/>
      <c r="G28" s="130"/>
      <c r="H28" s="131"/>
      <c r="I28" s="132">
        <f t="shared" si="1"/>
        <v>0</v>
      </c>
      <c r="J28" s="133"/>
      <c r="K28" s="134">
        <f t="shared" si="0"/>
        <v>0</v>
      </c>
      <c r="L28" s="37"/>
    </row>
    <row r="29" spans="1:12" ht="14.25" customHeight="1">
      <c r="A29" s="129">
        <v>25</v>
      </c>
      <c r="B29" s="78" t="s">
        <v>970</v>
      </c>
      <c r="C29" s="130" t="s">
        <v>405</v>
      </c>
      <c r="D29" s="130">
        <v>170</v>
      </c>
      <c r="E29" s="130"/>
      <c r="F29" s="130"/>
      <c r="G29" s="130"/>
      <c r="H29" s="131"/>
      <c r="I29" s="132">
        <f t="shared" si="1"/>
        <v>0</v>
      </c>
      <c r="J29" s="133"/>
      <c r="K29" s="134">
        <f t="shared" si="0"/>
        <v>0</v>
      </c>
      <c r="L29" s="37"/>
    </row>
    <row r="30" spans="1:12" ht="14.25" customHeight="1">
      <c r="A30" s="129">
        <v>26</v>
      </c>
      <c r="B30" s="78" t="s">
        <v>971</v>
      </c>
      <c r="C30" s="130" t="s">
        <v>405</v>
      </c>
      <c r="D30" s="130">
        <v>15</v>
      </c>
      <c r="E30" s="130"/>
      <c r="F30" s="130"/>
      <c r="G30" s="130"/>
      <c r="H30" s="131"/>
      <c r="I30" s="132">
        <f t="shared" si="1"/>
        <v>0</v>
      </c>
      <c r="J30" s="133"/>
      <c r="K30" s="134">
        <f t="shared" si="0"/>
        <v>0</v>
      </c>
      <c r="L30" s="37"/>
    </row>
    <row r="31" spans="1:12" ht="14.25" customHeight="1">
      <c r="A31" s="129">
        <v>27</v>
      </c>
      <c r="B31" s="90" t="s">
        <v>972</v>
      </c>
      <c r="C31" s="130" t="s">
        <v>405</v>
      </c>
      <c r="D31" s="130">
        <v>150</v>
      </c>
      <c r="E31" s="130"/>
      <c r="F31" s="130"/>
      <c r="G31" s="130"/>
      <c r="H31" s="131"/>
      <c r="I31" s="132">
        <f t="shared" si="1"/>
        <v>0</v>
      </c>
      <c r="J31" s="133"/>
      <c r="K31" s="134">
        <f t="shared" si="0"/>
        <v>0</v>
      </c>
      <c r="L31" s="37"/>
    </row>
    <row r="32" spans="1:12" ht="14.25" customHeight="1">
      <c r="A32" s="129">
        <v>28</v>
      </c>
      <c r="B32" s="90" t="s">
        <v>973</v>
      </c>
      <c r="C32" s="130" t="s">
        <v>405</v>
      </c>
      <c r="D32" s="130">
        <v>30</v>
      </c>
      <c r="E32" s="130"/>
      <c r="F32" s="130"/>
      <c r="G32" s="130"/>
      <c r="H32" s="131"/>
      <c r="I32" s="132">
        <f t="shared" si="1"/>
        <v>0</v>
      </c>
      <c r="J32" s="133"/>
      <c r="K32" s="134">
        <f t="shared" si="0"/>
        <v>0</v>
      </c>
      <c r="L32" s="37"/>
    </row>
    <row r="33" spans="1:12" ht="14.25" customHeight="1">
      <c r="A33" s="129">
        <v>29</v>
      </c>
      <c r="B33" s="90" t="s">
        <v>974</v>
      </c>
      <c r="C33" s="130" t="s">
        <v>405</v>
      </c>
      <c r="D33" s="130">
        <v>2</v>
      </c>
      <c r="E33" s="130"/>
      <c r="F33" s="130"/>
      <c r="G33" s="130"/>
      <c r="H33" s="131"/>
      <c r="I33" s="132">
        <f t="shared" si="1"/>
        <v>0</v>
      </c>
      <c r="J33" s="133"/>
      <c r="K33" s="134">
        <f t="shared" si="0"/>
        <v>0</v>
      </c>
      <c r="L33" s="37"/>
    </row>
    <row r="34" spans="1:12" ht="14.25" customHeight="1">
      <c r="A34" s="129">
        <v>30</v>
      </c>
      <c r="B34" s="78" t="s">
        <v>975</v>
      </c>
      <c r="C34" s="130" t="s">
        <v>405</v>
      </c>
      <c r="D34" s="130">
        <v>80</v>
      </c>
      <c r="E34" s="130"/>
      <c r="F34" s="130"/>
      <c r="G34" s="130"/>
      <c r="H34" s="131"/>
      <c r="I34" s="132">
        <f t="shared" si="1"/>
        <v>0</v>
      </c>
      <c r="J34" s="133"/>
      <c r="K34" s="134">
        <f t="shared" si="0"/>
        <v>0</v>
      </c>
      <c r="L34" s="37"/>
    </row>
    <row r="35" spans="1:12" ht="14.25" customHeight="1">
      <c r="A35" s="129">
        <v>31</v>
      </c>
      <c r="B35" s="78" t="s">
        <v>976</v>
      </c>
      <c r="C35" s="130" t="s">
        <v>405</v>
      </c>
      <c r="D35" s="130">
        <v>2</v>
      </c>
      <c r="E35" s="130"/>
      <c r="F35" s="130"/>
      <c r="G35" s="130"/>
      <c r="H35" s="131"/>
      <c r="I35" s="132">
        <f t="shared" si="1"/>
        <v>0</v>
      </c>
      <c r="J35" s="133"/>
      <c r="K35" s="134">
        <f t="shared" si="0"/>
        <v>0</v>
      </c>
      <c r="L35" s="37"/>
    </row>
    <row r="36" spans="1:12" ht="14.25" customHeight="1">
      <c r="A36" s="129">
        <v>32</v>
      </c>
      <c r="B36" s="87" t="s">
        <v>977</v>
      </c>
      <c r="C36" s="130" t="s">
        <v>405</v>
      </c>
      <c r="D36" s="130">
        <v>15</v>
      </c>
      <c r="E36" s="130"/>
      <c r="F36" s="130"/>
      <c r="G36" s="130"/>
      <c r="H36" s="131"/>
      <c r="I36" s="132">
        <f t="shared" si="1"/>
        <v>0</v>
      </c>
      <c r="J36" s="133"/>
      <c r="K36" s="134">
        <f t="shared" si="0"/>
        <v>0</v>
      </c>
      <c r="L36" s="37"/>
    </row>
    <row r="37" spans="1:12" ht="14.25" customHeight="1">
      <c r="A37" s="129">
        <v>33</v>
      </c>
      <c r="B37" s="87" t="s">
        <v>978</v>
      </c>
      <c r="C37" s="130" t="s">
        <v>405</v>
      </c>
      <c r="D37" s="130">
        <v>6</v>
      </c>
      <c r="E37" s="130"/>
      <c r="F37" s="130"/>
      <c r="G37" s="130"/>
      <c r="H37" s="131"/>
      <c r="I37" s="132">
        <f t="shared" si="1"/>
        <v>0</v>
      </c>
      <c r="J37" s="133"/>
      <c r="K37" s="134">
        <f t="shared" si="0"/>
        <v>0</v>
      </c>
      <c r="L37" s="37"/>
    </row>
    <row r="38" spans="1:12" ht="14.25" customHeight="1">
      <c r="A38" s="129">
        <v>34</v>
      </c>
      <c r="B38" s="87" t="s">
        <v>979</v>
      </c>
      <c r="C38" s="130" t="s">
        <v>405</v>
      </c>
      <c r="D38" s="130">
        <v>6</v>
      </c>
      <c r="E38" s="130"/>
      <c r="F38" s="130"/>
      <c r="G38" s="130"/>
      <c r="H38" s="131"/>
      <c r="I38" s="132">
        <f t="shared" si="1"/>
        <v>0</v>
      </c>
      <c r="J38" s="133"/>
      <c r="K38" s="134">
        <f t="shared" si="0"/>
        <v>0</v>
      </c>
      <c r="L38" s="37"/>
    </row>
    <row r="39" spans="1:12" ht="14.25" customHeight="1">
      <c r="A39" s="129">
        <v>35</v>
      </c>
      <c r="B39" s="87" t="s">
        <v>980</v>
      </c>
      <c r="C39" s="130" t="s">
        <v>405</v>
      </c>
      <c r="D39" s="130">
        <v>4</v>
      </c>
      <c r="E39" s="130"/>
      <c r="F39" s="130"/>
      <c r="G39" s="130"/>
      <c r="H39" s="131"/>
      <c r="I39" s="132">
        <f t="shared" si="1"/>
        <v>0</v>
      </c>
      <c r="J39" s="133"/>
      <c r="K39" s="134">
        <f t="shared" si="0"/>
        <v>0</v>
      </c>
      <c r="L39" s="37"/>
    </row>
    <row r="40" spans="1:12" ht="14.25" customHeight="1">
      <c r="A40" s="129">
        <v>36</v>
      </c>
      <c r="B40" s="86" t="s">
        <v>981</v>
      </c>
      <c r="C40" s="130" t="s">
        <v>405</v>
      </c>
      <c r="D40" s="130">
        <v>180</v>
      </c>
      <c r="E40" s="130"/>
      <c r="F40" s="130"/>
      <c r="G40" s="130"/>
      <c r="H40" s="131"/>
      <c r="I40" s="132">
        <f t="shared" si="1"/>
        <v>0</v>
      </c>
      <c r="J40" s="133"/>
      <c r="K40" s="134">
        <f t="shared" si="0"/>
        <v>0</v>
      </c>
      <c r="L40" s="37"/>
    </row>
    <row r="41" spans="1:12" ht="14.25" customHeight="1">
      <c r="A41" s="129">
        <v>37</v>
      </c>
      <c r="B41" s="86" t="s">
        <v>982</v>
      </c>
      <c r="C41" s="130" t="s">
        <v>405</v>
      </c>
      <c r="D41" s="130">
        <v>250</v>
      </c>
      <c r="E41" s="130"/>
      <c r="F41" s="130"/>
      <c r="G41" s="130"/>
      <c r="H41" s="131"/>
      <c r="I41" s="132">
        <f t="shared" si="1"/>
        <v>0</v>
      </c>
      <c r="J41" s="133"/>
      <c r="K41" s="134">
        <f t="shared" si="0"/>
        <v>0</v>
      </c>
      <c r="L41" s="37"/>
    </row>
    <row r="42" spans="1:12" ht="14.25" customHeight="1">
      <c r="A42" s="129">
        <v>38</v>
      </c>
      <c r="B42" s="86" t="s">
        <v>983</v>
      </c>
      <c r="C42" s="130" t="s">
        <v>405</v>
      </c>
      <c r="D42" s="130">
        <v>120</v>
      </c>
      <c r="E42" s="130"/>
      <c r="F42" s="130"/>
      <c r="G42" s="130"/>
      <c r="H42" s="131"/>
      <c r="I42" s="132">
        <f t="shared" si="1"/>
        <v>0</v>
      </c>
      <c r="J42" s="133"/>
      <c r="K42" s="134">
        <f t="shared" si="0"/>
        <v>0</v>
      </c>
      <c r="L42" s="37"/>
    </row>
    <row r="43" spans="1:12" ht="14.25" customHeight="1">
      <c r="A43" s="129">
        <v>39</v>
      </c>
      <c r="B43" s="86" t="s">
        <v>984</v>
      </c>
      <c r="C43" s="130" t="s">
        <v>405</v>
      </c>
      <c r="D43" s="130">
        <v>30</v>
      </c>
      <c r="E43" s="130"/>
      <c r="F43" s="130"/>
      <c r="G43" s="130"/>
      <c r="H43" s="131"/>
      <c r="I43" s="132">
        <f t="shared" si="1"/>
        <v>0</v>
      </c>
      <c r="J43" s="133"/>
      <c r="K43" s="134">
        <f t="shared" si="0"/>
        <v>0</v>
      </c>
      <c r="L43" s="37"/>
    </row>
    <row r="44" spans="1:12" ht="14.25" customHeight="1">
      <c r="A44" s="129">
        <v>40</v>
      </c>
      <c r="B44" s="86" t="s">
        <v>985</v>
      </c>
      <c r="C44" s="130" t="s">
        <v>405</v>
      </c>
      <c r="D44" s="130">
        <v>6</v>
      </c>
      <c r="E44" s="130"/>
      <c r="F44" s="130"/>
      <c r="G44" s="130"/>
      <c r="H44" s="131"/>
      <c r="I44" s="132">
        <f t="shared" si="1"/>
        <v>0</v>
      </c>
      <c r="J44" s="133"/>
      <c r="K44" s="134">
        <f t="shared" si="0"/>
        <v>0</v>
      </c>
      <c r="L44" s="37"/>
    </row>
    <row r="45" spans="1:12" ht="14.25" customHeight="1">
      <c r="A45" s="129">
        <v>41</v>
      </c>
      <c r="B45" s="86" t="s">
        <v>986</v>
      </c>
      <c r="C45" s="130" t="s">
        <v>405</v>
      </c>
      <c r="D45" s="130">
        <v>2</v>
      </c>
      <c r="E45" s="130"/>
      <c r="F45" s="130"/>
      <c r="G45" s="130"/>
      <c r="H45" s="131"/>
      <c r="I45" s="132">
        <f t="shared" si="1"/>
        <v>0</v>
      </c>
      <c r="J45" s="133"/>
      <c r="K45" s="134">
        <f t="shared" si="0"/>
        <v>0</v>
      </c>
      <c r="L45" s="37"/>
    </row>
    <row r="46" spans="1:12" ht="14.25" customHeight="1">
      <c r="A46" s="129">
        <v>42</v>
      </c>
      <c r="B46" s="86" t="s">
        <v>987</v>
      </c>
      <c r="C46" s="130" t="s">
        <v>405</v>
      </c>
      <c r="D46" s="130">
        <v>60</v>
      </c>
      <c r="E46" s="130"/>
      <c r="F46" s="130"/>
      <c r="G46" s="130"/>
      <c r="H46" s="131"/>
      <c r="I46" s="132">
        <f t="shared" si="1"/>
        <v>0</v>
      </c>
      <c r="J46" s="133"/>
      <c r="K46" s="134">
        <f t="shared" si="0"/>
        <v>0</v>
      </c>
      <c r="L46" s="37"/>
    </row>
    <row r="47" spans="1:12" ht="14.25" customHeight="1">
      <c r="A47" s="129">
        <v>43</v>
      </c>
      <c r="B47" s="86" t="s">
        <v>988</v>
      </c>
      <c r="C47" s="130" t="s">
        <v>405</v>
      </c>
      <c r="D47" s="130">
        <v>2</v>
      </c>
      <c r="E47" s="130"/>
      <c r="F47" s="130"/>
      <c r="G47" s="130"/>
      <c r="H47" s="131"/>
      <c r="I47" s="132">
        <f t="shared" si="1"/>
        <v>0</v>
      </c>
      <c r="J47" s="133"/>
      <c r="K47" s="134">
        <f t="shared" si="0"/>
        <v>0</v>
      </c>
      <c r="L47" s="37"/>
    </row>
    <row r="48" spans="1:12" ht="14.25" customHeight="1">
      <c r="A48" s="129">
        <v>44</v>
      </c>
      <c r="B48" s="86" t="s">
        <v>989</v>
      </c>
      <c r="C48" s="130" t="s">
        <v>405</v>
      </c>
      <c r="D48" s="130">
        <v>5</v>
      </c>
      <c r="E48" s="130"/>
      <c r="F48" s="130"/>
      <c r="G48" s="130"/>
      <c r="H48" s="131"/>
      <c r="I48" s="132">
        <f t="shared" si="1"/>
        <v>0</v>
      </c>
      <c r="J48" s="133"/>
      <c r="K48" s="134">
        <f t="shared" si="0"/>
        <v>0</v>
      </c>
      <c r="L48" s="37"/>
    </row>
    <row r="49" spans="1:12" ht="14.25" customHeight="1">
      <c r="A49" s="129">
        <v>45</v>
      </c>
      <c r="B49" s="78" t="s">
        <v>990</v>
      </c>
      <c r="C49" s="130" t="s">
        <v>405</v>
      </c>
      <c r="D49" s="79">
        <v>200</v>
      </c>
      <c r="E49" s="78"/>
      <c r="F49" s="78"/>
      <c r="G49" s="130"/>
      <c r="H49" s="135"/>
      <c r="I49" s="132">
        <f t="shared" si="1"/>
        <v>0</v>
      </c>
      <c r="J49" s="133"/>
      <c r="K49" s="134">
        <f t="shared" si="0"/>
        <v>0</v>
      </c>
      <c r="L49" s="37"/>
    </row>
    <row r="50" spans="1:12" ht="14.25" customHeight="1">
      <c r="A50" s="129">
        <v>46</v>
      </c>
      <c r="B50" s="78" t="s">
        <v>991</v>
      </c>
      <c r="C50" s="130" t="s">
        <v>405</v>
      </c>
      <c r="D50" s="79">
        <v>2</v>
      </c>
      <c r="E50" s="78"/>
      <c r="F50" s="78"/>
      <c r="G50" s="130"/>
      <c r="H50" s="135"/>
      <c r="I50" s="132">
        <f t="shared" si="1"/>
        <v>0</v>
      </c>
      <c r="J50" s="133"/>
      <c r="K50" s="134">
        <f t="shared" si="0"/>
        <v>0</v>
      </c>
      <c r="L50" s="37"/>
    </row>
    <row r="51" spans="1:12" ht="14.25" customHeight="1">
      <c r="A51" s="129">
        <v>47</v>
      </c>
      <c r="B51" s="78" t="s">
        <v>992</v>
      </c>
      <c r="C51" s="130" t="s">
        <v>405</v>
      </c>
      <c r="D51" s="79">
        <v>10</v>
      </c>
      <c r="E51" s="78"/>
      <c r="F51" s="78"/>
      <c r="G51" s="130"/>
      <c r="H51" s="135"/>
      <c r="I51" s="132">
        <f t="shared" si="1"/>
        <v>0</v>
      </c>
      <c r="J51" s="133"/>
      <c r="K51" s="134">
        <f t="shared" si="0"/>
        <v>0</v>
      </c>
      <c r="L51" s="37"/>
    </row>
    <row r="52" spans="1:12" ht="14.25" customHeight="1">
      <c r="A52" s="129">
        <v>48</v>
      </c>
      <c r="B52" s="78" t="s">
        <v>993</v>
      </c>
      <c r="C52" s="130" t="s">
        <v>405</v>
      </c>
      <c r="D52" s="79">
        <v>2</v>
      </c>
      <c r="E52" s="78"/>
      <c r="F52" s="78"/>
      <c r="G52" s="130"/>
      <c r="H52" s="135"/>
      <c r="I52" s="132">
        <f t="shared" si="1"/>
        <v>0</v>
      </c>
      <c r="J52" s="133"/>
      <c r="K52" s="134">
        <f t="shared" si="0"/>
        <v>0</v>
      </c>
      <c r="L52" s="37"/>
    </row>
    <row r="53" spans="1:12" ht="14.25" customHeight="1" thickBot="1">
      <c r="A53" s="549">
        <v>49</v>
      </c>
      <c r="B53" s="136" t="s">
        <v>994</v>
      </c>
      <c r="C53" s="137" t="s">
        <v>405</v>
      </c>
      <c r="D53" s="137">
        <v>2</v>
      </c>
      <c r="E53" s="137"/>
      <c r="F53" s="137"/>
      <c r="H53" s="138"/>
      <c r="I53" s="139">
        <f t="shared" si="1"/>
        <v>0</v>
      </c>
      <c r="J53" s="133"/>
      <c r="K53" s="550">
        <f t="shared" si="0"/>
        <v>0</v>
      </c>
      <c r="L53" s="61"/>
    </row>
    <row r="54" spans="1:12" ht="14.25" customHeight="1" thickBot="1">
      <c r="A54" s="882" t="s">
        <v>940</v>
      </c>
      <c r="B54" s="883"/>
      <c r="C54" s="883"/>
      <c r="D54" s="883"/>
      <c r="E54" s="883"/>
      <c r="F54" s="883"/>
      <c r="G54" s="883"/>
      <c r="H54" s="883"/>
      <c r="I54" s="551">
        <f>SUM(I5:I53)</f>
        <v>0</v>
      </c>
      <c r="J54" s="551"/>
      <c r="K54" s="552">
        <f>SUM(K5:K53)</f>
        <v>0</v>
      </c>
      <c r="L54" s="553"/>
    </row>
    <row r="55" ht="12.75" customHeight="1"/>
    <row r="56" ht="12.75" customHeight="1"/>
  </sheetData>
  <sheetProtection selectLockedCells="1" selectUnlockedCells="1"/>
  <mergeCells count="4">
    <mergeCell ref="A1:K1"/>
    <mergeCell ref="A2:K2"/>
    <mergeCell ref="A3:K3"/>
    <mergeCell ref="A54:H54"/>
  </mergeCells>
  <printOptions horizontalCentered="1"/>
  <pageMargins left="0.19" right="0.19652777777777777" top="0.7902777777777779" bottom="0.5798611111111112" header="0.5513888888888889" footer="0.25972222222222224"/>
  <pageSetup horizontalDpi="600" verticalDpi="600" orientation="landscape" paperSize="9" r:id="rId1"/>
  <headerFooter alignWithMargins="0">
    <oddHeader>&amp;C&amp;F &amp;RSPZOZ.DZP.241.01.22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6">
      <selection activeCell="A10" sqref="A10:IV10"/>
    </sheetView>
  </sheetViews>
  <sheetFormatPr defaultColWidth="9.140625" defaultRowHeight="12.75" customHeight="1"/>
  <cols>
    <col min="1" max="1" width="4.57421875" style="351" customWidth="1"/>
    <col min="2" max="2" width="43.57421875" style="351" customWidth="1"/>
    <col min="3" max="3" width="5.00390625" style="351" customWidth="1"/>
    <col min="4" max="4" width="6.140625" style="351" customWidth="1"/>
    <col min="5" max="5" width="19.421875" style="351" customWidth="1"/>
    <col min="6" max="6" width="9.7109375" style="351" customWidth="1"/>
    <col min="7" max="7" width="8.57421875" style="351" customWidth="1"/>
    <col min="8" max="8" width="8.421875" style="351" customWidth="1"/>
    <col min="9" max="9" width="10.28125" style="351" customWidth="1"/>
    <col min="10" max="10" width="5.7109375" style="351" customWidth="1"/>
    <col min="11" max="11" width="10.140625" style="351" customWidth="1"/>
    <col min="12" max="12" width="13.421875" style="351" customWidth="1"/>
    <col min="13" max="16384" width="8.8515625" style="351" customWidth="1"/>
  </cols>
  <sheetData>
    <row r="1" spans="1:4" ht="12.75" customHeight="1">
      <c r="A1" s="903" t="s">
        <v>360</v>
      </c>
      <c r="B1" s="903"/>
      <c r="C1" s="668"/>
      <c r="D1" s="668"/>
    </row>
    <row r="2" spans="1:11" ht="13.5" customHeight="1" thickBot="1">
      <c r="A2" s="903" t="s">
        <v>1094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</row>
    <row r="3" spans="1:12" ht="36" customHeight="1" thickBot="1">
      <c r="A3" s="471" t="s">
        <v>996</v>
      </c>
      <c r="B3" s="472" t="s">
        <v>394</v>
      </c>
      <c r="C3" s="472" t="s">
        <v>397</v>
      </c>
      <c r="D3" s="472" t="s">
        <v>398</v>
      </c>
      <c r="E3" s="472" t="s">
        <v>395</v>
      </c>
      <c r="F3" s="472" t="s">
        <v>396</v>
      </c>
      <c r="G3" s="759" t="s">
        <v>1069</v>
      </c>
      <c r="H3" s="759" t="s">
        <v>399</v>
      </c>
      <c r="I3" s="472" t="s">
        <v>943</v>
      </c>
      <c r="J3" s="472" t="s">
        <v>401</v>
      </c>
      <c r="K3" s="473" t="s">
        <v>402</v>
      </c>
      <c r="L3" s="21" t="s">
        <v>403</v>
      </c>
    </row>
    <row r="4" spans="1:12" ht="48" customHeight="1">
      <c r="A4" s="474" t="s">
        <v>292</v>
      </c>
      <c r="B4" s="475" t="s">
        <v>293</v>
      </c>
      <c r="C4" s="744" t="s">
        <v>495</v>
      </c>
      <c r="D4" s="760">
        <v>800</v>
      </c>
      <c r="E4" s="475"/>
      <c r="F4" s="475"/>
      <c r="G4" s="475"/>
      <c r="H4" s="745"/>
      <c r="I4" s="746">
        <f>G4*H4</f>
        <v>0</v>
      </c>
      <c r="J4" s="747"/>
      <c r="K4" s="748">
        <f aca="true" t="shared" si="0" ref="K4:K24">I4*J4+I4</f>
        <v>0</v>
      </c>
      <c r="L4" s="146"/>
    </row>
    <row r="5" spans="1:12" ht="39" customHeight="1">
      <c r="A5" s="476">
        <v>2</v>
      </c>
      <c r="B5" s="477" t="s">
        <v>294</v>
      </c>
      <c r="C5" s="749" t="s">
        <v>495</v>
      </c>
      <c r="D5" s="761">
        <v>1700</v>
      </c>
      <c r="E5" s="477"/>
      <c r="F5" s="477"/>
      <c r="G5" s="477"/>
      <c r="H5" s="750"/>
      <c r="I5" s="751">
        <f aca="true" t="shared" si="1" ref="I5:I24">G5*H5</f>
        <v>0</v>
      </c>
      <c r="J5" s="752"/>
      <c r="K5" s="753">
        <f t="shared" si="0"/>
        <v>0</v>
      </c>
      <c r="L5" s="37"/>
    </row>
    <row r="6" spans="1:12" ht="51" customHeight="1">
      <c r="A6" s="478">
        <v>3</v>
      </c>
      <c r="B6" s="477" t="s">
        <v>295</v>
      </c>
      <c r="C6" s="749" t="s">
        <v>495</v>
      </c>
      <c r="D6" s="761">
        <v>1600</v>
      </c>
      <c r="E6" s="477"/>
      <c r="F6" s="477"/>
      <c r="G6" s="477"/>
      <c r="H6" s="750"/>
      <c r="I6" s="751">
        <f t="shared" si="1"/>
        <v>0</v>
      </c>
      <c r="J6" s="754"/>
      <c r="K6" s="753">
        <f t="shared" si="0"/>
        <v>0</v>
      </c>
      <c r="L6" s="37"/>
    </row>
    <row r="7" spans="1:12" ht="48.75" customHeight="1">
      <c r="A7" s="478">
        <v>4</v>
      </c>
      <c r="B7" s="477" t="s">
        <v>296</v>
      </c>
      <c r="C7" s="749" t="s">
        <v>495</v>
      </c>
      <c r="D7" s="761">
        <v>600</v>
      </c>
      <c r="E7" s="477"/>
      <c r="F7" s="477"/>
      <c r="G7" s="477"/>
      <c r="H7" s="750"/>
      <c r="I7" s="751">
        <f t="shared" si="1"/>
        <v>0</v>
      </c>
      <c r="J7" s="754"/>
      <c r="K7" s="753">
        <f t="shared" si="0"/>
        <v>0</v>
      </c>
      <c r="L7" s="61"/>
    </row>
    <row r="8" spans="1:12" ht="36.75" customHeight="1">
      <c r="A8" s="476">
        <v>5</v>
      </c>
      <c r="B8" s="477" t="s">
        <v>297</v>
      </c>
      <c r="C8" s="749" t="s">
        <v>495</v>
      </c>
      <c r="D8" s="761">
        <v>250</v>
      </c>
      <c r="E8" s="477"/>
      <c r="F8" s="477"/>
      <c r="G8" s="477"/>
      <c r="H8" s="750"/>
      <c r="I8" s="751">
        <f t="shared" si="1"/>
        <v>0</v>
      </c>
      <c r="J8" s="754"/>
      <c r="K8" s="753">
        <f t="shared" si="0"/>
        <v>0</v>
      </c>
      <c r="L8" s="37"/>
    </row>
    <row r="9" spans="1:12" ht="45" customHeight="1">
      <c r="A9" s="478">
        <v>6</v>
      </c>
      <c r="B9" s="477" t="s">
        <v>298</v>
      </c>
      <c r="C9" s="749" t="s">
        <v>495</v>
      </c>
      <c r="D9" s="761">
        <v>200</v>
      </c>
      <c r="E9" s="477"/>
      <c r="F9" s="477"/>
      <c r="G9" s="477"/>
      <c r="H9" s="750"/>
      <c r="I9" s="751">
        <f t="shared" si="1"/>
        <v>0</v>
      </c>
      <c r="J9" s="754"/>
      <c r="K9" s="753">
        <f t="shared" si="0"/>
        <v>0</v>
      </c>
      <c r="L9" s="61"/>
    </row>
    <row r="10" spans="1:12" ht="42" customHeight="1">
      <c r="A10" s="478">
        <v>7</v>
      </c>
      <c r="B10" s="477" t="s">
        <v>299</v>
      </c>
      <c r="C10" s="749" t="s">
        <v>495</v>
      </c>
      <c r="D10" s="761">
        <v>1000</v>
      </c>
      <c r="E10" s="477"/>
      <c r="F10" s="477"/>
      <c r="G10" s="477"/>
      <c r="H10" s="750"/>
      <c r="I10" s="751">
        <f t="shared" si="1"/>
        <v>0</v>
      </c>
      <c r="J10" s="752"/>
      <c r="K10" s="753">
        <f t="shared" si="0"/>
        <v>0</v>
      </c>
      <c r="L10" s="37"/>
    </row>
    <row r="11" spans="1:12" ht="63" customHeight="1">
      <c r="A11" s="476">
        <v>8</v>
      </c>
      <c r="B11" s="479" t="s">
        <v>300</v>
      </c>
      <c r="C11" s="749" t="s">
        <v>495</v>
      </c>
      <c r="D11" s="761">
        <v>120</v>
      </c>
      <c r="E11" s="477"/>
      <c r="F11" s="477"/>
      <c r="G11" s="477"/>
      <c r="H11" s="750"/>
      <c r="I11" s="751">
        <f t="shared" si="1"/>
        <v>0</v>
      </c>
      <c r="J11" s="752"/>
      <c r="K11" s="753">
        <f t="shared" si="0"/>
        <v>0</v>
      </c>
      <c r="L11" s="61"/>
    </row>
    <row r="12" spans="1:12" ht="24" customHeight="1">
      <c r="A12" s="478">
        <v>9</v>
      </c>
      <c r="B12" s="477" t="s">
        <v>301</v>
      </c>
      <c r="C12" s="749" t="s">
        <v>495</v>
      </c>
      <c r="D12" s="761">
        <v>2200</v>
      </c>
      <c r="E12" s="477"/>
      <c r="F12" s="477"/>
      <c r="G12" s="477"/>
      <c r="H12" s="750"/>
      <c r="I12" s="751">
        <f t="shared" si="1"/>
        <v>0</v>
      </c>
      <c r="J12" s="754"/>
      <c r="K12" s="753">
        <f t="shared" si="0"/>
        <v>0</v>
      </c>
      <c r="L12" s="61"/>
    </row>
    <row r="13" spans="1:12" ht="24" customHeight="1">
      <c r="A13" s="478">
        <v>10</v>
      </c>
      <c r="B13" s="477" t="s">
        <v>302</v>
      </c>
      <c r="C13" s="749" t="s">
        <v>495</v>
      </c>
      <c r="D13" s="761">
        <v>2200</v>
      </c>
      <c r="E13" s="477"/>
      <c r="F13" s="477"/>
      <c r="G13" s="477"/>
      <c r="H13" s="750"/>
      <c r="I13" s="751">
        <f t="shared" si="1"/>
        <v>0</v>
      </c>
      <c r="J13" s="754"/>
      <c r="K13" s="753">
        <f t="shared" si="0"/>
        <v>0</v>
      </c>
      <c r="L13" s="61"/>
    </row>
    <row r="14" spans="1:12" ht="36" customHeight="1">
      <c r="A14" s="476">
        <v>11</v>
      </c>
      <c r="B14" s="477" t="s">
        <v>303</v>
      </c>
      <c r="C14" s="749" t="s">
        <v>409</v>
      </c>
      <c r="D14" s="761">
        <v>40</v>
      </c>
      <c r="E14" s="477"/>
      <c r="F14" s="477"/>
      <c r="G14" s="477"/>
      <c r="H14" s="750"/>
      <c r="I14" s="751">
        <f t="shared" si="1"/>
        <v>0</v>
      </c>
      <c r="J14" s="754"/>
      <c r="K14" s="753">
        <f t="shared" si="0"/>
        <v>0</v>
      </c>
      <c r="L14" s="37"/>
    </row>
    <row r="15" spans="1:12" ht="37.5" customHeight="1">
      <c r="A15" s="478">
        <v>12</v>
      </c>
      <c r="B15" s="477" t="s">
        <v>304</v>
      </c>
      <c r="C15" s="749" t="s">
        <v>409</v>
      </c>
      <c r="D15" s="761">
        <v>120</v>
      </c>
      <c r="E15" s="477"/>
      <c r="F15" s="477"/>
      <c r="G15" s="477"/>
      <c r="H15" s="750"/>
      <c r="I15" s="751">
        <f t="shared" si="1"/>
        <v>0</v>
      </c>
      <c r="J15" s="754"/>
      <c r="K15" s="753">
        <f t="shared" si="0"/>
        <v>0</v>
      </c>
      <c r="L15" s="61"/>
    </row>
    <row r="16" spans="1:12" ht="34.5" customHeight="1">
      <c r="A16" s="478">
        <v>13</v>
      </c>
      <c r="B16" s="480" t="s">
        <v>305</v>
      </c>
      <c r="C16" s="749" t="s">
        <v>409</v>
      </c>
      <c r="D16" s="761">
        <v>160</v>
      </c>
      <c r="E16" s="477"/>
      <c r="F16" s="477"/>
      <c r="G16" s="477"/>
      <c r="H16" s="750"/>
      <c r="I16" s="751">
        <f t="shared" si="1"/>
        <v>0</v>
      </c>
      <c r="J16" s="754"/>
      <c r="K16" s="753">
        <f t="shared" si="0"/>
        <v>0</v>
      </c>
      <c r="L16" s="37"/>
    </row>
    <row r="17" spans="1:12" ht="47.25" customHeight="1">
      <c r="A17" s="476">
        <v>14</v>
      </c>
      <c r="B17" s="481" t="s">
        <v>306</v>
      </c>
      <c r="C17" s="749" t="s">
        <v>409</v>
      </c>
      <c r="D17" s="761">
        <v>80</v>
      </c>
      <c r="E17" s="477"/>
      <c r="F17" s="477"/>
      <c r="G17" s="477"/>
      <c r="H17" s="755"/>
      <c r="I17" s="756">
        <f t="shared" si="1"/>
        <v>0</v>
      </c>
      <c r="J17" s="754"/>
      <c r="K17" s="757">
        <f t="shared" si="0"/>
        <v>0</v>
      </c>
      <c r="L17" s="37"/>
    </row>
    <row r="18" spans="1:12" ht="48" customHeight="1">
      <c r="A18" s="478">
        <v>15</v>
      </c>
      <c r="B18" s="481" t="s">
        <v>307</v>
      </c>
      <c r="C18" s="749" t="s">
        <v>409</v>
      </c>
      <c r="D18" s="761">
        <v>40</v>
      </c>
      <c r="E18" s="477"/>
      <c r="F18" s="477"/>
      <c r="G18" s="477"/>
      <c r="H18" s="755"/>
      <c r="I18" s="756">
        <f t="shared" si="1"/>
        <v>0</v>
      </c>
      <c r="J18" s="754"/>
      <c r="K18" s="757">
        <f t="shared" si="0"/>
        <v>0</v>
      </c>
      <c r="L18" s="61"/>
    </row>
    <row r="19" spans="1:12" ht="47.25" customHeight="1">
      <c r="A19" s="478">
        <v>16</v>
      </c>
      <c r="B19" s="481" t="s">
        <v>308</v>
      </c>
      <c r="C19" s="749" t="s">
        <v>409</v>
      </c>
      <c r="D19" s="761">
        <v>2</v>
      </c>
      <c r="E19" s="477"/>
      <c r="F19" s="477"/>
      <c r="G19" s="477"/>
      <c r="H19" s="755"/>
      <c r="I19" s="756">
        <f t="shared" si="1"/>
        <v>0</v>
      </c>
      <c r="J19" s="752"/>
      <c r="K19" s="757">
        <f t="shared" si="0"/>
        <v>0</v>
      </c>
      <c r="L19" s="37"/>
    </row>
    <row r="20" spans="1:12" ht="48" customHeight="1">
      <c r="A20" s="476">
        <v>17</v>
      </c>
      <c r="B20" s="481" t="s">
        <v>309</v>
      </c>
      <c r="C20" s="749" t="s">
        <v>409</v>
      </c>
      <c r="D20" s="761">
        <v>30</v>
      </c>
      <c r="E20" s="477"/>
      <c r="F20" s="477"/>
      <c r="G20" s="477"/>
      <c r="H20" s="755"/>
      <c r="I20" s="756">
        <f t="shared" si="1"/>
        <v>0</v>
      </c>
      <c r="J20" s="752"/>
      <c r="K20" s="757">
        <f t="shared" si="0"/>
        <v>0</v>
      </c>
      <c r="L20" s="37"/>
    </row>
    <row r="21" spans="1:12" ht="39" customHeight="1">
      <c r="A21" s="478">
        <v>18</v>
      </c>
      <c r="B21" s="481" t="s">
        <v>310</v>
      </c>
      <c r="C21" s="749" t="s">
        <v>409</v>
      </c>
      <c r="D21" s="761">
        <v>400</v>
      </c>
      <c r="E21" s="477"/>
      <c r="F21" s="477"/>
      <c r="G21" s="477"/>
      <c r="H21" s="755"/>
      <c r="I21" s="756">
        <f t="shared" si="1"/>
        <v>0</v>
      </c>
      <c r="J21" s="754"/>
      <c r="K21" s="757">
        <f t="shared" si="0"/>
        <v>0</v>
      </c>
      <c r="L21" s="61"/>
    </row>
    <row r="22" spans="1:12" ht="41.25" customHeight="1">
      <c r="A22" s="478">
        <v>19</v>
      </c>
      <c r="B22" s="481" t="s">
        <v>311</v>
      </c>
      <c r="C22" s="749" t="s">
        <v>409</v>
      </c>
      <c r="D22" s="761">
        <v>20</v>
      </c>
      <c r="E22" s="477"/>
      <c r="F22" s="477"/>
      <c r="G22" s="477"/>
      <c r="H22" s="755"/>
      <c r="I22" s="756">
        <f t="shared" si="1"/>
        <v>0</v>
      </c>
      <c r="J22" s="754"/>
      <c r="K22" s="757">
        <f t="shared" si="0"/>
        <v>0</v>
      </c>
      <c r="L22" s="37"/>
    </row>
    <row r="23" spans="1:12" ht="39" customHeight="1">
      <c r="A23" s="476">
        <v>20</v>
      </c>
      <c r="B23" s="481" t="s">
        <v>312</v>
      </c>
      <c r="C23" s="749" t="s">
        <v>409</v>
      </c>
      <c r="D23" s="761">
        <v>2</v>
      </c>
      <c r="E23" s="477"/>
      <c r="F23" s="477"/>
      <c r="G23" s="477"/>
      <c r="H23" s="755"/>
      <c r="I23" s="756">
        <f t="shared" si="1"/>
        <v>0</v>
      </c>
      <c r="J23" s="754"/>
      <c r="K23" s="757">
        <f t="shared" si="0"/>
        <v>0</v>
      </c>
      <c r="L23" s="37"/>
    </row>
    <row r="24" spans="1:12" ht="24.75" customHeight="1" thickBot="1">
      <c r="A24" s="478">
        <v>21</v>
      </c>
      <c r="B24" s="481" t="s">
        <v>313</v>
      </c>
      <c r="C24" s="749" t="s">
        <v>495</v>
      </c>
      <c r="D24" s="761">
        <v>2400</v>
      </c>
      <c r="E24" s="477"/>
      <c r="F24" s="477"/>
      <c r="G24" s="477"/>
      <c r="H24" s="755"/>
      <c r="I24" s="756">
        <f t="shared" si="1"/>
        <v>0</v>
      </c>
      <c r="J24" s="758"/>
      <c r="K24" s="757">
        <f t="shared" si="0"/>
        <v>0</v>
      </c>
      <c r="L24" s="61"/>
    </row>
    <row r="25" spans="1:12" ht="16.5" customHeight="1" thickBot="1">
      <c r="A25" s="917" t="s">
        <v>940</v>
      </c>
      <c r="B25" s="917"/>
      <c r="C25" s="917"/>
      <c r="D25" s="917"/>
      <c r="E25" s="917"/>
      <c r="F25" s="917"/>
      <c r="G25" s="917"/>
      <c r="H25" s="917"/>
      <c r="I25" s="482">
        <f>SUM(I4:I24)</f>
        <v>0</v>
      </c>
      <c r="J25" s="483"/>
      <c r="K25" s="484">
        <f>SUM(K4:K24)</f>
        <v>0</v>
      </c>
      <c r="L25" s="62"/>
    </row>
    <row r="26" spans="1:11" ht="32.25" customHeight="1">
      <c r="A26" s="918" t="s">
        <v>314</v>
      </c>
      <c r="B26" s="918"/>
      <c r="C26" s="918"/>
      <c r="D26" s="918"/>
      <c r="E26" s="918"/>
      <c r="F26" s="918"/>
      <c r="G26" s="918"/>
      <c r="H26" s="918"/>
      <c r="I26" s="918"/>
      <c r="J26" s="918"/>
      <c r="K26" s="918"/>
    </row>
    <row r="27" spans="1:11" ht="12" customHeight="1">
      <c r="A27" s="916" t="s">
        <v>374</v>
      </c>
      <c r="B27" s="916"/>
      <c r="C27" s="916"/>
      <c r="D27" s="916"/>
      <c r="E27" s="916"/>
      <c r="F27" s="916"/>
      <c r="G27" s="916"/>
      <c r="H27" s="916"/>
      <c r="I27" s="916"/>
      <c r="J27" s="916"/>
      <c r="K27" s="916"/>
    </row>
    <row r="28" spans="1:11" ht="14.25" customHeight="1">
      <c r="A28" s="485" t="s">
        <v>315</v>
      </c>
      <c r="B28" s="486"/>
      <c r="C28" s="486"/>
      <c r="D28" s="486"/>
      <c r="E28" s="486"/>
      <c r="F28" s="487"/>
      <c r="G28" s="487"/>
      <c r="H28" s="487"/>
      <c r="I28" s="487"/>
      <c r="J28" s="487"/>
      <c r="K28" s="487"/>
    </row>
    <row r="29" spans="1:11" ht="17.25" customHeight="1">
      <c r="A29" s="487" t="s">
        <v>316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</row>
  </sheetData>
  <sheetProtection selectLockedCells="1" selectUnlockedCells="1"/>
  <autoFilter ref="A3:L29"/>
  <mergeCells count="5">
    <mergeCell ref="A27:K27"/>
    <mergeCell ref="A1:B1"/>
    <mergeCell ref="A2:K2"/>
    <mergeCell ref="A25:H25"/>
    <mergeCell ref="A26:K26"/>
  </mergeCells>
  <printOptions horizontalCentered="1"/>
  <pageMargins left="0.27" right="0.2" top="0.77" bottom="0.51" header="0.5118055555555555" footer="0.27569444444444446"/>
  <pageSetup horizontalDpi="600" verticalDpi="600" orientation="landscape" paperSize="9" scale="97" r:id="rId1"/>
  <headerFooter alignWithMargins="0">
    <oddHeader>&amp;C&amp;F&amp;RSPZOZ.DZP.241.01.22</oddHeader>
    <oddFooter>&amp;C&amp;A -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B1"/>
    </sheetView>
  </sheetViews>
  <sheetFormatPr defaultColWidth="9.140625" defaultRowHeight="12.75" customHeight="1"/>
  <cols>
    <col min="1" max="1" width="4.28125" style="351" customWidth="1"/>
    <col min="2" max="2" width="43.421875" style="351" customWidth="1"/>
    <col min="3" max="3" width="4.57421875" style="351" customWidth="1"/>
    <col min="4" max="4" width="5.7109375" style="351" customWidth="1"/>
    <col min="5" max="5" width="13.8515625" style="351" customWidth="1"/>
    <col min="6" max="6" width="8.8515625" style="351" customWidth="1"/>
    <col min="7" max="7" width="8.57421875" style="351" customWidth="1"/>
    <col min="8" max="10" width="8.8515625" style="351" customWidth="1"/>
    <col min="11" max="11" width="11.140625" style="351" customWidth="1"/>
    <col min="12" max="12" width="14.421875" style="351" customWidth="1"/>
    <col min="13" max="16384" width="8.8515625" style="351" customWidth="1"/>
  </cols>
  <sheetData>
    <row r="1" spans="1:4" ht="13.5" customHeight="1">
      <c r="A1" s="903" t="s">
        <v>359</v>
      </c>
      <c r="B1" s="903"/>
      <c r="C1" s="668"/>
      <c r="D1" s="668"/>
    </row>
    <row r="2" spans="1:11" ht="21" customHeight="1">
      <c r="A2" s="903" t="s">
        <v>180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</row>
    <row r="3" ht="13.5" customHeight="1" thickBot="1"/>
    <row r="4" spans="1:12" ht="39.75" customHeight="1" thickBot="1">
      <c r="A4" s="488" t="s">
        <v>996</v>
      </c>
      <c r="B4" s="489" t="s">
        <v>394</v>
      </c>
      <c r="C4" s="489" t="s">
        <v>397</v>
      </c>
      <c r="D4" s="489" t="s">
        <v>398</v>
      </c>
      <c r="E4" s="490" t="s">
        <v>395</v>
      </c>
      <c r="F4" s="490" t="s">
        <v>396</v>
      </c>
      <c r="G4" s="763" t="s">
        <v>1069</v>
      </c>
      <c r="H4" s="490" t="s">
        <v>399</v>
      </c>
      <c r="I4" s="490" t="s">
        <v>943</v>
      </c>
      <c r="J4" s="490" t="s">
        <v>401</v>
      </c>
      <c r="K4" s="762" t="s">
        <v>402</v>
      </c>
      <c r="L4" s="21" t="s">
        <v>403</v>
      </c>
    </row>
    <row r="5" spans="1:12" ht="30" customHeight="1">
      <c r="A5" s="773">
        <v>1</v>
      </c>
      <c r="B5" s="774" t="s">
        <v>1047</v>
      </c>
      <c r="C5" s="775" t="s">
        <v>409</v>
      </c>
      <c r="D5" s="776">
        <v>2000</v>
      </c>
      <c r="E5" s="774"/>
      <c r="F5" s="774"/>
      <c r="G5" s="774"/>
      <c r="H5" s="764"/>
      <c r="I5" s="765">
        <f>G5*H5</f>
        <v>0</v>
      </c>
      <c r="J5" s="766"/>
      <c r="K5" s="767">
        <f>I5*J5+I5</f>
        <v>0</v>
      </c>
      <c r="L5" s="777"/>
    </row>
    <row r="6" spans="1:12" ht="39" customHeight="1">
      <c r="A6" s="778">
        <v>2</v>
      </c>
      <c r="B6" s="779" t="s">
        <v>1048</v>
      </c>
      <c r="C6" s="780" t="s">
        <v>409</v>
      </c>
      <c r="D6" s="781">
        <v>1600</v>
      </c>
      <c r="E6" s="779"/>
      <c r="F6" s="779"/>
      <c r="G6" s="779"/>
      <c r="H6" s="768"/>
      <c r="I6" s="765">
        <f>G6*H6</f>
        <v>0</v>
      </c>
      <c r="J6" s="766"/>
      <c r="K6" s="767">
        <f>I6*J6+I6</f>
        <v>0</v>
      </c>
      <c r="L6" s="782"/>
    </row>
    <row r="7" spans="1:12" ht="36" customHeight="1" thickBot="1">
      <c r="A7" s="783">
        <v>3</v>
      </c>
      <c r="B7" s="784" t="s">
        <v>1049</v>
      </c>
      <c r="C7" s="785" t="s">
        <v>409</v>
      </c>
      <c r="D7" s="786">
        <v>440</v>
      </c>
      <c r="E7" s="784"/>
      <c r="F7" s="784"/>
      <c r="G7" s="784"/>
      <c r="H7" s="769"/>
      <c r="I7" s="770">
        <f>G7*H7</f>
        <v>0</v>
      </c>
      <c r="J7" s="771"/>
      <c r="K7" s="772">
        <f>I7*J7+I7</f>
        <v>0</v>
      </c>
      <c r="L7" s="782"/>
    </row>
    <row r="8" spans="1:12" ht="18.75" customHeight="1" thickBot="1">
      <c r="A8" s="919" t="s">
        <v>940</v>
      </c>
      <c r="B8" s="919"/>
      <c r="C8" s="919"/>
      <c r="D8" s="919"/>
      <c r="E8" s="919"/>
      <c r="F8" s="919"/>
      <c r="G8" s="919"/>
      <c r="H8" s="919"/>
      <c r="I8" s="787">
        <f>SUM(I5:I7)</f>
        <v>0</v>
      </c>
      <c r="J8" s="788"/>
      <c r="K8" s="789">
        <f>SUM(K5:K7)</f>
        <v>0</v>
      </c>
      <c r="L8" s="62"/>
    </row>
  </sheetData>
  <sheetProtection selectLockedCells="1" selectUnlockedCells="1"/>
  <mergeCells count="3">
    <mergeCell ref="A1:B1"/>
    <mergeCell ref="A2:K2"/>
    <mergeCell ref="A8:H8"/>
  </mergeCells>
  <printOptions horizontalCentered="1"/>
  <pageMargins left="0.31" right="0.18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&amp;C&amp;F&amp;RSPZOZ.DZP.241.01.22</oddHeader>
    <oddFooter>&amp;C&amp;A - Strona&amp;P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8" customWidth="1"/>
    <col min="2" max="2" width="35.140625" style="8" customWidth="1"/>
    <col min="3" max="3" width="5.00390625" style="8" customWidth="1"/>
    <col min="4" max="4" width="6.28125" style="8" customWidth="1"/>
    <col min="5" max="5" width="17.421875" style="8" customWidth="1"/>
    <col min="6" max="6" width="10.57421875" style="8" customWidth="1"/>
    <col min="7" max="7" width="9.140625" style="8" customWidth="1"/>
    <col min="8" max="9" width="11.57421875" style="8" customWidth="1"/>
    <col min="10" max="10" width="6.8515625" style="8" customWidth="1"/>
    <col min="11" max="11" width="12.7109375" style="8" customWidth="1"/>
    <col min="12" max="12" width="13.7109375" style="8" customWidth="1"/>
    <col min="13" max="16384" width="11.57421875" style="8" customWidth="1"/>
  </cols>
  <sheetData>
    <row r="1" spans="1:12" ht="15" customHeight="1">
      <c r="A1" s="217" t="s">
        <v>358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5.5" customHeight="1" thickBot="1">
      <c r="A2" s="881" t="s">
        <v>317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321"/>
    </row>
    <row r="3" spans="1:12" ht="31.5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41.25" customHeight="1">
      <c r="A4" s="208" t="s">
        <v>292</v>
      </c>
      <c r="B4" s="491" t="s">
        <v>318</v>
      </c>
      <c r="C4" s="340" t="s">
        <v>495</v>
      </c>
      <c r="D4" s="790">
        <v>2000</v>
      </c>
      <c r="E4" s="492"/>
      <c r="F4" s="492"/>
      <c r="G4" s="492"/>
      <c r="H4" s="255"/>
      <c r="I4" s="255">
        <f>G4*H4</f>
        <v>0</v>
      </c>
      <c r="J4" s="411"/>
      <c r="K4" s="311">
        <f>I4*J4+I4</f>
        <v>0</v>
      </c>
      <c r="L4" s="777"/>
    </row>
    <row r="5" spans="1:12" ht="34.5" customHeight="1">
      <c r="A5" s="226">
        <v>2</v>
      </c>
      <c r="B5" s="493" t="s">
        <v>319</v>
      </c>
      <c r="C5" s="40" t="s">
        <v>495</v>
      </c>
      <c r="D5" s="791">
        <v>2500</v>
      </c>
      <c r="E5" s="78"/>
      <c r="F5" s="78"/>
      <c r="G5" s="78"/>
      <c r="H5" s="255"/>
      <c r="I5" s="255">
        <f>G5*H5</f>
        <v>0</v>
      </c>
      <c r="J5" s="411"/>
      <c r="K5" s="311">
        <f>I5*J5+I5</f>
        <v>0</v>
      </c>
      <c r="L5" s="782"/>
    </row>
    <row r="6" spans="1:12" ht="42" customHeight="1">
      <c r="A6" s="250">
        <v>3</v>
      </c>
      <c r="B6" s="493" t="s">
        <v>320</v>
      </c>
      <c r="C6" s="40" t="s">
        <v>495</v>
      </c>
      <c r="D6" s="791">
        <v>500</v>
      </c>
      <c r="E6" s="78"/>
      <c r="F6" s="78"/>
      <c r="G6" s="78"/>
      <c r="H6" s="255"/>
      <c r="I6" s="255">
        <f>G6*H6</f>
        <v>0</v>
      </c>
      <c r="J6" s="411"/>
      <c r="K6" s="311">
        <f>I6*J6+I6</f>
        <v>0</v>
      </c>
      <c r="L6" s="782"/>
    </row>
    <row r="7" spans="1:12" ht="64.5" customHeight="1" thickBot="1">
      <c r="A7" s="214">
        <v>4</v>
      </c>
      <c r="B7" s="494" t="s">
        <v>321</v>
      </c>
      <c r="C7" s="215" t="s">
        <v>495</v>
      </c>
      <c r="D7" s="792">
        <v>5000</v>
      </c>
      <c r="E7" s="136"/>
      <c r="F7" s="136"/>
      <c r="G7" s="136"/>
      <c r="H7" s="393"/>
      <c r="I7" s="393">
        <f>G7*H7</f>
        <v>0</v>
      </c>
      <c r="J7" s="282"/>
      <c r="K7" s="283">
        <f>I7*J7+I7</f>
        <v>0</v>
      </c>
      <c r="L7" s="782"/>
    </row>
    <row r="8" spans="1:12" ht="23.25" customHeight="1" thickBot="1">
      <c r="A8" s="895" t="s">
        <v>940</v>
      </c>
      <c r="B8" s="895"/>
      <c r="C8" s="895"/>
      <c r="D8" s="895"/>
      <c r="E8" s="895"/>
      <c r="F8" s="895"/>
      <c r="G8" s="895"/>
      <c r="H8" s="895"/>
      <c r="I8" s="386">
        <f>SUM(I4:I7)</f>
        <v>0</v>
      </c>
      <c r="J8" s="387"/>
      <c r="K8" s="388">
        <f>SUM(K4:K7)</f>
        <v>0</v>
      </c>
      <c r="L8" s="62"/>
    </row>
    <row r="11" ht="18" customHeight="1"/>
  </sheetData>
  <sheetProtection selectLockedCells="1" selectUnlockedCells="1"/>
  <mergeCells count="2">
    <mergeCell ref="A2:K2"/>
    <mergeCell ref="A8:H8"/>
  </mergeCells>
  <printOptions horizontalCentered="1"/>
  <pageMargins left="0.19652777777777777" right="0.15763888888888888" top="1.0236111111111112" bottom="0.6694444444444445" header="0.7083333333333334" footer="0.3541666666666667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0" sqref="F10"/>
    </sheetView>
  </sheetViews>
  <sheetFormatPr defaultColWidth="9.140625" defaultRowHeight="12.75" customHeight="1"/>
  <cols>
    <col min="1" max="1" width="3.7109375" style="0" customWidth="1"/>
    <col min="2" max="2" width="33.57421875" style="0" customWidth="1"/>
    <col min="3" max="3" width="4.28125" style="0" customWidth="1"/>
    <col min="4" max="4" width="6.28125" style="0" customWidth="1"/>
    <col min="5" max="5" width="16.140625" style="0" customWidth="1"/>
    <col min="6" max="6" width="12.28125" style="0" customWidth="1"/>
    <col min="7" max="7" width="9.8515625" style="0" customWidth="1"/>
    <col min="8" max="8" width="8.7109375" style="0" customWidth="1"/>
    <col min="10" max="10" width="6.7109375" style="0" customWidth="1"/>
    <col min="11" max="11" width="13.57421875" style="0" customWidth="1"/>
    <col min="12" max="12" width="12.00390625" style="0" customWidth="1"/>
  </cols>
  <sheetData>
    <row r="1" spans="1:10" ht="22.5" customHeight="1">
      <c r="A1" s="495" t="s">
        <v>357</v>
      </c>
      <c r="B1" s="656"/>
      <c r="C1" s="656"/>
      <c r="D1" s="656"/>
      <c r="E1" s="496"/>
      <c r="F1" s="496"/>
      <c r="G1" s="496"/>
      <c r="H1" s="496"/>
      <c r="I1" s="496"/>
      <c r="J1" s="496"/>
    </row>
    <row r="2" spans="1:11" ht="19.5" customHeight="1" thickBot="1">
      <c r="A2" s="881" t="s">
        <v>317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2" ht="39.75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669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33.75" customHeight="1">
      <c r="A4" s="226">
        <v>1</v>
      </c>
      <c r="B4" s="78" t="s">
        <v>322</v>
      </c>
      <c r="C4" s="40" t="s">
        <v>495</v>
      </c>
      <c r="D4" s="791">
        <v>1700</v>
      </c>
      <c r="E4" s="78"/>
      <c r="F4" s="78"/>
      <c r="G4" s="78"/>
      <c r="H4" s="255"/>
      <c r="I4" s="255">
        <f>G4*H4</f>
        <v>0</v>
      </c>
      <c r="J4" s="411"/>
      <c r="K4" s="311">
        <f>I4*J4+I4</f>
        <v>0</v>
      </c>
      <c r="L4" s="777"/>
    </row>
    <row r="5" spans="1:12" ht="63" customHeight="1">
      <c r="A5" s="226">
        <v>2</v>
      </c>
      <c r="B5" s="78" t="s">
        <v>323</v>
      </c>
      <c r="C5" s="40" t="s">
        <v>495</v>
      </c>
      <c r="D5" s="791">
        <v>1700</v>
      </c>
      <c r="E5" s="78"/>
      <c r="F5" s="78"/>
      <c r="G5" s="78"/>
      <c r="H5" s="255"/>
      <c r="I5" s="255">
        <f>G5*H5</f>
        <v>0</v>
      </c>
      <c r="J5" s="411"/>
      <c r="K5" s="311">
        <f>I5*J5+I5</f>
        <v>0</v>
      </c>
      <c r="L5" s="782"/>
    </row>
    <row r="6" spans="1:12" ht="27" customHeight="1">
      <c r="A6" s="250">
        <v>3</v>
      </c>
      <c r="B6" s="32" t="s">
        <v>324</v>
      </c>
      <c r="C6" s="40" t="s">
        <v>495</v>
      </c>
      <c r="D6" s="791">
        <v>500</v>
      </c>
      <c r="E6" s="32"/>
      <c r="F6" s="32"/>
      <c r="G6" s="32"/>
      <c r="H6" s="255"/>
      <c r="I6" s="255">
        <f>G6*H6</f>
        <v>0</v>
      </c>
      <c r="J6" s="411"/>
      <c r="K6" s="311">
        <f>I6*J6+I6</f>
        <v>0</v>
      </c>
      <c r="L6" s="782"/>
    </row>
    <row r="7" spans="1:12" ht="27.75" customHeight="1" thickBot="1">
      <c r="A7" s="214">
        <v>4</v>
      </c>
      <c r="B7" s="57" t="s">
        <v>325</v>
      </c>
      <c r="C7" s="215" t="s">
        <v>409</v>
      </c>
      <c r="D7" s="792">
        <v>500</v>
      </c>
      <c r="E7" s="57"/>
      <c r="F7" s="57"/>
      <c r="G7" s="57"/>
      <c r="H7" s="393"/>
      <c r="I7" s="393">
        <f>G7*H7</f>
        <v>0</v>
      </c>
      <c r="J7" s="282"/>
      <c r="K7" s="283">
        <f>I7*J7+I7</f>
        <v>0</v>
      </c>
      <c r="L7" s="782"/>
    </row>
    <row r="8" spans="1:12" ht="18" customHeight="1" thickBot="1">
      <c r="A8" s="895" t="s">
        <v>940</v>
      </c>
      <c r="B8" s="895"/>
      <c r="C8" s="895"/>
      <c r="D8" s="895"/>
      <c r="E8" s="895"/>
      <c r="F8" s="895"/>
      <c r="G8" s="895"/>
      <c r="H8" s="895"/>
      <c r="I8" s="386">
        <f>SUM(I4:I7)</f>
        <v>0</v>
      </c>
      <c r="J8" s="387"/>
      <c r="K8" s="388">
        <f>SUM(K4:K7)</f>
        <v>0</v>
      </c>
      <c r="L8" s="62"/>
    </row>
  </sheetData>
  <sheetProtection selectLockedCells="1" selectUnlockedCells="1"/>
  <mergeCells count="2">
    <mergeCell ref="A2:K2"/>
    <mergeCell ref="A8:H8"/>
  </mergeCells>
  <printOptions horizontalCentered="1"/>
  <pageMargins left="0.31527777777777777" right="0.27569444444444446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7109375" style="0" customWidth="1"/>
    <col min="2" max="2" width="27.00390625" style="0" customWidth="1"/>
    <col min="3" max="3" width="4.7109375" style="0" customWidth="1"/>
    <col min="4" max="4" width="5.421875" style="0" customWidth="1"/>
    <col min="5" max="6" width="11.57421875" style="0" customWidth="1"/>
    <col min="7" max="7" width="8.7109375" style="0" customWidth="1"/>
    <col min="8" max="9" width="11.57421875" style="0" customWidth="1"/>
    <col min="10" max="10" width="8.28125" style="0" customWidth="1"/>
    <col min="11" max="16384" width="11.57421875" style="0" customWidth="1"/>
  </cols>
  <sheetData>
    <row r="1" spans="1:10" ht="12.75" customHeight="1">
      <c r="A1" s="495" t="s">
        <v>356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2" ht="14.25" customHeight="1">
      <c r="A2" s="903" t="s">
        <v>1094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</row>
    <row r="3" spans="1:12" ht="14.25" customHeight="1" thickBot="1">
      <c r="A3" s="908" t="s">
        <v>1050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</row>
    <row r="4" spans="1:12" ht="36" customHeight="1" thickBot="1">
      <c r="A4" s="617" t="s">
        <v>996</v>
      </c>
      <c r="B4" s="618" t="s">
        <v>394</v>
      </c>
      <c r="C4" s="618" t="s">
        <v>397</v>
      </c>
      <c r="D4" s="618" t="s">
        <v>398</v>
      </c>
      <c r="E4" s="618" t="s">
        <v>395</v>
      </c>
      <c r="F4" s="618" t="s">
        <v>396</v>
      </c>
      <c r="G4" s="808" t="s">
        <v>1069</v>
      </c>
      <c r="H4" s="618" t="s">
        <v>399</v>
      </c>
      <c r="I4" s="618" t="s">
        <v>943</v>
      </c>
      <c r="J4" s="618" t="s">
        <v>401</v>
      </c>
      <c r="K4" s="619" t="s">
        <v>402</v>
      </c>
      <c r="L4" s="620" t="s">
        <v>403</v>
      </c>
    </row>
    <row r="5" spans="1:12" ht="23.25" customHeight="1">
      <c r="A5" s="621">
        <v>1</v>
      </c>
      <c r="B5" s="32" t="s">
        <v>326</v>
      </c>
      <c r="C5" s="46" t="s">
        <v>495</v>
      </c>
      <c r="D5" s="46">
        <v>5</v>
      </c>
      <c r="E5" s="32"/>
      <c r="F5" s="32"/>
      <c r="G5" s="32"/>
      <c r="H5" s="166"/>
      <c r="I5" s="28">
        <f>G5*H5</f>
        <v>0</v>
      </c>
      <c r="J5" s="49"/>
      <c r="K5" s="30">
        <f aca="true" t="shared" si="0" ref="K5:K11">I5*J5+I5</f>
        <v>0</v>
      </c>
      <c r="L5" s="622"/>
    </row>
    <row r="6" spans="1:12" ht="24.75" customHeight="1">
      <c r="A6" s="623">
        <v>2</v>
      </c>
      <c r="B6" s="39" t="s">
        <v>327</v>
      </c>
      <c r="C6" s="46" t="s">
        <v>495</v>
      </c>
      <c r="D6" s="46">
        <v>170</v>
      </c>
      <c r="E6" s="32"/>
      <c r="F6" s="32"/>
      <c r="G6" s="32"/>
      <c r="H6" s="166"/>
      <c r="I6" s="28">
        <f aca="true" t="shared" si="1" ref="I6:I11">G6*H6</f>
        <v>0</v>
      </c>
      <c r="J6" s="49"/>
      <c r="K6" s="30">
        <f t="shared" si="0"/>
        <v>0</v>
      </c>
      <c r="L6" s="624"/>
    </row>
    <row r="7" spans="1:12" ht="18.75" customHeight="1">
      <c r="A7" s="623">
        <v>3</v>
      </c>
      <c r="B7" s="48" t="s">
        <v>328</v>
      </c>
      <c r="C7" s="46" t="s">
        <v>495</v>
      </c>
      <c r="D7" s="46">
        <v>5</v>
      </c>
      <c r="E7" s="32"/>
      <c r="F7" s="32"/>
      <c r="G7" s="32"/>
      <c r="H7" s="166"/>
      <c r="I7" s="28">
        <f t="shared" si="1"/>
        <v>0</v>
      </c>
      <c r="J7" s="49"/>
      <c r="K7" s="30">
        <f t="shared" si="0"/>
        <v>0</v>
      </c>
      <c r="L7" s="625"/>
    </row>
    <row r="8" spans="1:12" ht="18.75" customHeight="1">
      <c r="A8" s="623">
        <v>4</v>
      </c>
      <c r="B8" s="48" t="s">
        <v>329</v>
      </c>
      <c r="C8" s="46" t="s">
        <v>495</v>
      </c>
      <c r="D8" s="46">
        <v>50</v>
      </c>
      <c r="E8" s="32"/>
      <c r="F8" s="32"/>
      <c r="G8" s="32"/>
      <c r="H8" s="166"/>
      <c r="I8" s="28">
        <f t="shared" si="1"/>
        <v>0</v>
      </c>
      <c r="J8" s="49"/>
      <c r="K8" s="30">
        <f t="shared" si="0"/>
        <v>0</v>
      </c>
      <c r="L8" s="625"/>
    </row>
    <row r="9" spans="1:12" ht="18.75" customHeight="1">
      <c r="A9" s="623">
        <v>5</v>
      </c>
      <c r="B9" s="48" t="s">
        <v>330</v>
      </c>
      <c r="C9" s="46" t="s">
        <v>495</v>
      </c>
      <c r="D9" s="46">
        <v>50</v>
      </c>
      <c r="E9" s="32"/>
      <c r="F9" s="32"/>
      <c r="G9" s="32"/>
      <c r="H9" s="166"/>
      <c r="I9" s="28">
        <f t="shared" si="1"/>
        <v>0</v>
      </c>
      <c r="J9" s="49"/>
      <c r="K9" s="30">
        <f t="shared" si="0"/>
        <v>0</v>
      </c>
      <c r="L9" s="625"/>
    </row>
    <row r="10" spans="1:12" ht="18.75" customHeight="1">
      <c r="A10" s="623">
        <v>6</v>
      </c>
      <c r="B10" s="48" t="s">
        <v>331</v>
      </c>
      <c r="C10" s="46" t="s">
        <v>409</v>
      </c>
      <c r="D10" s="46">
        <v>10</v>
      </c>
      <c r="E10" s="32"/>
      <c r="F10" s="32"/>
      <c r="G10" s="32"/>
      <c r="H10" s="166"/>
      <c r="I10" s="28">
        <f t="shared" si="1"/>
        <v>0</v>
      </c>
      <c r="J10" s="49"/>
      <c r="K10" s="30">
        <f t="shared" si="0"/>
        <v>0</v>
      </c>
      <c r="L10" s="625"/>
    </row>
    <row r="11" spans="1:12" ht="24.75" customHeight="1" thickBot="1">
      <c r="A11" s="623">
        <v>7</v>
      </c>
      <c r="B11" s="39" t="s">
        <v>327</v>
      </c>
      <c r="C11" s="46" t="s">
        <v>495</v>
      </c>
      <c r="D11" s="46">
        <v>170</v>
      </c>
      <c r="E11" s="32"/>
      <c r="F11" s="32"/>
      <c r="G11" s="32"/>
      <c r="H11" s="166"/>
      <c r="I11" s="28">
        <f t="shared" si="1"/>
        <v>0</v>
      </c>
      <c r="J11" s="49"/>
      <c r="K11" s="30">
        <f t="shared" si="0"/>
        <v>0</v>
      </c>
      <c r="L11" s="626"/>
    </row>
    <row r="12" spans="1:12" ht="18.75" customHeight="1" thickBot="1">
      <c r="A12" s="920" t="s">
        <v>940</v>
      </c>
      <c r="B12" s="921"/>
      <c r="C12" s="921"/>
      <c r="D12" s="921"/>
      <c r="E12" s="921"/>
      <c r="F12" s="921"/>
      <c r="G12" s="921"/>
      <c r="H12" s="921"/>
      <c r="I12" s="627">
        <f>SUM(I5:I11)</f>
        <v>0</v>
      </c>
      <c r="J12" s="628"/>
      <c r="K12" s="629">
        <f>SUM(K5:K11)</f>
        <v>0</v>
      </c>
      <c r="L12" s="630"/>
    </row>
  </sheetData>
  <sheetProtection selectLockedCells="1" selectUnlockedCells="1"/>
  <mergeCells count="3">
    <mergeCell ref="A12:H12"/>
    <mergeCell ref="A2:L2"/>
    <mergeCell ref="A3:L3"/>
  </mergeCells>
  <printOptions horizontalCentered="1"/>
  <pageMargins left="0.3937007874015748" right="0.2755905511811024" top="1.0236220472440944" bottom="1.0236220472440944" header="0.7874015748031497" footer="0.7874015748031497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B17" sqref="B17"/>
    </sheetView>
  </sheetViews>
  <sheetFormatPr defaultColWidth="9.140625" defaultRowHeight="12.75" customHeight="1"/>
  <cols>
    <col min="1" max="1" width="4.57421875" style="0" customWidth="1"/>
    <col min="2" max="2" width="22.421875" style="0" customWidth="1"/>
    <col min="3" max="3" width="4.28125" style="0" customWidth="1"/>
    <col min="4" max="4" width="5.57421875" style="0" customWidth="1"/>
    <col min="5" max="5" width="14.7109375" style="0" customWidth="1"/>
    <col min="6" max="6" width="11.57421875" style="0" customWidth="1"/>
    <col min="7" max="7" width="8.421875" style="0" customWidth="1"/>
    <col min="8" max="8" width="11.57421875" style="0" customWidth="1"/>
    <col min="9" max="9" width="10.421875" style="0" customWidth="1"/>
    <col min="10" max="10" width="8.00390625" style="0" customWidth="1"/>
    <col min="11" max="16384" width="11.57421875" style="0" customWidth="1"/>
  </cols>
  <sheetData>
    <row r="1" spans="1:10" ht="12.75" customHeight="1">
      <c r="A1" s="495" t="s">
        <v>355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2" ht="18.75" customHeight="1" thickBot="1">
      <c r="A2" s="881" t="s">
        <v>317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pans="1:12" ht="36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1069</v>
      </c>
      <c r="H3" s="18" t="s">
        <v>399</v>
      </c>
      <c r="I3" s="18" t="s">
        <v>943</v>
      </c>
      <c r="J3" s="18" t="s">
        <v>401</v>
      </c>
      <c r="K3" s="70" t="s">
        <v>402</v>
      </c>
      <c r="L3" s="21" t="s">
        <v>403</v>
      </c>
    </row>
    <row r="4" spans="1:12" ht="14.25" customHeight="1">
      <c r="A4" s="22">
        <v>1</v>
      </c>
      <c r="B4" s="793" t="s">
        <v>332</v>
      </c>
      <c r="C4" s="213" t="s">
        <v>409</v>
      </c>
      <c r="D4" s="710">
        <v>6</v>
      </c>
      <c r="E4" s="794"/>
      <c r="F4" s="793"/>
      <c r="G4" s="793"/>
      <c r="H4" s="793"/>
      <c r="I4" s="714">
        <f aca="true" t="shared" si="0" ref="I4:I9">G4*H4</f>
        <v>0</v>
      </c>
      <c r="J4" s="795"/>
      <c r="K4" s="796">
        <f aca="true" t="shared" si="1" ref="K4:K9">I4*J4+I4</f>
        <v>0</v>
      </c>
      <c r="L4" s="61"/>
    </row>
    <row r="5" spans="1:12" ht="26.25" customHeight="1">
      <c r="A5" s="22">
        <v>2</v>
      </c>
      <c r="B5" s="797" t="s">
        <v>333</v>
      </c>
      <c r="C5" s="799" t="s">
        <v>409</v>
      </c>
      <c r="D5" s="800">
        <v>40</v>
      </c>
      <c r="E5" s="572"/>
      <c r="F5" s="798"/>
      <c r="G5" s="798"/>
      <c r="H5" s="313"/>
      <c r="I5" s="801">
        <f t="shared" si="0"/>
        <v>0</v>
      </c>
      <c r="J5" s="802"/>
      <c r="K5" s="803">
        <f t="shared" si="1"/>
        <v>0</v>
      </c>
      <c r="L5" s="61"/>
    </row>
    <row r="6" spans="1:12" ht="14.25" customHeight="1">
      <c r="A6" s="22">
        <v>3</v>
      </c>
      <c r="B6" s="797" t="s">
        <v>334</v>
      </c>
      <c r="C6" s="799" t="s">
        <v>409</v>
      </c>
      <c r="D6" s="800">
        <v>30</v>
      </c>
      <c r="E6" s="572"/>
      <c r="F6" s="798"/>
      <c r="G6" s="798"/>
      <c r="H6" s="313"/>
      <c r="I6" s="801">
        <f t="shared" si="0"/>
        <v>0</v>
      </c>
      <c r="J6" s="802"/>
      <c r="K6" s="803">
        <f t="shared" si="1"/>
        <v>0</v>
      </c>
      <c r="L6" s="37"/>
    </row>
    <row r="7" spans="1:12" ht="14.25" customHeight="1">
      <c r="A7" s="22">
        <v>4</v>
      </c>
      <c r="B7" s="797" t="s">
        <v>335</v>
      </c>
      <c r="C7" s="799" t="s">
        <v>409</v>
      </c>
      <c r="D7" s="800">
        <v>15</v>
      </c>
      <c r="E7" s="572"/>
      <c r="F7" s="798"/>
      <c r="G7" s="798"/>
      <c r="H7" s="313"/>
      <c r="I7" s="801">
        <f t="shared" si="0"/>
        <v>0</v>
      </c>
      <c r="J7" s="802"/>
      <c r="K7" s="803">
        <f t="shared" si="1"/>
        <v>0</v>
      </c>
      <c r="L7" s="37"/>
    </row>
    <row r="8" spans="1:12" ht="26.25" customHeight="1">
      <c r="A8" s="22">
        <v>5</v>
      </c>
      <c r="B8" s="797" t="s">
        <v>336</v>
      </c>
      <c r="C8" s="799" t="s">
        <v>409</v>
      </c>
      <c r="D8" s="800">
        <v>60</v>
      </c>
      <c r="E8" s="572"/>
      <c r="F8" s="798"/>
      <c r="G8" s="798"/>
      <c r="H8" s="313"/>
      <c r="I8" s="801">
        <f t="shared" si="0"/>
        <v>0</v>
      </c>
      <c r="J8" s="802"/>
      <c r="K8" s="803">
        <f t="shared" si="1"/>
        <v>0</v>
      </c>
      <c r="L8" s="61"/>
    </row>
    <row r="9" spans="1:12" ht="26.25" customHeight="1" thickBot="1">
      <c r="A9" s="22">
        <v>6</v>
      </c>
      <c r="B9" s="315" t="s">
        <v>337</v>
      </c>
      <c r="C9" s="805" t="s">
        <v>409</v>
      </c>
      <c r="D9" s="713">
        <v>10</v>
      </c>
      <c r="E9" s="804"/>
      <c r="F9" s="315"/>
      <c r="G9" s="315"/>
      <c r="H9" s="315"/>
      <c r="I9" s="200">
        <f t="shared" si="0"/>
        <v>0</v>
      </c>
      <c r="J9" s="806"/>
      <c r="K9" s="807">
        <f t="shared" si="1"/>
        <v>0</v>
      </c>
      <c r="L9" s="37"/>
    </row>
    <row r="10" spans="1:12" ht="21" customHeight="1" thickBot="1">
      <c r="A10" s="895" t="s">
        <v>940</v>
      </c>
      <c r="B10" s="895"/>
      <c r="C10" s="895"/>
      <c r="D10" s="895"/>
      <c r="E10" s="895"/>
      <c r="F10" s="895"/>
      <c r="G10" s="895"/>
      <c r="H10" s="895"/>
      <c r="I10" s="497">
        <f>SUM(I4:I9)</f>
        <v>0</v>
      </c>
      <c r="J10" s="241"/>
      <c r="K10" s="498">
        <f>SUM(K4:K9)</f>
        <v>0</v>
      </c>
      <c r="L10" s="62"/>
    </row>
  </sheetData>
  <sheetProtection selectLockedCells="1" selectUnlockedCells="1"/>
  <mergeCells count="2">
    <mergeCell ref="A10:H10"/>
    <mergeCell ref="A2:L2"/>
  </mergeCells>
  <printOptions horizontalCentered="1"/>
  <pageMargins left="0.4724409448818898" right="0.1968503937007874" top="1.0236220472440944" bottom="1.0236220472440944" header="0.7874015748031497" footer="0.7874015748031497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L2"/>
    </sheetView>
  </sheetViews>
  <sheetFormatPr defaultColWidth="9.140625" defaultRowHeight="12.75" customHeight="1"/>
  <cols>
    <col min="1" max="1" width="4.140625" style="8" customWidth="1"/>
    <col min="2" max="2" width="27.421875" style="8" customWidth="1"/>
    <col min="3" max="3" width="5.28125" style="8" customWidth="1"/>
    <col min="4" max="4" width="5.57421875" style="8" customWidth="1"/>
    <col min="5" max="5" width="19.28125" style="8" customWidth="1"/>
    <col min="6" max="6" width="10.421875" style="8" customWidth="1"/>
    <col min="7" max="7" width="8.421875" style="8" customWidth="1"/>
    <col min="8" max="9" width="11.57421875" style="8" customWidth="1"/>
    <col min="10" max="10" width="7.421875" style="8" customWidth="1"/>
    <col min="11" max="11" width="11.57421875" style="8" customWidth="1"/>
    <col min="12" max="12" width="6.57421875" style="8" customWidth="1"/>
    <col min="13" max="16384" width="11.57421875" style="8" customWidth="1"/>
  </cols>
  <sheetData>
    <row r="1" spans="1:12" ht="7.5" customHeight="1">
      <c r="A1" s="879"/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</row>
    <row r="2" spans="1:12" ht="15.75" customHeight="1">
      <c r="A2" s="880" t="s">
        <v>995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</row>
    <row r="3" spans="1:12" ht="27.75" customHeight="1" thickBot="1">
      <c r="A3" s="884" t="s">
        <v>391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122"/>
    </row>
    <row r="4" spans="1:12" ht="39" customHeight="1" thickBot="1">
      <c r="A4" s="16" t="s">
        <v>996</v>
      </c>
      <c r="B4" s="17" t="s">
        <v>394</v>
      </c>
      <c r="C4" s="17" t="s">
        <v>397</v>
      </c>
      <c r="D4" s="17" t="s">
        <v>398</v>
      </c>
      <c r="E4" s="18" t="s">
        <v>395</v>
      </c>
      <c r="F4" s="18" t="s">
        <v>396</v>
      </c>
      <c r="G4" s="669" t="s">
        <v>377</v>
      </c>
      <c r="H4" s="17" t="s">
        <v>399</v>
      </c>
      <c r="I4" s="17" t="s">
        <v>943</v>
      </c>
      <c r="J4" s="17" t="s">
        <v>401</v>
      </c>
      <c r="K4" s="20" t="s">
        <v>944</v>
      </c>
      <c r="L4" s="21" t="s">
        <v>403</v>
      </c>
    </row>
    <row r="5" spans="1:12" ht="42" customHeight="1" thickBot="1">
      <c r="A5" s="140">
        <v>1</v>
      </c>
      <c r="B5" s="141" t="s">
        <v>997</v>
      </c>
      <c r="C5" s="143" t="s">
        <v>495</v>
      </c>
      <c r="D5" s="143">
        <v>30</v>
      </c>
      <c r="E5" s="142"/>
      <c r="F5" s="142"/>
      <c r="H5" s="144"/>
      <c r="I5" s="108">
        <f>G5*H5</f>
        <v>0</v>
      </c>
      <c r="J5" s="60"/>
      <c r="K5" s="145">
        <f>I5*J5+I5</f>
        <v>0</v>
      </c>
      <c r="L5" s="146"/>
    </row>
    <row r="6" spans="1:12" ht="21.75" customHeight="1" thickBot="1">
      <c r="A6" s="885" t="s">
        <v>940</v>
      </c>
      <c r="B6" s="886"/>
      <c r="C6" s="886"/>
      <c r="D6" s="886"/>
      <c r="E6" s="886"/>
      <c r="F6" s="886"/>
      <c r="G6" s="886"/>
      <c r="H6" s="886"/>
      <c r="I6" s="576">
        <f>SUM(I5)</f>
        <v>0</v>
      </c>
      <c r="J6" s="577"/>
      <c r="K6" s="578">
        <f>SUM(K5)</f>
        <v>0</v>
      </c>
      <c r="L6" s="558"/>
    </row>
    <row r="7" ht="6" customHeight="1"/>
    <row r="8" ht="15.75" customHeight="1">
      <c r="A8" s="149" t="s">
        <v>998</v>
      </c>
    </row>
    <row r="9" ht="18" customHeight="1">
      <c r="A9" s="8" t="s">
        <v>999</v>
      </c>
    </row>
    <row r="10" ht="17.25" customHeight="1"/>
    <row r="11" ht="17.25" customHeight="1"/>
    <row r="15" ht="12" customHeight="1"/>
  </sheetData>
  <sheetProtection selectLockedCells="1" selectUnlockedCells="1"/>
  <mergeCells count="4">
    <mergeCell ref="A1:L1"/>
    <mergeCell ref="A2:L2"/>
    <mergeCell ref="A3:K3"/>
    <mergeCell ref="A6:H6"/>
  </mergeCells>
  <printOptions horizontalCentered="1"/>
  <pageMargins left="0.31527777777777777" right="0.27569444444444446" top="1.023611111111111" bottom="0.8263888888888888" header="0.7875" footer="0.5902777777777778"/>
  <pageSetup horizontalDpi="600" verticalDpi="600" orientation="landscape" paperSize="9" r:id="rId1"/>
  <headerFooter alignWithMargins="0">
    <oddHeader>&amp;C&amp;F &amp;RSPZOZ.DZP.241.01.22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5.421875" style="8" customWidth="1"/>
    <col min="2" max="2" width="28.28125" style="8" customWidth="1"/>
    <col min="3" max="4" width="6.7109375" style="8" customWidth="1"/>
    <col min="5" max="5" width="20.7109375" style="8" customWidth="1"/>
    <col min="6" max="6" width="11.28125" style="8" customWidth="1"/>
    <col min="7" max="7" width="8.57421875" style="8" customWidth="1"/>
    <col min="8" max="8" width="10.8515625" style="8" customWidth="1"/>
    <col min="9" max="9" width="11.7109375" style="8" customWidth="1"/>
    <col min="10" max="10" width="5.7109375" style="8" customWidth="1"/>
    <col min="11" max="11" width="12.28125" style="8" customWidth="1"/>
    <col min="12" max="12" width="12.140625" style="8" customWidth="1"/>
    <col min="13" max="16384" width="11.57421875" style="8" customWidth="1"/>
  </cols>
  <sheetData>
    <row r="1" spans="1:12" ht="12.75" customHeight="1">
      <c r="A1" s="880" t="s">
        <v>1000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150"/>
    </row>
    <row r="2" spans="1:11" ht="36.75" customHeight="1" thickBot="1">
      <c r="A2" s="884" t="s">
        <v>391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</row>
    <row r="3" spans="1:12" ht="39" customHeight="1" thickBot="1">
      <c r="A3" s="809" t="s">
        <v>679</v>
      </c>
      <c r="B3" s="153" t="s">
        <v>394</v>
      </c>
      <c r="C3" s="153" t="s">
        <v>397</v>
      </c>
      <c r="D3" s="153" t="s">
        <v>398</v>
      </c>
      <c r="E3" s="153" t="s">
        <v>395</v>
      </c>
      <c r="F3" s="153" t="s">
        <v>396</v>
      </c>
      <c r="G3" s="669" t="s">
        <v>377</v>
      </c>
      <c r="H3" s="153" t="s">
        <v>399</v>
      </c>
      <c r="I3" s="153" t="s">
        <v>943</v>
      </c>
      <c r="J3" s="153" t="s">
        <v>401</v>
      </c>
      <c r="K3" s="273" t="s">
        <v>944</v>
      </c>
      <c r="L3" s="155" t="s">
        <v>403</v>
      </c>
    </row>
    <row r="4" spans="1:12" ht="15.75" customHeight="1">
      <c r="A4" s="156">
        <v>1</v>
      </c>
      <c r="B4" s="157" t="s">
        <v>1001</v>
      </c>
      <c r="C4" s="158" t="s">
        <v>495</v>
      </c>
      <c r="D4" s="159">
        <v>9000</v>
      </c>
      <c r="E4" s="157"/>
      <c r="F4" s="157"/>
      <c r="H4" s="160"/>
      <c r="I4" s="161">
        <f>G4*H4</f>
        <v>0</v>
      </c>
      <c r="J4" s="162"/>
      <c r="K4" s="163">
        <f>I4*J4+I4</f>
        <v>0</v>
      </c>
      <c r="L4" s="164"/>
    </row>
    <row r="5" spans="1:12" ht="24.75" customHeight="1">
      <c r="A5" s="165">
        <v>2</v>
      </c>
      <c r="B5" s="166" t="s">
        <v>1002</v>
      </c>
      <c r="C5" s="167" t="s">
        <v>409</v>
      </c>
      <c r="D5" s="168">
        <v>900</v>
      </c>
      <c r="E5" s="166"/>
      <c r="F5" s="166"/>
      <c r="G5" s="166"/>
      <c r="H5" s="169"/>
      <c r="I5" s="169">
        <f>G5*H5</f>
        <v>0</v>
      </c>
      <c r="J5" s="170"/>
      <c r="K5" s="171">
        <f>I5*J5+I5</f>
        <v>0</v>
      </c>
      <c r="L5" s="37"/>
    </row>
    <row r="6" spans="1:12" ht="24" customHeight="1">
      <c r="A6" s="172">
        <v>3</v>
      </c>
      <c r="B6" s="173" t="s">
        <v>1003</v>
      </c>
      <c r="C6" s="167" t="s">
        <v>409</v>
      </c>
      <c r="D6" s="168">
        <v>1600</v>
      </c>
      <c r="E6" s="166"/>
      <c r="F6" s="166"/>
      <c r="G6" s="166"/>
      <c r="H6" s="169"/>
      <c r="I6" s="169">
        <f>G6*H6</f>
        <v>0</v>
      </c>
      <c r="J6" s="170"/>
      <c r="K6" s="171">
        <f>I6*J6+I6</f>
        <v>0</v>
      </c>
      <c r="L6" s="37"/>
    </row>
    <row r="7" spans="1:12" ht="30.75" customHeight="1" thickBot="1">
      <c r="A7" s="174">
        <v>4</v>
      </c>
      <c r="B7" s="175" t="s">
        <v>1004</v>
      </c>
      <c r="C7" s="176" t="s">
        <v>409</v>
      </c>
      <c r="D7" s="177">
        <v>100</v>
      </c>
      <c r="E7" s="175"/>
      <c r="F7" s="175"/>
      <c r="H7" s="178"/>
      <c r="I7" s="178">
        <f>G7*H7</f>
        <v>0</v>
      </c>
      <c r="J7" s="179"/>
      <c r="K7" s="180">
        <f>I7*J7+I7</f>
        <v>0</v>
      </c>
      <c r="L7" s="61"/>
    </row>
    <row r="8" spans="1:12" ht="18" customHeight="1" thickBot="1">
      <c r="A8" s="887" t="s">
        <v>940</v>
      </c>
      <c r="B8" s="888"/>
      <c r="C8" s="888"/>
      <c r="D8" s="888"/>
      <c r="E8" s="888"/>
      <c r="F8" s="888"/>
      <c r="G8" s="888"/>
      <c r="H8" s="888"/>
      <c r="I8" s="586">
        <f>SUM(I4:I7)</f>
        <v>0</v>
      </c>
      <c r="J8" s="841"/>
      <c r="K8" s="588">
        <f>SUM(K4:K7)</f>
        <v>0</v>
      </c>
      <c r="L8" s="558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K1"/>
    <mergeCell ref="A2:K2"/>
    <mergeCell ref="A8:H8"/>
  </mergeCells>
  <printOptions horizontalCentered="1"/>
  <pageMargins left="0.31527777777777777" right="0.15763888888888888" top="1.023611111111111" bottom="0.8270833333333333" header="0.7875" footer="0.5118055555555555"/>
  <pageSetup horizontalDpi="600" verticalDpi="600" orientation="landscape" paperSize="9" r:id="rId1"/>
  <headerFooter alignWithMargins="0">
    <oddHeader>&amp;C&amp;F &amp;RSPZOZ.DZP.241.01.22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7109375" style="8" customWidth="1"/>
    <col min="2" max="2" width="35.28125" style="8" customWidth="1"/>
    <col min="3" max="3" width="5.28125" style="8" customWidth="1"/>
    <col min="4" max="4" width="6.28125" style="8" customWidth="1"/>
    <col min="5" max="5" width="17.7109375" style="8" customWidth="1"/>
    <col min="6" max="6" width="12.00390625" style="8" customWidth="1"/>
    <col min="7" max="7" width="8.7109375" style="8" customWidth="1"/>
    <col min="8" max="9" width="11.57421875" style="8" customWidth="1"/>
    <col min="10" max="10" width="6.00390625" style="8" customWidth="1"/>
    <col min="11" max="11" width="11.57421875" style="8" customWidth="1"/>
    <col min="12" max="12" width="12.140625" style="8" customWidth="1"/>
    <col min="13" max="16384" width="11.57421875" style="8" customWidth="1"/>
  </cols>
  <sheetData>
    <row r="1" spans="1:12" ht="15.75" customHeight="1">
      <c r="A1" s="880" t="s">
        <v>1005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150"/>
    </row>
    <row r="2" spans="1:11" ht="33" customHeight="1" thickBot="1">
      <c r="A2" s="884" t="s">
        <v>391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</row>
    <row r="3" spans="1:12" ht="32.25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377</v>
      </c>
      <c r="H3" s="18" t="s">
        <v>399</v>
      </c>
      <c r="I3" s="18" t="s">
        <v>943</v>
      </c>
      <c r="J3" s="18" t="s">
        <v>401</v>
      </c>
      <c r="K3" s="70" t="s">
        <v>402</v>
      </c>
      <c r="L3" s="155" t="s">
        <v>403</v>
      </c>
    </row>
    <row r="4" spans="1:12" ht="24.75" customHeight="1">
      <c r="A4" s="181">
        <v>1</v>
      </c>
      <c r="B4" s="72" t="s">
        <v>1006</v>
      </c>
      <c r="C4" s="183" t="s">
        <v>409</v>
      </c>
      <c r="D4" s="184">
        <v>10</v>
      </c>
      <c r="E4" s="182"/>
      <c r="F4" s="182"/>
      <c r="G4" s="182"/>
      <c r="H4" s="185"/>
      <c r="I4" s="186">
        <f>G4*H4</f>
        <v>0</v>
      </c>
      <c r="J4" s="187"/>
      <c r="K4" s="188">
        <f aca="true" t="shared" si="0" ref="K4:K16">I4*J4+I4</f>
        <v>0</v>
      </c>
      <c r="L4" s="164"/>
    </row>
    <row r="5" spans="1:12" ht="16.5" customHeight="1">
      <c r="A5" s="189">
        <v>2</v>
      </c>
      <c r="B5" s="84" t="s">
        <v>1007</v>
      </c>
      <c r="C5" s="46" t="s">
        <v>409</v>
      </c>
      <c r="D5" s="43">
        <v>40</v>
      </c>
      <c r="E5" s="190"/>
      <c r="F5" s="190"/>
      <c r="G5" s="190"/>
      <c r="H5" s="191"/>
      <c r="I5" s="192">
        <f aca="true" t="shared" si="1" ref="I5:I16">G5*H5</f>
        <v>0</v>
      </c>
      <c r="J5" s="193"/>
      <c r="K5" s="194">
        <f t="shared" si="0"/>
        <v>0</v>
      </c>
      <c r="L5" s="37"/>
    </row>
    <row r="6" spans="1:12" ht="26.25" customHeight="1">
      <c r="A6" s="189">
        <v>3</v>
      </c>
      <c r="B6" s="78" t="s">
        <v>1008</v>
      </c>
      <c r="C6" s="46" t="s">
        <v>409</v>
      </c>
      <c r="D6" s="43">
        <v>200</v>
      </c>
      <c r="E6" s="190"/>
      <c r="F6" s="190"/>
      <c r="G6" s="190"/>
      <c r="H6" s="191"/>
      <c r="I6" s="192">
        <f t="shared" si="1"/>
        <v>0</v>
      </c>
      <c r="J6" s="193"/>
      <c r="K6" s="194">
        <f t="shared" si="0"/>
        <v>0</v>
      </c>
      <c r="L6" s="37"/>
    </row>
    <row r="7" spans="1:12" ht="18" customHeight="1">
      <c r="A7" s="189">
        <v>4</v>
      </c>
      <c r="B7" s="123" t="s">
        <v>1009</v>
      </c>
      <c r="C7" s="53" t="s">
        <v>409</v>
      </c>
      <c r="D7" s="54">
        <v>120</v>
      </c>
      <c r="E7" s="195"/>
      <c r="F7" s="195"/>
      <c r="G7" s="195"/>
      <c r="H7" s="196"/>
      <c r="I7" s="197">
        <f t="shared" si="1"/>
        <v>0</v>
      </c>
      <c r="J7" s="198"/>
      <c r="K7" s="199">
        <f t="shared" si="0"/>
        <v>0</v>
      </c>
      <c r="L7" s="37"/>
    </row>
    <row r="8" spans="1:12" ht="15.75" customHeight="1">
      <c r="A8" s="189">
        <v>5</v>
      </c>
      <c r="B8" s="78" t="s">
        <v>1010</v>
      </c>
      <c r="C8" s="46" t="s">
        <v>409</v>
      </c>
      <c r="D8" s="43">
        <v>10</v>
      </c>
      <c r="E8" s="190"/>
      <c r="F8" s="190"/>
      <c r="G8" s="190"/>
      <c r="H8" s="191"/>
      <c r="I8" s="192">
        <f t="shared" si="1"/>
        <v>0</v>
      </c>
      <c r="J8" s="193"/>
      <c r="K8" s="194">
        <f t="shared" si="0"/>
        <v>0</v>
      </c>
      <c r="L8" s="37"/>
    </row>
    <row r="9" spans="1:12" ht="24.75" customHeight="1">
      <c r="A9" s="189">
        <v>6</v>
      </c>
      <c r="B9" s="123" t="s">
        <v>1011</v>
      </c>
      <c r="C9" s="53" t="s">
        <v>409</v>
      </c>
      <c r="D9" s="54">
        <v>70</v>
      </c>
      <c r="E9" s="195"/>
      <c r="F9" s="195"/>
      <c r="G9" s="195"/>
      <c r="H9" s="196"/>
      <c r="I9" s="197">
        <f t="shared" si="1"/>
        <v>0</v>
      </c>
      <c r="J9" s="198"/>
      <c r="K9" s="199">
        <f t="shared" si="0"/>
        <v>0</v>
      </c>
      <c r="L9" s="37"/>
    </row>
    <row r="10" spans="1:12" ht="24.75" customHeight="1">
      <c r="A10" s="189">
        <v>7</v>
      </c>
      <c r="B10" s="123" t="s">
        <v>1012</v>
      </c>
      <c r="C10" s="53" t="s">
        <v>409</v>
      </c>
      <c r="D10" s="54">
        <v>20</v>
      </c>
      <c r="E10" s="195"/>
      <c r="F10" s="195"/>
      <c r="G10" s="195"/>
      <c r="H10" s="196"/>
      <c r="I10" s="197">
        <f t="shared" si="1"/>
        <v>0</v>
      </c>
      <c r="J10" s="193"/>
      <c r="K10" s="199">
        <f t="shared" si="0"/>
        <v>0</v>
      </c>
      <c r="L10" s="37"/>
    </row>
    <row r="11" spans="1:12" ht="15" customHeight="1">
      <c r="A11" s="189">
        <v>8</v>
      </c>
      <c r="B11" s="78" t="s">
        <v>1013</v>
      </c>
      <c r="C11" s="46" t="s">
        <v>409</v>
      </c>
      <c r="D11" s="43">
        <v>10</v>
      </c>
      <c r="E11" s="190"/>
      <c r="F11" s="190"/>
      <c r="G11" s="190"/>
      <c r="H11" s="191"/>
      <c r="I11" s="192">
        <f t="shared" si="1"/>
        <v>0</v>
      </c>
      <c r="J11" s="198"/>
      <c r="K11" s="194">
        <f t="shared" si="0"/>
        <v>0</v>
      </c>
      <c r="L11" s="37"/>
    </row>
    <row r="12" spans="1:12" ht="24.75" customHeight="1">
      <c r="A12" s="189">
        <v>9</v>
      </c>
      <c r="B12" s="123" t="s">
        <v>1014</v>
      </c>
      <c r="C12" s="53" t="s">
        <v>409</v>
      </c>
      <c r="D12" s="54">
        <v>2</v>
      </c>
      <c r="E12" s="195"/>
      <c r="F12" s="195"/>
      <c r="G12" s="195"/>
      <c r="H12" s="196"/>
      <c r="I12" s="197">
        <f t="shared" si="1"/>
        <v>0</v>
      </c>
      <c r="J12" s="193"/>
      <c r="K12" s="199">
        <f t="shared" si="0"/>
        <v>0</v>
      </c>
      <c r="L12" s="37"/>
    </row>
    <row r="13" spans="1:12" ht="15.75" customHeight="1">
      <c r="A13" s="189">
        <v>10</v>
      </c>
      <c r="B13" s="84" t="s">
        <v>1015</v>
      </c>
      <c r="C13" s="46" t="s">
        <v>409</v>
      </c>
      <c r="D13" s="43">
        <v>2</v>
      </c>
      <c r="E13" s="190"/>
      <c r="F13" s="190"/>
      <c r="G13" s="190"/>
      <c r="H13" s="200"/>
      <c r="I13" s="201">
        <f t="shared" si="1"/>
        <v>0</v>
      </c>
      <c r="J13" s="202"/>
      <c r="K13" s="203">
        <f t="shared" si="0"/>
        <v>0</v>
      </c>
      <c r="L13" s="37"/>
    </row>
    <row r="14" spans="1:12" ht="16.5" customHeight="1">
      <c r="A14" s="189">
        <v>11</v>
      </c>
      <c r="B14" s="136" t="s">
        <v>1016</v>
      </c>
      <c r="C14" s="58" t="s">
        <v>409</v>
      </c>
      <c r="D14" s="205">
        <v>2</v>
      </c>
      <c r="E14" s="204"/>
      <c r="F14" s="204"/>
      <c r="G14" s="204"/>
      <c r="H14" s="191"/>
      <c r="I14" s="192">
        <f t="shared" si="1"/>
        <v>0</v>
      </c>
      <c r="J14" s="193"/>
      <c r="K14" s="192">
        <f t="shared" si="0"/>
        <v>0</v>
      </c>
      <c r="L14" s="37"/>
    </row>
    <row r="15" spans="1:12" ht="24.75" customHeight="1">
      <c r="A15" s="189">
        <v>12</v>
      </c>
      <c r="B15" s="136" t="s">
        <v>1017</v>
      </c>
      <c r="C15" s="58" t="s">
        <v>409</v>
      </c>
      <c r="D15" s="205">
        <v>8</v>
      </c>
      <c r="E15" s="204"/>
      <c r="F15" s="204"/>
      <c r="G15" s="673"/>
      <c r="H15" s="191"/>
      <c r="I15" s="192">
        <f t="shared" si="1"/>
        <v>0</v>
      </c>
      <c r="J15" s="193"/>
      <c r="K15" s="192">
        <f t="shared" si="0"/>
        <v>0</v>
      </c>
      <c r="L15" s="37"/>
    </row>
    <row r="16" spans="1:12" ht="24.75" customHeight="1" thickBot="1">
      <c r="A16" s="206">
        <v>13</v>
      </c>
      <c r="B16" s="136" t="s">
        <v>1018</v>
      </c>
      <c r="C16" s="58" t="s">
        <v>409</v>
      </c>
      <c r="D16" s="205">
        <v>8</v>
      </c>
      <c r="E16" s="204"/>
      <c r="F16" s="204"/>
      <c r="H16" s="200"/>
      <c r="I16" s="201">
        <f t="shared" si="1"/>
        <v>0</v>
      </c>
      <c r="J16" s="202"/>
      <c r="K16" s="201">
        <f t="shared" si="0"/>
        <v>0</v>
      </c>
      <c r="L16" s="61"/>
    </row>
    <row r="17" spans="1:12" ht="20.25" customHeight="1" thickBot="1">
      <c r="A17" s="878" t="s">
        <v>940</v>
      </c>
      <c r="B17" s="878"/>
      <c r="C17" s="878"/>
      <c r="D17" s="878"/>
      <c r="E17" s="878"/>
      <c r="F17" s="878"/>
      <c r="G17" s="878"/>
      <c r="H17" s="878"/>
      <c r="I17" s="674">
        <f>SUM(I4:I16)</f>
        <v>0</v>
      </c>
      <c r="J17" s="674"/>
      <c r="K17" s="675">
        <f>SUM(K4:K16)</f>
        <v>0</v>
      </c>
      <c r="L17" s="62"/>
    </row>
    <row r="18" ht="9" customHeight="1"/>
    <row r="19" ht="21" customHeight="1"/>
  </sheetData>
  <sheetProtection selectLockedCells="1" selectUnlockedCells="1"/>
  <mergeCells count="3">
    <mergeCell ref="A1:K1"/>
    <mergeCell ref="A2:K2"/>
    <mergeCell ref="A17:H17"/>
  </mergeCells>
  <printOptions horizontalCentered="1"/>
  <pageMargins left="0.31527777777777777" right="0.39375" top="0.8263888888888888" bottom="0.5902777777777778" header="0.4722222222222222" footer="0.3541666666666667"/>
  <pageSetup horizontalDpi="600" verticalDpi="600" orientation="landscape" paperSize="9" scale="95" r:id="rId1"/>
  <headerFooter alignWithMargins="0">
    <oddHeader>&amp;C&amp;F &amp;RSPZOZ.DZP.241.01.22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9" sqref="A9:K9"/>
    </sheetView>
  </sheetViews>
  <sheetFormatPr defaultColWidth="9.140625" defaultRowHeight="12.75" customHeight="1"/>
  <cols>
    <col min="1" max="1" width="5.421875" style="0" customWidth="1"/>
    <col min="2" max="2" width="30.00390625" style="0" customWidth="1"/>
    <col min="3" max="3" width="4.8515625" style="0" customWidth="1"/>
    <col min="4" max="4" width="5.00390625" style="0" customWidth="1"/>
    <col min="5" max="5" width="14.421875" style="0" customWidth="1"/>
    <col min="9" max="9" width="10.140625" style="0" customWidth="1"/>
    <col min="10" max="10" width="5.8515625" style="0" customWidth="1"/>
    <col min="11" max="11" width="11.7109375" style="0" customWidth="1"/>
  </cols>
  <sheetData>
    <row r="1" spans="1:12" ht="15" customHeight="1">
      <c r="A1" s="891" t="s">
        <v>1019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207"/>
    </row>
    <row r="2" spans="1:12" ht="31.5" customHeight="1" thickBot="1">
      <c r="A2" s="884" t="s">
        <v>391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207"/>
    </row>
    <row r="3" spans="1:12" ht="39.75" customHeight="1" thickBot="1">
      <c r="A3" s="68" t="s">
        <v>996</v>
      </c>
      <c r="B3" s="18" t="s">
        <v>394</v>
      </c>
      <c r="C3" s="18" t="s">
        <v>397</v>
      </c>
      <c r="D3" s="18" t="s">
        <v>398</v>
      </c>
      <c r="E3" s="18" t="s">
        <v>395</v>
      </c>
      <c r="F3" s="18" t="s">
        <v>396</v>
      </c>
      <c r="G3" s="669" t="s">
        <v>377</v>
      </c>
      <c r="H3" s="18" t="s">
        <v>399</v>
      </c>
      <c r="I3" s="18" t="s">
        <v>943</v>
      </c>
      <c r="J3" s="18" t="s">
        <v>401</v>
      </c>
      <c r="K3" s="70" t="s">
        <v>402</v>
      </c>
      <c r="L3" s="155" t="s">
        <v>403</v>
      </c>
    </row>
    <row r="4" spans="1:12" ht="21.75" customHeight="1" thickBot="1">
      <c r="A4" s="208">
        <v>1</v>
      </c>
      <c r="B4" s="209" t="s">
        <v>1020</v>
      </c>
      <c r="C4" s="211" t="s">
        <v>495</v>
      </c>
      <c r="D4" s="212">
        <v>60</v>
      </c>
      <c r="E4" s="210"/>
      <c r="F4" s="210"/>
      <c r="G4" s="210"/>
      <c r="H4" s="213"/>
      <c r="I4" s="186">
        <f>G4*H4</f>
        <v>0</v>
      </c>
      <c r="J4" s="187"/>
      <c r="K4" s="188">
        <f>I4*J4+I4</f>
        <v>0</v>
      </c>
      <c r="L4" s="164"/>
    </row>
    <row r="5" spans="1:12" ht="16.5" customHeight="1" thickBot="1">
      <c r="A5" s="885" t="s">
        <v>940</v>
      </c>
      <c r="B5" s="886"/>
      <c r="C5" s="886"/>
      <c r="D5" s="886"/>
      <c r="E5" s="886"/>
      <c r="F5" s="886"/>
      <c r="G5" s="886"/>
      <c r="H5" s="886"/>
      <c r="I5" s="555">
        <f>SUM(I4:I4)</f>
        <v>0</v>
      </c>
      <c r="J5" s="555"/>
      <c r="K5" s="557">
        <f>SUM(K4:K4)</f>
        <v>0</v>
      </c>
      <c r="L5" s="579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07"/>
    </row>
    <row r="7" spans="1:12" ht="12.75" customHeight="1">
      <c r="A7" s="892"/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207"/>
    </row>
    <row r="8" spans="1:12" ht="27.75" customHeight="1">
      <c r="A8" s="872" t="s">
        <v>382</v>
      </c>
      <c r="B8" s="873"/>
      <c r="C8" s="873"/>
      <c r="D8" s="873"/>
      <c r="E8" s="873"/>
      <c r="F8" s="873"/>
      <c r="G8" s="873"/>
      <c r="H8" s="873"/>
      <c r="I8" s="873"/>
      <c r="J8" s="873"/>
      <c r="K8" s="873"/>
      <c r="L8" s="207"/>
    </row>
    <row r="9" spans="1:12" ht="12.75" customHeight="1">
      <c r="A9" s="889"/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207"/>
    </row>
  </sheetData>
  <sheetProtection selectLockedCells="1" selectUnlockedCells="1"/>
  <mergeCells count="6">
    <mergeCell ref="A8:K8"/>
    <mergeCell ref="A9:K9"/>
    <mergeCell ref="A1:K1"/>
    <mergeCell ref="A2:K2"/>
    <mergeCell ref="A5:H5"/>
    <mergeCell ref="A7:K7"/>
  </mergeCells>
  <printOptions horizontalCentered="1"/>
  <pageMargins left="0.48" right="0.2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5.421875" style="0" customWidth="1"/>
    <col min="2" max="2" width="30.00390625" style="0" customWidth="1"/>
    <col min="3" max="4" width="5.28125" style="0" customWidth="1"/>
    <col min="5" max="5" width="14.421875" style="0" customWidth="1"/>
    <col min="9" max="9" width="11.28125" style="0" customWidth="1"/>
    <col min="11" max="11" width="14.421875" style="0" customWidth="1"/>
  </cols>
  <sheetData>
    <row r="1" spans="1:12" ht="15" customHeight="1">
      <c r="A1" s="891" t="s">
        <v>1086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207"/>
    </row>
    <row r="2" spans="1:12" ht="31.5" customHeight="1" thickBot="1">
      <c r="A2" s="884" t="s">
        <v>391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207"/>
    </row>
    <row r="3" spans="1:12" ht="39.75" customHeight="1" thickBot="1">
      <c r="A3" s="840" t="s">
        <v>996</v>
      </c>
      <c r="B3" s="680" t="s">
        <v>394</v>
      </c>
      <c r="C3" s="680" t="s">
        <v>397</v>
      </c>
      <c r="D3" s="680" t="s">
        <v>398</v>
      </c>
      <c r="E3" s="680" t="s">
        <v>395</v>
      </c>
      <c r="F3" s="680" t="s">
        <v>396</v>
      </c>
      <c r="G3" s="669" t="s">
        <v>377</v>
      </c>
      <c r="H3" s="680" t="s">
        <v>399</v>
      </c>
      <c r="I3" s="680" t="s">
        <v>943</v>
      </c>
      <c r="J3" s="680" t="s">
        <v>401</v>
      </c>
      <c r="K3" s="839" t="s">
        <v>402</v>
      </c>
      <c r="L3" s="681" t="s">
        <v>403</v>
      </c>
    </row>
    <row r="4" spans="1:12" ht="19.5" customHeight="1" thickBot="1">
      <c r="A4" s="140">
        <v>2</v>
      </c>
      <c r="B4" s="278" t="s">
        <v>1021</v>
      </c>
      <c r="C4" s="143" t="s">
        <v>495</v>
      </c>
      <c r="D4" s="279">
        <v>200</v>
      </c>
      <c r="E4" s="278"/>
      <c r="F4" s="278"/>
      <c r="G4" s="278"/>
      <c r="H4" s="279"/>
      <c r="I4" s="335">
        <f>G4*H4</f>
        <v>0</v>
      </c>
      <c r="J4" s="678"/>
      <c r="K4" s="679">
        <f>I4*J4+I4</f>
        <v>0</v>
      </c>
      <c r="L4" s="146"/>
    </row>
    <row r="5" spans="1:12" ht="14.25" customHeight="1" thickBot="1">
      <c r="A5" s="885" t="s">
        <v>940</v>
      </c>
      <c r="B5" s="886"/>
      <c r="C5" s="886"/>
      <c r="D5" s="886"/>
      <c r="E5" s="886"/>
      <c r="F5" s="886"/>
      <c r="G5" s="886"/>
      <c r="H5" s="886"/>
      <c r="I5" s="676">
        <f>SUM(I4:I4)</f>
        <v>0</v>
      </c>
      <c r="J5" s="676"/>
      <c r="K5" s="677">
        <f>SUM(K4:K4)</f>
        <v>0</v>
      </c>
      <c r="L5" s="579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07"/>
    </row>
    <row r="7" spans="1:12" ht="12.75" customHeight="1">
      <c r="A7" s="892"/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207"/>
    </row>
    <row r="8" spans="1:12" ht="27.75" customHeight="1">
      <c r="A8" s="872" t="s">
        <v>383</v>
      </c>
      <c r="B8" s="873"/>
      <c r="C8" s="873"/>
      <c r="D8" s="873"/>
      <c r="E8" s="873"/>
      <c r="F8" s="873"/>
      <c r="G8" s="873"/>
      <c r="H8" s="873"/>
      <c r="I8" s="873"/>
      <c r="J8" s="873"/>
      <c r="K8" s="873"/>
      <c r="L8" s="207"/>
    </row>
    <row r="9" spans="1:12" ht="12.75" customHeight="1">
      <c r="A9" s="890" t="s">
        <v>1022</v>
      </c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207"/>
    </row>
  </sheetData>
  <sheetProtection selectLockedCells="1" selectUnlockedCells="1"/>
  <mergeCells count="6">
    <mergeCell ref="A8:K8"/>
    <mergeCell ref="A9:K9"/>
    <mergeCell ref="A1:K1"/>
    <mergeCell ref="A2:K2"/>
    <mergeCell ref="A5:H5"/>
    <mergeCell ref="A7:K7"/>
  </mergeCells>
  <printOptions horizontalCentered="1"/>
  <pageMargins left="0.32" right="0.18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&amp;C&amp;F&amp;RSPZOZ.DZP.241.01.22</oddHeader>
    <oddFooter>&amp;C&amp;A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2022-02-09T09:16:02Z</cp:lastPrinted>
  <dcterms:created xsi:type="dcterms:W3CDTF">2021-11-26T14:20:07Z</dcterms:created>
  <dcterms:modified xsi:type="dcterms:W3CDTF">2022-02-09T09:16:47Z</dcterms:modified>
  <cp:category/>
  <cp:version/>
  <cp:contentType/>
  <cp:contentStatus/>
</cp:coreProperties>
</file>