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owcarz631\Desktop\"/>
    </mc:Choice>
  </mc:AlternateContent>
  <bookViews>
    <workbookView xWindow="0" yWindow="0" windowWidth="28800" windowHeight="12300" firstSheet="1" activeTab="1"/>
  </bookViews>
  <sheets>
    <sheet name="kleje" sheetId="6" r:id="rId1"/>
    <sheet name="gaz z podz. zadania bez cen" sheetId="1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6" l="1"/>
  <c r="I27" i="6"/>
  <c r="G24" i="6" l="1"/>
  <c r="I24" i="6" s="1"/>
  <c r="G23" i="6"/>
  <c r="I23" i="6" s="1"/>
  <c r="G22" i="6" l="1"/>
  <c r="I22" i="6"/>
  <c r="G21" i="6" l="1"/>
  <c r="I21" i="6"/>
  <c r="G20" i="6"/>
  <c r="I20" i="6"/>
  <c r="G8" i="6" l="1"/>
  <c r="G16" i="6"/>
  <c r="I16" i="6" s="1"/>
  <c r="G25" i="6" l="1"/>
  <c r="I25" i="6" s="1"/>
  <c r="G12" i="6" l="1"/>
  <c r="I12" i="6" s="1"/>
  <c r="G11" i="6"/>
  <c r="I11" i="6" s="1"/>
  <c r="G19" i="6" l="1"/>
  <c r="I19" i="6" s="1"/>
  <c r="G18" i="6"/>
  <c r="I18" i="6" s="1"/>
  <c r="G17" i="6"/>
  <c r="I17" i="6" s="1"/>
  <c r="G15" i="6"/>
  <c r="I15" i="6" s="1"/>
  <c r="G26" i="6"/>
  <c r="I26" i="6" s="1"/>
  <c r="G13" i="6"/>
  <c r="I13" i="6" s="1"/>
  <c r="G9" i="6"/>
  <c r="I9" i="6" s="1"/>
  <c r="G14" i="6"/>
  <c r="I14" i="6" s="1"/>
  <c r="G28" i="6" l="1"/>
  <c r="I28" i="6" s="1"/>
  <c r="G10" i="6"/>
  <c r="I10" i="6" s="1"/>
  <c r="I8" i="6" l="1"/>
  <c r="I29" i="6" s="1"/>
</calcChain>
</file>

<file path=xl/sharedStrings.xml><?xml version="1.0" encoding="utf-8"?>
<sst xmlns="http://schemas.openxmlformats.org/spreadsheetml/2006/main" count="196" uniqueCount="103">
  <si>
    <t>Lp.</t>
  </si>
  <si>
    <t>Nazwa i opis asortymentu</t>
  </si>
  <si>
    <t>Jednostka miary</t>
  </si>
  <si>
    <t>szt</t>
  </si>
  <si>
    <t>Ilość</t>
  </si>
  <si>
    <t>Wartość netto (ilość x Cena netto) zł</t>
  </si>
  <si>
    <t>Wartość brutto 
zł</t>
  </si>
  <si>
    <t>Miejsce dostawy</t>
  </si>
  <si>
    <t>op</t>
  </si>
  <si>
    <t>Opis przedmiotu zamówienia/ Formularz cenowy</t>
  </si>
  <si>
    <t>Producent, nazwa handlowa i numer katalogowy oferowanego produktu</t>
  </si>
  <si>
    <t>Cena jednostkowa netto 
zł</t>
  </si>
  <si>
    <t>Podatek 
VAT        %</t>
  </si>
  <si>
    <t>RAZEM</t>
  </si>
  <si>
    <t>KLEJE</t>
  </si>
  <si>
    <r>
      <t>Klej KROPELKA</t>
    </r>
    <r>
      <rPr>
        <b/>
        <i/>
        <sz val="11"/>
        <rFont val="Arial"/>
        <family val="2"/>
        <charset val="238"/>
      </rPr>
      <t xml:space="preserve"> 2ml</t>
    </r>
  </si>
  <si>
    <r>
      <t xml:space="preserve">Klej WIKOL  </t>
    </r>
    <r>
      <rPr>
        <b/>
        <i/>
        <sz val="11"/>
        <rFont val="Arial"/>
        <family val="2"/>
        <charset val="238"/>
      </rPr>
      <t>200ml</t>
    </r>
  </si>
  <si>
    <r>
      <t xml:space="preserve">Klej POXIPOL </t>
    </r>
    <r>
      <rPr>
        <b/>
        <i/>
        <sz val="11"/>
        <rFont val="Arial"/>
        <family val="2"/>
        <charset val="238"/>
      </rPr>
      <t>70ml</t>
    </r>
  </si>
  <si>
    <r>
      <t xml:space="preserve">Klej w laskach </t>
    </r>
    <r>
      <rPr>
        <b/>
        <i/>
        <sz val="11"/>
        <rFont val="Arial"/>
        <family val="2"/>
        <charset val="238"/>
      </rPr>
      <t>10mm</t>
    </r>
  </si>
  <si>
    <r>
      <t xml:space="preserve">Klej POXIPOL </t>
    </r>
    <r>
      <rPr>
        <b/>
        <i/>
        <sz val="11"/>
        <rFont val="Arial"/>
        <family val="2"/>
        <charset val="238"/>
      </rPr>
      <t>14ml</t>
    </r>
  </si>
  <si>
    <r>
      <t>Klej dwuskładnikowy DISTAL</t>
    </r>
    <r>
      <rPr>
        <b/>
        <i/>
        <sz val="11"/>
        <rFont val="Calibri"/>
        <family val="2"/>
        <charset val="238"/>
        <scheme val="minor"/>
      </rPr>
      <t xml:space="preserve"> </t>
    </r>
    <r>
      <rPr>
        <b/>
        <i/>
        <sz val="11"/>
        <rFont val="Arial"/>
        <family val="2"/>
        <charset val="238"/>
      </rPr>
      <t>61g</t>
    </r>
  </si>
  <si>
    <t>rózne ceny</t>
  </si>
  <si>
    <r>
      <t xml:space="preserve">Klej montaż. PATTEX SUPERFIX  BIAŁY  </t>
    </r>
    <r>
      <rPr>
        <b/>
        <i/>
        <sz val="11"/>
        <rFont val="Arial"/>
        <family val="2"/>
        <charset val="238"/>
      </rPr>
      <t>400G</t>
    </r>
  </si>
  <si>
    <r>
      <t xml:space="preserve">Klej BUTAPREN </t>
    </r>
    <r>
      <rPr>
        <b/>
        <sz val="11"/>
        <rFont val="Arial"/>
        <family val="2"/>
        <charset val="238"/>
      </rPr>
      <t>500</t>
    </r>
    <r>
      <rPr>
        <b/>
        <i/>
        <sz val="11"/>
        <rFont val="Arial"/>
        <family val="2"/>
        <charset val="238"/>
      </rPr>
      <t>ml</t>
    </r>
  </si>
  <si>
    <r>
      <t xml:space="preserve">Klej WIKOL  </t>
    </r>
    <r>
      <rPr>
        <b/>
        <i/>
        <sz val="11"/>
        <rFont val="Arial"/>
        <family val="2"/>
        <charset val="238"/>
      </rPr>
      <t>1l</t>
    </r>
  </si>
  <si>
    <t>Klej do dętek</t>
  </si>
  <si>
    <t>Kłaj 2</t>
  </si>
  <si>
    <t>Klej uszczelniacz uniwersalny K+D WURTH w kolorze białym, opakowanie tuba do wyciskania 300 ml lub produkt równoważny. Parametry równoważności: Elastyczny, mrozoodporny, wodoodporny klej do łączenia powierzchni takich jak powierzchnie malowane, drewno,szkło, beton,tworzywa sztuczne, do użytku również w przemyśle spożywczym, nadający sie do obróbki mechanicznej i malowania farbami olejnymi i akrylowymi. W tubie do wyciskania nie mniej niż 300 ml, kolor biały.</t>
  </si>
  <si>
    <t>Lublin 20</t>
  </si>
  <si>
    <t>Lublin 10</t>
  </si>
  <si>
    <r>
      <t xml:space="preserve">Klej BUTAPREN </t>
    </r>
    <r>
      <rPr>
        <b/>
        <sz val="11"/>
        <rFont val="Arial"/>
        <family val="2"/>
        <charset val="238"/>
      </rPr>
      <t>50ml</t>
    </r>
  </si>
  <si>
    <t>Klej silikonowy  N 199 (WACKER)</t>
  </si>
  <si>
    <t>NDM 3</t>
  </si>
  <si>
    <t>Rzeszów 1</t>
  </si>
  <si>
    <t>Jawidz 3            Kutno 1                                   Stężyca 3</t>
  </si>
  <si>
    <t>Gałkówek 2        GZ Kraków 2            Kłaj 3                                     NDM 10                                                ZEA 8</t>
  </si>
  <si>
    <r>
      <t xml:space="preserve">Klej do drewna klasy D3 Przeznaczony do klejenia wszystkich powierzchni drewnianych i drewnopodobnych,po utwardzaniu daje bezbarwną i elastyczną spoinę klasa wodoodporności D3. Opakowanie </t>
    </r>
    <r>
      <rPr>
        <b/>
        <i/>
        <sz val="11"/>
        <rFont val="Arial"/>
        <family val="2"/>
        <charset val="238"/>
      </rPr>
      <t>750g</t>
    </r>
    <r>
      <rPr>
        <sz val="11"/>
        <rFont val="Arial"/>
        <family val="2"/>
        <charset val="238"/>
      </rPr>
      <t>.</t>
    </r>
  </si>
  <si>
    <r>
      <t>Klej do drewna klasy D4 Przeznaczony do klejenia wszystkich powierzchni drewnianych i drewnopodobnych,po utwardzaniu daje bezbarwną i elastyczną spoinę klasa wodoodporności D4. Opakowanie</t>
    </r>
    <r>
      <rPr>
        <i/>
        <sz val="11"/>
        <rFont val="Arial"/>
        <family val="2"/>
        <charset val="238"/>
      </rPr>
      <t xml:space="preserve"> </t>
    </r>
    <r>
      <rPr>
        <b/>
        <i/>
        <sz val="11"/>
        <rFont val="Arial"/>
        <family val="2"/>
        <charset val="238"/>
      </rPr>
      <t>800g</t>
    </r>
    <r>
      <rPr>
        <i/>
        <sz val="11"/>
        <rFont val="Arial"/>
        <family val="2"/>
        <charset val="238"/>
      </rPr>
      <t>.</t>
    </r>
  </si>
  <si>
    <r>
      <t xml:space="preserve">USZCZELNIACZ DO PIECÓW SOUDAL </t>
    </r>
    <r>
      <rPr>
        <b/>
        <i/>
        <sz val="11"/>
        <rFont val="Arial"/>
        <family val="2"/>
        <charset val="238"/>
      </rPr>
      <t>310ml.</t>
    </r>
  </si>
  <si>
    <t>ZEA 30</t>
  </si>
  <si>
    <r>
      <t xml:space="preserve">Klej cyjanoakrylowy </t>
    </r>
    <r>
      <rPr>
        <b/>
        <i/>
        <sz val="11"/>
        <rFont val="Arial"/>
        <family val="2"/>
        <charset val="238"/>
      </rPr>
      <t>20g</t>
    </r>
    <r>
      <rPr>
        <sz val="11"/>
        <rFont val="Arial"/>
        <family val="2"/>
        <charset val="238"/>
      </rPr>
      <t>.
Klej cyjanoakrylowy o rzadkiej
konsystencji, szybkowiążący. Stosowany do szybkiego klejenia elementów z różnych materiałów tj.drewno, metal, plastik, laminaty szklane, metale
kolorowe, karton itp.</t>
    </r>
  </si>
  <si>
    <t>Jawidz 1           Kutno 1                            NDM 1                      Stężyca 1                                  ZEA 2        Rzeszów 20</t>
  </si>
  <si>
    <r>
      <t xml:space="preserve">Klej z uszczelniaczem czarny </t>
    </r>
    <r>
      <rPr>
        <b/>
        <i/>
        <sz val="11"/>
        <rFont val="Arial"/>
        <family val="2"/>
        <charset val="238"/>
      </rPr>
      <t>300ml</t>
    </r>
    <r>
      <rPr>
        <sz val="11"/>
        <rFont val="Arial"/>
        <family val="2"/>
        <charset val="238"/>
      </rPr>
      <t>.
Ma zastosowanie na podłożach takich jak: blachy stalowe, aluminium, stale szlachetne, tworzywa sztuczne (poliester oraz twarde PCV), drewno, kamień, beton, szkło.Wysoka przyczepność do różnorodnych materiałów i powierzchni, elastyczny oraz wysoko rozciągliwy. Chroni przed wibracją
oraz zapewnia izolację akustyczną.Nie zawiera silikonu.</t>
    </r>
  </si>
  <si>
    <r>
      <t xml:space="preserve">KLEJ BONATERM SPECJAL PP-03 </t>
    </r>
    <r>
      <rPr>
        <b/>
        <i/>
        <sz val="11"/>
        <rFont val="Arial"/>
        <family val="2"/>
        <charset val="238"/>
      </rPr>
      <t>0,8kg</t>
    </r>
    <r>
      <rPr>
        <sz val="11"/>
        <rFont val="Arial"/>
        <family val="2"/>
        <charset val="238"/>
      </rPr>
      <t xml:space="preserve"> lub produkt równoważny. Parametry równoważności: 
Specjalistyczny, jednoskładnikowy klej na bazie kauczuku polichloroprenowego i żywic syntetycznych. Posiadający wysoką odporność termiczną, długi czas otwarty i wysoką wytrzymałość na oddzieranie. Zastosowanie: przeznaczony głównie dla przemysłu samochodowego, do napraw i wykończeń tapicerskich.</t>
    </r>
  </si>
  <si>
    <t>Rzeszów 12                  Żurawica 33</t>
  </si>
  <si>
    <t>NDM 8                Radom 20             ZEA 1                       Żurawica 17</t>
  </si>
  <si>
    <r>
      <t xml:space="preserve">Klej C-80 opakowanie </t>
    </r>
    <r>
      <rPr>
        <b/>
        <i/>
        <sz val="11"/>
        <rFont val="Arial"/>
        <family val="2"/>
        <charset val="238"/>
      </rPr>
      <t xml:space="preserve">550ml, </t>
    </r>
    <r>
      <rPr>
        <i/>
        <sz val="11"/>
        <rFont val="Arial"/>
        <family val="2"/>
        <charset val="238"/>
      </rPr>
      <t>nie dopuszczmy zamiennika.</t>
    </r>
  </si>
  <si>
    <t>Żurawica 13</t>
  </si>
  <si>
    <t>Bydgoszcz  13                        Gałkówek 2                               GZ Kraków 5                    Kłaj 3                                        Kutno 7                             NDM 25                               Radom 12                                 Rzeszów 10        Żurawica 45</t>
  </si>
  <si>
    <t>GZ Kraków 1                             NDM 2        Rzeszów 24      Żurawica 25</t>
  </si>
  <si>
    <t>Dęblin 50                           GZ Kraków 20              Żurawica 50</t>
  </si>
  <si>
    <t>Dęblin 1                        NDM 5             ZEA 60        Rzeszów 2       Żurawica 9</t>
  </si>
  <si>
    <r>
      <t xml:space="preserve">Klej do szyb Wurth opakowanie min </t>
    </r>
    <r>
      <rPr>
        <b/>
        <i/>
        <sz val="11"/>
        <color theme="1"/>
        <rFont val="Arial"/>
        <family val="2"/>
        <charset val="238"/>
      </rPr>
      <t>310ml</t>
    </r>
  </si>
  <si>
    <t>Żurawica 5</t>
  </si>
  <si>
    <t>Rzeszów 12                  Żurawica 6</t>
  </si>
  <si>
    <t>NDM 3                         Rzeszów 5           Żurawica 32               Życzyn 2</t>
  </si>
  <si>
    <t>Dęblin 3                                    GZ Kraków 5        Kutno 6        Radom 15       Rzeszów 2        Żurawica 25       Życzyn 2</t>
  </si>
  <si>
    <t>Razem</t>
  </si>
  <si>
    <t>kg</t>
  </si>
  <si>
    <t>Azot techniczny PN-C-84912/6,0m3</t>
  </si>
  <si>
    <t>Dwutlenek wegla PN-C-84909/30 kg</t>
  </si>
  <si>
    <t>Dwutlenek wegla PN-C-84909/6 kg</t>
  </si>
  <si>
    <t>Hydrogen gaz w butli 1,6 m3</t>
  </si>
  <si>
    <t>Tester szczelności wszystkich mediów gazowych, w tym również klimatyzacji w aerozolu z aplikatorem opakowanie nie mniej niż 300 ml. Srodek nie palny, biodegradowalny przeznaczony do badania szczelności ciśnieniowych instalacji gazowych.</t>
  </si>
  <si>
    <t>Dwutlenek wegla gaz w butli 26,5kg</t>
  </si>
  <si>
    <t>Tlen techniczny PN-C- 84910/6,4m3/w butli 40l</t>
  </si>
  <si>
    <t>Argon techniczny PN-C-84920/6,4m3</t>
  </si>
  <si>
    <t>Acetylen techniczny PN-C-84910/6kg</t>
  </si>
  <si>
    <t>Acetylen techniczny 601-015-00-0</t>
  </si>
  <si>
    <t>Argon sprężony</t>
  </si>
  <si>
    <t>m3</t>
  </si>
  <si>
    <t xml:space="preserve">Dwutlenek węgla </t>
  </si>
  <si>
    <t>Nabój gazowy butan TOPEX 44E150 190g</t>
  </si>
  <si>
    <t>Acetylen techniczny PN-C-84905</t>
  </si>
  <si>
    <t>Argon sprężony 4,8 6,48m3F40</t>
  </si>
  <si>
    <t>Corgon techniczny gaz w butli</t>
  </si>
  <si>
    <t>Tlen techniczny  PN-C-84911</t>
  </si>
  <si>
    <t>Argon sprężony 5,0 1,3m3</t>
  </si>
  <si>
    <t>Dwutlenek węgla 4,5 o czystości 99,995 vol%  /butla o pojemności 37,5 kg/</t>
  </si>
  <si>
    <t>Hel 5,0 o czystości 99,999vol%  PN-C-84922  /butla 200 bar o pojemności 9,2 m3/</t>
  </si>
  <si>
    <t xml:space="preserve">Tlen sprężony 3,5 o czystości 99,95 vol%  PN-C-84910 /wiązka 12 butli 300bar poj 182 m3/ </t>
  </si>
  <si>
    <t>wiązka</t>
  </si>
  <si>
    <t>Dwutlenek węgla gaz w butli 17,7 kg</t>
  </si>
  <si>
    <t xml:space="preserve"> </t>
  </si>
  <si>
    <t xml:space="preserve">ZADANIE NR 1 PWL Bydgoszcz </t>
  </si>
  <si>
    <t>ZADANIE NR 2 Skład Dęblin</t>
  </si>
  <si>
    <t>ZADANIE NR 3 Skład Jawidz</t>
  </si>
  <si>
    <t>ZADANIE NR 4 RWT SR Lublin</t>
  </si>
  <si>
    <t>ZADANIE NR 5 WUiEL Nowy Dwór Mazowiecki</t>
  </si>
  <si>
    <t>ZADANIE NR 6 PWL Radom</t>
  </si>
  <si>
    <t xml:space="preserve"> ZADANIE NR 7 Skład Stawy</t>
  </si>
  <si>
    <t>ZADANIE NR 8 Stężyca</t>
  </si>
  <si>
    <t xml:space="preserve"> ZADANIE NR 9 ZEA Stawy</t>
  </si>
  <si>
    <t>ZADANIE NR 10 RWT Rzeszów</t>
  </si>
  <si>
    <t xml:space="preserve"> ZADANIE NR 11 RWT Żurawica</t>
  </si>
  <si>
    <t xml:space="preserve"> ZADANIE NR 12 Skład Życzyn</t>
  </si>
  <si>
    <t>Tlen sprężony PN-C- 84910/6,4m3/w butli 40l</t>
  </si>
  <si>
    <t xml:space="preserve">Uwagi:                                                                                                                                                                                                                                                         </t>
  </si>
  <si>
    <t>Uwagi</t>
  </si>
  <si>
    <t>2. Jeśli są uwagi - należy je umieścić w kolumnie 9.</t>
  </si>
  <si>
    <t>1. W  formularzu cenowym należy wypełnić kolumny  5, 6 i 8.</t>
  </si>
  <si>
    <t>3. Nieuzupełnienie danych zgodnie z zasadami okreslonymi w pkt. 1 będzie skutkować odrzuceniem oferty jako niezgodnej z treścią SIWZ.</t>
  </si>
  <si>
    <t>Opis przedmiotu zamówienia/ Formularz cenowy                                                                 Załacznik nr 2 (do zaproszenia)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</si>
</sst>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center" wrapText="1"/>
    </xf>
    <xf numFmtId="4" fontId="0" fillId="0" borderId="0" xfId="0" applyNumberFormat="1"/>
    <xf numFmtId="0" fontId="1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8"/>
  <sheetViews>
    <sheetView view="pageLayout" topLeftCell="A28" zoomScaleNormal="100" workbookViewId="0">
      <selection activeCell="B28" sqref="B28:J28"/>
    </sheetView>
  </sheetViews>
  <sheetFormatPr defaultRowHeight="15" x14ac:dyDescent="0.25"/>
  <cols>
    <col min="1" max="1" width="4.7109375" style="1" customWidth="1"/>
    <col min="2" max="2" width="35.28515625" style="2" customWidth="1"/>
    <col min="3" max="3" width="7.28515625" style="1" customWidth="1"/>
    <col min="4" max="4" width="24" style="1" customWidth="1"/>
    <col min="5" max="5" width="6.140625" style="1" customWidth="1"/>
    <col min="6" max="6" width="13.42578125" style="1" customWidth="1"/>
    <col min="7" max="7" width="10.140625" style="1" customWidth="1"/>
    <col min="8" max="8" width="8.42578125" style="1" customWidth="1"/>
    <col min="9" max="9" width="11.85546875" style="1" customWidth="1"/>
    <col min="10" max="10" width="18" style="1" customWidth="1"/>
    <col min="11" max="16384" width="9.140625" style="1"/>
  </cols>
  <sheetData>
    <row r="1" spans="1:11" ht="12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1" ht="22.5" customHeight="1" x14ac:dyDescent="0.25">
      <c r="A2" s="11"/>
      <c r="B2" s="11"/>
      <c r="C2" s="11"/>
      <c r="D2" s="11" t="s">
        <v>9</v>
      </c>
      <c r="E2" s="11"/>
      <c r="F2" s="11"/>
      <c r="G2" s="11"/>
      <c r="H2" s="11"/>
      <c r="I2" s="11"/>
      <c r="J2" s="11"/>
    </row>
    <row r="3" spans="1:11" ht="22.5" customHeight="1" x14ac:dyDescent="0.25">
      <c r="A3" s="13"/>
      <c r="B3" s="13"/>
      <c r="C3" s="13"/>
      <c r="D3" s="13" t="s">
        <v>14</v>
      </c>
      <c r="E3" s="13"/>
      <c r="F3" s="13"/>
      <c r="G3" s="13"/>
      <c r="H3" s="13"/>
      <c r="I3" s="13"/>
      <c r="J3" s="13"/>
    </row>
    <row r="4" spans="1:11" ht="21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21" customHeight="1" x14ac:dyDescent="0.25">
      <c r="A5" s="52" t="s">
        <v>0</v>
      </c>
      <c r="B5" s="52" t="s">
        <v>1</v>
      </c>
      <c r="C5" s="52" t="s">
        <v>2</v>
      </c>
      <c r="D5" s="52" t="s">
        <v>10</v>
      </c>
      <c r="E5" s="52" t="s">
        <v>4</v>
      </c>
      <c r="F5" s="50" t="s">
        <v>11</v>
      </c>
      <c r="G5" s="50" t="s">
        <v>5</v>
      </c>
      <c r="H5" s="50" t="s">
        <v>12</v>
      </c>
      <c r="I5" s="50" t="s">
        <v>6</v>
      </c>
      <c r="J5" s="50" t="s">
        <v>7</v>
      </c>
    </row>
    <row r="6" spans="1:11" ht="40.5" customHeight="1" x14ac:dyDescent="0.25">
      <c r="A6" s="52"/>
      <c r="B6" s="52"/>
      <c r="C6" s="52"/>
      <c r="D6" s="52"/>
      <c r="E6" s="52"/>
      <c r="F6" s="51"/>
      <c r="G6" s="51"/>
      <c r="H6" s="51"/>
      <c r="I6" s="51"/>
      <c r="J6" s="51"/>
      <c r="K6" s="27"/>
    </row>
    <row r="7" spans="1:11" ht="21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1" ht="141" customHeight="1" x14ac:dyDescent="0.25">
      <c r="A8" s="15">
        <v>1</v>
      </c>
      <c r="B8" s="20" t="s">
        <v>15</v>
      </c>
      <c r="C8" s="18" t="s">
        <v>3</v>
      </c>
      <c r="D8" s="14"/>
      <c r="E8" s="16">
        <v>122</v>
      </c>
      <c r="F8" s="17">
        <v>3</v>
      </c>
      <c r="G8" s="17">
        <f>(E8*F8)</f>
        <v>366</v>
      </c>
      <c r="H8" s="16">
        <v>23</v>
      </c>
      <c r="I8" s="17">
        <f>(G8*1.23)</f>
        <v>450.18</v>
      </c>
      <c r="J8" s="19" t="s">
        <v>48</v>
      </c>
    </row>
    <row r="9" spans="1:11" ht="51.75" customHeight="1" x14ac:dyDescent="0.25">
      <c r="A9" s="21">
        <v>2</v>
      </c>
      <c r="B9" s="20" t="s">
        <v>24</v>
      </c>
      <c r="C9" s="21" t="s">
        <v>3</v>
      </c>
      <c r="D9" s="20"/>
      <c r="E9" s="22">
        <v>7</v>
      </c>
      <c r="F9" s="17">
        <v>20</v>
      </c>
      <c r="G9" s="17">
        <f>(E9*F9)</f>
        <v>140</v>
      </c>
      <c r="H9" s="22">
        <v>23</v>
      </c>
      <c r="I9" s="23">
        <f>(G9*1.23)</f>
        <v>172.2</v>
      </c>
      <c r="J9" s="24" t="s">
        <v>34</v>
      </c>
    </row>
    <row r="10" spans="1:11" ht="80.25" customHeight="1" x14ac:dyDescent="0.25">
      <c r="A10" s="21">
        <v>3</v>
      </c>
      <c r="B10" s="20" t="s">
        <v>16</v>
      </c>
      <c r="C10" s="21" t="s">
        <v>3</v>
      </c>
      <c r="D10" s="20"/>
      <c r="E10" s="22">
        <v>77</v>
      </c>
      <c r="F10" s="23">
        <v>6</v>
      </c>
      <c r="G10" s="17">
        <f>SUM(E10*F10)</f>
        <v>462</v>
      </c>
      <c r="H10" s="22">
        <v>23</v>
      </c>
      <c r="I10" s="23">
        <f>SUM(G10*1.23)</f>
        <v>568.26</v>
      </c>
      <c r="J10" s="24" t="s">
        <v>51</v>
      </c>
    </row>
    <row r="11" spans="1:11" ht="38.25" customHeight="1" x14ac:dyDescent="0.25">
      <c r="A11" s="21">
        <v>4</v>
      </c>
      <c r="B11" s="24" t="s">
        <v>46</v>
      </c>
      <c r="C11" s="21" t="s">
        <v>3</v>
      </c>
      <c r="D11" s="20"/>
      <c r="E11" s="22">
        <v>13</v>
      </c>
      <c r="F11" s="23">
        <v>745</v>
      </c>
      <c r="G11" s="17">
        <f t="shared" ref="G11:G12" si="0">(E11*F11)</f>
        <v>9685</v>
      </c>
      <c r="H11" s="22">
        <v>23</v>
      </c>
      <c r="I11" s="22">
        <f t="shared" ref="I11:I12" si="1">(G11*1.23)</f>
        <v>11912.55</v>
      </c>
      <c r="J11" s="20" t="s">
        <v>47</v>
      </c>
    </row>
    <row r="12" spans="1:11" ht="96.75" customHeight="1" x14ac:dyDescent="0.25">
      <c r="A12" s="21">
        <v>5</v>
      </c>
      <c r="B12" s="26" t="s">
        <v>23</v>
      </c>
      <c r="C12" s="21" t="s">
        <v>3</v>
      </c>
      <c r="D12" s="20"/>
      <c r="E12" s="22">
        <v>26</v>
      </c>
      <c r="F12" s="23">
        <v>12.99</v>
      </c>
      <c r="G12" s="22">
        <f t="shared" si="0"/>
        <v>337.74</v>
      </c>
      <c r="H12" s="22">
        <v>23</v>
      </c>
      <c r="I12" s="23">
        <f t="shared" si="1"/>
        <v>415.42020000000002</v>
      </c>
      <c r="J12" s="24" t="s">
        <v>41</v>
      </c>
    </row>
    <row r="13" spans="1:11" ht="63.75" customHeight="1" x14ac:dyDescent="0.25">
      <c r="A13" s="21">
        <v>6</v>
      </c>
      <c r="B13" s="20" t="s">
        <v>30</v>
      </c>
      <c r="C13" s="21" t="s">
        <v>3</v>
      </c>
      <c r="D13" s="20"/>
      <c r="E13" s="22">
        <v>46</v>
      </c>
      <c r="F13" s="23">
        <v>3</v>
      </c>
      <c r="G13" s="17">
        <f>(E13*F13)</f>
        <v>138</v>
      </c>
      <c r="H13" s="22">
        <v>23</v>
      </c>
      <c r="I13" s="22">
        <f>(G13*1.23)</f>
        <v>169.74</v>
      </c>
      <c r="J13" s="24" t="s">
        <v>45</v>
      </c>
    </row>
    <row r="14" spans="1:11" ht="101.25" customHeight="1" x14ac:dyDescent="0.25">
      <c r="A14" s="21">
        <v>7</v>
      </c>
      <c r="B14" s="20" t="s">
        <v>17</v>
      </c>
      <c r="C14" s="21" t="s">
        <v>3</v>
      </c>
      <c r="D14" s="20" t="s">
        <v>21</v>
      </c>
      <c r="E14" s="22">
        <v>58</v>
      </c>
      <c r="F14" s="23">
        <v>20</v>
      </c>
      <c r="G14" s="17">
        <f>(E14*F14)</f>
        <v>1160</v>
      </c>
      <c r="H14" s="22">
        <v>23</v>
      </c>
      <c r="I14" s="23">
        <f>(G14*1.23)</f>
        <v>1426.8</v>
      </c>
      <c r="J14" s="24" t="s">
        <v>56</v>
      </c>
    </row>
    <row r="15" spans="1:11" ht="81.75" customHeight="1" x14ac:dyDescent="0.25">
      <c r="A15" s="21">
        <v>8</v>
      </c>
      <c r="B15" s="20" t="s">
        <v>19</v>
      </c>
      <c r="C15" s="21" t="s">
        <v>3</v>
      </c>
      <c r="D15" s="20"/>
      <c r="E15" s="22">
        <v>25</v>
      </c>
      <c r="F15" s="23">
        <v>8</v>
      </c>
      <c r="G15" s="17">
        <f t="shared" ref="G15:G25" si="2">(E15*F15)</f>
        <v>200</v>
      </c>
      <c r="H15" s="22">
        <v>23</v>
      </c>
      <c r="I15" s="22">
        <f t="shared" ref="I15:I24" si="3">(G15*1.23)</f>
        <v>246</v>
      </c>
      <c r="J15" s="24" t="s">
        <v>35</v>
      </c>
    </row>
    <row r="16" spans="1:11" ht="63.75" customHeight="1" x14ac:dyDescent="0.25">
      <c r="A16" s="21">
        <v>9</v>
      </c>
      <c r="B16" s="29" t="s">
        <v>31</v>
      </c>
      <c r="C16" s="21" t="s">
        <v>3</v>
      </c>
      <c r="D16" s="20"/>
      <c r="E16" s="22">
        <v>3</v>
      </c>
      <c r="F16" s="23">
        <v>81.5</v>
      </c>
      <c r="G16" s="17">
        <f t="shared" ref="G16" si="4">(E16*F16)</f>
        <v>244.5</v>
      </c>
      <c r="H16" s="22">
        <v>23</v>
      </c>
      <c r="I16" s="23">
        <f t="shared" ref="I16" si="5">(G16*1.23)</f>
        <v>300.73500000000001</v>
      </c>
      <c r="J16" s="24" t="s">
        <v>32</v>
      </c>
    </row>
    <row r="17" spans="1:10" ht="51" customHeight="1" x14ac:dyDescent="0.25">
      <c r="A17" s="21">
        <v>10</v>
      </c>
      <c r="B17" s="20" t="s">
        <v>18</v>
      </c>
      <c r="C17" s="21" t="s">
        <v>3</v>
      </c>
      <c r="D17" s="20"/>
      <c r="E17" s="22">
        <v>120</v>
      </c>
      <c r="F17" s="23">
        <v>1</v>
      </c>
      <c r="G17" s="17">
        <f t="shared" si="2"/>
        <v>120</v>
      </c>
      <c r="H17" s="22">
        <v>23</v>
      </c>
      <c r="I17" s="23">
        <f t="shared" si="3"/>
        <v>147.6</v>
      </c>
      <c r="J17" s="24" t="s">
        <v>50</v>
      </c>
    </row>
    <row r="18" spans="1:10" ht="65.25" customHeight="1" x14ac:dyDescent="0.25">
      <c r="A18" s="21">
        <v>11</v>
      </c>
      <c r="B18" s="20" t="s">
        <v>20</v>
      </c>
      <c r="C18" s="21" t="s">
        <v>3</v>
      </c>
      <c r="D18" s="20"/>
      <c r="E18" s="22">
        <v>42</v>
      </c>
      <c r="F18" s="23">
        <v>15</v>
      </c>
      <c r="G18" s="17">
        <f t="shared" si="2"/>
        <v>630</v>
      </c>
      <c r="H18" s="22">
        <v>23</v>
      </c>
      <c r="I18" s="22">
        <f t="shared" si="3"/>
        <v>774.9</v>
      </c>
      <c r="J18" s="24" t="s">
        <v>55</v>
      </c>
    </row>
    <row r="19" spans="1:10" ht="60.75" customHeight="1" x14ac:dyDescent="0.25">
      <c r="A19" s="21">
        <v>12</v>
      </c>
      <c r="B19" s="25" t="s">
        <v>22</v>
      </c>
      <c r="C19" s="21" t="s">
        <v>3</v>
      </c>
      <c r="D19" s="20"/>
      <c r="E19" s="22">
        <v>52</v>
      </c>
      <c r="F19" s="23">
        <v>20</v>
      </c>
      <c r="G19" s="17">
        <f t="shared" si="2"/>
        <v>1040</v>
      </c>
      <c r="H19" s="22">
        <v>23</v>
      </c>
      <c r="I19" s="22">
        <f t="shared" si="3"/>
        <v>1279.2</v>
      </c>
      <c r="J19" s="24" t="s">
        <v>49</v>
      </c>
    </row>
    <row r="20" spans="1:10" ht="99.75" customHeight="1" x14ac:dyDescent="0.25">
      <c r="A20" s="21">
        <v>13</v>
      </c>
      <c r="B20" s="19" t="s">
        <v>36</v>
      </c>
      <c r="C20" s="21" t="s">
        <v>3</v>
      </c>
      <c r="D20" s="20"/>
      <c r="E20" s="22">
        <v>1</v>
      </c>
      <c r="F20" s="23">
        <v>28</v>
      </c>
      <c r="G20" s="17">
        <f t="shared" si="2"/>
        <v>28</v>
      </c>
      <c r="H20" s="22">
        <v>23</v>
      </c>
      <c r="I20" s="22">
        <f t="shared" si="3"/>
        <v>34.44</v>
      </c>
      <c r="J20" s="24" t="s">
        <v>33</v>
      </c>
    </row>
    <row r="21" spans="1:10" ht="98.25" customHeight="1" x14ac:dyDescent="0.25">
      <c r="A21" s="21">
        <v>14</v>
      </c>
      <c r="B21" s="19" t="s">
        <v>37</v>
      </c>
      <c r="C21" s="21" t="s">
        <v>3</v>
      </c>
      <c r="D21" s="20"/>
      <c r="E21" s="22">
        <v>1</v>
      </c>
      <c r="F21" s="23">
        <v>28</v>
      </c>
      <c r="G21" s="17">
        <f t="shared" si="2"/>
        <v>28</v>
      </c>
      <c r="H21" s="22">
        <v>23</v>
      </c>
      <c r="I21" s="22">
        <f t="shared" si="3"/>
        <v>34.44</v>
      </c>
      <c r="J21" s="24" t="s">
        <v>33</v>
      </c>
    </row>
    <row r="22" spans="1:10" ht="42" customHeight="1" x14ac:dyDescent="0.25">
      <c r="A22" s="21">
        <v>15</v>
      </c>
      <c r="B22" s="19" t="s">
        <v>38</v>
      </c>
      <c r="C22" s="21" t="s">
        <v>3</v>
      </c>
      <c r="D22" s="20"/>
      <c r="E22" s="22">
        <v>30</v>
      </c>
      <c r="F22" s="23">
        <v>20</v>
      </c>
      <c r="G22" s="17">
        <f t="shared" si="2"/>
        <v>600</v>
      </c>
      <c r="H22" s="22">
        <v>23</v>
      </c>
      <c r="I22" s="23">
        <f t="shared" si="3"/>
        <v>738</v>
      </c>
      <c r="J22" s="24" t="s">
        <v>39</v>
      </c>
    </row>
    <row r="23" spans="1:10" ht="112.5" customHeight="1" x14ac:dyDescent="0.25">
      <c r="A23" s="21">
        <v>16</v>
      </c>
      <c r="B23" s="30" t="s">
        <v>40</v>
      </c>
      <c r="C23" s="21" t="s">
        <v>8</v>
      </c>
      <c r="D23" s="20"/>
      <c r="E23" s="22">
        <v>45</v>
      </c>
      <c r="F23" s="23">
        <v>3.63</v>
      </c>
      <c r="G23" s="17">
        <f t="shared" si="2"/>
        <v>163.35</v>
      </c>
      <c r="H23" s="22">
        <v>23</v>
      </c>
      <c r="I23" s="23">
        <f t="shared" si="3"/>
        <v>200.9205</v>
      </c>
      <c r="J23" s="24" t="s">
        <v>44</v>
      </c>
    </row>
    <row r="24" spans="1:10" ht="187.5" customHeight="1" x14ac:dyDescent="0.25">
      <c r="A24" s="21">
        <v>17</v>
      </c>
      <c r="B24" s="30" t="s">
        <v>42</v>
      </c>
      <c r="C24" s="21" t="s">
        <v>3</v>
      </c>
      <c r="D24" s="20"/>
      <c r="E24" s="22">
        <v>18</v>
      </c>
      <c r="F24" s="23">
        <v>41.27</v>
      </c>
      <c r="G24" s="17">
        <f t="shared" si="2"/>
        <v>742.86</v>
      </c>
      <c r="H24" s="22">
        <v>23</v>
      </c>
      <c r="I24" s="23">
        <f t="shared" si="3"/>
        <v>913.71780000000001</v>
      </c>
      <c r="J24" s="24" t="s">
        <v>54</v>
      </c>
    </row>
    <row r="25" spans="1:10" ht="196.5" customHeight="1" x14ac:dyDescent="0.25">
      <c r="A25" s="21">
        <v>18</v>
      </c>
      <c r="B25" s="31" t="s">
        <v>43</v>
      </c>
      <c r="C25" s="21" t="s">
        <v>3</v>
      </c>
      <c r="D25" s="20"/>
      <c r="E25" s="22">
        <v>10</v>
      </c>
      <c r="F25" s="23">
        <v>24.5</v>
      </c>
      <c r="G25" s="23">
        <f t="shared" si="2"/>
        <v>245</v>
      </c>
      <c r="H25" s="22">
        <v>23</v>
      </c>
      <c r="I25" s="23">
        <f>(G25*1.23)</f>
        <v>301.35000000000002</v>
      </c>
      <c r="J25" s="20" t="s">
        <v>29</v>
      </c>
    </row>
    <row r="26" spans="1:10" ht="228" customHeight="1" x14ac:dyDescent="0.2">
      <c r="A26" s="21">
        <v>19</v>
      </c>
      <c r="B26" s="28" t="s">
        <v>27</v>
      </c>
      <c r="C26" s="21" t="s">
        <v>3</v>
      </c>
      <c r="D26" s="20"/>
      <c r="E26" s="22">
        <v>20</v>
      </c>
      <c r="F26" s="23">
        <v>23</v>
      </c>
      <c r="G26" s="23">
        <f t="shared" ref="G26:G27" si="6">(E26*F26)</f>
        <v>460</v>
      </c>
      <c r="H26" s="22">
        <v>23</v>
      </c>
      <c r="I26" s="23">
        <f>(G26*1.23)</f>
        <v>565.79999999999995</v>
      </c>
      <c r="J26" s="20" t="s">
        <v>28</v>
      </c>
    </row>
    <row r="27" spans="1:10" ht="39" customHeight="1" x14ac:dyDescent="0.2">
      <c r="A27" s="21">
        <v>20</v>
      </c>
      <c r="B27" s="28" t="s">
        <v>52</v>
      </c>
      <c r="C27" s="21" t="s">
        <v>3</v>
      </c>
      <c r="D27" s="20"/>
      <c r="E27" s="22">
        <v>5</v>
      </c>
      <c r="F27" s="23">
        <v>24.9</v>
      </c>
      <c r="G27" s="23">
        <f t="shared" si="6"/>
        <v>124.5</v>
      </c>
      <c r="H27" s="22">
        <v>23</v>
      </c>
      <c r="I27" s="23">
        <f>(G27*1.23)</f>
        <v>153.13499999999999</v>
      </c>
      <c r="J27" s="20" t="s">
        <v>53</v>
      </c>
    </row>
    <row r="28" spans="1:10" ht="32.25" customHeight="1" x14ac:dyDescent="0.25">
      <c r="A28" s="15">
        <v>21</v>
      </c>
      <c r="B28" s="19" t="s">
        <v>25</v>
      </c>
      <c r="C28" s="18" t="s">
        <v>3</v>
      </c>
      <c r="D28" s="18"/>
      <c r="E28" s="16">
        <v>2</v>
      </c>
      <c r="F28" s="23">
        <v>20</v>
      </c>
      <c r="G28" s="16">
        <f>SUM(E28*F28)</f>
        <v>40</v>
      </c>
      <c r="H28" s="16">
        <v>23</v>
      </c>
      <c r="I28" s="17">
        <f>SUM(G28*1.23)</f>
        <v>49.2</v>
      </c>
      <c r="J28" s="19" t="s">
        <v>26</v>
      </c>
    </row>
    <row r="29" spans="1:10" ht="66.75" customHeight="1" x14ac:dyDescent="0.25">
      <c r="A29" s="5"/>
      <c r="B29" s="32" t="s">
        <v>57</v>
      </c>
      <c r="C29" s="4"/>
      <c r="D29" s="4"/>
      <c r="E29" s="6"/>
      <c r="F29" s="10"/>
      <c r="G29" s="6"/>
      <c r="H29" s="6"/>
      <c r="I29" s="33">
        <f>SUM(I8:I28)</f>
        <v>20854.588499999994</v>
      </c>
      <c r="J29" s="4"/>
    </row>
    <row r="30" spans="1:10" x14ac:dyDescent="0.25">
      <c r="B30" s="1"/>
    </row>
    <row r="31" spans="1:10" x14ac:dyDescent="0.25">
      <c r="B31" s="1"/>
    </row>
    <row r="32" spans="1:10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ht="15" customHeight="1" x14ac:dyDescent="0.25">
      <c r="B45" s="1"/>
    </row>
    <row r="46" spans="2:2" x14ac:dyDescent="0.25">
      <c r="B46" s="1"/>
    </row>
    <row r="48" spans="2:2" ht="15" customHeight="1" x14ac:dyDescent="0.25"/>
  </sheetData>
  <protectedRanges>
    <protectedRange password="CFA1" sqref="E8 C8:D29" name="Rozstęp4_4_3"/>
    <protectedRange password="CFA1" sqref="F8:G8 E28:G29 E9:G24 E25:I27 I8:I24 I28:I29" name="Rozstęp4_4_2_2_1_4"/>
    <protectedRange password="CFA1" sqref="J8:J29" name="Rozstęp4_4_4_1_3"/>
    <protectedRange password="CFA1" sqref="H8:H24 H28:H29" name="Rozstęp4_4_2_2_1_2_2"/>
  </protectedRanges>
  <mergeCells count="11">
    <mergeCell ref="A1:J1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E5:E6"/>
  </mergeCells>
  <conditionalFormatting sqref="B25">
    <cfRule type="duplicateValues" dxfId="0" priority="1" stopIfTrue="1"/>
  </conditionalFormatting>
  <pageMargins left="0.19685039370078741" right="0.19685039370078741" top="7.2916666666666671E-2" bottom="0.35433070866141736" header="0.31496062992125984" footer="0.31496062992125984"/>
  <pageSetup paperSize="9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61" workbookViewId="0">
      <selection activeCell="O16" sqref="O16"/>
    </sheetView>
  </sheetViews>
  <sheetFormatPr defaultRowHeight="15" x14ac:dyDescent="0.25"/>
  <cols>
    <col min="1" max="1" width="7.85546875" customWidth="1"/>
    <col min="2" max="2" width="32.42578125" customWidth="1"/>
    <col min="3" max="3" width="10" customWidth="1"/>
    <col min="5" max="5" width="13" customWidth="1"/>
    <col min="6" max="6" width="14.140625" customWidth="1"/>
    <col min="8" max="8" width="16.7109375" customWidth="1"/>
    <col min="9" max="9" width="18.7109375" customWidth="1"/>
  </cols>
  <sheetData>
    <row r="1" spans="1:11" ht="27" customHeight="1" x14ac:dyDescent="0.25">
      <c r="A1" s="7"/>
      <c r="B1" s="56" t="s">
        <v>102</v>
      </c>
      <c r="C1" s="56"/>
      <c r="D1" s="56"/>
      <c r="E1" s="56"/>
      <c r="F1" s="56"/>
      <c r="G1" s="56"/>
      <c r="H1" s="56"/>
      <c r="I1" s="56"/>
      <c r="J1" s="35"/>
    </row>
    <row r="2" spans="1:11" ht="15" customHeight="1" x14ac:dyDescent="0.25">
      <c r="A2" s="52" t="s">
        <v>0</v>
      </c>
      <c r="B2" s="52" t="s">
        <v>1</v>
      </c>
      <c r="C2" s="52" t="s">
        <v>2</v>
      </c>
      <c r="D2" s="52" t="s">
        <v>4</v>
      </c>
      <c r="E2" s="50" t="s">
        <v>11</v>
      </c>
      <c r="F2" s="50" t="s">
        <v>5</v>
      </c>
      <c r="G2" s="50" t="s">
        <v>12</v>
      </c>
      <c r="H2" s="50" t="s">
        <v>6</v>
      </c>
      <c r="I2" s="50" t="s">
        <v>98</v>
      </c>
      <c r="J2" s="35"/>
    </row>
    <row r="3" spans="1:11" ht="78" customHeight="1" x14ac:dyDescent="0.25">
      <c r="A3" s="52"/>
      <c r="B3" s="52"/>
      <c r="C3" s="52"/>
      <c r="D3" s="52"/>
      <c r="E3" s="51"/>
      <c r="F3" s="51"/>
      <c r="G3" s="51"/>
      <c r="H3" s="51"/>
      <c r="I3" s="51"/>
      <c r="J3" s="35"/>
    </row>
    <row r="4" spans="1:11" x14ac:dyDescent="0.25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  <c r="I4" s="36">
        <v>9</v>
      </c>
      <c r="J4" s="35"/>
    </row>
    <row r="5" spans="1:11" x14ac:dyDescent="0.25">
      <c r="A5" s="52" t="s">
        <v>84</v>
      </c>
      <c r="B5" s="52"/>
      <c r="C5" s="52"/>
      <c r="D5" s="52"/>
      <c r="E5" s="52"/>
      <c r="F5" s="52"/>
      <c r="G5" s="52"/>
      <c r="H5" s="52"/>
      <c r="I5" s="52"/>
      <c r="J5" s="35"/>
    </row>
    <row r="6" spans="1:11" ht="21" customHeight="1" x14ac:dyDescent="0.25">
      <c r="A6" s="5">
        <v>1</v>
      </c>
      <c r="B6" s="3" t="s">
        <v>59</v>
      </c>
      <c r="C6" s="4" t="s">
        <v>3</v>
      </c>
      <c r="D6" s="4">
        <v>6</v>
      </c>
      <c r="E6" s="9"/>
      <c r="F6" s="9"/>
      <c r="G6" s="4">
        <v>23</v>
      </c>
      <c r="H6" s="9"/>
      <c r="I6" s="4"/>
      <c r="J6" s="35"/>
    </row>
    <row r="7" spans="1:11" x14ac:dyDescent="0.25">
      <c r="A7" s="5"/>
      <c r="B7" s="41" t="s">
        <v>13</v>
      </c>
      <c r="C7" s="4"/>
      <c r="D7" s="4"/>
      <c r="E7" s="9"/>
      <c r="F7" s="9"/>
      <c r="G7" s="4">
        <v>23</v>
      </c>
      <c r="H7" s="9"/>
      <c r="I7" s="4"/>
      <c r="J7" s="35"/>
    </row>
    <row r="8" spans="1:11" x14ac:dyDescent="0.25">
      <c r="A8" s="53" t="s">
        <v>85</v>
      </c>
      <c r="B8" s="54"/>
      <c r="C8" s="54"/>
      <c r="D8" s="54"/>
      <c r="E8" s="54"/>
      <c r="F8" s="54"/>
      <c r="G8" s="54"/>
      <c r="H8" s="54"/>
      <c r="I8" s="55"/>
      <c r="J8" s="35"/>
    </row>
    <row r="9" spans="1:11" ht="21" customHeight="1" x14ac:dyDescent="0.25">
      <c r="A9" s="5">
        <v>2</v>
      </c>
      <c r="B9" s="3" t="s">
        <v>60</v>
      </c>
      <c r="C9" s="4" t="s">
        <v>3</v>
      </c>
      <c r="D9" s="4">
        <v>2</v>
      </c>
      <c r="E9" s="9"/>
      <c r="F9" s="9"/>
      <c r="G9" s="4">
        <v>23</v>
      </c>
      <c r="H9" s="9"/>
      <c r="I9" s="4"/>
      <c r="J9" s="35"/>
    </row>
    <row r="10" spans="1:11" x14ac:dyDescent="0.25">
      <c r="A10" s="5"/>
      <c r="B10" s="41" t="s">
        <v>13</v>
      </c>
      <c r="C10" s="4"/>
      <c r="D10" s="4"/>
      <c r="E10" s="9"/>
      <c r="F10" s="9"/>
      <c r="G10" s="4"/>
      <c r="H10" s="9"/>
      <c r="I10" s="4"/>
      <c r="J10" s="35"/>
    </row>
    <row r="11" spans="1:11" x14ac:dyDescent="0.25">
      <c r="A11" s="53" t="s">
        <v>86</v>
      </c>
      <c r="B11" s="54"/>
      <c r="C11" s="54"/>
      <c r="D11" s="54"/>
      <c r="E11" s="54"/>
      <c r="F11" s="54"/>
      <c r="G11" s="54"/>
      <c r="H11" s="54"/>
      <c r="I11" s="55"/>
      <c r="J11" s="35"/>
      <c r="K11" t="s">
        <v>83</v>
      </c>
    </row>
    <row r="12" spans="1:11" ht="20.25" customHeight="1" x14ac:dyDescent="0.25">
      <c r="A12" s="38">
        <v>3</v>
      </c>
      <c r="B12" s="3" t="s">
        <v>60</v>
      </c>
      <c r="C12" s="4" t="s">
        <v>3</v>
      </c>
      <c r="D12" s="4">
        <v>1</v>
      </c>
      <c r="E12" s="9"/>
      <c r="F12" s="9"/>
      <c r="G12" s="4">
        <v>23</v>
      </c>
      <c r="H12" s="9"/>
      <c r="I12" s="4"/>
      <c r="J12" s="35"/>
    </row>
    <row r="13" spans="1:11" ht="23.25" customHeight="1" x14ac:dyDescent="0.25">
      <c r="A13" s="37"/>
      <c r="B13" s="41" t="s">
        <v>13</v>
      </c>
      <c r="C13" s="4"/>
      <c r="D13" s="4"/>
      <c r="E13" s="9"/>
      <c r="F13" s="9"/>
      <c r="G13" s="4"/>
      <c r="H13" s="9"/>
      <c r="I13" s="4"/>
      <c r="J13" s="35"/>
    </row>
    <row r="14" spans="1:11" ht="18" customHeight="1" x14ac:dyDescent="0.25">
      <c r="A14" s="53" t="s">
        <v>87</v>
      </c>
      <c r="B14" s="54"/>
      <c r="C14" s="54"/>
      <c r="D14" s="54"/>
      <c r="E14" s="54"/>
      <c r="F14" s="54"/>
      <c r="G14" s="54"/>
      <c r="H14" s="54"/>
      <c r="I14" s="55"/>
      <c r="J14" s="35"/>
    </row>
    <row r="15" spans="1:11" ht="30" customHeight="1" x14ac:dyDescent="0.25">
      <c r="A15" s="37">
        <v>4</v>
      </c>
      <c r="B15" s="3" t="s">
        <v>60</v>
      </c>
      <c r="C15" s="4" t="s">
        <v>3</v>
      </c>
      <c r="D15" s="4">
        <v>4</v>
      </c>
      <c r="E15" s="9"/>
      <c r="F15" s="9"/>
      <c r="G15" s="4">
        <v>23</v>
      </c>
      <c r="H15" s="9"/>
      <c r="I15" s="4"/>
      <c r="J15" s="35"/>
    </row>
    <row r="16" spans="1:11" ht="28.5" customHeight="1" x14ac:dyDescent="0.25">
      <c r="A16" s="37">
        <v>5</v>
      </c>
      <c r="B16" s="3" t="s">
        <v>61</v>
      </c>
      <c r="C16" s="4" t="s">
        <v>3</v>
      </c>
      <c r="D16" s="4">
        <v>8</v>
      </c>
      <c r="E16" s="9"/>
      <c r="F16" s="9"/>
      <c r="G16" s="4">
        <v>23</v>
      </c>
      <c r="H16" s="9"/>
      <c r="I16" s="4"/>
      <c r="J16" s="35"/>
    </row>
    <row r="17" spans="1:10" ht="27.75" customHeight="1" x14ac:dyDescent="0.25">
      <c r="A17" s="37">
        <v>6</v>
      </c>
      <c r="B17" s="3" t="s">
        <v>67</v>
      </c>
      <c r="C17" s="4" t="s">
        <v>3</v>
      </c>
      <c r="D17" s="4">
        <v>2</v>
      </c>
      <c r="E17" s="9"/>
      <c r="F17" s="9"/>
      <c r="G17" s="4">
        <v>23</v>
      </c>
      <c r="H17" s="9"/>
      <c r="I17" s="4"/>
      <c r="J17" s="35"/>
    </row>
    <row r="18" spans="1:10" ht="25.5" customHeight="1" x14ac:dyDescent="0.25">
      <c r="A18" s="37">
        <v>7</v>
      </c>
      <c r="B18" s="3" t="s">
        <v>96</v>
      </c>
      <c r="C18" s="4" t="s">
        <v>3</v>
      </c>
      <c r="D18" s="4">
        <v>2</v>
      </c>
      <c r="E18" s="9"/>
      <c r="F18" s="9"/>
      <c r="G18" s="4">
        <v>23</v>
      </c>
      <c r="H18" s="9"/>
      <c r="I18" s="4"/>
      <c r="J18" s="35"/>
    </row>
    <row r="19" spans="1:10" ht="25.5" customHeight="1" x14ac:dyDescent="0.25">
      <c r="A19" s="37">
        <v>8</v>
      </c>
      <c r="B19" s="3" t="s">
        <v>62</v>
      </c>
      <c r="C19" s="4" t="s">
        <v>3</v>
      </c>
      <c r="D19" s="4">
        <v>4</v>
      </c>
      <c r="E19" s="9"/>
      <c r="F19" s="9"/>
      <c r="G19" s="4">
        <v>23</v>
      </c>
      <c r="H19" s="9"/>
      <c r="I19" s="4"/>
      <c r="J19" s="35"/>
    </row>
    <row r="20" spans="1:10" ht="97.5" customHeight="1" x14ac:dyDescent="0.25">
      <c r="A20" s="38">
        <v>9</v>
      </c>
      <c r="B20" s="34" t="s">
        <v>63</v>
      </c>
      <c r="C20" s="4" t="s">
        <v>3</v>
      </c>
      <c r="D20" s="4">
        <v>60</v>
      </c>
      <c r="E20" s="9"/>
      <c r="F20" s="9"/>
      <c r="G20" s="4">
        <v>23</v>
      </c>
      <c r="H20" s="9"/>
      <c r="I20" s="4"/>
      <c r="J20" s="35"/>
    </row>
    <row r="21" spans="1:10" ht="19.5" customHeight="1" x14ac:dyDescent="0.25">
      <c r="A21" s="37"/>
      <c r="B21" s="40" t="s">
        <v>13</v>
      </c>
      <c r="C21" s="4"/>
      <c r="D21" s="4"/>
      <c r="E21" s="9"/>
      <c r="F21" s="9"/>
      <c r="G21" s="4">
        <v>23</v>
      </c>
      <c r="H21" s="9"/>
      <c r="I21" s="4"/>
      <c r="J21" s="35"/>
    </row>
    <row r="22" spans="1:10" ht="18.75" customHeight="1" x14ac:dyDescent="0.25">
      <c r="A22" s="53" t="s">
        <v>88</v>
      </c>
      <c r="B22" s="54"/>
      <c r="C22" s="54"/>
      <c r="D22" s="54"/>
      <c r="E22" s="54"/>
      <c r="F22" s="54"/>
      <c r="G22" s="54"/>
      <c r="H22" s="54"/>
      <c r="I22" s="55"/>
      <c r="J22" s="35"/>
    </row>
    <row r="23" spans="1:10" ht="24.75" customHeight="1" x14ac:dyDescent="0.25">
      <c r="A23" s="5">
        <v>10</v>
      </c>
      <c r="B23" s="3" t="s">
        <v>64</v>
      </c>
      <c r="C23" s="4" t="s">
        <v>3</v>
      </c>
      <c r="D23" s="4">
        <v>8</v>
      </c>
      <c r="E23" s="9"/>
      <c r="F23" s="9"/>
      <c r="G23" s="4">
        <v>23</v>
      </c>
      <c r="H23" s="9"/>
      <c r="I23" s="4"/>
      <c r="J23" s="35"/>
    </row>
    <row r="24" spans="1:10" ht="25.5" x14ac:dyDescent="0.25">
      <c r="A24" s="5">
        <v>11</v>
      </c>
      <c r="B24" s="3" t="s">
        <v>65</v>
      </c>
      <c r="C24" s="4" t="s">
        <v>3</v>
      </c>
      <c r="D24" s="4">
        <v>2</v>
      </c>
      <c r="E24" s="9"/>
      <c r="F24" s="9"/>
      <c r="G24" s="4">
        <v>23</v>
      </c>
      <c r="H24" s="9"/>
      <c r="I24" s="4"/>
      <c r="J24" s="35"/>
    </row>
    <row r="25" spans="1:10" ht="21.75" customHeight="1" x14ac:dyDescent="0.25">
      <c r="A25" s="5">
        <v>12</v>
      </c>
      <c r="B25" s="3" t="s">
        <v>67</v>
      </c>
      <c r="C25" s="4" t="s">
        <v>3</v>
      </c>
      <c r="D25" s="4">
        <v>2</v>
      </c>
      <c r="E25" s="9"/>
      <c r="F25" s="9"/>
      <c r="G25" s="4">
        <v>23</v>
      </c>
      <c r="H25" s="9"/>
      <c r="I25" s="4"/>
      <c r="J25" s="35"/>
    </row>
    <row r="26" spans="1:10" ht="23.25" customHeight="1" x14ac:dyDescent="0.25">
      <c r="A26" s="5">
        <v>13</v>
      </c>
      <c r="B26" s="3" t="s">
        <v>66</v>
      </c>
      <c r="C26" s="4" t="s">
        <v>3</v>
      </c>
      <c r="D26" s="4">
        <v>1</v>
      </c>
      <c r="E26" s="9"/>
      <c r="F26" s="9"/>
      <c r="G26" s="4">
        <v>23</v>
      </c>
      <c r="H26" s="9"/>
      <c r="I26" s="4"/>
      <c r="J26" s="35"/>
    </row>
    <row r="27" spans="1:10" x14ac:dyDescent="0.25">
      <c r="A27" s="5"/>
      <c r="B27" s="41" t="s">
        <v>13</v>
      </c>
      <c r="C27" s="4"/>
      <c r="D27" s="4"/>
      <c r="E27" s="9"/>
      <c r="F27" s="9"/>
      <c r="G27" s="4">
        <v>23</v>
      </c>
      <c r="H27" s="9"/>
      <c r="I27" s="4"/>
      <c r="J27" s="35"/>
    </row>
    <row r="28" spans="1:10" ht="18.75" customHeight="1" x14ac:dyDescent="0.25">
      <c r="A28" s="53" t="s">
        <v>89</v>
      </c>
      <c r="B28" s="54"/>
      <c r="C28" s="54"/>
      <c r="D28" s="54"/>
      <c r="E28" s="54"/>
      <c r="F28" s="54"/>
      <c r="G28" s="54"/>
      <c r="H28" s="54"/>
      <c r="I28" s="55"/>
      <c r="J28" s="35"/>
    </row>
    <row r="29" spans="1:10" x14ac:dyDescent="0.25">
      <c r="A29" s="5">
        <v>14</v>
      </c>
      <c r="B29" s="3" t="s">
        <v>71</v>
      </c>
      <c r="C29" s="4" t="s">
        <v>58</v>
      </c>
      <c r="D29" s="4">
        <v>40</v>
      </c>
      <c r="E29" s="9"/>
      <c r="F29" s="9"/>
      <c r="G29" s="4">
        <v>23</v>
      </c>
      <c r="H29" s="9"/>
      <c r="I29" s="4"/>
      <c r="J29" s="35"/>
    </row>
    <row r="30" spans="1:10" x14ac:dyDescent="0.25">
      <c r="A30" s="5">
        <v>15</v>
      </c>
      <c r="B30" s="3" t="s">
        <v>68</v>
      </c>
      <c r="C30" s="4" t="s">
        <v>58</v>
      </c>
      <c r="D30" s="4">
        <v>40</v>
      </c>
      <c r="E30" s="9"/>
      <c r="F30" s="9"/>
      <c r="G30" s="4">
        <v>23</v>
      </c>
      <c r="H30" s="9"/>
      <c r="I30" s="4"/>
      <c r="J30" s="35"/>
    </row>
    <row r="31" spans="1:10" x14ac:dyDescent="0.25">
      <c r="A31" s="5">
        <v>16</v>
      </c>
      <c r="B31" s="3" t="s">
        <v>69</v>
      </c>
      <c r="C31" s="4" t="s">
        <v>70</v>
      </c>
      <c r="D31" s="4">
        <v>40</v>
      </c>
      <c r="E31" s="9"/>
      <c r="F31" s="9"/>
      <c r="G31" s="4">
        <v>23</v>
      </c>
      <c r="H31" s="9"/>
      <c r="I31" s="4"/>
      <c r="J31" s="35"/>
    </row>
    <row r="32" spans="1:10" x14ac:dyDescent="0.25">
      <c r="A32" s="5">
        <v>17</v>
      </c>
      <c r="B32" s="3" t="s">
        <v>76</v>
      </c>
      <c r="C32" s="4" t="s">
        <v>70</v>
      </c>
      <c r="D32" s="4">
        <v>40</v>
      </c>
      <c r="E32" s="9"/>
      <c r="F32" s="9"/>
      <c r="G32" s="4">
        <v>23</v>
      </c>
      <c r="H32" s="9"/>
      <c r="I32" s="4"/>
      <c r="J32" s="35"/>
    </row>
    <row r="33" spans="1:10" x14ac:dyDescent="0.25">
      <c r="A33" s="5"/>
      <c r="B33" s="41" t="s">
        <v>13</v>
      </c>
      <c r="C33" s="4"/>
      <c r="D33" s="4"/>
      <c r="E33" s="9"/>
      <c r="F33" s="9"/>
      <c r="G33" s="4">
        <v>23</v>
      </c>
      <c r="H33" s="9"/>
      <c r="I33" s="4"/>
      <c r="J33" s="35"/>
    </row>
    <row r="34" spans="1:10" ht="18.75" customHeight="1" x14ac:dyDescent="0.25">
      <c r="A34" s="53" t="s">
        <v>90</v>
      </c>
      <c r="B34" s="54"/>
      <c r="C34" s="54"/>
      <c r="D34" s="54"/>
      <c r="E34" s="54"/>
      <c r="F34" s="54"/>
      <c r="G34" s="54"/>
      <c r="H34" s="54"/>
      <c r="I34" s="55"/>
      <c r="J34" s="35"/>
    </row>
    <row r="35" spans="1:10" ht="21" customHeight="1" x14ac:dyDescent="0.25">
      <c r="A35" s="5">
        <v>18</v>
      </c>
      <c r="B35" s="3" t="s">
        <v>61</v>
      </c>
      <c r="C35" s="4" t="s">
        <v>3</v>
      </c>
      <c r="D35" s="4">
        <v>1</v>
      </c>
      <c r="E35" s="9"/>
      <c r="F35" s="9"/>
      <c r="G35" s="4">
        <v>23</v>
      </c>
      <c r="H35" s="9"/>
      <c r="I35" s="4"/>
      <c r="J35" s="35"/>
    </row>
    <row r="36" spans="1:10" ht="23.25" customHeight="1" x14ac:dyDescent="0.25">
      <c r="A36" s="5">
        <v>19</v>
      </c>
      <c r="B36" s="3" t="s">
        <v>72</v>
      </c>
      <c r="C36" s="4" t="s">
        <v>3</v>
      </c>
      <c r="D36" s="4">
        <v>5</v>
      </c>
      <c r="E36" s="9"/>
      <c r="F36" s="9"/>
      <c r="G36" s="4">
        <v>23</v>
      </c>
      <c r="H36" s="9"/>
      <c r="I36" s="4"/>
      <c r="J36" s="35"/>
    </row>
    <row r="37" spans="1:10" ht="17.25" customHeight="1" x14ac:dyDescent="0.25">
      <c r="A37" s="5"/>
      <c r="B37" s="41" t="s">
        <v>13</v>
      </c>
      <c r="C37" s="4"/>
      <c r="D37" s="4"/>
      <c r="E37" s="9"/>
      <c r="F37" s="9"/>
      <c r="G37" s="4">
        <v>23</v>
      </c>
      <c r="H37" s="9"/>
      <c r="I37" s="4"/>
      <c r="J37" s="35"/>
    </row>
    <row r="38" spans="1:10" x14ac:dyDescent="0.25">
      <c r="A38" s="53" t="s">
        <v>91</v>
      </c>
      <c r="B38" s="54"/>
      <c r="C38" s="54"/>
      <c r="D38" s="54"/>
      <c r="E38" s="54"/>
      <c r="F38" s="54"/>
      <c r="G38" s="54"/>
      <c r="H38" s="54"/>
      <c r="I38" s="55"/>
      <c r="J38" s="35"/>
    </row>
    <row r="39" spans="1:10" x14ac:dyDescent="0.25">
      <c r="A39" s="5">
        <v>20</v>
      </c>
      <c r="B39" s="3" t="s">
        <v>60</v>
      </c>
      <c r="C39" s="4" t="s">
        <v>3</v>
      </c>
      <c r="D39" s="4">
        <v>2</v>
      </c>
      <c r="E39" s="9"/>
      <c r="F39" s="9"/>
      <c r="G39" s="4">
        <v>23</v>
      </c>
      <c r="H39" s="9"/>
      <c r="I39" s="4"/>
      <c r="J39" s="35"/>
    </row>
    <row r="40" spans="1:10" ht="17.25" customHeight="1" x14ac:dyDescent="0.25">
      <c r="A40" s="5"/>
      <c r="B40" s="41" t="s">
        <v>13</v>
      </c>
      <c r="C40" s="4"/>
      <c r="D40" s="4"/>
      <c r="E40" s="9"/>
      <c r="F40" s="9"/>
      <c r="G40" s="4">
        <v>23</v>
      </c>
      <c r="H40" s="9"/>
      <c r="I40" s="4"/>
      <c r="J40" s="35"/>
    </row>
    <row r="41" spans="1:10" x14ac:dyDescent="0.25">
      <c r="A41" s="53" t="s">
        <v>92</v>
      </c>
      <c r="B41" s="54"/>
      <c r="C41" s="54"/>
      <c r="D41" s="54"/>
      <c r="E41" s="54"/>
      <c r="F41" s="54"/>
      <c r="G41" s="54"/>
      <c r="H41" s="54"/>
      <c r="I41" s="55"/>
      <c r="J41" s="35"/>
    </row>
    <row r="42" spans="1:10" x14ac:dyDescent="0.25">
      <c r="A42" s="5">
        <v>21</v>
      </c>
      <c r="B42" s="3" t="s">
        <v>71</v>
      </c>
      <c r="C42" s="4" t="s">
        <v>58</v>
      </c>
      <c r="D42" s="4">
        <v>27</v>
      </c>
      <c r="E42" s="9"/>
      <c r="F42" s="9"/>
      <c r="G42" s="4">
        <v>23</v>
      </c>
      <c r="H42" s="9"/>
      <c r="I42" s="4"/>
      <c r="J42" s="35"/>
    </row>
    <row r="43" spans="1:10" x14ac:dyDescent="0.25">
      <c r="A43" s="5">
        <v>22</v>
      </c>
      <c r="B43" s="3" t="s">
        <v>73</v>
      </c>
      <c r="C43" s="4" t="s">
        <v>58</v>
      </c>
      <c r="D43" s="4">
        <v>24</v>
      </c>
      <c r="E43" s="9"/>
      <c r="F43" s="9"/>
      <c r="G43" s="4">
        <v>23</v>
      </c>
      <c r="H43" s="9"/>
      <c r="I43" s="4"/>
      <c r="J43" s="35"/>
    </row>
    <row r="44" spans="1:10" ht="20.25" customHeight="1" x14ac:dyDescent="0.25">
      <c r="A44" s="5">
        <v>23</v>
      </c>
      <c r="B44" s="3" t="s">
        <v>76</v>
      </c>
      <c r="C44" s="4" t="s">
        <v>70</v>
      </c>
      <c r="D44" s="4">
        <v>12.8</v>
      </c>
      <c r="E44" s="9"/>
      <c r="F44" s="9"/>
      <c r="G44" s="4">
        <v>23</v>
      </c>
      <c r="H44" s="9"/>
      <c r="I44" s="4"/>
      <c r="J44" s="35"/>
    </row>
    <row r="45" spans="1:10" x14ac:dyDescent="0.25">
      <c r="A45" s="5">
        <v>24</v>
      </c>
      <c r="B45" s="3" t="s">
        <v>75</v>
      </c>
      <c r="C45" s="4" t="s">
        <v>70</v>
      </c>
      <c r="D45" s="4">
        <v>14.2</v>
      </c>
      <c r="E45" s="9"/>
      <c r="F45" s="9"/>
      <c r="G45" s="4">
        <v>23</v>
      </c>
      <c r="H45" s="9"/>
      <c r="I45" s="4"/>
      <c r="J45" s="35"/>
    </row>
    <row r="46" spans="1:10" x14ac:dyDescent="0.25">
      <c r="A46" s="5">
        <v>25</v>
      </c>
      <c r="B46" s="3" t="s">
        <v>74</v>
      </c>
      <c r="C46" s="4" t="s">
        <v>70</v>
      </c>
      <c r="D46" s="4">
        <v>12.8</v>
      </c>
      <c r="E46" s="9"/>
      <c r="F46" s="9"/>
      <c r="G46" s="4">
        <v>23</v>
      </c>
      <c r="H46" s="9"/>
      <c r="I46" s="4"/>
      <c r="J46" s="35"/>
    </row>
    <row r="47" spans="1:10" x14ac:dyDescent="0.25">
      <c r="A47" s="5"/>
      <c r="B47" s="41" t="s">
        <v>13</v>
      </c>
      <c r="C47" s="4"/>
      <c r="D47" s="4"/>
      <c r="E47" s="9"/>
      <c r="F47" s="9"/>
      <c r="G47" s="4">
        <v>23</v>
      </c>
      <c r="H47" s="9"/>
      <c r="I47" s="4"/>
      <c r="J47" s="35"/>
    </row>
    <row r="48" spans="1:10" x14ac:dyDescent="0.25">
      <c r="A48" s="53" t="s">
        <v>93</v>
      </c>
      <c r="B48" s="54"/>
      <c r="C48" s="54"/>
      <c r="D48" s="54"/>
      <c r="E48" s="54"/>
      <c r="F48" s="54"/>
      <c r="G48" s="54"/>
      <c r="H48" s="54"/>
      <c r="I48" s="55"/>
      <c r="J48" s="35"/>
    </row>
    <row r="49" spans="1:10" x14ac:dyDescent="0.25">
      <c r="A49" s="37">
        <v>26</v>
      </c>
      <c r="B49" s="3" t="s">
        <v>60</v>
      </c>
      <c r="C49" s="4" t="s">
        <v>83</v>
      </c>
      <c r="D49" s="4">
        <v>600</v>
      </c>
      <c r="E49" s="9"/>
      <c r="F49" s="9"/>
      <c r="G49" s="4">
        <v>23</v>
      </c>
      <c r="H49" s="9"/>
      <c r="I49" s="4"/>
      <c r="J49" s="35"/>
    </row>
    <row r="50" spans="1:10" x14ac:dyDescent="0.25">
      <c r="A50" s="37">
        <v>27</v>
      </c>
      <c r="B50" s="3" t="s">
        <v>61</v>
      </c>
      <c r="C50" s="4" t="s">
        <v>58</v>
      </c>
      <c r="D50" s="4">
        <v>30</v>
      </c>
      <c r="E50" s="9"/>
      <c r="F50" s="9"/>
      <c r="G50" s="4">
        <v>23</v>
      </c>
      <c r="H50" s="9"/>
      <c r="I50" s="4"/>
      <c r="J50" s="35"/>
    </row>
    <row r="51" spans="1:10" ht="25.5" x14ac:dyDescent="0.25">
      <c r="A51" s="37">
        <v>28</v>
      </c>
      <c r="B51" s="3" t="s">
        <v>65</v>
      </c>
      <c r="C51" s="4" t="s">
        <v>70</v>
      </c>
      <c r="D51" s="4">
        <v>300</v>
      </c>
      <c r="E51" s="9"/>
      <c r="F51" s="9"/>
      <c r="G51" s="4">
        <v>23</v>
      </c>
      <c r="H51" s="9"/>
      <c r="I51" s="4"/>
      <c r="J51" s="35"/>
    </row>
    <row r="52" spans="1:10" ht="25.5" x14ac:dyDescent="0.25">
      <c r="A52" s="37">
        <v>29</v>
      </c>
      <c r="B52" s="3" t="s">
        <v>67</v>
      </c>
      <c r="C52" s="4" t="s">
        <v>58</v>
      </c>
      <c r="D52" s="4">
        <v>150</v>
      </c>
      <c r="E52" s="9"/>
      <c r="F52" s="9"/>
      <c r="G52" s="4">
        <v>23</v>
      </c>
      <c r="H52" s="9"/>
      <c r="I52" s="4"/>
      <c r="J52" s="35"/>
    </row>
    <row r="53" spans="1:10" x14ac:dyDescent="0.25">
      <c r="A53" s="38">
        <v>30</v>
      </c>
      <c r="B53" s="3" t="s">
        <v>66</v>
      </c>
      <c r="C53" s="4" t="s">
        <v>70</v>
      </c>
      <c r="D53" s="4">
        <v>24</v>
      </c>
      <c r="E53" s="9"/>
      <c r="F53" s="9"/>
      <c r="G53" s="4">
        <v>23</v>
      </c>
      <c r="H53" s="9"/>
      <c r="I53" s="4"/>
      <c r="J53" s="35"/>
    </row>
    <row r="54" spans="1:10" x14ac:dyDescent="0.25">
      <c r="A54" s="37"/>
      <c r="B54" s="41" t="s">
        <v>13</v>
      </c>
      <c r="C54" s="4"/>
      <c r="D54" s="4"/>
      <c r="E54" s="9"/>
      <c r="F54" s="9"/>
      <c r="G54" s="4">
        <v>23</v>
      </c>
      <c r="H54" s="9"/>
      <c r="I54" s="4"/>
      <c r="J54" s="35"/>
    </row>
    <row r="55" spans="1:10" x14ac:dyDescent="0.25">
      <c r="A55" s="53" t="s">
        <v>94</v>
      </c>
      <c r="B55" s="54"/>
      <c r="C55" s="54"/>
      <c r="D55" s="54"/>
      <c r="E55" s="54"/>
      <c r="F55" s="54"/>
      <c r="G55" s="54"/>
      <c r="H55" s="54"/>
      <c r="I55" s="55"/>
      <c r="J55" s="35"/>
    </row>
    <row r="56" spans="1:10" x14ac:dyDescent="0.25">
      <c r="A56" s="37">
        <v>31</v>
      </c>
      <c r="B56" s="3" t="s">
        <v>60</v>
      </c>
      <c r="C56" s="4" t="s">
        <v>3</v>
      </c>
      <c r="D56" s="4">
        <v>20</v>
      </c>
      <c r="E56" s="9"/>
      <c r="F56" s="9"/>
      <c r="G56" s="4">
        <v>23</v>
      </c>
      <c r="H56" s="9"/>
      <c r="I56" s="4"/>
      <c r="J56" s="35"/>
    </row>
    <row r="57" spans="1:10" x14ac:dyDescent="0.25">
      <c r="A57" s="37">
        <v>32</v>
      </c>
      <c r="B57" s="3" t="s">
        <v>61</v>
      </c>
      <c r="C57" s="4" t="s">
        <v>3</v>
      </c>
      <c r="D57" s="4">
        <v>2</v>
      </c>
      <c r="E57" s="9"/>
      <c r="F57" s="9"/>
      <c r="G57" s="4">
        <v>23</v>
      </c>
      <c r="H57" s="9"/>
      <c r="I57" s="4"/>
      <c r="J57" s="35"/>
    </row>
    <row r="58" spans="1:10" ht="25.5" x14ac:dyDescent="0.25">
      <c r="A58" s="37">
        <v>33</v>
      </c>
      <c r="B58" s="3" t="s">
        <v>67</v>
      </c>
      <c r="C58" s="4" t="s">
        <v>3</v>
      </c>
      <c r="D58" s="4">
        <v>18</v>
      </c>
      <c r="E58" s="9"/>
      <c r="F58" s="9"/>
      <c r="G58" s="4">
        <v>23</v>
      </c>
      <c r="H58" s="9"/>
      <c r="I58" s="4"/>
      <c r="J58" s="35"/>
    </row>
    <row r="59" spans="1:10" ht="25.5" x14ac:dyDescent="0.25">
      <c r="A59" s="37">
        <v>34</v>
      </c>
      <c r="B59" s="3" t="s">
        <v>65</v>
      </c>
      <c r="C59" s="4" t="s">
        <v>3</v>
      </c>
      <c r="D59" s="4">
        <v>22</v>
      </c>
      <c r="E59" s="9"/>
      <c r="F59" s="9"/>
      <c r="G59" s="4">
        <v>23</v>
      </c>
      <c r="H59" s="9"/>
      <c r="I59" s="4"/>
      <c r="J59" s="35"/>
    </row>
    <row r="60" spans="1:10" x14ac:dyDescent="0.25">
      <c r="A60" s="37">
        <v>35</v>
      </c>
      <c r="B60" s="3" t="s">
        <v>66</v>
      </c>
      <c r="C60" s="4" t="s">
        <v>3</v>
      </c>
      <c r="D60" s="4">
        <v>13</v>
      </c>
      <c r="E60" s="9"/>
      <c r="F60" s="9"/>
      <c r="G60" s="4">
        <v>23</v>
      </c>
      <c r="H60" s="9"/>
      <c r="I60" s="4"/>
      <c r="J60" s="35"/>
    </row>
    <row r="61" spans="1:10" ht="18.75" customHeight="1" x14ac:dyDescent="0.25">
      <c r="A61" s="37">
        <v>36</v>
      </c>
      <c r="B61" s="3" t="s">
        <v>77</v>
      </c>
      <c r="C61" s="4" t="s">
        <v>3</v>
      </c>
      <c r="D61" s="4">
        <v>1</v>
      </c>
      <c r="E61" s="9"/>
      <c r="F61" s="9"/>
      <c r="G61" s="4">
        <v>23</v>
      </c>
      <c r="H61" s="9"/>
      <c r="I61" s="4"/>
      <c r="J61" s="35"/>
    </row>
    <row r="62" spans="1:10" ht="40.5" customHeight="1" x14ac:dyDescent="0.25">
      <c r="A62" s="37">
        <v>37</v>
      </c>
      <c r="B62" s="3" t="s">
        <v>78</v>
      </c>
      <c r="C62" s="4" t="s">
        <v>3</v>
      </c>
      <c r="D62" s="4">
        <v>6</v>
      </c>
      <c r="E62" s="9"/>
      <c r="F62" s="9"/>
      <c r="G62" s="4">
        <v>23</v>
      </c>
      <c r="H62" s="9"/>
      <c r="I62" s="4"/>
      <c r="J62" s="35"/>
    </row>
    <row r="63" spans="1:10" ht="38.25" x14ac:dyDescent="0.25">
      <c r="A63" s="37">
        <v>38</v>
      </c>
      <c r="B63" s="3" t="s">
        <v>79</v>
      </c>
      <c r="C63" s="4" t="s">
        <v>3</v>
      </c>
      <c r="D63" s="4">
        <v>1</v>
      </c>
      <c r="E63" s="9"/>
      <c r="F63" s="9"/>
      <c r="G63" s="4">
        <v>23</v>
      </c>
      <c r="H63" s="9"/>
      <c r="I63" s="4"/>
      <c r="J63" s="35"/>
    </row>
    <row r="64" spans="1:10" ht="53.25" customHeight="1" x14ac:dyDescent="0.25">
      <c r="A64" s="38">
        <v>39</v>
      </c>
      <c r="B64" s="3" t="s">
        <v>80</v>
      </c>
      <c r="C64" s="4" t="s">
        <v>81</v>
      </c>
      <c r="D64" s="4">
        <v>2</v>
      </c>
      <c r="E64" s="9"/>
      <c r="F64" s="9"/>
      <c r="G64" s="4">
        <v>23</v>
      </c>
      <c r="H64" s="9"/>
      <c r="I64" s="4"/>
      <c r="J64" s="35"/>
    </row>
    <row r="65" spans="1:10" ht="18" customHeight="1" x14ac:dyDescent="0.25">
      <c r="A65" s="37"/>
      <c r="B65" s="41" t="s">
        <v>13</v>
      </c>
      <c r="C65" s="4"/>
      <c r="D65" s="4"/>
      <c r="E65" s="9"/>
      <c r="F65" s="9"/>
      <c r="G65" s="4">
        <v>23</v>
      </c>
      <c r="H65" s="9"/>
      <c r="I65" s="4"/>
      <c r="J65" s="35"/>
    </row>
    <row r="66" spans="1:10" x14ac:dyDescent="0.25">
      <c r="A66" s="53" t="s">
        <v>95</v>
      </c>
      <c r="B66" s="54"/>
      <c r="C66" s="54"/>
      <c r="D66" s="54"/>
      <c r="E66" s="54"/>
      <c r="F66" s="54"/>
      <c r="G66" s="54"/>
      <c r="H66" s="54"/>
      <c r="I66" s="55"/>
      <c r="J66" s="35"/>
    </row>
    <row r="67" spans="1:10" x14ac:dyDescent="0.25">
      <c r="A67" s="37">
        <v>40</v>
      </c>
      <c r="B67" s="3" t="s">
        <v>82</v>
      </c>
      <c r="C67" s="4" t="s">
        <v>58</v>
      </c>
      <c r="D67" s="4">
        <v>17.7</v>
      </c>
      <c r="E67" s="9"/>
      <c r="F67" s="9"/>
      <c r="G67" s="4">
        <v>23</v>
      </c>
      <c r="H67" s="9"/>
      <c r="I67" s="4"/>
      <c r="J67" s="35"/>
    </row>
    <row r="68" spans="1:10" x14ac:dyDescent="0.25">
      <c r="A68" s="5"/>
      <c r="B68" s="41" t="s">
        <v>13</v>
      </c>
      <c r="C68" s="4"/>
      <c r="D68" s="4"/>
      <c r="E68" s="9"/>
      <c r="F68" s="9"/>
      <c r="G68" s="4">
        <v>23</v>
      </c>
      <c r="H68" s="9"/>
      <c r="I68" s="4"/>
      <c r="J68" s="35"/>
    </row>
    <row r="69" spans="1:10" x14ac:dyDescent="0.25">
      <c r="A69" s="7"/>
      <c r="B69" s="44"/>
      <c r="C69" s="45"/>
      <c r="D69" s="45"/>
      <c r="E69" s="46"/>
      <c r="F69" s="46"/>
      <c r="G69" s="45"/>
      <c r="H69" s="46"/>
      <c r="I69" s="45"/>
    </row>
    <row r="70" spans="1:10" x14ac:dyDescent="0.25">
      <c r="A70" s="39" t="s">
        <v>97</v>
      </c>
      <c r="B70" s="39"/>
      <c r="C70" s="39"/>
      <c r="D70" s="39"/>
      <c r="E70" s="39"/>
      <c r="F70" s="39"/>
      <c r="G70" s="39"/>
      <c r="H70" s="39"/>
      <c r="I70" s="39"/>
    </row>
    <row r="71" spans="1:10" x14ac:dyDescent="0.25">
      <c r="A71" s="58" t="s">
        <v>100</v>
      </c>
      <c r="B71" s="58"/>
      <c r="C71" s="58"/>
      <c r="D71" s="58"/>
      <c r="E71" s="47"/>
      <c r="F71" s="47"/>
      <c r="G71" s="47"/>
      <c r="H71" s="47"/>
      <c r="I71" s="47"/>
    </row>
    <row r="72" spans="1:10" x14ac:dyDescent="0.25">
      <c r="A72" s="57" t="s">
        <v>99</v>
      </c>
      <c r="B72" s="57"/>
      <c r="C72" s="57"/>
      <c r="D72" s="57"/>
      <c r="E72" s="57"/>
      <c r="F72" s="57"/>
      <c r="G72" s="57"/>
      <c r="H72" s="57"/>
      <c r="I72" s="43"/>
    </row>
    <row r="73" spans="1:10" x14ac:dyDescent="0.25">
      <c r="A73" s="47" t="s">
        <v>101</v>
      </c>
      <c r="B73" s="47"/>
      <c r="C73" s="47"/>
      <c r="D73" s="47"/>
      <c r="E73" s="47"/>
      <c r="F73" s="47"/>
      <c r="G73" s="47"/>
      <c r="H73" s="47"/>
      <c r="I73" s="48"/>
    </row>
    <row r="74" spans="1:10" x14ac:dyDescent="0.25">
      <c r="D74" s="42"/>
    </row>
    <row r="75" spans="1:10" x14ac:dyDescent="0.25">
      <c r="D75" s="42"/>
    </row>
    <row r="76" spans="1:10" x14ac:dyDescent="0.25">
      <c r="D76" s="42"/>
    </row>
    <row r="77" spans="1:10" x14ac:dyDescent="0.25">
      <c r="D77" s="42"/>
    </row>
    <row r="78" spans="1:10" x14ac:dyDescent="0.25">
      <c r="D78" s="42"/>
    </row>
    <row r="79" spans="1:10" x14ac:dyDescent="0.25">
      <c r="D79" s="42"/>
    </row>
    <row r="80" spans="1:10" x14ac:dyDescent="0.25">
      <c r="D80" s="42"/>
    </row>
  </sheetData>
  <protectedRanges>
    <protectedRange password="CFA1" sqref="I1 C1" name="Rozstęp4_4_23"/>
    <protectedRange password="CFA1" sqref="D1:E1 G1:H1" name="Rozstęp4_4_2_2_1_22"/>
    <protectedRange password="CFA1" sqref="I5 C20:C68 C69 C6:C18" name="Rozstęp4_4"/>
    <protectedRange password="CFA1" sqref="D6:D18 D20:D68 D69" name="Rozstęp4_4_2_2_1"/>
    <protectedRange password="CFA1" sqref="I6:I18 I20:I68 I69" name="Rozstęp4_4_4_1"/>
    <protectedRange password="CFA1" sqref="E6:F18 H6:H18 E20:F68 H20:H68 E69:F69 H69" name="Rozstęp4_4_2_2_1_1"/>
    <protectedRange password="CFA1" sqref="G6:G18 G20:G68 G69" name="Rozstęp4_4_2_2_1_1_1"/>
    <protectedRange password="CFA1" sqref="C19" name="Rozstęp4_4_5"/>
    <protectedRange password="CFA1" sqref="D19" name="Rozstęp4_4_2_2_1_6"/>
    <protectedRange password="CFA1" sqref="I19" name="Rozstęp4_4_4_1_5"/>
    <protectedRange password="CFA1" sqref="E19:F19 H19" name="Rozstęp4_4_2_2_1_1_6"/>
    <protectedRange password="CFA1" sqref="G19" name="Rozstęp4_4_2_2_1_1_1_5"/>
    <protectedRange password="CFA1" sqref="D70:I71" name="Rozstęp4_4_2_1_7_1_4"/>
    <protectedRange password="CFA1" sqref="B70:B71" name="Rozstęp4_4_1_1_1_7_1_4"/>
    <protectedRange password="CFA1" sqref="C70:C71" name="Rozstęp4_1_1_1_7_1_4"/>
  </protectedRanges>
  <mergeCells count="24">
    <mergeCell ref="A22:I22"/>
    <mergeCell ref="B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5:I5"/>
    <mergeCell ref="A8:I8"/>
    <mergeCell ref="A11:I11"/>
    <mergeCell ref="A14:I14"/>
    <mergeCell ref="A72:H72"/>
    <mergeCell ref="A66:I66"/>
    <mergeCell ref="A28:I28"/>
    <mergeCell ref="A34:I34"/>
    <mergeCell ref="A38:I38"/>
    <mergeCell ref="A41:I41"/>
    <mergeCell ref="A48:I48"/>
    <mergeCell ref="A55:I55"/>
    <mergeCell ref="A71:D7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0F313DA8-B515-463E-922D-CA54F7F0880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kleje</vt:lpstr>
      <vt:lpstr>gaz z podz. zadania bez cen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Owcarz Andrzej</cp:lastModifiedBy>
  <cp:lastPrinted>2022-04-04T14:47:02Z</cp:lastPrinted>
  <dcterms:created xsi:type="dcterms:W3CDTF">2020-02-18T10:04:14Z</dcterms:created>
  <dcterms:modified xsi:type="dcterms:W3CDTF">2022-04-13T12:08:04Z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366d5123-ac2a-4d56-a6f3-309f3e91a6c1</vt:lpwstr>
  </property>
  <property fmtid="{D5CDD505-2E9C-101B-9397-08002B2CF9AE}" pid="3" name="bjSaver">
    <vt:lpwstr>7c+sEiN4uXoJQSceIts3wtNI+xK5I2Zx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