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UM\Zamówienie Publiczne\2024\19. Dostawa pieczywa i art.cukierniczych\"/>
    </mc:Choice>
  </mc:AlternateContent>
  <bookViews>
    <workbookView xWindow="32760" yWindow="32760" windowWidth="28800" windowHeight="12105"/>
  </bookViews>
  <sheets>
    <sheet name="Dostawa_pieczywa_wyrob.cukier." sheetId="1" r:id="rId1"/>
  </sheets>
  <calcPr calcId="162913"/>
</workbook>
</file>

<file path=xl/calcChain.xml><?xml version="1.0" encoding="utf-8"?>
<calcChain xmlns="http://schemas.openxmlformats.org/spreadsheetml/2006/main">
  <c r="I10" i="1" l="1"/>
  <c r="I14" i="1"/>
  <c r="H8" i="1"/>
  <c r="H10" i="1"/>
  <c r="H14" i="1"/>
  <c r="H18" i="1"/>
  <c r="I18" i="1" s="1"/>
  <c r="H20" i="1"/>
  <c r="G8" i="1"/>
  <c r="I8" i="1" s="1"/>
  <c r="G9" i="1"/>
  <c r="G10" i="1"/>
  <c r="G11" i="1"/>
  <c r="G12" i="1"/>
  <c r="H12" i="1" s="1"/>
  <c r="G13" i="1"/>
  <c r="H13" i="1" s="1"/>
  <c r="G14" i="1"/>
  <c r="G15" i="1"/>
  <c r="H15" i="1" s="1"/>
  <c r="G16" i="1"/>
  <c r="H16" i="1" s="1"/>
  <c r="I16" i="1" s="1"/>
  <c r="G17" i="1"/>
  <c r="H17" i="1" s="1"/>
  <c r="G18" i="1"/>
  <c r="G19" i="1"/>
  <c r="H19" i="1" s="1"/>
  <c r="G20" i="1"/>
  <c r="I20" i="1" s="1"/>
  <c r="G21" i="1"/>
  <c r="G22" i="1"/>
  <c r="G23" i="1"/>
  <c r="G24" i="1"/>
  <c r="H24" i="1" s="1"/>
  <c r="G25" i="1"/>
  <c r="H25" i="1" s="1"/>
  <c r="G7" i="1"/>
  <c r="H7" i="1" l="1"/>
  <c r="I7" i="1" s="1"/>
  <c r="I22" i="1"/>
  <c r="H11" i="1"/>
  <c r="I11" i="1" s="1"/>
  <c r="H22" i="1"/>
  <c r="H23" i="1"/>
  <c r="I23" i="1" s="1"/>
  <c r="I19" i="1"/>
  <c r="G26" i="1"/>
  <c r="H21" i="1"/>
  <c r="I21" i="1" s="1"/>
  <c r="H9" i="1"/>
  <c r="I9" i="1" s="1"/>
  <c r="I17" i="1"/>
  <c r="I15" i="1"/>
  <c r="I25" i="1"/>
  <c r="I13" i="1"/>
  <c r="I24" i="1"/>
  <c r="I12" i="1"/>
  <c r="H26" i="1" l="1"/>
  <c r="I26" i="1" s="1"/>
</calcChain>
</file>

<file path=xl/sharedStrings.xml><?xml version="1.0" encoding="utf-8"?>
<sst xmlns="http://schemas.openxmlformats.org/spreadsheetml/2006/main" count="53" uniqueCount="36">
  <si>
    <t>szt</t>
  </si>
  <si>
    <t>kg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</si>
  <si>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</si>
  <si>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</si>
  <si>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</si>
  <si>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</si>
  <si>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</si>
  <si>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</si>
  <si>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</si>
  <si>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</si>
  <si>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 xml:space="preserve">Nazwa jednostki oświatowej: Szkoła Podstawowa nr 6, ul. Kaziemierza Sosnkowskiego 1 w Mińsku Mazowieckim </t>
  </si>
  <si>
    <t>Rozporządzenie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jednostkach.</t>
  </si>
  <si>
    <t>Okres realizacji: od 01.01.2025 r. do 31.12.2025 r.</t>
  </si>
  <si>
    <t>SUMA:</t>
  </si>
  <si>
    <r>
      <t>Bułka  grahamka, masa netto 100 gr.</t>
    </r>
    <r>
      <rPr>
        <sz val="12"/>
        <rFont val="Times New Roman"/>
        <family val="1"/>
        <charset val="238"/>
      </rPr>
      <t xml:space="preserve"> Pieczywo pszenne-ciemne-drobne. Bułka podłuzna, owalna. Pieczywo o drobnej porowatości miękiszu, typowym dla wyrobów z maki gruboziarnistej i charakterystycznym ciemnym kolorze. Produkt świeży, niemrożony.</t>
    </r>
  </si>
  <si>
    <r>
      <t>Bułka Chałka, masa netto 400 gr.</t>
    </r>
    <r>
      <rPr>
        <sz val="12"/>
        <rFont val="Times New Roman"/>
        <family val="1"/>
        <charset val="238"/>
      </rPr>
      <t xml:space="preserve"> Pieczywo pszenne-drożdżowe. Smak charakterystyczny dla wypieku drożdżowego, lekko słodki, skórka błyszcząca, na wierzchu kruszonka. Bez dodatków sztucznych aromatów. Produkt świeży, niemrożony.</t>
    </r>
  </si>
  <si>
    <r>
      <t>Bułka paluch maxi, masa netto 130 gr.</t>
    </r>
    <r>
      <rPr>
        <sz val="12"/>
        <rFont val="Times New Roman"/>
        <family val="1"/>
        <charset val="238"/>
      </rPr>
      <t xml:space="preserve"> Pieczywo pszenne-drobne-jasne.  Pieczywo o dużej porowatości miękiszu, o charakterystycznym pszennym aromacie. Bez dodatku chemicznych substancji dodatkowych do żywności, poleprzaczy. Produkt świeży, niemrożony.</t>
    </r>
  </si>
  <si>
    <r>
      <t>Bułka tarta masa netto 500 gr.</t>
    </r>
    <r>
      <rPr>
        <sz val="12"/>
        <rFont val="Times New Roman"/>
        <family val="1"/>
        <charset val="238"/>
      </rPr>
      <t xml:space="preserve"> przetarte pieczywo pszenne-jasne, bez dodatku pieczywa żytniego i słodkiego. Produkt sypki, suchy. Produkt pakowany, opatrzony etykietą.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Data przydatności do spożycia minimum 30 dni, liczonych od dnia dostawy.</t>
    </r>
  </si>
  <si>
    <r>
      <t>Bułka wrocławska długa, masa netto  300 gr.</t>
    </r>
    <r>
      <rPr>
        <sz val="12"/>
        <rFont val="Times New Roman"/>
        <family val="1"/>
        <charset val="238"/>
      </rPr>
      <t xml:space="preserve"> Pieczywo pszenne-jasne, bułka podłużna. Pieczywo o dużej porowatości miękiszu, o charakterystycznym pszennym aromacie. Produkt opatrzony etykietą. Produkt świeży, niemrożony. Data przydatności do spożycia minimum 3 dni, liczonych od dnia dostawy.</t>
    </r>
  </si>
  <si>
    <r>
      <t>Bułka alpejska, masa netto 60 gr.</t>
    </r>
    <r>
      <rPr>
        <sz val="12"/>
        <rFont val="Times New Roman"/>
        <family val="1"/>
        <charset val="238"/>
      </rPr>
      <t xml:space="preserve"> Pieczywo pszenne-ziarniste, słodowe, drobne. Bułka podłużna, na skórce widoczne ziarna i płatki zbóż. Pieczywo o dużej porowatości miekiszu. Produkt świeży, niemrożony.</t>
    </r>
  </si>
  <si>
    <r>
      <t>Chleb baltonowski, krojony, masa netto 500 gr.</t>
    </r>
    <r>
      <rPr>
        <sz val="12"/>
        <rFont val="Times New Roman"/>
        <family val="1"/>
        <charset val="238"/>
      </rPr>
      <t xml:space="preserve"> Chleb mieszany pszenno-żytni. Wyprodukowany tradycyjną metodą na zakwasie i rozczynie. Chleb w kształcie bochenka wydłużonego. Chleb o równomiernej drobnej porowatości miękiszu. Produkt opakowany w folię termokurczliwą, opatrzony etykietą zawierającą pdstawowe informacje : nazwa firmy, nazwa produktu, masa netto, składniki, data do spożycia. Produkt świeży, niemrożony. Data przydatności do spożycia minimum 3 dni, liczonych od dnia dostawy.</t>
    </r>
  </si>
  <si>
    <r>
      <t>Pączki mini (liliputki)</t>
    </r>
    <r>
      <rPr>
        <sz val="12"/>
        <rFont val="Times New Roman"/>
        <family val="1"/>
        <charset val="238"/>
      </rPr>
      <t xml:space="preserve"> drożdzowe, delikatne, puszyste kuleczki posypane cukrem pudrem, o posmaku serowym. Bez dodatku sztucznych aromatów. Produkt pakowany w pojemniki, opatrzony etykietą zawierającą podstawowe informacje : nazwa firmy, nazwa produktu, masa netto, składniki, data do spożycia. Data przydatności do spożycia minimum 3 dni, liczonych od dnia dostawy.</t>
    </r>
  </si>
  <si>
    <r>
      <t>Chleb graham z dodatkami krojony, masa netto 500gr.</t>
    </r>
    <r>
      <rPr>
        <sz val="12"/>
        <rFont val="Times New Roman"/>
        <family val="1"/>
        <charset val="238"/>
      </rPr>
      <t xml:space="preserve"> Chleb mieszany na bazie mąki graham i jogurtu. Chleb w kształcie blaszki wypiekowej, o równomiernej porowatości miękiszu. Chrupiaca skórka z zapieczonymi ziarnami sezamowymi. Produkt opakowany w folię termokurczliwą, opatrzony etykietą zawierającą pdstawowe informacje : nazwa firmy, nazwa produktu, masa netto, składniki, data do spożycia. Produkt świeży, niemrożony. Data przydatności do spożycia minimum 3 dni, liczonych od dnia dostawy.</t>
    </r>
  </si>
  <si>
    <r>
      <t>Chleb orkiszowy krojony, masa netto 450gr.</t>
    </r>
    <r>
      <rPr>
        <sz val="12"/>
        <rFont val="Times New Roman"/>
        <family val="1"/>
        <charset val="238"/>
      </rPr>
      <t xml:space="preserve"> Chleb z mąki żytniej i orkiszowej z nieiwlką domieszką pszennej z dodatkiem ziaren. Miękisz w kolorze złocisto miodowym z zawartością ziaren. Produkt opakowany w folię termokurczliwą. Opatrzony etykietą zawierającą pdstawowe informacje : nazwa firmy, nazwa produktu, masa netto, składniki, data do spożycia. Produkt świeży, niemrożony. Data przydatności do spożycia minimum 3 dni, liczonych od dnia dostawy.</t>
    </r>
  </si>
  <si>
    <r>
      <t>Chleb tostowy- trzy ziarna</t>
    </r>
    <r>
      <rPr>
        <sz val="12"/>
        <rFont val="Times New Roman"/>
        <family val="1"/>
        <charset val="238"/>
      </rPr>
      <t>, masa netto 350 gr. Chleb pszenny. Chleb w kształcie foremki wypiekowej, o jasno-żółtym charakterystycznym dla pieczywa tostowego kolorze. Chleb o równomiernej drobnej porowatości miękiszu. zawierającą pdstawowe informacje : nazwa firmy, nazwa produktu, masa netto, składniki, data do spożycia. Produkt świeży, niemrożony. Data przydatności do spożycia minimum 3 dni, liczonych od dnia dostawy.</t>
    </r>
  </si>
  <si>
    <r>
      <t>Ciasto drożdżowe blacha.</t>
    </r>
    <r>
      <rPr>
        <sz val="12"/>
        <rFont val="Times New Roman"/>
        <family val="1"/>
        <charset val="238"/>
      </rPr>
      <t xml:space="preserve"> Ciasto drożdżowe z rodzynkami i kruszonką. Smak i zapach typowy dla ciasta drożdżowego. Produkt pakowany w folię spożywczą, opatrzony etykietą zawierającą pdstawowe informacje : nazwa firmy, nazwa produktu, masa netto, składniki, data do spożycia. Bez dodatków sztucznych aromatów. Produkt świeży, niemrożony. Data przydatności do spożycia minimum 3 dni, liczonych od dnia dostawy.</t>
    </r>
  </si>
  <si>
    <r>
      <t>Ciasto jogurtowe blacha.</t>
    </r>
    <r>
      <rPr>
        <sz val="12"/>
        <rFont val="Times New Roman"/>
        <family val="1"/>
        <charset val="238"/>
      </rPr>
      <t xml:space="preserve"> Ciasto pieczone z kremem budyniowym. Na wierzchu dekoracja z zapieczonych śliwek i kremu budyniowego. Bez dodatku substancji spulchniających: węglan sodu, węglan amonu, bez dodatku sztucznych aromatów. Produkt pakowany w folię spożywczą, opatrzony etykietą zawierającą pdstawowe informacje : nazwa firmy, nazwa produktu, masa netto, składniki, data do spożycia. Bez dodatków sztucznych aromatów. Produkt świeży, niemrożony. Data przydatności do spożycia minimum 3 dni, liczonych od dnia dostawy.</t>
    </r>
  </si>
  <si>
    <r>
      <t xml:space="preserve">Ciasto marchewkowe blacha. </t>
    </r>
    <r>
      <rPr>
        <sz val="12"/>
        <rFont val="Times New Roman"/>
        <family val="1"/>
        <charset val="238"/>
      </rPr>
      <t>Ciasto pieczone. Bez dodatku  substancji spulchniających: węglan sodu, węglan amonu, bez dodatku sztucznych aromatów. Produkt pakowany w folię spożywczą, opatrzony etykietą zawierającą pdstawowe informacje : nazwa firmy, nazwa produktu, masa netto, składniki, data do spożycia. Bez dodatków sztucznych aromatów. Produkt świeży, niemrożony. Data przydatności do spożycia minimum 3 dni, liczonych od dnia dostawy.</t>
    </r>
  </si>
  <si>
    <r>
      <t>Drożdżowka jagodzianka, masa netto 100 gr.</t>
    </r>
    <r>
      <rPr>
        <sz val="12"/>
        <rFont val="Times New Roman"/>
        <family val="1"/>
        <charset val="238"/>
      </rPr>
      <t xml:space="preserve"> delikatna, półsłodka bułka drożdżowa ze świeżymi jagodami i kruszonką. Bez dodatku sztucznych aromatów. Produkt świeży, niemrożony.</t>
    </r>
  </si>
  <si>
    <r>
      <t>Drożdżówka z  jabłkiem, masa netto 100 gr.</t>
    </r>
    <r>
      <rPr>
        <sz val="12"/>
        <rFont val="Times New Roman"/>
        <family val="1"/>
        <charset val="238"/>
      </rPr>
      <t xml:space="preserve"> Delikatna, prostokątna,  półsłodka bułka drożdżowa z nadzieniem jabłkowym. Bez dodatków sztucznych aromatów. Produkt świeży, niemrożony.</t>
    </r>
  </si>
  <si>
    <r>
      <t>Drożdżówka z  serem, masa netto 100 gr.</t>
    </r>
    <r>
      <rPr>
        <sz val="12"/>
        <rFont val="Times New Roman"/>
        <family val="1"/>
        <charset val="238"/>
      </rPr>
      <t xml:space="preserve"> Delikatna, półsłodka bułka drożdżowa z nadzieniem serowym, posypana cukrem pudrem. Bez dodatków sztucznych aromatów. Produkt świeży, niemrożony.</t>
    </r>
  </si>
  <si>
    <r>
      <t xml:space="preserve">Pączek tradycyjny, masa netto 60gr. </t>
    </r>
    <r>
      <rPr>
        <sz val="12"/>
        <rFont val="Times New Roman"/>
        <family val="1"/>
        <charset val="238"/>
      </rPr>
      <t>o charakterystycznym okrągłym kształcie, posypany cukrem pudrem, delikatny, puszysty,  wypełniony nadzieniem. Bez dodatku sztucznych aromatów. Produkt świeży, niemrożony.</t>
    </r>
  </si>
  <si>
    <r>
      <t>Bułka kajzerka</t>
    </r>
    <r>
      <rPr>
        <sz val="12"/>
        <rFont val="Times New Roman"/>
        <family val="1"/>
        <charset val="238"/>
      </rPr>
      <t>, masa netto 60g. Pieczywo pszenne-jasne. Pieczywo o duzej porowatości miękiszu o charakterystycznym pszennym i nieco drożdżowym aromacie. Produkt świeży, niemrożony.</t>
    </r>
  </si>
  <si>
    <t>Nr postępowania: WI.271.19.2024</t>
  </si>
  <si>
    <t>Formularz asortymentowo-cenowy, Załącznik nr 4.11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</si>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</sst>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,##0.00&quot; zł&quot;"/>
    <numFmt numFmtId="166" formatCode="_-* #,##0.00&quot; zł&quot;_-;\-* #,##0.00&quot; zł&quot;_-;_-* \-??&quot; zł&quot;_-;_-@_-"/>
  </numFmts>
  <fonts count="7" x14ac:knownFonts="1">
    <font>
      <sz val="10"/>
      <name val="Arial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165" fontId="3" fillId="0" borderId="0" xfId="0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165" fontId="4" fillId="3" borderId="8" xfId="0" applyNumberFormat="1" applyFont="1" applyFill="1" applyBorder="1" applyAlignment="1" applyProtection="1">
      <alignment horizontal="center" vertical="top" wrapText="1"/>
      <protection locked="0"/>
    </xf>
    <xf numFmtId="2" fontId="4" fillId="3" borderId="8" xfId="0" applyNumberFormat="1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Protection="1">
      <protection locked="0"/>
    </xf>
    <xf numFmtId="0" fontId="6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/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vertical="top" wrapText="1"/>
    </xf>
    <xf numFmtId="0" fontId="3" fillId="5" borderId="5" xfId="0" applyFont="1" applyFill="1" applyBorder="1" applyAlignment="1" applyProtection="1">
      <alignment horizontal="center" vertical="center" wrapText="1"/>
    </xf>
    <xf numFmtId="9" fontId="3" fillId="6" borderId="5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vertical="top" wrapText="1"/>
    </xf>
    <xf numFmtId="0" fontId="4" fillId="3" borderId="8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Protection="1"/>
  </cellXfs>
  <cellStyles count="3">
    <cellStyle name="Dziesiętny" xfId="1" builtinId="3"/>
    <cellStyle name="Normalny" xfId="0" builtinId="0"/>
    <cellStyle name="Normalny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.00&quot; zł&quot;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3" formatCode="0%"/>
      <fill>
        <patternFill patternType="solid">
          <fgColor indexed="26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22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22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22"/>
          <bgColor theme="5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26"/>
          <bgColor indexed="9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_-* #,##0.00\ _z_ł_-;\-* #,##0.00\ _z_ł_-;_-* &quot;-&quot;??\ _z_ł_-;_-@_-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26" totalsRowShown="0" headerRowDxfId="13" dataDxfId="11" headerRowBorderDxfId="12" tableBorderDxfId="10" totalsRowBorderDxfId="9" headerRowCellStyle="Dziesiętny">
  <autoFilter ref="A6:I26"/>
  <tableColumns count="9">
    <tableColumn id="1" name="Lp._x000a_(1)" dataDxfId="8"/>
    <tableColumn id="2" name="Opis przedmiotu zamówienia_x000a_Pieczywo i wyroby cukiernicze_x000a_(2)" dataDxfId="7"/>
    <tableColumn id="3" name="Jednostka miary_x000a_(3)" dataDxfId="6"/>
    <tableColumn id="4" name="Ilość_x000a_(4)" dataDxfId="5"/>
    <tableColumn id="5" name="Obowiązujaca stawka podatku od towarów i usług w %_x000a_(5)" dataDxfId="4"/>
    <tableColumn id="6" name="Cena jednostkowa netto_x000a_w złotych _x000a_(6)" dataDxfId="3"/>
    <tableColumn id="7" name="Wartość netto_x000a_w złotych_x000a_(7) " dataDxfId="2"/>
    <tableColumn id="8" name="Wartość podatku VAT_x000a_w złotych_x000a_(8)" dataDxfId="1"/>
    <tableColumn id="9" name="Wartość brutto_x000a_w złotych_x000a_(9) " dataDxfId="0">
      <calculatedColumnFormula>Tabela1[[#This Row],[Wartość netto
w złotych
(7) ]]+Tabela1[[#This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topLeftCell="A4" workbookViewId="0">
      <selection activeCell="E7" sqref="E7"/>
    </sheetView>
  </sheetViews>
  <sheetFormatPr defaultRowHeight="15.75" x14ac:dyDescent="0.25"/>
  <cols>
    <col min="1" max="1" width="5.140625" style="1" customWidth="1"/>
    <col min="2" max="2" width="57.28515625" style="25" customWidth="1"/>
    <col min="3" max="3" width="11.140625" style="25" customWidth="1"/>
    <col min="4" max="4" width="6.42578125" style="25" customWidth="1"/>
    <col min="5" max="5" width="17.85546875" style="25" customWidth="1"/>
    <col min="6" max="6" width="18.5703125" style="3" customWidth="1"/>
    <col min="7" max="7" width="16.7109375" style="2" customWidth="1"/>
    <col min="8" max="8" width="17.85546875" style="2" customWidth="1"/>
    <col min="9" max="9" width="16.5703125" style="3" customWidth="1"/>
    <col min="10" max="10" width="14.85546875" style="2" customWidth="1"/>
    <col min="11" max="11" width="12.28515625" style="2" customWidth="1"/>
    <col min="12" max="12" width="18.28515625" style="2" customWidth="1"/>
    <col min="13" max="13" width="9.7109375" style="2" customWidth="1"/>
    <col min="14" max="14" width="6.5703125" style="2" customWidth="1"/>
    <col min="15" max="16384" width="9.140625" style="2"/>
  </cols>
  <sheetData>
    <row r="1" spans="1:25" x14ac:dyDescent="0.25">
      <c r="B1" s="24" t="s">
        <v>33</v>
      </c>
    </row>
    <row r="2" spans="1:25" x14ac:dyDescent="0.25">
      <c r="A2" s="4"/>
      <c r="B2" s="26" t="s">
        <v>34</v>
      </c>
      <c r="C2" s="27"/>
      <c r="D2" s="27"/>
      <c r="E2" s="27"/>
      <c r="F2" s="6"/>
      <c r="G2" s="5"/>
      <c r="H2" s="5"/>
      <c r="I2" s="6"/>
      <c r="J2" s="5"/>
      <c r="K2" s="5"/>
      <c r="L2" s="7"/>
      <c r="M2" s="7"/>
      <c r="N2" s="7"/>
      <c r="O2" s="8"/>
    </row>
    <row r="3" spans="1:25" ht="37.5" customHeight="1" x14ac:dyDescent="0.25">
      <c r="A3" s="7"/>
      <c r="B3" s="28" t="s">
        <v>10</v>
      </c>
      <c r="C3" s="29"/>
      <c r="D3" s="29"/>
      <c r="E3" s="29"/>
      <c r="F3" s="7"/>
      <c r="G3" s="7"/>
      <c r="H3" s="7"/>
      <c r="I3" s="7"/>
      <c r="J3" s="7"/>
      <c r="K3" s="7"/>
      <c r="L3" s="7"/>
      <c r="M3" s="7"/>
      <c r="N3" s="7"/>
      <c r="O3" s="8"/>
      <c r="P3" s="8"/>
    </row>
    <row r="4" spans="1:25" ht="94.5" x14ac:dyDescent="0.25">
      <c r="A4" s="7"/>
      <c r="B4" s="30" t="s">
        <v>11</v>
      </c>
      <c r="C4" s="29"/>
      <c r="D4" s="29"/>
      <c r="E4" s="29"/>
      <c r="F4" s="7"/>
      <c r="G4" s="7"/>
      <c r="H4" s="7"/>
      <c r="I4" s="7"/>
      <c r="J4" s="7"/>
      <c r="K4" s="7"/>
      <c r="L4" s="7"/>
      <c r="M4" s="7"/>
      <c r="N4" s="7"/>
      <c r="O4" s="8"/>
      <c r="P4" s="8"/>
    </row>
    <row r="5" spans="1:25" x14ac:dyDescent="0.25">
      <c r="B5" s="31" t="s">
        <v>12</v>
      </c>
    </row>
    <row r="6" spans="1:25" s="12" customFormat="1" ht="113.25" customHeight="1" x14ac:dyDescent="0.25">
      <c r="A6" s="9" t="s">
        <v>2</v>
      </c>
      <c r="B6" s="32" t="s">
        <v>35</v>
      </c>
      <c r="C6" s="32" t="s">
        <v>3</v>
      </c>
      <c r="D6" s="33" t="s">
        <v>4</v>
      </c>
      <c r="E6" s="32" t="s">
        <v>5</v>
      </c>
      <c r="F6" s="10" t="s">
        <v>6</v>
      </c>
      <c r="G6" s="10" t="s">
        <v>7</v>
      </c>
      <c r="H6" s="10" t="s">
        <v>8</v>
      </c>
      <c r="I6" s="11" t="s">
        <v>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90.75" customHeight="1" x14ac:dyDescent="0.25">
      <c r="A7" s="13">
        <v>1</v>
      </c>
      <c r="B7" s="34" t="s">
        <v>14</v>
      </c>
      <c r="C7" s="35" t="s">
        <v>0</v>
      </c>
      <c r="D7" s="35">
        <v>400</v>
      </c>
      <c r="E7" s="36">
        <v>0.05</v>
      </c>
      <c r="F7" s="14"/>
      <c r="G7" s="14">
        <f>Tabela1[[#This Row],[Ilość
(4)]]*Tabela1[[#This Row],[Cena jednostkowa netto
w złotych 
(6)]]</f>
        <v>0</v>
      </c>
      <c r="H7" s="14">
        <f>Tabela1[[#This Row],[Wartość netto
w złotych
(7) ]]*Tabela1[[#This Row],[Obowiązujaca stawka podatku od towarów i usług w %
(5)]]</f>
        <v>0</v>
      </c>
      <c r="I7" s="15">
        <f>Tabela1[[#This Row],[Wartość netto
w złotych
(7) ]]+Tabela1[[#This Row],[Wartość podatku VAT
w złotych
(8)]]</f>
        <v>0</v>
      </c>
      <c r="J7" s="16"/>
      <c r="K7" s="16"/>
      <c r="L7" s="16"/>
      <c r="M7" s="16"/>
      <c r="N7" s="16"/>
    </row>
    <row r="8" spans="1:25" ht="89.25" customHeight="1" x14ac:dyDescent="0.25">
      <c r="A8" s="13">
        <v>2</v>
      </c>
      <c r="B8" s="34" t="s">
        <v>15</v>
      </c>
      <c r="C8" s="35" t="s">
        <v>0</v>
      </c>
      <c r="D8" s="35">
        <v>100</v>
      </c>
      <c r="E8" s="36">
        <v>0.05</v>
      </c>
      <c r="F8" s="14"/>
      <c r="G8" s="14">
        <f>Tabela1[[#This Row],[Ilość
(4)]]*Tabela1[[#This Row],[Cena jednostkowa netto
w złotych 
(6)]]</f>
        <v>0</v>
      </c>
      <c r="H8" s="14">
        <f>Tabela1[[#This Row],[Wartość netto
w złotych
(7) ]]*Tabela1[[#This Row],[Obowiązujaca stawka podatku od towarów i usług w %
(5)]]</f>
        <v>0</v>
      </c>
      <c r="I8" s="15">
        <f>Tabela1[[#This Row],[Wartość netto
w złotych
(7) ]]+Tabela1[[#This Row],[Wartość podatku VAT
w złotych
(8)]]</f>
        <v>0</v>
      </c>
      <c r="J8" s="16"/>
      <c r="K8" s="16"/>
      <c r="L8" s="16"/>
      <c r="M8" s="16"/>
      <c r="N8" s="16"/>
    </row>
    <row r="9" spans="1:25" ht="89.25" customHeight="1" x14ac:dyDescent="0.25">
      <c r="A9" s="13">
        <v>3</v>
      </c>
      <c r="B9" s="34" t="s">
        <v>32</v>
      </c>
      <c r="C9" s="35" t="s">
        <v>0</v>
      </c>
      <c r="D9" s="35">
        <v>1600</v>
      </c>
      <c r="E9" s="36">
        <v>0.05</v>
      </c>
      <c r="F9" s="14"/>
      <c r="G9" s="14">
        <f>Tabela1[[#This Row],[Ilość
(4)]]*Tabela1[[#This Row],[Cena jednostkowa netto
w złotych 
(6)]]</f>
        <v>0</v>
      </c>
      <c r="H9" s="14">
        <f>Tabela1[[#This Row],[Wartość netto
w złotych
(7) ]]*Tabela1[[#This Row],[Obowiązujaca stawka podatku od towarów i usług w %
(5)]]</f>
        <v>0</v>
      </c>
      <c r="I9" s="15">
        <f>Tabela1[[#This Row],[Wartość netto
w złotych
(7) ]]+Tabela1[[#This Row],[Wartość podatku VAT
w złotych
(8)]]</f>
        <v>0</v>
      </c>
      <c r="J9" s="16"/>
      <c r="K9" s="16"/>
      <c r="L9" s="16"/>
      <c r="M9" s="16"/>
      <c r="N9" s="16"/>
    </row>
    <row r="10" spans="1:25" ht="93" customHeight="1" x14ac:dyDescent="0.25">
      <c r="A10" s="13">
        <v>4</v>
      </c>
      <c r="B10" s="34" t="s">
        <v>16</v>
      </c>
      <c r="C10" s="35" t="s">
        <v>0</v>
      </c>
      <c r="D10" s="35">
        <v>200</v>
      </c>
      <c r="E10" s="36">
        <v>0.05</v>
      </c>
      <c r="F10" s="14"/>
      <c r="G10" s="14">
        <f>Tabela1[[#This Row],[Ilość
(4)]]*Tabela1[[#This Row],[Cena jednostkowa netto
w złotych 
(6)]]</f>
        <v>0</v>
      </c>
      <c r="H10" s="14">
        <f>Tabela1[[#This Row],[Wartość netto
w złotych
(7) ]]*Tabela1[[#This Row],[Obowiązujaca stawka podatku od towarów i usług w %
(5)]]</f>
        <v>0</v>
      </c>
      <c r="I10" s="15">
        <f>Tabela1[[#This Row],[Wartość netto
w złotych
(7) ]]+Tabela1[[#This Row],[Wartość podatku VAT
w złotych
(8)]]</f>
        <v>0</v>
      </c>
      <c r="J10" s="16"/>
      <c r="K10" s="16"/>
      <c r="L10" s="16"/>
      <c r="M10" s="16"/>
      <c r="N10" s="16"/>
    </row>
    <row r="11" spans="1:25" ht="81" customHeight="1" x14ac:dyDescent="0.25">
      <c r="A11" s="13">
        <v>5</v>
      </c>
      <c r="B11" s="34" t="s">
        <v>17</v>
      </c>
      <c r="C11" s="35" t="s">
        <v>0</v>
      </c>
      <c r="D11" s="35">
        <v>700</v>
      </c>
      <c r="E11" s="36">
        <v>0.05</v>
      </c>
      <c r="F11" s="14"/>
      <c r="G11" s="14">
        <f>Tabela1[[#This Row],[Ilość
(4)]]*Tabela1[[#This Row],[Cena jednostkowa netto
w złotych 
(6)]]</f>
        <v>0</v>
      </c>
      <c r="H11" s="14">
        <f>Tabela1[[#This Row],[Wartość netto
w złotych
(7) ]]*Tabela1[[#This Row],[Obowiązujaca stawka podatku od towarów i usług w %
(5)]]</f>
        <v>0</v>
      </c>
      <c r="I11" s="15">
        <f>Tabela1[[#This Row],[Wartość netto
w złotych
(7) ]]+Tabela1[[#This Row],[Wartość podatku VAT
w złotych
(8)]]</f>
        <v>0</v>
      </c>
      <c r="J11" s="16"/>
      <c r="K11" s="16"/>
      <c r="L11" s="16"/>
      <c r="M11" s="16"/>
      <c r="N11" s="16"/>
    </row>
    <row r="12" spans="1:25" ht="105.75" customHeight="1" x14ac:dyDescent="0.25">
      <c r="A12" s="13">
        <v>6</v>
      </c>
      <c r="B12" s="34" t="s">
        <v>18</v>
      </c>
      <c r="C12" s="35" t="s">
        <v>0</v>
      </c>
      <c r="D12" s="35">
        <v>200</v>
      </c>
      <c r="E12" s="36">
        <v>0.05</v>
      </c>
      <c r="F12" s="14"/>
      <c r="G12" s="14">
        <f>Tabela1[[#This Row],[Ilość
(4)]]*Tabela1[[#This Row],[Cena jednostkowa netto
w złotych 
(6)]]</f>
        <v>0</v>
      </c>
      <c r="H12" s="14">
        <f>Tabela1[[#This Row],[Wartość netto
w złotych
(7) ]]*Tabela1[[#This Row],[Obowiązujaca stawka podatku od towarów i usług w %
(5)]]</f>
        <v>0</v>
      </c>
      <c r="I12" s="15">
        <f>Tabela1[[#This Row],[Wartość netto
w złotych
(7) ]]+Tabela1[[#This Row],[Wartość podatku VAT
w złotych
(8)]]</f>
        <v>0</v>
      </c>
      <c r="J12" s="16"/>
      <c r="K12" s="16"/>
      <c r="L12" s="16"/>
      <c r="M12" s="16"/>
      <c r="N12" s="16"/>
    </row>
    <row r="13" spans="1:25" ht="81" customHeight="1" x14ac:dyDescent="0.25">
      <c r="A13" s="13">
        <v>7</v>
      </c>
      <c r="B13" s="34" t="s">
        <v>19</v>
      </c>
      <c r="C13" s="35" t="s">
        <v>0</v>
      </c>
      <c r="D13" s="35">
        <v>300</v>
      </c>
      <c r="E13" s="36">
        <v>0.05</v>
      </c>
      <c r="F13" s="14"/>
      <c r="G13" s="14">
        <f>Tabela1[[#This Row],[Ilość
(4)]]*Tabela1[[#This Row],[Cena jednostkowa netto
w złotych 
(6)]]</f>
        <v>0</v>
      </c>
      <c r="H13" s="14">
        <f>Tabela1[[#This Row],[Wartość netto
w złotych
(7) ]]*Tabela1[[#This Row],[Obowiązujaca stawka podatku od towarów i usług w %
(5)]]</f>
        <v>0</v>
      </c>
      <c r="I13" s="15">
        <f>Tabela1[[#This Row],[Wartość netto
w złotych
(7) ]]+Tabela1[[#This Row],[Wartość podatku VAT
w złotych
(8)]]</f>
        <v>0</v>
      </c>
      <c r="J13" s="16"/>
      <c r="K13" s="16"/>
      <c r="L13" s="16"/>
      <c r="M13" s="16"/>
      <c r="N13" s="16"/>
    </row>
    <row r="14" spans="1:25" ht="168.75" customHeight="1" x14ac:dyDescent="0.25">
      <c r="A14" s="13">
        <v>8</v>
      </c>
      <c r="B14" s="34" t="s">
        <v>20</v>
      </c>
      <c r="C14" s="35" t="s">
        <v>0</v>
      </c>
      <c r="D14" s="35">
        <v>250</v>
      </c>
      <c r="E14" s="36">
        <v>0.05</v>
      </c>
      <c r="F14" s="14"/>
      <c r="G14" s="14">
        <f>Tabela1[[#This Row],[Ilość
(4)]]*Tabela1[[#This Row],[Cena jednostkowa netto
w złotych 
(6)]]</f>
        <v>0</v>
      </c>
      <c r="H14" s="14">
        <f>Tabela1[[#This Row],[Wartość netto
w złotych
(7) ]]*Tabela1[[#This Row],[Obowiązujaca stawka podatku od towarów i usług w %
(5)]]</f>
        <v>0</v>
      </c>
      <c r="I14" s="15">
        <f>Tabela1[[#This Row],[Wartość netto
w złotych
(7) ]]+Tabela1[[#This Row],[Wartość podatku VAT
w złotych
(8)]]</f>
        <v>0</v>
      </c>
      <c r="J14" s="16"/>
      <c r="K14" s="16"/>
      <c r="L14" s="16"/>
      <c r="M14" s="16"/>
      <c r="N14" s="16"/>
    </row>
    <row r="15" spans="1:25" ht="172.5" customHeight="1" x14ac:dyDescent="0.25">
      <c r="A15" s="13">
        <v>9</v>
      </c>
      <c r="B15" s="34" t="s">
        <v>22</v>
      </c>
      <c r="C15" s="35" t="s">
        <v>0</v>
      </c>
      <c r="D15" s="35">
        <v>100</v>
      </c>
      <c r="E15" s="36">
        <v>0.05</v>
      </c>
      <c r="F15" s="14"/>
      <c r="G15" s="14">
        <f>Tabela1[[#This Row],[Ilość
(4)]]*Tabela1[[#This Row],[Cena jednostkowa netto
w złotych 
(6)]]</f>
        <v>0</v>
      </c>
      <c r="H15" s="14">
        <f>Tabela1[[#This Row],[Wartość netto
w złotych
(7) ]]*Tabela1[[#This Row],[Obowiązujaca stawka podatku od towarów i usług w %
(5)]]</f>
        <v>0</v>
      </c>
      <c r="I15" s="15">
        <f>Tabela1[[#This Row],[Wartość netto
w złotych
(7) ]]+Tabela1[[#This Row],[Wartość podatku VAT
w złotych
(8)]]</f>
        <v>0</v>
      </c>
      <c r="J15" s="16"/>
      <c r="K15" s="16"/>
      <c r="L15" s="16"/>
      <c r="M15" s="16"/>
      <c r="N15" s="16"/>
    </row>
    <row r="16" spans="1:25" ht="154.5" customHeight="1" x14ac:dyDescent="0.25">
      <c r="A16" s="13">
        <v>10</v>
      </c>
      <c r="B16" s="34" t="s">
        <v>23</v>
      </c>
      <c r="C16" s="35" t="s">
        <v>0</v>
      </c>
      <c r="D16" s="35">
        <v>100</v>
      </c>
      <c r="E16" s="36">
        <v>0.05</v>
      </c>
      <c r="F16" s="14"/>
      <c r="G16" s="14">
        <f>Tabela1[[#This Row],[Ilość
(4)]]*Tabela1[[#This Row],[Cena jednostkowa netto
w złotych 
(6)]]</f>
        <v>0</v>
      </c>
      <c r="H16" s="14">
        <f>Tabela1[[#This Row],[Wartość netto
w złotych
(7) ]]*Tabela1[[#This Row],[Obowiązujaca stawka podatku od towarów i usług w %
(5)]]</f>
        <v>0</v>
      </c>
      <c r="I16" s="15">
        <f>Tabela1[[#This Row],[Wartość netto
w złotych
(7) ]]+Tabela1[[#This Row],[Wartość podatku VAT
w złotych
(8)]]</f>
        <v>0</v>
      </c>
      <c r="J16" s="16"/>
      <c r="K16" s="16"/>
      <c r="L16" s="16"/>
      <c r="M16" s="16"/>
      <c r="N16" s="16"/>
    </row>
    <row r="17" spans="1:15" ht="140.25" customHeight="1" x14ac:dyDescent="0.25">
      <c r="A17" s="13">
        <v>11</v>
      </c>
      <c r="B17" s="34" t="s">
        <v>24</v>
      </c>
      <c r="C17" s="35" t="s">
        <v>0</v>
      </c>
      <c r="D17" s="35">
        <v>41</v>
      </c>
      <c r="E17" s="36">
        <v>0.05</v>
      </c>
      <c r="F17" s="14"/>
      <c r="G17" s="14">
        <f>Tabela1[[#This Row],[Ilość
(4)]]*Tabela1[[#This Row],[Cena jednostkowa netto
w złotych 
(6)]]</f>
        <v>0</v>
      </c>
      <c r="H17" s="14">
        <f>Tabela1[[#This Row],[Wartość netto
w złotych
(7) ]]*Tabela1[[#This Row],[Obowiązujaca stawka podatku od towarów i usług w %
(5)]]</f>
        <v>0</v>
      </c>
      <c r="I17" s="15">
        <f>Tabela1[[#This Row],[Wartość netto
w złotych
(7) ]]+Tabela1[[#This Row],[Wartość podatku VAT
w złotych
(8)]]</f>
        <v>0</v>
      </c>
      <c r="J17" s="16"/>
      <c r="K17" s="16"/>
      <c r="L17" s="16"/>
      <c r="M17" s="16"/>
      <c r="N17" s="16"/>
    </row>
    <row r="18" spans="1:15" ht="145.5" customHeight="1" x14ac:dyDescent="0.25">
      <c r="A18" s="13">
        <v>12</v>
      </c>
      <c r="B18" s="34" t="s">
        <v>25</v>
      </c>
      <c r="C18" s="35" t="s">
        <v>1</v>
      </c>
      <c r="D18" s="35">
        <v>20</v>
      </c>
      <c r="E18" s="36">
        <v>0.05</v>
      </c>
      <c r="F18" s="14"/>
      <c r="G18" s="14">
        <f>Tabela1[[#This Row],[Ilość
(4)]]*Tabela1[[#This Row],[Cena jednostkowa netto
w złotych 
(6)]]</f>
        <v>0</v>
      </c>
      <c r="H18" s="14">
        <f>Tabela1[[#This Row],[Wartość netto
w złotych
(7) ]]*Tabela1[[#This Row],[Obowiązujaca stawka podatku od towarów i usług w %
(5)]]</f>
        <v>0</v>
      </c>
      <c r="I18" s="15">
        <f>Tabela1[[#This Row],[Wartość netto
w złotych
(7) ]]+Tabela1[[#This Row],[Wartość podatku VAT
w złotych
(8)]]</f>
        <v>0</v>
      </c>
      <c r="J18" s="16"/>
      <c r="K18" s="16"/>
      <c r="L18" s="16"/>
      <c r="M18" s="16"/>
      <c r="N18" s="16"/>
    </row>
    <row r="19" spans="1:15" ht="179.25" customHeight="1" x14ac:dyDescent="0.25">
      <c r="A19" s="13">
        <v>13</v>
      </c>
      <c r="B19" s="34" t="s">
        <v>26</v>
      </c>
      <c r="C19" s="35" t="s">
        <v>1</v>
      </c>
      <c r="D19" s="35">
        <v>20</v>
      </c>
      <c r="E19" s="36">
        <v>0.05</v>
      </c>
      <c r="F19" s="14"/>
      <c r="G19" s="14">
        <f>Tabela1[[#This Row],[Ilość
(4)]]*Tabela1[[#This Row],[Cena jednostkowa netto
w złotych 
(6)]]</f>
        <v>0</v>
      </c>
      <c r="H19" s="14">
        <f>Tabela1[[#This Row],[Wartość netto
w złotych
(7) ]]*Tabela1[[#This Row],[Obowiązujaca stawka podatku od towarów i usług w %
(5)]]</f>
        <v>0</v>
      </c>
      <c r="I19" s="15">
        <f>Tabela1[[#This Row],[Wartość netto
w złotych
(7) ]]+Tabela1[[#This Row],[Wartość podatku VAT
w złotych
(8)]]</f>
        <v>0</v>
      </c>
      <c r="J19" s="16"/>
      <c r="K19" s="16"/>
      <c r="L19" s="16"/>
      <c r="M19" s="16"/>
      <c r="N19" s="16"/>
    </row>
    <row r="20" spans="1:15" ht="156" customHeight="1" x14ac:dyDescent="0.25">
      <c r="A20" s="13">
        <v>14</v>
      </c>
      <c r="B20" s="34" t="s">
        <v>27</v>
      </c>
      <c r="C20" s="35" t="s">
        <v>1</v>
      </c>
      <c r="D20" s="35">
        <v>20</v>
      </c>
      <c r="E20" s="36">
        <v>0.05</v>
      </c>
      <c r="F20" s="14"/>
      <c r="G20" s="14">
        <f>Tabela1[[#This Row],[Ilość
(4)]]*Tabela1[[#This Row],[Cena jednostkowa netto
w złotych 
(6)]]</f>
        <v>0</v>
      </c>
      <c r="H20" s="14">
        <f>Tabela1[[#This Row],[Wartość netto
w złotych
(7) ]]*Tabela1[[#This Row],[Obowiązujaca stawka podatku od towarów i usług w %
(5)]]</f>
        <v>0</v>
      </c>
      <c r="I20" s="15">
        <f>Tabela1[[#This Row],[Wartość netto
w złotych
(7) ]]+Tabela1[[#This Row],[Wartość podatku VAT
w złotych
(8)]]</f>
        <v>0</v>
      </c>
      <c r="J20" s="16"/>
      <c r="K20" s="16"/>
      <c r="L20" s="16"/>
      <c r="M20" s="16"/>
      <c r="N20" s="16"/>
    </row>
    <row r="21" spans="1:15" ht="70.5" customHeight="1" x14ac:dyDescent="0.25">
      <c r="A21" s="13">
        <v>15</v>
      </c>
      <c r="B21" s="34" t="s">
        <v>28</v>
      </c>
      <c r="C21" s="35" t="s">
        <v>0</v>
      </c>
      <c r="D21" s="35">
        <v>250</v>
      </c>
      <c r="E21" s="36">
        <v>0.05</v>
      </c>
      <c r="F21" s="14"/>
      <c r="G21" s="14">
        <f>Tabela1[[#This Row],[Ilość
(4)]]*Tabela1[[#This Row],[Cena jednostkowa netto
w złotych 
(6)]]</f>
        <v>0</v>
      </c>
      <c r="H21" s="14">
        <f>Tabela1[[#This Row],[Wartość netto
w złotych
(7) ]]*Tabela1[[#This Row],[Obowiązujaca stawka podatku od towarów i usług w %
(5)]]</f>
        <v>0</v>
      </c>
      <c r="I21" s="15">
        <f>Tabela1[[#This Row],[Wartość netto
w złotych
(7) ]]+Tabela1[[#This Row],[Wartość podatku VAT
w złotych
(8)]]</f>
        <v>0</v>
      </c>
      <c r="J21" s="16"/>
      <c r="K21" s="16"/>
      <c r="L21" s="16"/>
      <c r="M21" s="16"/>
      <c r="N21" s="16"/>
    </row>
    <row r="22" spans="1:15" ht="75" customHeight="1" x14ac:dyDescent="0.25">
      <c r="A22" s="13">
        <v>16</v>
      </c>
      <c r="B22" s="34" t="s">
        <v>29</v>
      </c>
      <c r="C22" s="35" t="s">
        <v>0</v>
      </c>
      <c r="D22" s="35">
        <v>250</v>
      </c>
      <c r="E22" s="36">
        <v>0.05</v>
      </c>
      <c r="F22" s="14"/>
      <c r="G22" s="14">
        <f>Tabela1[[#This Row],[Ilość
(4)]]*Tabela1[[#This Row],[Cena jednostkowa netto
w złotych 
(6)]]</f>
        <v>0</v>
      </c>
      <c r="H22" s="14">
        <f>Tabela1[[#This Row],[Wartość netto
w złotych
(7) ]]*Tabela1[[#This Row],[Obowiązujaca stawka podatku od towarów i usług w %
(5)]]</f>
        <v>0</v>
      </c>
      <c r="I22" s="15">
        <f>Tabela1[[#This Row],[Wartość netto
w złotych
(7) ]]+Tabela1[[#This Row],[Wartość podatku VAT
w złotych
(8)]]</f>
        <v>0</v>
      </c>
      <c r="J22" s="16"/>
      <c r="K22" s="16"/>
      <c r="L22" s="16"/>
      <c r="M22" s="16"/>
      <c r="N22" s="16"/>
    </row>
    <row r="23" spans="1:15" ht="75.75" customHeight="1" x14ac:dyDescent="0.25">
      <c r="A23" s="13">
        <v>17</v>
      </c>
      <c r="B23" s="34" t="s">
        <v>30</v>
      </c>
      <c r="C23" s="35" t="s">
        <v>0</v>
      </c>
      <c r="D23" s="35">
        <v>500</v>
      </c>
      <c r="E23" s="36">
        <v>0.05</v>
      </c>
      <c r="F23" s="14"/>
      <c r="G23" s="14">
        <f>Tabela1[[#This Row],[Ilość
(4)]]*Tabela1[[#This Row],[Cena jednostkowa netto
w złotych 
(6)]]</f>
        <v>0</v>
      </c>
      <c r="H23" s="14">
        <f>Tabela1[[#This Row],[Wartość netto
w złotych
(7) ]]*Tabela1[[#This Row],[Obowiązujaca stawka podatku od towarów i usług w %
(5)]]</f>
        <v>0</v>
      </c>
      <c r="I23" s="15">
        <f>Tabela1[[#This Row],[Wartość netto
w złotych
(7) ]]+Tabela1[[#This Row],[Wartość podatku VAT
w złotych
(8)]]</f>
        <v>0</v>
      </c>
      <c r="J23" s="16"/>
      <c r="K23" s="16"/>
      <c r="L23" s="16"/>
      <c r="M23" s="16"/>
      <c r="N23" s="16"/>
    </row>
    <row r="24" spans="1:15" ht="77.25" customHeight="1" x14ac:dyDescent="0.25">
      <c r="A24" s="13">
        <v>18</v>
      </c>
      <c r="B24" s="34" t="s">
        <v>31</v>
      </c>
      <c r="C24" s="35" t="s">
        <v>0</v>
      </c>
      <c r="D24" s="35">
        <v>500</v>
      </c>
      <c r="E24" s="36">
        <v>0.05</v>
      </c>
      <c r="F24" s="14"/>
      <c r="G24" s="14">
        <f>Tabela1[[#This Row],[Ilość
(4)]]*Tabela1[[#This Row],[Cena jednostkowa netto
w złotych 
(6)]]</f>
        <v>0</v>
      </c>
      <c r="H24" s="14">
        <f>Tabela1[[#This Row],[Wartość netto
w złotych
(7) ]]*Tabela1[[#This Row],[Obowiązujaca stawka podatku od towarów i usług w %
(5)]]</f>
        <v>0</v>
      </c>
      <c r="I24" s="15">
        <f>Tabela1[[#This Row],[Wartość netto
w złotych
(7) ]]+Tabela1[[#This Row],[Wartość podatku VAT
w złotych
(8)]]</f>
        <v>0</v>
      </c>
      <c r="J24" s="16"/>
      <c r="K24" s="16"/>
      <c r="L24" s="16"/>
      <c r="M24" s="16"/>
      <c r="N24" s="16"/>
    </row>
    <row r="25" spans="1:15" ht="128.25" customHeight="1" x14ac:dyDescent="0.25">
      <c r="A25" s="13">
        <v>19</v>
      </c>
      <c r="B25" s="34" t="s">
        <v>21</v>
      </c>
      <c r="C25" s="35" t="s">
        <v>1</v>
      </c>
      <c r="D25" s="35">
        <v>20</v>
      </c>
      <c r="E25" s="36">
        <v>0.05</v>
      </c>
      <c r="F25" s="14"/>
      <c r="G25" s="14">
        <f>Tabela1[[#This Row],[Ilość
(4)]]*Tabela1[[#This Row],[Cena jednostkowa netto
w złotych 
(6)]]</f>
        <v>0</v>
      </c>
      <c r="H25" s="14">
        <f>Tabela1[[#This Row],[Wartość netto
w złotych
(7) ]]*Tabela1[[#This Row],[Obowiązujaca stawka podatku od towarów i usług w %
(5)]]</f>
        <v>0</v>
      </c>
      <c r="I25" s="15">
        <f>Tabela1[[#This Row],[Wartość netto
w złotych
(7) ]]+Tabela1[[#This Row],[Wartość podatku VAT
w złotych
(8)]]</f>
        <v>0</v>
      </c>
      <c r="J25" s="16"/>
      <c r="K25" s="16"/>
      <c r="L25" s="16"/>
      <c r="M25" s="16"/>
      <c r="N25" s="16"/>
    </row>
    <row r="26" spans="1:15" x14ac:dyDescent="0.25">
      <c r="A26" s="17"/>
      <c r="B26" s="37"/>
      <c r="C26" s="38"/>
      <c r="D26" s="38"/>
      <c r="E26" s="38"/>
      <c r="F26" s="18" t="s">
        <v>13</v>
      </c>
      <c r="G26" s="19">
        <f>SUM(G7:G25)</f>
        <v>0</v>
      </c>
      <c r="H26" s="19">
        <f>SUM(H7:H25)</f>
        <v>0</v>
      </c>
      <c r="I26" s="20">
        <f>Tabela1[[#This Row],[Wartość netto
w złotych
(7) ]]+Tabela1[[#This Row],[Wartość podatku VAT
w złotych
(8)]]</f>
        <v>0</v>
      </c>
      <c r="J26" s="16"/>
      <c r="K26" s="16"/>
      <c r="L26" s="16"/>
      <c r="M26" s="16"/>
      <c r="N26" s="16"/>
    </row>
    <row r="27" spans="1:15" x14ac:dyDescent="0.25">
      <c r="A27" s="21"/>
      <c r="B27" s="39"/>
      <c r="C27" s="39"/>
      <c r="D27" s="39"/>
      <c r="E27" s="39"/>
      <c r="F27" s="22"/>
      <c r="G27" s="21"/>
      <c r="H27" s="21"/>
      <c r="I27" s="22"/>
      <c r="J27" s="21"/>
      <c r="K27" s="21"/>
      <c r="L27" s="21"/>
      <c r="M27" s="21"/>
      <c r="N27" s="21"/>
      <c r="O27" s="1"/>
    </row>
    <row r="28" spans="1:15" x14ac:dyDescent="0.25">
      <c r="A28" s="21"/>
      <c r="B28" s="39"/>
      <c r="C28" s="39"/>
      <c r="D28" s="39"/>
      <c r="E28" s="39"/>
      <c r="F28" s="22"/>
      <c r="G28" s="21"/>
      <c r="H28" s="21"/>
      <c r="I28" s="22"/>
      <c r="J28" s="21"/>
      <c r="K28" s="21"/>
      <c r="L28" s="21"/>
      <c r="M28" s="21"/>
      <c r="N28" s="21"/>
      <c r="O28" s="1"/>
    </row>
    <row r="29" spans="1:15" x14ac:dyDescent="0.25">
      <c r="A29" s="21"/>
      <c r="B29" s="39"/>
      <c r="C29" s="39"/>
      <c r="D29" s="39"/>
      <c r="E29" s="39"/>
      <c r="F29" s="22"/>
      <c r="G29" s="21"/>
      <c r="H29" s="21"/>
      <c r="I29" s="22"/>
      <c r="J29" s="21"/>
      <c r="K29" s="21"/>
      <c r="L29" s="21"/>
      <c r="M29" s="21"/>
      <c r="N29" s="21"/>
      <c r="O29" s="1"/>
    </row>
    <row r="30" spans="1:15" x14ac:dyDescent="0.25">
      <c r="A30" s="21"/>
      <c r="B30" s="39"/>
      <c r="C30" s="39"/>
      <c r="D30" s="39"/>
      <c r="E30" s="39"/>
      <c r="F30" s="22"/>
      <c r="G30" s="21"/>
      <c r="H30" s="21"/>
      <c r="I30" s="22"/>
      <c r="J30" s="21"/>
      <c r="K30" s="21"/>
      <c r="L30" s="21"/>
      <c r="M30" s="21"/>
      <c r="N30" s="21"/>
      <c r="O30" s="1"/>
    </row>
    <row r="31" spans="1:15" x14ac:dyDescent="0.25">
      <c r="A31" s="21"/>
      <c r="B31" s="39"/>
      <c r="C31" s="39"/>
      <c r="D31" s="39"/>
      <c r="E31" s="39"/>
      <c r="F31" s="22"/>
      <c r="G31" s="21"/>
      <c r="H31" s="21"/>
      <c r="I31" s="22"/>
      <c r="J31" s="21"/>
      <c r="K31" s="21"/>
      <c r="L31" s="21"/>
      <c r="M31" s="21"/>
      <c r="N31" s="21"/>
      <c r="O31" s="1"/>
    </row>
    <row r="32" spans="1:15" x14ac:dyDescent="0.25">
      <c r="A32" s="21"/>
      <c r="B32" s="39"/>
      <c r="C32" s="39"/>
      <c r="D32" s="39"/>
      <c r="E32" s="39"/>
      <c r="F32" s="22"/>
      <c r="G32" s="21"/>
      <c r="H32" s="21"/>
      <c r="I32" s="22"/>
      <c r="J32" s="21"/>
      <c r="K32" s="21"/>
      <c r="L32" s="21"/>
      <c r="M32" s="21"/>
      <c r="N32" s="21"/>
      <c r="O32" s="1"/>
    </row>
    <row r="33" spans="1:15" x14ac:dyDescent="0.25">
      <c r="A33" s="21"/>
      <c r="B33" s="39"/>
      <c r="C33" s="39"/>
      <c r="D33" s="39"/>
      <c r="E33" s="39"/>
      <c r="F33" s="22"/>
      <c r="G33" s="21"/>
      <c r="H33" s="21"/>
      <c r="I33" s="22"/>
      <c r="J33" s="21"/>
      <c r="K33" s="21"/>
      <c r="L33" s="21"/>
      <c r="M33" s="21"/>
      <c r="N33" s="21"/>
      <c r="O33" s="1"/>
    </row>
    <row r="34" spans="1:15" x14ac:dyDescent="0.25">
      <c r="B34" s="26"/>
      <c r="C34" s="26"/>
      <c r="D34" s="26"/>
      <c r="E34" s="26"/>
      <c r="F34" s="23"/>
      <c r="G34" s="1"/>
      <c r="H34" s="1"/>
      <c r="I34" s="23"/>
      <c r="J34" s="21"/>
      <c r="K34" s="21"/>
      <c r="L34" s="21"/>
      <c r="M34" s="21"/>
      <c r="N34" s="21"/>
      <c r="O34" s="1"/>
    </row>
    <row r="35" spans="1:15" x14ac:dyDescent="0.25">
      <c r="J35" s="21"/>
      <c r="K35" s="21"/>
      <c r="L35" s="21"/>
      <c r="M35" s="21"/>
      <c r="N35" s="21"/>
      <c r="O35" s="1"/>
    </row>
    <row r="36" spans="1:15" x14ac:dyDescent="0.25">
      <c r="J36" s="1"/>
      <c r="K36" s="1"/>
      <c r="L36" s="1"/>
      <c r="M36" s="1"/>
      <c r="N36" s="1"/>
      <c r="O36" s="1"/>
    </row>
  </sheetData>
  <sheetProtection password="CE26" sheet="1"/>
  <pageMargins left="0.59027777777777779" right="0.59027777777777779" top="0.59027777777777779" bottom="0.39374999999999999" header="0.51180555555555551" footer="0.51180555555555551"/>
  <pageSetup paperSize="9" scale="81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Dostawa_pieczywa_wyrob.cukier.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asortytmentowo-cenowy</dc:title>
  <dc:creator>Grzegorz Lasek</dc:creator>
  <cp:lastModifiedBy>Wioletta Błaszczak</cp:lastModifiedBy>
  <cp:lastPrinted>2024-10-02T11:21:22Z</cp:lastPrinted>
  <dcterms:created xsi:type="dcterms:W3CDTF">2024-04-01T17:50:09Z</dcterms:created>
  <dcterms:modified xsi:type="dcterms:W3CDTF">2024-10-23T10:25:19Z</dcterms:modified>
</cp:coreProperties>
</file>