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jzendanc6464\Desktop\"/>
    </mc:Choice>
  </mc:AlternateContent>
  <bookViews>
    <workbookView xWindow="0" yWindow="0" windowWidth="28800" windowHeight="12300"/>
  </bookViews>
  <sheets>
    <sheet name="Arkusz1" sheetId="1" r:id="rId1"/>
  </sheets>
  <definedNames>
    <definedName name="_GoBack" localSheetId="0">Arkusz1!$B$3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1" l="1"/>
  <c r="F78" i="1" l="1"/>
  <c r="F41" i="1"/>
  <c r="G100" i="1"/>
  <c r="G99" i="1"/>
  <c r="G98" i="1"/>
  <c r="G95" i="1"/>
  <c r="G94" i="1"/>
  <c r="G93" i="1"/>
  <c r="G92" i="1"/>
  <c r="G91" i="1"/>
  <c r="G90" i="1"/>
  <c r="G89" i="1"/>
  <c r="G97" i="1"/>
  <c r="G96" i="1"/>
  <c r="G88" i="1"/>
  <c r="G87" i="1"/>
  <c r="G86" i="1"/>
  <c r="G115" i="1"/>
  <c r="G113" i="1"/>
  <c r="G112" i="1"/>
  <c r="G111" i="1"/>
  <c r="G110" i="1"/>
  <c r="G109" i="1"/>
  <c r="G108" i="1"/>
  <c r="G107" i="1"/>
  <c r="G106" i="1"/>
  <c r="G104" i="1"/>
  <c r="G103" i="1"/>
  <c r="G102" i="1"/>
  <c r="G76" i="1"/>
  <c r="G75" i="1"/>
  <c r="G74" i="1"/>
  <c r="G73" i="1"/>
  <c r="G71" i="1"/>
  <c r="G77" i="1"/>
  <c r="G72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F117" i="1" l="1"/>
  <c r="G117" i="1" l="1"/>
</calcChain>
</file>

<file path=xl/sharedStrings.xml><?xml version="1.0" encoding="utf-8"?>
<sst xmlns="http://schemas.openxmlformats.org/spreadsheetml/2006/main" count="126" uniqueCount="105">
  <si>
    <r>
      <t xml:space="preserve">                                            </t>
    </r>
    <r>
      <rPr>
        <b/>
        <i/>
        <sz val="14"/>
        <color theme="1"/>
        <rFont val="Arial"/>
        <family val="2"/>
        <charset val="238"/>
      </rPr>
      <t>OPIS PRZEDMIOTU ZAMÓWIENIA</t>
    </r>
  </si>
  <si>
    <t xml:space="preserve">                                  </t>
  </si>
  <si>
    <t>Lp.</t>
  </si>
  <si>
    <t>Nazwa pomieszczenia</t>
  </si>
  <si>
    <t>Wymiary</t>
  </si>
  <si>
    <t>Ilość sztuk</t>
  </si>
  <si>
    <t>Uwagi</t>
  </si>
  <si>
    <t>szerokość (m)</t>
  </si>
  <si>
    <t>wysokość (m)</t>
  </si>
  <si>
    <t>KIEROWNIK STOŁÓWKI</t>
  </si>
  <si>
    <t>ROZDZIELNIA</t>
  </si>
  <si>
    <t>MAGAZYN PRODUKTÓW SUCHYCH</t>
  </si>
  <si>
    <t>POMIESZCZENIE NASWIETLANIA JAJ</t>
  </si>
  <si>
    <t>MAGAZYN PRZYKUCHENNY</t>
  </si>
  <si>
    <t>KUCHNIA</t>
  </si>
  <si>
    <t>POMIESZCZENIE PRZYKUCHENNE - OBRÓBKA MIĘSA</t>
  </si>
  <si>
    <t>POMIESZCZENIE PRZYKUCHENNE - ZMYWAK</t>
  </si>
  <si>
    <t>STOŁÓWKA</t>
  </si>
  <si>
    <t>WC STOŁÓWKA</t>
  </si>
  <si>
    <t>SALA KONSUMENCKA</t>
  </si>
  <si>
    <t>WC SALI KONSUMENCKIEJ</t>
  </si>
  <si>
    <t>WEJŚCIE OD BUDYNKU NR 23</t>
  </si>
  <si>
    <t>WC  OBSŁUGI</t>
  </si>
  <si>
    <t xml:space="preserve">          dni, licząc od dnia dokonania wszystkich niezbędnych ustaleń.</t>
  </si>
  <si>
    <t xml:space="preserve">                    </t>
  </si>
  <si>
    <r>
      <t>M</t>
    </r>
    <r>
      <rPr>
        <b/>
        <sz val="12"/>
        <color rgb="FF000000"/>
        <rFont val="Sitka Text"/>
        <charset val="238"/>
      </rPr>
      <t>²</t>
    </r>
  </si>
  <si>
    <t>RAZEM</t>
  </si>
  <si>
    <t>PRZECHOWALNIA PIECZYWA</t>
  </si>
  <si>
    <t>MAGAZYN SPRZETU</t>
  </si>
  <si>
    <t>BIELKOWO ul. Łąkowa</t>
  </si>
  <si>
    <t>MAGAZYN NR 7</t>
  </si>
  <si>
    <t>POMIESZCZENIE OBRÓBKI MIĘSA</t>
  </si>
  <si>
    <t>POMIESZCZENIE - WYDAWKA</t>
  </si>
  <si>
    <t>TOALETA</t>
  </si>
  <si>
    <t>STOŁÓWKA PARTER  NR 6</t>
  </si>
  <si>
    <t>STŁÓWKA PIĘTRO NR 6</t>
  </si>
  <si>
    <t>STOŁÓWKA NR 5</t>
  </si>
  <si>
    <t>KORYTARZ - STOŁÓWKA NR 6</t>
  </si>
  <si>
    <t>KORYTARZ - STOŁÓWKA NR 5</t>
  </si>
  <si>
    <t>OBIERALNIA WARZYW</t>
  </si>
  <si>
    <t>MAGAZYN PROD. CHEMICZNYCH</t>
  </si>
  <si>
    <t>MAGAZYN NACZYN</t>
  </si>
  <si>
    <t>POMIESZCZENIE OBRÓBKI RYB</t>
  </si>
  <si>
    <t>POMIESZCZENIE ODPADÓW</t>
  </si>
  <si>
    <t>WENTYLATORNIA</t>
  </si>
  <si>
    <t>SALA WYKŁADOWA</t>
  </si>
  <si>
    <t>MAGAZYN</t>
  </si>
  <si>
    <t>KORYTARZ PODDASZE</t>
  </si>
  <si>
    <t>SZATNIA MĘSKA</t>
  </si>
  <si>
    <t>SZATNIA DAMSKA</t>
  </si>
  <si>
    <t xml:space="preserve">SZATNIA ŻOŁNIERSKA </t>
  </si>
  <si>
    <t>POMIESZCZENIE SOCJALNE</t>
  </si>
  <si>
    <t>POMIESZCZENIE KIEROWNIKA</t>
  </si>
  <si>
    <t>ŁĄCZNIK KORYTARZA5/6</t>
  </si>
  <si>
    <t xml:space="preserve">POMIESZCZENIA R Z I </t>
  </si>
  <si>
    <t>SZCZECIN, ul. NARUTOWICZA 17B</t>
  </si>
  <si>
    <t>BUDYNEK NR 23</t>
  </si>
  <si>
    <t>POMIESZCZENIE NR 1</t>
  </si>
  <si>
    <t>POMIESZCZENIE NR 2</t>
  </si>
  <si>
    <t>POMIESZCZENIE NR 3</t>
  </si>
  <si>
    <t>BUDYNEK NR 22</t>
  </si>
  <si>
    <t>PARTER</t>
  </si>
  <si>
    <t>I PIETRO</t>
  </si>
  <si>
    <t>II PIETRO</t>
  </si>
  <si>
    <t>POMIESZCZENIE NR 320</t>
  </si>
  <si>
    <t>POMIESZCZENIE NR 321</t>
  </si>
  <si>
    <t>POMIESZCZENIE NR 322</t>
  </si>
  <si>
    <t>POMIESZCZENIE NR 317</t>
  </si>
  <si>
    <t>POMIESZCZENIE NR 307</t>
  </si>
  <si>
    <t>POMIESZCZENIE NR 308</t>
  </si>
  <si>
    <t>POMIESZCZENIE NR 309</t>
  </si>
  <si>
    <t>POMIESZCZENIE NR 311</t>
  </si>
  <si>
    <t>POMIESZCZENIE NR 312</t>
  </si>
  <si>
    <t>POMIESZCZENIE NR 314</t>
  </si>
  <si>
    <t>POMIESZCZENIE NR 315</t>
  </si>
  <si>
    <t>KORYTARZ - III PIĘTRO</t>
  </si>
  <si>
    <t>BUDYNEK NR 24</t>
  </si>
  <si>
    <t xml:space="preserve">SALA - PARTER </t>
  </si>
  <si>
    <t>SEKRETARIAT</t>
  </si>
  <si>
    <t>POMIESZCZENIE SŁUZBOWE</t>
  </si>
  <si>
    <t xml:space="preserve">I PIETRO </t>
  </si>
  <si>
    <t>PIWNICA</t>
  </si>
  <si>
    <t>OPRACOWAŁ</t>
  </si>
  <si>
    <t>Andrzej MALINOWSKI</t>
  </si>
  <si>
    <t>KUCHNIA JEDNOSTKI WOJSKOWEJ 4509</t>
  </si>
  <si>
    <t xml:space="preserve">      10. Ilość przewidzianych do wykonania moskitier:</t>
  </si>
  <si>
    <t>1. Przedmiotem zamówienia jest usługa polegająca na dokonaniu pomiaru,                                                  wykonania z montażem moskitier w ramce na okna PCV  na wymienionych poniżej                       obiektach Zamawiającego</t>
  </si>
  <si>
    <t xml:space="preserve">     2. Wykonawca zobowiązany będzie do wykonania usługi na n/w obiektach:</t>
  </si>
  <si>
    <t>4. Ramki moskitier w kolorze białym – RAL 9016</t>
  </si>
  <si>
    <r>
      <rPr>
        <i/>
        <sz val="12"/>
        <color rgb="FF000000"/>
        <rFont val="Arial"/>
        <family val="2"/>
        <charset val="238"/>
      </rPr>
      <t xml:space="preserve">    3. Profile moskitiery  na okno wykonane z aluminium malowanego metodą proszkową, </t>
    </r>
    <r>
      <rPr>
        <b/>
        <i/>
        <sz val="12"/>
        <color rgb="FF000000"/>
        <rFont val="Arial"/>
        <family val="2"/>
        <charset val="238"/>
      </rPr>
      <t xml:space="preserve">                 </t>
    </r>
  </si>
  <si>
    <t xml:space="preserve">   5. Siatka koloru szarego, z włókna szklanego powlekana PCV,</t>
  </si>
  <si>
    <t xml:space="preserve">   6. Elementy montażowe( klipsy i wkręty) wykonane ze stali nierdzewnej,</t>
  </si>
  <si>
    <t xml:space="preserve">        7. Narożniki bez wcięć – pełne ( zpobieganie zbieranie kurzu),</t>
  </si>
  <si>
    <t xml:space="preserve">    8. Uszczelka,</t>
  </si>
  <si>
    <r>
      <t xml:space="preserve">                                                              </t>
    </r>
    <r>
      <rPr>
        <i/>
        <sz val="16"/>
        <color rgb="FF000000"/>
        <rFont val="Calibri"/>
        <family val="2"/>
        <charset val="238"/>
      </rPr>
      <t>…………………………………………</t>
    </r>
  </si>
  <si>
    <t xml:space="preserve">       profilu  rozporowego wraz ze złączkami montażowymi,</t>
  </si>
  <si>
    <t xml:space="preserve">     9. W przypadku moskitier o wysokości przekraczającej 131 cm , dodatkowo 1 szt.          </t>
  </si>
  <si>
    <r>
      <t xml:space="preserve"> </t>
    </r>
    <r>
      <rPr>
        <b/>
        <i/>
        <sz val="12"/>
        <color theme="1"/>
        <rFont val="Arial"/>
        <family val="2"/>
        <charset val="238"/>
      </rPr>
      <t>13. Przedstawione wymiary są danymi przybliżonymi - dokładne dane uzyska Zleceniobiorca po dokonaniu własnych pomiarów, w ramach wykonywania usługi.</t>
    </r>
  </si>
  <si>
    <t>KUCHNIA JEDNOSTKI WOJSKOWEJ 1749 STARGARD</t>
  </si>
  <si>
    <t xml:space="preserve">                                                                                                           Załącznik nr 2 do Zapytania</t>
  </si>
  <si>
    <t xml:space="preserve">                                                    RAZEM   -  234,96 m²( 295 kpl)</t>
  </si>
  <si>
    <r>
      <rPr>
        <sz val="12"/>
        <color theme="1"/>
        <rFont val="Symbol"/>
        <family val="1"/>
        <charset val="2"/>
      </rPr>
      <t xml:space="preserve">      *</t>
    </r>
    <r>
      <rPr>
        <i/>
        <sz val="12"/>
        <color theme="1"/>
        <rFont val="Arial"/>
        <family val="2"/>
        <charset val="238"/>
      </rPr>
      <t xml:space="preserve">       Jednostka Wojskowa 1749 Stargrard ul. Al. Żołnierza 37  -  69,20 m² ( 107 kpl.)</t>
    </r>
  </si>
  <si>
    <r>
      <t xml:space="preserve">     </t>
    </r>
    <r>
      <rPr>
        <sz val="12"/>
        <color theme="1"/>
        <rFont val="Symbol"/>
        <family val="1"/>
        <charset val="2"/>
      </rPr>
      <t>*</t>
    </r>
    <r>
      <rPr>
        <i/>
        <sz val="12"/>
        <color theme="1"/>
        <rFont val="Arial"/>
        <family val="2"/>
        <charset val="238"/>
      </rPr>
      <t xml:space="preserve">       Jednostka Wojskowa 4052 Bielkowo ul. Łąkowa               – 49,40 m ² (47 kpl.)</t>
    </r>
  </si>
  <si>
    <t xml:space="preserve">12. Termin dokonywania pomiarów zostanie ustalony  z Przedstawicielem Zamawiającego,  po podpisaniu umowy.                                                                                                       </t>
  </si>
  <si>
    <r>
      <rPr>
        <sz val="12"/>
        <color theme="1"/>
        <rFont val="Symbol"/>
        <family val="1"/>
        <charset val="2"/>
      </rPr>
      <t>*</t>
    </r>
    <r>
      <rPr>
        <i/>
        <sz val="12"/>
        <color theme="1"/>
        <rFont val="Arial"/>
        <family val="2"/>
        <charset val="238"/>
      </rPr>
      <t xml:space="preserve">      RZI Szczecin, ul. Narutowicza 17B                                    - 116 ,36 m² (141 kpl.)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</si>
</sst>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i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Sitka Text"/>
      <charset val="238"/>
    </font>
    <font>
      <b/>
      <i/>
      <sz val="12"/>
      <color theme="1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2"/>
      <color theme="1"/>
      <name val="Symbol"/>
      <family val="1"/>
      <charset val="2"/>
    </font>
    <font>
      <i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6"/>
      <name val="Calibri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" xfId="0" applyBorder="1"/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3" xfId="0" applyBorder="1"/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7" xfId="0" applyBorder="1"/>
    <xf numFmtId="0" fontId="14" fillId="0" borderId="8" xfId="0" applyFont="1" applyBorder="1" applyAlignment="1">
      <alignment horizontal="center" vertical="center"/>
    </xf>
    <xf numFmtId="0" fontId="0" fillId="0" borderId="8" xfId="0" applyBorder="1"/>
    <xf numFmtId="0" fontId="6" fillId="0" borderId="0" xfId="0" applyFont="1" applyBorder="1" applyAlignment="1">
      <alignment vertical="center"/>
    </xf>
    <xf numFmtId="2" fontId="10" fillId="0" borderId="5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4" fillId="0" borderId="13" xfId="0" applyFont="1" applyBorder="1"/>
    <xf numFmtId="0" fontId="15" fillId="2" borderId="5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0" fontId="4" fillId="0" borderId="16" xfId="0" applyFont="1" applyBorder="1"/>
    <xf numFmtId="0" fontId="14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2" fontId="20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2" fontId="19" fillId="0" borderId="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3" fillId="0" borderId="5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25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40"/>
  <sheetViews>
    <sheetView tabSelected="1" topLeftCell="A112" workbookViewId="0">
      <selection activeCell="L129" sqref="L129"/>
    </sheetView>
  </sheetViews>
  <sheetFormatPr defaultRowHeight="14.25" x14ac:dyDescent="0.2"/>
  <cols>
    <col min="1" max="1" width="2.25" customWidth="1"/>
    <col min="2" max="2" width="3.5" customWidth="1"/>
    <col min="3" max="3" width="28.125" customWidth="1"/>
    <col min="7" max="7" width="10" customWidth="1"/>
    <col min="8" max="8" width="9" customWidth="1"/>
  </cols>
  <sheetData>
    <row r="3" spans="1:16" ht="15.75" x14ac:dyDescent="0.2">
      <c r="B3" s="1" t="s">
        <v>99</v>
      </c>
    </row>
    <row r="4" spans="1:16" ht="15.75" x14ac:dyDescent="0.2">
      <c r="B4" s="2"/>
    </row>
    <row r="5" spans="1:16" ht="18.75" x14ac:dyDescent="0.2">
      <c r="B5" s="2" t="s">
        <v>0</v>
      </c>
    </row>
    <row r="6" spans="1:16" ht="48" customHeight="1" x14ac:dyDescent="0.2">
      <c r="B6" s="83" t="s">
        <v>86</v>
      </c>
      <c r="C6" s="83"/>
      <c r="D6" s="83"/>
      <c r="E6" s="83"/>
      <c r="F6" s="83"/>
      <c r="G6" s="83"/>
      <c r="H6" s="83"/>
      <c r="I6" s="83"/>
      <c r="J6" s="11"/>
      <c r="K6" s="11"/>
      <c r="L6" s="11"/>
      <c r="M6" s="11"/>
      <c r="N6" s="11"/>
      <c r="O6" s="11"/>
      <c r="P6" s="11"/>
    </row>
    <row r="7" spans="1:16" ht="15" x14ac:dyDescent="0.2">
      <c r="A7" s="65" t="s">
        <v>87</v>
      </c>
      <c r="B7" s="65"/>
      <c r="C7" s="65"/>
      <c r="D7" s="65"/>
      <c r="E7" s="65"/>
      <c r="F7" s="65"/>
      <c r="G7" s="65"/>
      <c r="H7" s="65"/>
      <c r="I7" s="65"/>
    </row>
    <row r="9" spans="1:16" ht="15" x14ac:dyDescent="0.2">
      <c r="B9" s="3"/>
    </row>
    <row r="10" spans="1:16" ht="14.25" customHeight="1" x14ac:dyDescent="0.2">
      <c r="A10" s="105" t="s">
        <v>84</v>
      </c>
      <c r="B10" s="105"/>
      <c r="C10" s="105"/>
      <c r="D10" s="105"/>
      <c r="E10" s="105"/>
      <c r="F10" s="105"/>
      <c r="G10" s="105"/>
      <c r="H10" s="105"/>
    </row>
    <row r="11" spans="1:16" ht="21" x14ac:dyDescent="0.2">
      <c r="A11" s="86" t="s">
        <v>29</v>
      </c>
      <c r="B11" s="86"/>
      <c r="C11" s="86"/>
      <c r="D11" s="86"/>
      <c r="E11" s="86"/>
      <c r="F11" s="86"/>
      <c r="G11" s="86"/>
    </row>
    <row r="12" spans="1:16" ht="15.75" thickBot="1" x14ac:dyDescent="0.25">
      <c r="B12" s="3" t="s">
        <v>1</v>
      </c>
    </row>
    <row r="13" spans="1:16" ht="15.75" x14ac:dyDescent="0.2">
      <c r="B13" s="84" t="s">
        <v>2</v>
      </c>
      <c r="C13" s="66" t="s">
        <v>3</v>
      </c>
      <c r="D13" s="66" t="s">
        <v>4</v>
      </c>
      <c r="E13" s="66"/>
      <c r="F13" s="81" t="s">
        <v>5</v>
      </c>
      <c r="G13" s="66" t="s">
        <v>25</v>
      </c>
      <c r="H13" s="68" t="s">
        <v>6</v>
      </c>
    </row>
    <row r="14" spans="1:16" ht="31.5" x14ac:dyDescent="0.2">
      <c r="B14" s="85"/>
      <c r="C14" s="67"/>
      <c r="D14" s="12" t="s">
        <v>7</v>
      </c>
      <c r="E14" s="12" t="s">
        <v>8</v>
      </c>
      <c r="F14" s="82"/>
      <c r="G14" s="67"/>
      <c r="H14" s="69"/>
    </row>
    <row r="15" spans="1:16" ht="15.75" x14ac:dyDescent="0.2">
      <c r="B15" s="49">
        <v>1</v>
      </c>
      <c r="C15" s="50" t="s">
        <v>9</v>
      </c>
      <c r="D15" s="13">
        <v>1.25</v>
      </c>
      <c r="E15" s="13">
        <v>1.39</v>
      </c>
      <c r="F15" s="13">
        <v>1</v>
      </c>
      <c r="G15" s="23">
        <f>D15*E15*F15</f>
        <v>1.7374999999999998</v>
      </c>
      <c r="H15" s="16"/>
    </row>
    <row r="16" spans="1:16" ht="15.75" x14ac:dyDescent="0.2">
      <c r="B16" s="49">
        <v>2</v>
      </c>
      <c r="C16" s="50" t="s">
        <v>10</v>
      </c>
      <c r="D16" s="13">
        <v>0.63</v>
      </c>
      <c r="E16" s="13">
        <v>0.74</v>
      </c>
      <c r="F16" s="13">
        <v>1</v>
      </c>
      <c r="G16" s="23">
        <f t="shared" ref="G16:G40" si="0">D16*E16*F16</f>
        <v>0.4662</v>
      </c>
      <c r="H16" s="16"/>
    </row>
    <row r="17" spans="2:8" ht="15.75" x14ac:dyDescent="0.2">
      <c r="B17" s="49">
        <v>3</v>
      </c>
      <c r="C17" s="50" t="s">
        <v>11</v>
      </c>
      <c r="D17" s="13">
        <v>0.63</v>
      </c>
      <c r="E17" s="13">
        <v>0.74</v>
      </c>
      <c r="F17" s="13">
        <v>2</v>
      </c>
      <c r="G17" s="23">
        <f t="shared" si="0"/>
        <v>0.93240000000000001</v>
      </c>
      <c r="H17" s="16"/>
    </row>
    <row r="18" spans="2:8" ht="15.75" x14ac:dyDescent="0.2">
      <c r="B18" s="49">
        <v>4</v>
      </c>
      <c r="C18" s="50" t="s">
        <v>12</v>
      </c>
      <c r="D18" s="13">
        <v>0.63</v>
      </c>
      <c r="E18" s="13">
        <v>0.74</v>
      </c>
      <c r="F18" s="13">
        <v>1</v>
      </c>
      <c r="G18" s="23">
        <f t="shared" si="0"/>
        <v>0.4662</v>
      </c>
      <c r="H18" s="16"/>
    </row>
    <row r="19" spans="2:8" ht="15.75" x14ac:dyDescent="0.2">
      <c r="B19" s="63">
        <v>5</v>
      </c>
      <c r="C19" s="64" t="s">
        <v>13</v>
      </c>
      <c r="D19" s="13">
        <v>2.69</v>
      </c>
      <c r="E19" s="13">
        <v>1.4</v>
      </c>
      <c r="F19" s="13">
        <v>1</v>
      </c>
      <c r="G19" s="23">
        <f t="shared" si="0"/>
        <v>3.7659999999999996</v>
      </c>
      <c r="H19" s="16"/>
    </row>
    <row r="20" spans="2:8" ht="15.75" x14ac:dyDescent="0.2">
      <c r="B20" s="63"/>
      <c r="C20" s="64"/>
      <c r="D20" s="13">
        <v>1.1499999999999999</v>
      </c>
      <c r="E20" s="13">
        <v>1.4</v>
      </c>
      <c r="F20" s="13">
        <v>1</v>
      </c>
      <c r="G20" s="23">
        <f t="shared" si="0"/>
        <v>1.6099999999999999</v>
      </c>
      <c r="H20" s="16"/>
    </row>
    <row r="21" spans="2:8" ht="15.75" x14ac:dyDescent="0.2">
      <c r="B21" s="63">
        <v>6</v>
      </c>
      <c r="C21" s="64" t="s">
        <v>14</v>
      </c>
      <c r="D21" s="13">
        <v>1.36</v>
      </c>
      <c r="E21" s="13">
        <v>1.39</v>
      </c>
      <c r="F21" s="14">
        <v>2</v>
      </c>
      <c r="G21" s="23">
        <f t="shared" si="0"/>
        <v>3.7808000000000002</v>
      </c>
      <c r="H21" s="16"/>
    </row>
    <row r="22" spans="2:8" ht="15.75" x14ac:dyDescent="0.2">
      <c r="B22" s="63"/>
      <c r="C22" s="64"/>
      <c r="D22" s="13">
        <v>2.62</v>
      </c>
      <c r="E22" s="13">
        <v>1.39</v>
      </c>
      <c r="F22" s="14">
        <v>1</v>
      </c>
      <c r="G22" s="23">
        <f t="shared" si="0"/>
        <v>3.6417999999999999</v>
      </c>
      <c r="H22" s="16"/>
    </row>
    <row r="23" spans="2:8" ht="15.75" x14ac:dyDescent="0.2">
      <c r="B23" s="63"/>
      <c r="C23" s="64"/>
      <c r="D23" s="13">
        <v>1.34</v>
      </c>
      <c r="E23" s="13">
        <v>1.4</v>
      </c>
      <c r="F23" s="14">
        <v>1</v>
      </c>
      <c r="G23" s="23">
        <f t="shared" si="0"/>
        <v>1.8759999999999999</v>
      </c>
      <c r="H23" s="16"/>
    </row>
    <row r="24" spans="2:8" ht="15.75" x14ac:dyDescent="0.2">
      <c r="B24" s="63"/>
      <c r="C24" s="64"/>
      <c r="D24" s="13">
        <v>1.17</v>
      </c>
      <c r="E24" s="13">
        <v>1.39</v>
      </c>
      <c r="F24" s="14">
        <v>1</v>
      </c>
      <c r="G24" s="23">
        <f t="shared" si="0"/>
        <v>1.6262999999999999</v>
      </c>
      <c r="H24" s="16"/>
    </row>
    <row r="25" spans="2:8" ht="17.25" customHeight="1" x14ac:dyDescent="0.2">
      <c r="B25" s="63">
        <v>7</v>
      </c>
      <c r="C25" s="87" t="s">
        <v>15</v>
      </c>
      <c r="D25" s="13">
        <v>1.22</v>
      </c>
      <c r="E25" s="13">
        <v>1.38</v>
      </c>
      <c r="F25" s="14">
        <v>1</v>
      </c>
      <c r="G25" s="23">
        <f t="shared" si="0"/>
        <v>1.6835999999999998</v>
      </c>
      <c r="H25" s="16"/>
    </row>
    <row r="26" spans="2:8" ht="15.75" x14ac:dyDescent="0.2">
      <c r="B26" s="63"/>
      <c r="C26" s="87"/>
      <c r="D26" s="13">
        <v>1.19</v>
      </c>
      <c r="E26" s="13">
        <v>1.38</v>
      </c>
      <c r="F26" s="14">
        <v>1</v>
      </c>
      <c r="G26" s="23">
        <f t="shared" si="0"/>
        <v>1.6421999999999999</v>
      </c>
      <c r="H26" s="16"/>
    </row>
    <row r="27" spans="2:8" ht="29.25" customHeight="1" x14ac:dyDescent="0.2">
      <c r="B27" s="49">
        <v>8</v>
      </c>
      <c r="C27" s="51" t="s">
        <v>16</v>
      </c>
      <c r="D27" s="13">
        <v>0.68</v>
      </c>
      <c r="E27" s="13">
        <v>0.84</v>
      </c>
      <c r="F27" s="13">
        <v>1</v>
      </c>
      <c r="G27" s="23">
        <f t="shared" si="0"/>
        <v>0.57120000000000004</v>
      </c>
      <c r="H27" s="16"/>
    </row>
    <row r="28" spans="2:8" ht="15.75" x14ac:dyDescent="0.2">
      <c r="B28" s="63">
        <v>9</v>
      </c>
      <c r="C28" s="64" t="s">
        <v>17</v>
      </c>
      <c r="D28" s="13">
        <v>0.82</v>
      </c>
      <c r="E28" s="13">
        <v>1.39</v>
      </c>
      <c r="F28" s="13">
        <v>1</v>
      </c>
      <c r="G28" s="23">
        <f t="shared" si="0"/>
        <v>1.1397999999999999</v>
      </c>
      <c r="H28" s="16"/>
    </row>
    <row r="29" spans="2:8" ht="15.75" x14ac:dyDescent="0.2">
      <c r="B29" s="63"/>
      <c r="C29" s="64"/>
      <c r="D29" s="13">
        <v>0.8</v>
      </c>
      <c r="E29" s="13">
        <v>1.4</v>
      </c>
      <c r="F29" s="13">
        <v>6</v>
      </c>
      <c r="G29" s="23">
        <f t="shared" si="0"/>
        <v>6.7199999999999989</v>
      </c>
      <c r="H29" s="16"/>
    </row>
    <row r="30" spans="2:8" ht="15.75" x14ac:dyDescent="0.2">
      <c r="B30" s="63"/>
      <c r="C30" s="64"/>
      <c r="D30" s="13">
        <v>0.5</v>
      </c>
      <c r="E30" s="13">
        <v>0.91</v>
      </c>
      <c r="F30" s="13">
        <v>9</v>
      </c>
      <c r="G30" s="23">
        <f t="shared" si="0"/>
        <v>4.0949999999999998</v>
      </c>
      <c r="H30" s="16"/>
    </row>
    <row r="31" spans="2:8" ht="15.75" x14ac:dyDescent="0.2">
      <c r="B31" s="63"/>
      <c r="C31" s="64"/>
      <c r="D31" s="15">
        <v>1.27</v>
      </c>
      <c r="E31" s="15">
        <v>0.85</v>
      </c>
      <c r="F31" s="15">
        <v>4</v>
      </c>
      <c r="G31" s="23">
        <f t="shared" si="0"/>
        <v>4.3179999999999996</v>
      </c>
      <c r="H31" s="16"/>
    </row>
    <row r="32" spans="2:8" ht="15.75" x14ac:dyDescent="0.2">
      <c r="B32" s="63">
        <v>10</v>
      </c>
      <c r="C32" s="64" t="s">
        <v>18</v>
      </c>
      <c r="D32" s="13">
        <v>0.5</v>
      </c>
      <c r="E32" s="13">
        <v>0.91</v>
      </c>
      <c r="F32" s="13">
        <v>1</v>
      </c>
      <c r="G32" s="23">
        <f t="shared" si="0"/>
        <v>0.45500000000000002</v>
      </c>
      <c r="H32" s="16"/>
    </row>
    <row r="33" spans="2:8" ht="15.75" x14ac:dyDescent="0.2">
      <c r="B33" s="63"/>
      <c r="C33" s="64"/>
      <c r="D33" s="13">
        <v>0.53</v>
      </c>
      <c r="E33" s="13">
        <v>0.92</v>
      </c>
      <c r="F33" s="13">
        <v>1</v>
      </c>
      <c r="G33" s="23">
        <f t="shared" si="0"/>
        <v>0.48760000000000003</v>
      </c>
      <c r="H33" s="16"/>
    </row>
    <row r="34" spans="2:8" ht="15.75" x14ac:dyDescent="0.2">
      <c r="B34" s="63">
        <v>11</v>
      </c>
      <c r="C34" s="64" t="s">
        <v>19</v>
      </c>
      <c r="D34" s="13">
        <v>0.82</v>
      </c>
      <c r="E34" s="13">
        <v>1.4</v>
      </c>
      <c r="F34" s="13">
        <v>1</v>
      </c>
      <c r="G34" s="23">
        <f t="shared" si="0"/>
        <v>1.1479999999999999</v>
      </c>
      <c r="H34" s="16"/>
    </row>
    <row r="35" spans="2:8" ht="15.75" x14ac:dyDescent="0.2">
      <c r="B35" s="63"/>
      <c r="C35" s="64"/>
      <c r="D35" s="13">
        <v>0.83</v>
      </c>
      <c r="E35" s="13">
        <v>1.39</v>
      </c>
      <c r="F35" s="13">
        <v>1</v>
      </c>
      <c r="G35" s="23">
        <f t="shared" si="0"/>
        <v>1.1536999999999999</v>
      </c>
      <c r="H35" s="16"/>
    </row>
    <row r="36" spans="2:8" ht="15.75" x14ac:dyDescent="0.2">
      <c r="B36" s="49">
        <v>12</v>
      </c>
      <c r="C36" s="50" t="s">
        <v>20</v>
      </c>
      <c r="D36" s="13">
        <v>0.63</v>
      </c>
      <c r="E36" s="13">
        <v>0.75</v>
      </c>
      <c r="F36" s="13">
        <v>2</v>
      </c>
      <c r="G36" s="23">
        <f t="shared" si="0"/>
        <v>0.94500000000000006</v>
      </c>
      <c r="H36" s="16"/>
    </row>
    <row r="37" spans="2:8" ht="15.75" x14ac:dyDescent="0.2">
      <c r="B37" s="63">
        <v>13</v>
      </c>
      <c r="C37" s="64" t="s">
        <v>21</v>
      </c>
      <c r="D37" s="13">
        <v>0.5</v>
      </c>
      <c r="E37" s="13">
        <v>1.54</v>
      </c>
      <c r="F37" s="13">
        <v>1</v>
      </c>
      <c r="G37" s="23">
        <f t="shared" si="0"/>
        <v>0.77</v>
      </c>
      <c r="H37" s="16"/>
    </row>
    <row r="38" spans="2:8" ht="15.75" x14ac:dyDescent="0.2">
      <c r="B38" s="63"/>
      <c r="C38" s="64"/>
      <c r="D38" s="13">
        <v>0.81</v>
      </c>
      <c r="E38" s="13">
        <v>1.55</v>
      </c>
      <c r="F38" s="13">
        <v>1</v>
      </c>
      <c r="G38" s="23">
        <f t="shared" si="0"/>
        <v>1.2555000000000001</v>
      </c>
      <c r="H38" s="16"/>
    </row>
    <row r="39" spans="2:8" ht="15.75" x14ac:dyDescent="0.2">
      <c r="B39" s="63"/>
      <c r="C39" s="64"/>
      <c r="D39" s="15">
        <v>1.27</v>
      </c>
      <c r="E39" s="15">
        <v>0.85</v>
      </c>
      <c r="F39" s="15">
        <v>2</v>
      </c>
      <c r="G39" s="23">
        <f t="shared" si="0"/>
        <v>2.1589999999999998</v>
      </c>
      <c r="H39" s="16"/>
    </row>
    <row r="40" spans="2:8" ht="16.5" thickBot="1" x14ac:dyDescent="0.25">
      <c r="B40" s="52">
        <v>14</v>
      </c>
      <c r="C40" s="53" t="s">
        <v>22</v>
      </c>
      <c r="D40" s="17">
        <v>0.63</v>
      </c>
      <c r="E40" s="18">
        <v>0.73</v>
      </c>
      <c r="F40" s="18">
        <v>2</v>
      </c>
      <c r="G40" s="23">
        <f t="shared" si="0"/>
        <v>0.91979999999999995</v>
      </c>
      <c r="H40" s="19"/>
    </row>
    <row r="41" spans="2:8" ht="16.5" thickBot="1" x14ac:dyDescent="0.25">
      <c r="B41" s="5"/>
      <c r="C41" s="22"/>
      <c r="D41" s="5"/>
      <c r="E41" s="39" t="s">
        <v>26</v>
      </c>
      <c r="F41" s="20">
        <f>SUM(F15:F40)</f>
        <v>47</v>
      </c>
      <c r="G41" s="24">
        <v>49.4</v>
      </c>
      <c r="H41" s="21"/>
    </row>
    <row r="42" spans="2:8" ht="15.75" x14ac:dyDescent="0.2">
      <c r="B42" s="5"/>
      <c r="C42" s="22"/>
      <c r="D42" s="5"/>
      <c r="E42" s="61"/>
      <c r="F42" s="34"/>
      <c r="G42" s="62"/>
      <c r="H42" s="35"/>
    </row>
    <row r="43" spans="2:8" ht="15.75" x14ac:dyDescent="0.2">
      <c r="B43" s="5"/>
      <c r="C43" s="22"/>
      <c r="D43" s="5"/>
      <c r="E43" s="61"/>
      <c r="F43" s="34"/>
      <c r="G43" s="62"/>
      <c r="H43" s="35"/>
    </row>
    <row r="44" spans="2:8" ht="15.75" x14ac:dyDescent="0.2">
      <c r="B44" s="5"/>
      <c r="C44" s="22"/>
      <c r="D44" s="5"/>
      <c r="E44" s="61"/>
      <c r="F44" s="34"/>
      <c r="G44" s="62"/>
      <c r="H44" s="35"/>
    </row>
    <row r="45" spans="2:8" ht="21" x14ac:dyDescent="0.2">
      <c r="B45" s="5"/>
      <c r="C45" s="86" t="s">
        <v>98</v>
      </c>
      <c r="D45" s="86"/>
      <c r="E45" s="86"/>
      <c r="F45" s="86"/>
      <c r="G45" s="86"/>
    </row>
    <row r="46" spans="2:8" ht="6.75" customHeight="1" thickBot="1" x14ac:dyDescent="0.25">
      <c r="B46" s="5"/>
      <c r="C46" s="86"/>
      <c r="D46" s="86"/>
      <c r="E46" s="86"/>
      <c r="F46" s="86"/>
      <c r="G46" s="86"/>
    </row>
    <row r="47" spans="2:8" ht="15.75" customHeight="1" x14ac:dyDescent="0.2">
      <c r="B47" s="84" t="s">
        <v>2</v>
      </c>
      <c r="C47" s="66" t="s">
        <v>3</v>
      </c>
      <c r="D47" s="66" t="s">
        <v>4</v>
      </c>
      <c r="E47" s="66"/>
      <c r="F47" s="81" t="s">
        <v>5</v>
      </c>
      <c r="G47" s="66" t="s">
        <v>25</v>
      </c>
      <c r="H47" s="68" t="s">
        <v>6</v>
      </c>
    </row>
    <row r="48" spans="2:8" ht="31.5" x14ac:dyDescent="0.2">
      <c r="B48" s="85"/>
      <c r="C48" s="67"/>
      <c r="D48" s="12" t="s">
        <v>7</v>
      </c>
      <c r="E48" s="12" t="s">
        <v>8</v>
      </c>
      <c r="F48" s="82"/>
      <c r="G48" s="67"/>
      <c r="H48" s="69"/>
    </row>
    <row r="49" spans="2:8" ht="15.75" x14ac:dyDescent="0.2">
      <c r="B49" s="47">
        <v>1</v>
      </c>
      <c r="C49" s="46" t="s">
        <v>27</v>
      </c>
      <c r="D49" s="13">
        <v>0.52</v>
      </c>
      <c r="E49" s="13">
        <v>1.38</v>
      </c>
      <c r="F49" s="13">
        <v>2</v>
      </c>
      <c r="G49" s="23">
        <f>D49*E49*F49</f>
        <v>1.4352</v>
      </c>
      <c r="H49" s="16"/>
    </row>
    <row r="50" spans="2:8" ht="15.75" x14ac:dyDescent="0.2">
      <c r="B50" s="47">
        <v>2</v>
      </c>
      <c r="C50" s="46" t="s">
        <v>28</v>
      </c>
      <c r="D50" s="13">
        <v>0.52</v>
      </c>
      <c r="E50" s="13">
        <v>1.38</v>
      </c>
      <c r="F50" s="13">
        <v>1</v>
      </c>
      <c r="G50" s="23">
        <f t="shared" ref="G50:G77" si="1">D50*E50*F50</f>
        <v>0.71760000000000002</v>
      </c>
      <c r="H50" s="16"/>
    </row>
    <row r="51" spans="2:8" ht="15.75" x14ac:dyDescent="0.2">
      <c r="B51" s="47">
        <v>3</v>
      </c>
      <c r="C51" s="46" t="s">
        <v>30</v>
      </c>
      <c r="D51" s="13">
        <v>0.52</v>
      </c>
      <c r="E51" s="13">
        <v>1.38</v>
      </c>
      <c r="F51" s="13">
        <v>1</v>
      </c>
      <c r="G51" s="23">
        <f t="shared" si="1"/>
        <v>0.71760000000000002</v>
      </c>
      <c r="H51" s="16"/>
    </row>
    <row r="52" spans="2:8" ht="15.75" x14ac:dyDescent="0.2">
      <c r="B52" s="47">
        <v>4</v>
      </c>
      <c r="C52" s="46" t="s">
        <v>14</v>
      </c>
      <c r="D52" s="13">
        <v>0.63</v>
      </c>
      <c r="E52" s="13">
        <v>1.36</v>
      </c>
      <c r="F52" s="13">
        <v>2</v>
      </c>
      <c r="G52" s="23">
        <f t="shared" si="1"/>
        <v>1.7136000000000002</v>
      </c>
      <c r="H52" s="16"/>
    </row>
    <row r="53" spans="2:8" ht="15.75" x14ac:dyDescent="0.2">
      <c r="B53" s="47">
        <v>5</v>
      </c>
      <c r="C53" s="46" t="s">
        <v>31</v>
      </c>
      <c r="D53" s="13">
        <v>0.52</v>
      </c>
      <c r="E53" s="13">
        <v>1.38</v>
      </c>
      <c r="F53" s="13">
        <v>1</v>
      </c>
      <c r="G53" s="23">
        <f t="shared" si="1"/>
        <v>0.71760000000000002</v>
      </c>
      <c r="H53" s="16"/>
    </row>
    <row r="54" spans="2:8" ht="15.75" x14ac:dyDescent="0.2">
      <c r="B54" s="47">
        <v>6</v>
      </c>
      <c r="C54" s="54" t="s">
        <v>32</v>
      </c>
      <c r="D54" s="13">
        <v>0.52</v>
      </c>
      <c r="E54" s="13">
        <v>1.38</v>
      </c>
      <c r="F54" s="14">
        <v>1</v>
      </c>
      <c r="G54" s="23">
        <f t="shared" si="1"/>
        <v>0.71760000000000002</v>
      </c>
      <c r="H54" s="16"/>
    </row>
    <row r="55" spans="2:8" ht="15.75" x14ac:dyDescent="0.2">
      <c r="B55" s="47">
        <v>7</v>
      </c>
      <c r="C55" s="55" t="s">
        <v>33</v>
      </c>
      <c r="D55" s="13">
        <v>0.52</v>
      </c>
      <c r="E55" s="13">
        <v>1.38</v>
      </c>
      <c r="F55" s="14">
        <v>1</v>
      </c>
      <c r="G55" s="23">
        <f t="shared" si="1"/>
        <v>0.71760000000000002</v>
      </c>
      <c r="H55" s="16"/>
    </row>
    <row r="56" spans="2:8" ht="15.75" x14ac:dyDescent="0.2">
      <c r="B56" s="47">
        <v>8</v>
      </c>
      <c r="C56" s="55" t="s">
        <v>34</v>
      </c>
      <c r="D56" s="13">
        <v>0.52</v>
      </c>
      <c r="E56" s="13">
        <v>1.38</v>
      </c>
      <c r="F56" s="14">
        <v>10</v>
      </c>
      <c r="G56" s="23">
        <f t="shared" si="1"/>
        <v>7.1760000000000002</v>
      </c>
      <c r="H56" s="16"/>
    </row>
    <row r="57" spans="2:8" ht="15.75" x14ac:dyDescent="0.2">
      <c r="B57" s="47">
        <v>9</v>
      </c>
      <c r="C57" s="55" t="s">
        <v>35</v>
      </c>
      <c r="D57" s="13">
        <v>0.52</v>
      </c>
      <c r="E57" s="13">
        <v>1.38</v>
      </c>
      <c r="F57" s="14">
        <v>24</v>
      </c>
      <c r="G57" s="23">
        <f t="shared" si="1"/>
        <v>17.2224</v>
      </c>
      <c r="H57" s="16"/>
    </row>
    <row r="58" spans="2:8" ht="15.75" customHeight="1" x14ac:dyDescent="0.2">
      <c r="B58" s="47">
        <v>10</v>
      </c>
      <c r="C58" s="56" t="s">
        <v>36</v>
      </c>
      <c r="D58" s="13">
        <v>0.52</v>
      </c>
      <c r="E58" s="13">
        <v>1.38</v>
      </c>
      <c r="F58" s="14">
        <v>21</v>
      </c>
      <c r="G58" s="23">
        <f t="shared" si="1"/>
        <v>15.069600000000001</v>
      </c>
      <c r="H58" s="16"/>
    </row>
    <row r="59" spans="2:8" ht="15.75" x14ac:dyDescent="0.2">
      <c r="B59" s="47">
        <v>11</v>
      </c>
      <c r="C59" s="56" t="s">
        <v>37</v>
      </c>
      <c r="D59" s="13">
        <v>0.52</v>
      </c>
      <c r="E59" s="13">
        <v>1.38</v>
      </c>
      <c r="F59" s="14">
        <v>1</v>
      </c>
      <c r="G59" s="23">
        <f t="shared" si="1"/>
        <v>0.71760000000000002</v>
      </c>
      <c r="H59" s="16"/>
    </row>
    <row r="60" spans="2:8" ht="15.75" customHeight="1" x14ac:dyDescent="0.2">
      <c r="B60" s="97">
        <v>12</v>
      </c>
      <c r="C60" s="99" t="s">
        <v>38</v>
      </c>
      <c r="D60" s="13">
        <v>0.56000000000000005</v>
      </c>
      <c r="E60" s="13">
        <v>1.38</v>
      </c>
      <c r="F60" s="13">
        <v>1</v>
      </c>
      <c r="G60" s="23">
        <f t="shared" si="1"/>
        <v>0.77280000000000004</v>
      </c>
      <c r="H60" s="16"/>
    </row>
    <row r="61" spans="2:8" ht="15.75" x14ac:dyDescent="0.2">
      <c r="B61" s="98"/>
      <c r="C61" s="100"/>
      <c r="D61" s="13">
        <v>0.52</v>
      </c>
      <c r="E61" s="13">
        <v>0.78</v>
      </c>
      <c r="F61" s="13">
        <v>1</v>
      </c>
      <c r="G61" s="23">
        <f t="shared" si="1"/>
        <v>0.40560000000000002</v>
      </c>
      <c r="H61" s="16"/>
    </row>
    <row r="62" spans="2:8" ht="15.75" x14ac:dyDescent="0.2">
      <c r="B62" s="47">
        <v>13</v>
      </c>
      <c r="C62" s="55" t="s">
        <v>39</v>
      </c>
      <c r="D62" s="13">
        <v>0.61</v>
      </c>
      <c r="E62" s="13">
        <v>1.1299999999999999</v>
      </c>
      <c r="F62" s="13">
        <v>4</v>
      </c>
      <c r="G62" s="23">
        <f t="shared" si="1"/>
        <v>2.7571999999999997</v>
      </c>
      <c r="H62" s="16"/>
    </row>
    <row r="63" spans="2:8" ht="15.75" x14ac:dyDescent="0.2">
      <c r="B63" s="47">
        <v>14</v>
      </c>
      <c r="C63" s="55" t="s">
        <v>40</v>
      </c>
      <c r="D63" s="13">
        <v>0.35</v>
      </c>
      <c r="E63" s="13">
        <v>0.67</v>
      </c>
      <c r="F63" s="13">
        <v>2</v>
      </c>
      <c r="G63" s="23">
        <f t="shared" si="1"/>
        <v>0.46899999999999997</v>
      </c>
      <c r="H63" s="16"/>
    </row>
    <row r="64" spans="2:8" ht="15.75" x14ac:dyDescent="0.2">
      <c r="B64" s="47">
        <v>15</v>
      </c>
      <c r="C64" s="55" t="s">
        <v>41</v>
      </c>
      <c r="D64" s="15">
        <v>0.35</v>
      </c>
      <c r="E64" s="15">
        <v>0.67</v>
      </c>
      <c r="F64" s="15">
        <v>2</v>
      </c>
      <c r="G64" s="23">
        <f t="shared" si="1"/>
        <v>0.46899999999999997</v>
      </c>
      <c r="H64" s="16"/>
    </row>
    <row r="65" spans="2:8" ht="15.75" x14ac:dyDescent="0.2">
      <c r="B65" s="47">
        <v>16</v>
      </c>
      <c r="C65" s="55" t="s">
        <v>42</v>
      </c>
      <c r="D65" s="13">
        <v>0.61</v>
      </c>
      <c r="E65" s="13">
        <v>1.1299999999999999</v>
      </c>
      <c r="F65" s="13">
        <v>1</v>
      </c>
      <c r="G65" s="23">
        <f t="shared" si="1"/>
        <v>0.68929999999999991</v>
      </c>
      <c r="H65" s="16"/>
    </row>
    <row r="66" spans="2:8" ht="15.75" x14ac:dyDescent="0.2">
      <c r="B66" s="47">
        <v>17</v>
      </c>
      <c r="C66" s="55" t="s">
        <v>43</v>
      </c>
      <c r="D66" s="13">
        <v>0.35</v>
      </c>
      <c r="E66" s="13">
        <v>0.67</v>
      </c>
      <c r="F66" s="13">
        <v>2</v>
      </c>
      <c r="G66" s="23">
        <f t="shared" si="1"/>
        <v>0.46899999999999997</v>
      </c>
      <c r="H66" s="16"/>
    </row>
    <row r="67" spans="2:8" ht="15.75" x14ac:dyDescent="0.2">
      <c r="B67" s="47">
        <v>18</v>
      </c>
      <c r="C67" s="55" t="s">
        <v>44</v>
      </c>
      <c r="D67" s="23">
        <v>0.7</v>
      </c>
      <c r="E67" s="13">
        <v>0.84</v>
      </c>
      <c r="F67" s="13">
        <v>2</v>
      </c>
      <c r="G67" s="23">
        <f t="shared" si="1"/>
        <v>1.1759999999999999</v>
      </c>
      <c r="H67" s="16"/>
    </row>
    <row r="68" spans="2:8" ht="15.75" x14ac:dyDescent="0.2">
      <c r="B68" s="47">
        <v>19</v>
      </c>
      <c r="C68" s="55" t="s">
        <v>45</v>
      </c>
      <c r="D68" s="23">
        <v>0.7</v>
      </c>
      <c r="E68" s="13">
        <v>0.84</v>
      </c>
      <c r="F68" s="13">
        <v>4</v>
      </c>
      <c r="G68" s="23">
        <f t="shared" si="1"/>
        <v>2.3519999999999999</v>
      </c>
      <c r="H68" s="16"/>
    </row>
    <row r="69" spans="2:8" ht="15.75" x14ac:dyDescent="0.2">
      <c r="B69" s="47">
        <v>20</v>
      </c>
      <c r="C69" s="57" t="s">
        <v>46</v>
      </c>
      <c r="D69" s="23">
        <v>0.7</v>
      </c>
      <c r="E69" s="13">
        <v>0.84</v>
      </c>
      <c r="F69" s="13">
        <v>2</v>
      </c>
      <c r="G69" s="23">
        <f t="shared" si="1"/>
        <v>1.1759999999999999</v>
      </c>
      <c r="H69" s="16"/>
    </row>
    <row r="70" spans="2:8" ht="15.75" x14ac:dyDescent="0.2">
      <c r="B70" s="47">
        <v>21</v>
      </c>
      <c r="C70" s="55" t="s">
        <v>47</v>
      </c>
      <c r="D70" s="23">
        <v>0.7</v>
      </c>
      <c r="E70" s="13">
        <v>0.84</v>
      </c>
      <c r="F70" s="13">
        <v>4</v>
      </c>
      <c r="G70" s="23">
        <f t="shared" si="1"/>
        <v>2.3519999999999999</v>
      </c>
      <c r="H70" s="16"/>
    </row>
    <row r="71" spans="2:8" ht="15.75" x14ac:dyDescent="0.2">
      <c r="B71" s="47">
        <v>22</v>
      </c>
      <c r="C71" s="55" t="s">
        <v>17</v>
      </c>
      <c r="D71" s="23">
        <v>0.52</v>
      </c>
      <c r="E71" s="13">
        <v>1.38</v>
      </c>
      <c r="F71" s="13">
        <v>1</v>
      </c>
      <c r="G71" s="23">
        <f t="shared" si="1"/>
        <v>0.71760000000000002</v>
      </c>
      <c r="H71" s="16"/>
    </row>
    <row r="72" spans="2:8" ht="15.75" x14ac:dyDescent="0.2">
      <c r="B72" s="47">
        <v>23</v>
      </c>
      <c r="C72" s="55" t="s">
        <v>48</v>
      </c>
      <c r="D72" s="23">
        <v>0.7</v>
      </c>
      <c r="E72" s="13">
        <v>0.84</v>
      </c>
      <c r="F72" s="13">
        <v>5</v>
      </c>
      <c r="G72" s="23">
        <f t="shared" si="1"/>
        <v>2.94</v>
      </c>
      <c r="H72" s="16"/>
    </row>
    <row r="73" spans="2:8" ht="15.75" x14ac:dyDescent="0.2">
      <c r="B73" s="47">
        <v>24</v>
      </c>
      <c r="C73" s="55" t="s">
        <v>49</v>
      </c>
      <c r="D73" s="23">
        <v>0.7</v>
      </c>
      <c r="E73" s="13">
        <v>0.84</v>
      </c>
      <c r="F73" s="13">
        <v>5</v>
      </c>
      <c r="G73" s="23">
        <f t="shared" si="1"/>
        <v>2.94</v>
      </c>
      <c r="H73" s="16"/>
    </row>
    <row r="74" spans="2:8" ht="15.75" x14ac:dyDescent="0.2">
      <c r="B74" s="47">
        <v>25</v>
      </c>
      <c r="C74" s="55" t="s">
        <v>50</v>
      </c>
      <c r="D74" s="23">
        <v>0.7</v>
      </c>
      <c r="E74" s="13">
        <v>0.84</v>
      </c>
      <c r="F74" s="13">
        <v>2</v>
      </c>
      <c r="G74" s="23">
        <f t="shared" si="1"/>
        <v>1.1759999999999999</v>
      </c>
      <c r="H74" s="16"/>
    </row>
    <row r="75" spans="2:8" ht="15.75" x14ac:dyDescent="0.2">
      <c r="B75" s="47">
        <v>26</v>
      </c>
      <c r="C75" s="55" t="s">
        <v>51</v>
      </c>
      <c r="D75" s="23">
        <v>0.7</v>
      </c>
      <c r="E75" s="13">
        <v>0.84</v>
      </c>
      <c r="F75" s="13">
        <v>1</v>
      </c>
      <c r="G75" s="23">
        <f t="shared" si="1"/>
        <v>0.58799999999999997</v>
      </c>
      <c r="H75" s="16"/>
    </row>
    <row r="76" spans="2:8" ht="15.75" x14ac:dyDescent="0.2">
      <c r="B76" s="47">
        <v>27</v>
      </c>
      <c r="C76" s="55" t="s">
        <v>52</v>
      </c>
      <c r="D76" s="23">
        <v>0.35</v>
      </c>
      <c r="E76" s="13">
        <v>0.67</v>
      </c>
      <c r="F76" s="13">
        <v>1</v>
      </c>
      <c r="G76" s="23">
        <f t="shared" si="1"/>
        <v>0.23449999999999999</v>
      </c>
      <c r="H76" s="16"/>
    </row>
    <row r="77" spans="2:8" ht="16.5" thickBot="1" x14ac:dyDescent="0.25">
      <c r="B77" s="48">
        <v>28</v>
      </c>
      <c r="C77" s="58" t="s">
        <v>53</v>
      </c>
      <c r="D77" s="17">
        <v>0.44</v>
      </c>
      <c r="E77" s="18">
        <v>0.64</v>
      </c>
      <c r="F77" s="18">
        <v>2</v>
      </c>
      <c r="G77" s="23">
        <f t="shared" si="1"/>
        <v>0.56320000000000003</v>
      </c>
      <c r="H77" s="19"/>
    </row>
    <row r="78" spans="2:8" ht="15.75" thickBot="1" x14ac:dyDescent="0.25">
      <c r="B78" s="5"/>
      <c r="C78" s="22"/>
      <c r="D78" s="5"/>
      <c r="E78" s="37" t="s">
        <v>26</v>
      </c>
      <c r="F78" s="43">
        <f>SUM(F49:F77)</f>
        <v>107</v>
      </c>
      <c r="G78" s="40">
        <v>69.2</v>
      </c>
      <c r="H78" s="21"/>
    </row>
    <row r="79" spans="2:8" ht="15" x14ac:dyDescent="0.2">
      <c r="B79" s="5"/>
      <c r="C79" s="8"/>
      <c r="D79" s="8"/>
      <c r="E79" s="41"/>
      <c r="F79" s="42"/>
      <c r="G79" s="42"/>
    </row>
    <row r="80" spans="2:8" ht="21" x14ac:dyDescent="0.2">
      <c r="B80" s="5"/>
      <c r="C80" s="86" t="s">
        <v>54</v>
      </c>
      <c r="D80" s="86"/>
      <c r="E80" s="86"/>
      <c r="F80" s="86"/>
      <c r="G80" s="86"/>
    </row>
    <row r="81" spans="2:8" ht="21" x14ac:dyDescent="0.2">
      <c r="B81" s="5"/>
      <c r="C81" s="86" t="s">
        <v>55</v>
      </c>
      <c r="D81" s="86"/>
      <c r="E81" s="86"/>
      <c r="F81" s="86"/>
      <c r="G81" s="86"/>
      <c r="H81" s="86"/>
    </row>
    <row r="82" spans="2:8" ht="15.75" thickBot="1" x14ac:dyDescent="0.25">
      <c r="B82" s="5"/>
      <c r="C82" s="104"/>
      <c r="D82" s="104"/>
      <c r="E82" s="104"/>
      <c r="F82" s="104"/>
      <c r="G82" s="104"/>
    </row>
    <row r="83" spans="2:8" ht="15.75" x14ac:dyDescent="0.2">
      <c r="B83" s="84" t="s">
        <v>2</v>
      </c>
      <c r="C83" s="66" t="s">
        <v>3</v>
      </c>
      <c r="D83" s="66" t="s">
        <v>4</v>
      </c>
      <c r="E83" s="66"/>
      <c r="F83" s="81" t="s">
        <v>5</v>
      </c>
      <c r="G83" s="66" t="s">
        <v>25</v>
      </c>
      <c r="H83" s="68" t="s">
        <v>6</v>
      </c>
    </row>
    <row r="84" spans="2:8" ht="31.5" x14ac:dyDescent="0.2">
      <c r="B84" s="85"/>
      <c r="C84" s="67"/>
      <c r="D84" s="12" t="s">
        <v>7</v>
      </c>
      <c r="E84" s="12" t="s">
        <v>8</v>
      </c>
      <c r="F84" s="82"/>
      <c r="G84" s="67"/>
      <c r="H84" s="69"/>
    </row>
    <row r="85" spans="2:8" ht="15.75" customHeight="1" x14ac:dyDescent="0.2">
      <c r="B85" s="101" t="s">
        <v>60</v>
      </c>
      <c r="C85" s="102"/>
      <c r="D85" s="102"/>
      <c r="E85" s="102"/>
      <c r="F85" s="102"/>
      <c r="G85" s="102"/>
      <c r="H85" s="103"/>
    </row>
    <row r="86" spans="2:8" ht="15.75" customHeight="1" x14ac:dyDescent="0.2">
      <c r="B86" s="49">
        <v>1</v>
      </c>
      <c r="C86" s="59" t="s">
        <v>61</v>
      </c>
      <c r="D86" s="25">
        <v>0.56000000000000005</v>
      </c>
      <c r="E86" s="25">
        <v>1.44</v>
      </c>
      <c r="F86" s="25">
        <v>22</v>
      </c>
      <c r="G86" s="23">
        <f t="shared" ref="G86:G100" si="2">D86*E86*F86</f>
        <v>17.7408</v>
      </c>
      <c r="H86" s="29"/>
    </row>
    <row r="87" spans="2:8" ht="15.75" customHeight="1" x14ac:dyDescent="0.2">
      <c r="B87" s="49">
        <v>2</v>
      </c>
      <c r="C87" s="59" t="s">
        <v>62</v>
      </c>
      <c r="D87" s="25">
        <v>0.56000000000000005</v>
      </c>
      <c r="E87" s="25">
        <v>1.44</v>
      </c>
      <c r="F87" s="25">
        <v>21</v>
      </c>
      <c r="G87" s="23">
        <f t="shared" si="2"/>
        <v>16.9344</v>
      </c>
      <c r="H87" s="30"/>
    </row>
    <row r="88" spans="2:8" ht="15.75" customHeight="1" x14ac:dyDescent="0.2">
      <c r="B88" s="49">
        <v>3</v>
      </c>
      <c r="C88" s="59" t="s">
        <v>63</v>
      </c>
      <c r="D88" s="25">
        <v>0.56000000000000005</v>
      </c>
      <c r="E88" s="25">
        <v>1.44</v>
      </c>
      <c r="F88" s="25">
        <v>21</v>
      </c>
      <c r="G88" s="23">
        <f t="shared" si="2"/>
        <v>16.9344</v>
      </c>
      <c r="H88" s="30"/>
    </row>
    <row r="89" spans="2:8" ht="15.75" customHeight="1" x14ac:dyDescent="0.2">
      <c r="B89" s="49">
        <v>4</v>
      </c>
      <c r="C89" s="59" t="s">
        <v>68</v>
      </c>
      <c r="D89" s="25">
        <v>0.61</v>
      </c>
      <c r="E89" s="25">
        <v>1.46</v>
      </c>
      <c r="F89" s="25">
        <v>1</v>
      </c>
      <c r="G89" s="23">
        <f t="shared" si="2"/>
        <v>0.89059999999999995</v>
      </c>
      <c r="H89" s="30"/>
    </row>
    <row r="90" spans="2:8" ht="15.75" customHeight="1" x14ac:dyDescent="0.2">
      <c r="B90" s="49">
        <v>5</v>
      </c>
      <c r="C90" s="59" t="s">
        <v>69</v>
      </c>
      <c r="D90" s="25">
        <v>0.83</v>
      </c>
      <c r="E90" s="25">
        <v>1.01</v>
      </c>
      <c r="F90" s="25">
        <v>1</v>
      </c>
      <c r="G90" s="23">
        <f t="shared" si="2"/>
        <v>0.83829999999999993</v>
      </c>
      <c r="H90" s="30"/>
    </row>
    <row r="91" spans="2:8" ht="15.75" customHeight="1" x14ac:dyDescent="0.2">
      <c r="B91" s="49">
        <v>6</v>
      </c>
      <c r="C91" s="59" t="s">
        <v>70</v>
      </c>
      <c r="D91" s="25">
        <v>0.83</v>
      </c>
      <c r="E91" s="25">
        <v>1.01</v>
      </c>
      <c r="F91" s="25">
        <v>2</v>
      </c>
      <c r="G91" s="23">
        <f t="shared" si="2"/>
        <v>1.6765999999999999</v>
      </c>
      <c r="H91" s="30"/>
    </row>
    <row r="92" spans="2:8" ht="15.75" customHeight="1" x14ac:dyDescent="0.2">
      <c r="B92" s="49">
        <v>7</v>
      </c>
      <c r="C92" s="59" t="s">
        <v>71</v>
      </c>
      <c r="D92" s="25">
        <v>0.83</v>
      </c>
      <c r="E92" s="25">
        <v>1.01</v>
      </c>
      <c r="F92" s="25">
        <v>2</v>
      </c>
      <c r="G92" s="23">
        <f t="shared" si="2"/>
        <v>1.6765999999999999</v>
      </c>
      <c r="H92" s="30"/>
    </row>
    <row r="93" spans="2:8" ht="15.75" customHeight="1" x14ac:dyDescent="0.2">
      <c r="B93" s="49">
        <v>8</v>
      </c>
      <c r="C93" s="59" t="s">
        <v>72</v>
      </c>
      <c r="D93" s="25">
        <v>0.83</v>
      </c>
      <c r="E93" s="25">
        <v>1.01</v>
      </c>
      <c r="F93" s="25">
        <v>1</v>
      </c>
      <c r="G93" s="23">
        <f t="shared" si="2"/>
        <v>0.83829999999999993</v>
      </c>
      <c r="H93" s="30"/>
    </row>
    <row r="94" spans="2:8" ht="15.75" customHeight="1" x14ac:dyDescent="0.2">
      <c r="B94" s="49">
        <v>9</v>
      </c>
      <c r="C94" s="59" t="s">
        <v>73</v>
      </c>
      <c r="D94" s="25">
        <v>0.63</v>
      </c>
      <c r="E94" s="25">
        <v>1.38</v>
      </c>
      <c r="F94" s="25">
        <v>1</v>
      </c>
      <c r="G94" s="23">
        <f t="shared" si="2"/>
        <v>0.86939999999999995</v>
      </c>
      <c r="H94" s="30"/>
    </row>
    <row r="95" spans="2:8" ht="15.75" customHeight="1" x14ac:dyDescent="0.2">
      <c r="B95" s="49">
        <v>10</v>
      </c>
      <c r="C95" s="59" t="s">
        <v>74</v>
      </c>
      <c r="D95" s="25">
        <v>0.8</v>
      </c>
      <c r="E95" s="25">
        <v>1.01</v>
      </c>
      <c r="F95" s="25">
        <v>2</v>
      </c>
      <c r="G95" s="23">
        <f t="shared" si="2"/>
        <v>1.6160000000000001</v>
      </c>
      <c r="H95" s="30"/>
    </row>
    <row r="96" spans="2:8" ht="15.75" customHeight="1" x14ac:dyDescent="0.2">
      <c r="B96" s="49">
        <v>9</v>
      </c>
      <c r="C96" s="59" t="s">
        <v>67</v>
      </c>
      <c r="D96" s="25">
        <v>0.7</v>
      </c>
      <c r="E96" s="25">
        <v>0.7</v>
      </c>
      <c r="F96" s="25">
        <v>1</v>
      </c>
      <c r="G96" s="23">
        <f t="shared" si="2"/>
        <v>0.48999999999999994</v>
      </c>
      <c r="H96" s="30"/>
    </row>
    <row r="97" spans="2:8" ht="15.75" customHeight="1" x14ac:dyDescent="0.2">
      <c r="B97" s="49">
        <v>10</v>
      </c>
      <c r="C97" s="59" t="s">
        <v>64</v>
      </c>
      <c r="D97" s="25">
        <v>1</v>
      </c>
      <c r="E97" s="25">
        <v>1.06</v>
      </c>
      <c r="F97" s="25">
        <v>1</v>
      </c>
      <c r="G97" s="23">
        <f t="shared" si="2"/>
        <v>1.06</v>
      </c>
      <c r="H97" s="30"/>
    </row>
    <row r="98" spans="2:8" ht="15.75" customHeight="1" x14ac:dyDescent="0.2">
      <c r="B98" s="49">
        <v>11</v>
      </c>
      <c r="C98" s="59" t="s">
        <v>65</v>
      </c>
      <c r="D98" s="25">
        <v>1</v>
      </c>
      <c r="E98" s="25">
        <v>1.06</v>
      </c>
      <c r="F98" s="25">
        <v>1</v>
      </c>
      <c r="G98" s="23">
        <f t="shared" si="2"/>
        <v>1.06</v>
      </c>
      <c r="H98" s="30"/>
    </row>
    <row r="99" spans="2:8" ht="15.75" customHeight="1" x14ac:dyDescent="0.2">
      <c r="B99" s="49">
        <v>12</v>
      </c>
      <c r="C99" s="59" t="s">
        <v>66</v>
      </c>
      <c r="D99" s="25">
        <v>1</v>
      </c>
      <c r="E99" s="25">
        <v>1.06</v>
      </c>
      <c r="F99" s="25">
        <v>1</v>
      </c>
      <c r="G99" s="23">
        <f t="shared" si="2"/>
        <v>1.06</v>
      </c>
      <c r="H99" s="30"/>
    </row>
    <row r="100" spans="2:8" ht="15.75" customHeight="1" x14ac:dyDescent="0.2">
      <c r="B100" s="49">
        <v>13</v>
      </c>
      <c r="C100" s="59" t="s">
        <v>75</v>
      </c>
      <c r="D100" s="25">
        <v>0.8</v>
      </c>
      <c r="E100" s="25">
        <v>1.01</v>
      </c>
      <c r="F100" s="25">
        <v>2</v>
      </c>
      <c r="G100" s="23">
        <f t="shared" si="2"/>
        <v>1.6160000000000001</v>
      </c>
      <c r="H100" s="30"/>
    </row>
    <row r="101" spans="2:8" ht="15.75" customHeight="1" x14ac:dyDescent="0.2">
      <c r="B101" s="94" t="s">
        <v>56</v>
      </c>
      <c r="C101" s="95"/>
      <c r="D101" s="95"/>
      <c r="E101" s="95"/>
      <c r="F101" s="95"/>
      <c r="G101" s="95"/>
      <c r="H101" s="96"/>
    </row>
    <row r="102" spans="2:8" ht="15.75" x14ac:dyDescent="0.2">
      <c r="B102" s="49">
        <v>14</v>
      </c>
      <c r="C102" s="50" t="s">
        <v>57</v>
      </c>
      <c r="D102" s="25">
        <v>0.75</v>
      </c>
      <c r="E102" s="26">
        <v>1.5</v>
      </c>
      <c r="F102" s="25">
        <v>2</v>
      </c>
      <c r="G102" s="26">
        <f>D102*E102*F102</f>
        <v>2.25</v>
      </c>
      <c r="H102" s="27"/>
    </row>
    <row r="103" spans="2:8" ht="15.75" x14ac:dyDescent="0.2">
      <c r="B103" s="49">
        <v>15</v>
      </c>
      <c r="C103" s="50" t="s">
        <v>58</v>
      </c>
      <c r="D103" s="25">
        <v>0.75</v>
      </c>
      <c r="E103" s="26">
        <v>1.5</v>
      </c>
      <c r="F103" s="25">
        <v>2</v>
      </c>
      <c r="G103" s="26">
        <f t="shared" ref="G103:G115" si="3">D103*E103*F103</f>
        <v>2.25</v>
      </c>
      <c r="H103" s="27"/>
    </row>
    <row r="104" spans="2:8" ht="15.75" x14ac:dyDescent="0.2">
      <c r="B104" s="49">
        <v>16</v>
      </c>
      <c r="C104" s="50" t="s">
        <v>59</v>
      </c>
      <c r="D104" s="25">
        <v>0.75</v>
      </c>
      <c r="E104" s="26">
        <v>1.5</v>
      </c>
      <c r="F104" s="25">
        <v>2</v>
      </c>
      <c r="G104" s="26">
        <f t="shared" si="3"/>
        <v>2.25</v>
      </c>
      <c r="H104" s="27"/>
    </row>
    <row r="105" spans="2:8" ht="15.75" x14ac:dyDescent="0.2">
      <c r="B105" s="94" t="s">
        <v>76</v>
      </c>
      <c r="C105" s="95"/>
      <c r="D105" s="95"/>
      <c r="E105" s="95"/>
      <c r="F105" s="95"/>
      <c r="G105" s="95"/>
      <c r="H105" s="96"/>
    </row>
    <row r="106" spans="2:8" ht="15.75" x14ac:dyDescent="0.2">
      <c r="B106" s="49">
        <v>17</v>
      </c>
      <c r="C106" s="50" t="s">
        <v>77</v>
      </c>
      <c r="D106" s="25">
        <v>0.59</v>
      </c>
      <c r="E106" s="25">
        <v>1.8</v>
      </c>
      <c r="F106" s="25">
        <v>4</v>
      </c>
      <c r="G106" s="26">
        <f t="shared" si="3"/>
        <v>4.2480000000000002</v>
      </c>
      <c r="H106" s="27"/>
    </row>
    <row r="107" spans="2:8" ht="15.75" x14ac:dyDescent="0.2">
      <c r="B107" s="49">
        <v>18</v>
      </c>
      <c r="C107" s="50" t="s">
        <v>78</v>
      </c>
      <c r="D107" s="25">
        <v>0.48</v>
      </c>
      <c r="E107" s="25">
        <v>1.91</v>
      </c>
      <c r="F107" s="28">
        <v>3</v>
      </c>
      <c r="G107" s="26">
        <f t="shared" si="3"/>
        <v>2.7504</v>
      </c>
      <c r="H107" s="27"/>
    </row>
    <row r="108" spans="2:8" ht="15.75" x14ac:dyDescent="0.2">
      <c r="B108" s="70">
        <v>19</v>
      </c>
      <c r="C108" s="73" t="s">
        <v>79</v>
      </c>
      <c r="D108" s="25">
        <v>0.77</v>
      </c>
      <c r="E108" s="25">
        <v>2.13</v>
      </c>
      <c r="F108" s="28">
        <v>1</v>
      </c>
      <c r="G108" s="26">
        <f t="shared" si="3"/>
        <v>1.6400999999999999</v>
      </c>
      <c r="H108" s="27"/>
    </row>
    <row r="109" spans="2:8" ht="15.75" x14ac:dyDescent="0.2">
      <c r="B109" s="71"/>
      <c r="C109" s="74"/>
      <c r="D109" s="25">
        <v>0.52</v>
      </c>
      <c r="E109" s="25">
        <v>1.43</v>
      </c>
      <c r="F109" s="28">
        <v>10</v>
      </c>
      <c r="G109" s="26">
        <f t="shared" si="3"/>
        <v>7.4359999999999999</v>
      </c>
      <c r="H109" s="27"/>
    </row>
    <row r="110" spans="2:8" ht="15.75" x14ac:dyDescent="0.2">
      <c r="B110" s="72"/>
      <c r="C110" s="75"/>
      <c r="D110" s="25">
        <v>0.63</v>
      </c>
      <c r="E110" s="25">
        <v>1.43</v>
      </c>
      <c r="F110" s="28">
        <v>4</v>
      </c>
      <c r="G110" s="26">
        <f t="shared" si="3"/>
        <v>3.6035999999999997</v>
      </c>
      <c r="H110" s="27"/>
    </row>
    <row r="111" spans="2:8" ht="15.75" x14ac:dyDescent="0.2">
      <c r="B111" s="70">
        <v>20</v>
      </c>
      <c r="C111" s="76" t="s">
        <v>80</v>
      </c>
      <c r="D111" s="25">
        <v>0.67</v>
      </c>
      <c r="E111" s="25">
        <v>1.31</v>
      </c>
      <c r="F111" s="28">
        <v>9</v>
      </c>
      <c r="G111" s="26">
        <f t="shared" si="3"/>
        <v>7.8993000000000002</v>
      </c>
      <c r="H111" s="27"/>
    </row>
    <row r="112" spans="2:8" ht="15.75" x14ac:dyDescent="0.2">
      <c r="B112" s="71"/>
      <c r="C112" s="77"/>
      <c r="D112" s="25">
        <v>0.76</v>
      </c>
      <c r="E112" s="25">
        <v>1.3</v>
      </c>
      <c r="F112" s="28">
        <v>2</v>
      </c>
      <c r="G112" s="26">
        <f t="shared" si="3"/>
        <v>1.9760000000000002</v>
      </c>
      <c r="H112" s="27"/>
    </row>
    <row r="113" spans="1:9" ht="15.75" x14ac:dyDescent="0.2">
      <c r="B113" s="72"/>
      <c r="C113" s="78"/>
      <c r="D113" s="25">
        <v>0.7</v>
      </c>
      <c r="E113" s="25">
        <v>1.31</v>
      </c>
      <c r="F113" s="25">
        <v>11</v>
      </c>
      <c r="G113" s="26">
        <f t="shared" si="3"/>
        <v>10.087</v>
      </c>
      <c r="H113" s="27"/>
    </row>
    <row r="114" spans="1:9" ht="15.75" x14ac:dyDescent="0.2">
      <c r="B114" s="70">
        <v>21</v>
      </c>
      <c r="C114" s="73" t="s">
        <v>81</v>
      </c>
      <c r="D114" s="25">
        <v>0.51</v>
      </c>
      <c r="E114" s="25">
        <v>0.86</v>
      </c>
      <c r="F114" s="25">
        <v>4</v>
      </c>
      <c r="G114" s="26">
        <f>D114*E114*4</f>
        <v>1.7544</v>
      </c>
      <c r="H114" s="27"/>
    </row>
    <row r="115" spans="1:9" ht="16.5" thickBot="1" x14ac:dyDescent="0.25">
      <c r="B115" s="79"/>
      <c r="C115" s="80"/>
      <c r="D115" s="31">
        <v>0.69</v>
      </c>
      <c r="E115" s="31">
        <v>0.6</v>
      </c>
      <c r="F115" s="31">
        <v>7</v>
      </c>
      <c r="G115" s="32">
        <f t="shared" si="3"/>
        <v>2.8979999999999997</v>
      </c>
      <c r="H115" s="33"/>
    </row>
    <row r="116" spans="1:9" ht="16.5" thickBot="1" x14ac:dyDescent="0.25">
      <c r="B116" s="5"/>
      <c r="C116" s="91"/>
      <c r="D116" s="92"/>
      <c r="E116" s="37" t="s">
        <v>26</v>
      </c>
      <c r="F116" s="106">
        <v>141</v>
      </c>
      <c r="G116" s="107">
        <v>116.36</v>
      </c>
      <c r="H116" s="6"/>
    </row>
    <row r="117" spans="1:9" ht="21" thickBot="1" x14ac:dyDescent="0.25">
      <c r="B117" s="5"/>
      <c r="C117" s="22"/>
      <c r="D117" s="5"/>
      <c r="E117" s="36" t="s">
        <v>26</v>
      </c>
      <c r="F117" s="44">
        <f>F41+F78+F116</f>
        <v>295</v>
      </c>
      <c r="G117" s="38">
        <f>G41+G78+G116</f>
        <v>234.95999999999998</v>
      </c>
      <c r="H117" s="35"/>
    </row>
    <row r="118" spans="1:9" ht="15" x14ac:dyDescent="0.2">
      <c r="B118" s="5"/>
      <c r="C118" s="10"/>
      <c r="D118" s="10"/>
      <c r="E118" s="10"/>
      <c r="F118" s="10"/>
      <c r="G118" s="10"/>
    </row>
    <row r="119" spans="1:9" ht="15" x14ac:dyDescent="0.2">
      <c r="B119" s="93" t="s">
        <v>89</v>
      </c>
      <c r="C119" s="93"/>
      <c r="D119" s="93"/>
      <c r="E119" s="93"/>
      <c r="F119" s="93"/>
      <c r="G119" s="93"/>
      <c r="H119" s="93"/>
    </row>
    <row r="120" spans="1:9" ht="21" x14ac:dyDescent="0.2">
      <c r="A120" s="89" t="s">
        <v>88</v>
      </c>
      <c r="B120" s="89"/>
      <c r="C120" s="89"/>
      <c r="D120" s="89"/>
      <c r="E120" s="89"/>
      <c r="F120" s="7"/>
      <c r="G120" s="9"/>
      <c r="H120" s="9"/>
      <c r="I120" s="9"/>
    </row>
    <row r="121" spans="1:9" ht="21" customHeight="1" x14ac:dyDescent="0.2">
      <c r="B121" s="65" t="s">
        <v>90</v>
      </c>
      <c r="C121" s="65"/>
      <c r="D121" s="65"/>
      <c r="E121" s="65"/>
      <c r="F121" s="65"/>
      <c r="G121" s="65"/>
      <c r="H121" s="65"/>
    </row>
    <row r="122" spans="1:9" ht="21" customHeight="1" x14ac:dyDescent="0.2">
      <c r="B122" s="65" t="s">
        <v>91</v>
      </c>
      <c r="C122" s="65"/>
      <c r="D122" s="65"/>
      <c r="E122" s="65"/>
      <c r="F122" s="65"/>
      <c r="G122" s="65"/>
      <c r="H122" s="65"/>
    </row>
    <row r="123" spans="1:9" ht="21" customHeight="1" x14ac:dyDescent="0.2">
      <c r="A123" s="65" t="s">
        <v>92</v>
      </c>
      <c r="B123" s="65"/>
      <c r="C123" s="65"/>
      <c r="D123" s="65"/>
      <c r="E123" s="65"/>
      <c r="F123" s="65"/>
      <c r="G123" s="65"/>
      <c r="H123" s="8"/>
    </row>
    <row r="124" spans="1:9" ht="21" customHeight="1" x14ac:dyDescent="0.2">
      <c r="B124" s="65" t="s">
        <v>93</v>
      </c>
      <c r="C124" s="65"/>
      <c r="D124" s="65"/>
      <c r="E124" s="65"/>
      <c r="F124" s="65"/>
      <c r="G124" s="65"/>
    </row>
    <row r="125" spans="1:9" ht="21" customHeight="1" x14ac:dyDescent="0.2">
      <c r="B125" s="65" t="s">
        <v>96</v>
      </c>
      <c r="C125" s="65"/>
      <c r="D125" s="65"/>
      <c r="E125" s="65"/>
      <c r="F125" s="65"/>
      <c r="G125" s="65"/>
      <c r="H125" s="65"/>
    </row>
    <row r="126" spans="1:9" ht="21" customHeight="1" x14ac:dyDescent="0.2">
      <c r="B126" s="65" t="s">
        <v>95</v>
      </c>
      <c r="C126" s="65"/>
      <c r="D126" s="65"/>
      <c r="E126" s="65"/>
      <c r="F126" s="65"/>
      <c r="G126" s="65"/>
      <c r="H126" s="65"/>
    </row>
    <row r="127" spans="1:9" ht="21" customHeight="1" x14ac:dyDescent="0.2">
      <c r="B127" s="65" t="s">
        <v>85</v>
      </c>
      <c r="C127" s="65"/>
      <c r="D127" s="65"/>
      <c r="E127" s="65"/>
      <c r="F127" s="65"/>
      <c r="G127" s="65"/>
      <c r="H127" s="65"/>
    </row>
    <row r="128" spans="1:9" ht="21" customHeight="1" x14ac:dyDescent="0.2">
      <c r="A128" s="89" t="s">
        <v>102</v>
      </c>
      <c r="B128" s="89"/>
      <c r="C128" s="89"/>
      <c r="D128" s="89"/>
      <c r="E128" s="89"/>
      <c r="F128" s="89"/>
      <c r="G128" s="89"/>
      <c r="H128" s="89"/>
    </row>
    <row r="129" spans="1:9" ht="21" customHeight="1" x14ac:dyDescent="0.2">
      <c r="B129" s="65" t="s">
        <v>101</v>
      </c>
      <c r="C129" s="65"/>
      <c r="D129" s="65"/>
      <c r="E129" s="65"/>
      <c r="F129" s="65"/>
      <c r="G129" s="65"/>
      <c r="H129" s="65"/>
    </row>
    <row r="130" spans="1:9" ht="21" customHeight="1" x14ac:dyDescent="0.2">
      <c r="B130" s="45"/>
      <c r="C130" s="65" t="s">
        <v>104</v>
      </c>
      <c r="D130" s="65"/>
      <c r="E130" s="65"/>
      <c r="F130" s="65"/>
      <c r="G130" s="65"/>
      <c r="H130" s="65"/>
    </row>
    <row r="131" spans="1:9" ht="21" x14ac:dyDescent="0.2">
      <c r="A131" s="86" t="s">
        <v>94</v>
      </c>
      <c r="B131" s="86"/>
      <c r="C131" s="86"/>
      <c r="D131" s="86"/>
      <c r="E131" s="86"/>
      <c r="F131" s="86"/>
      <c r="G131" s="86"/>
      <c r="H131" s="86"/>
      <c r="I131" s="86"/>
    </row>
    <row r="132" spans="1:9" ht="28.5" customHeight="1" x14ac:dyDescent="0.2">
      <c r="A132" s="86" t="s">
        <v>100</v>
      </c>
      <c r="B132" s="86"/>
      <c r="C132" s="86"/>
      <c r="D132" s="86"/>
      <c r="E132" s="86"/>
      <c r="F132" s="86"/>
      <c r="G132" s="86"/>
      <c r="H132" s="86"/>
      <c r="I132" s="86"/>
    </row>
    <row r="133" spans="1:9" ht="34.5" customHeight="1" x14ac:dyDescent="0.2">
      <c r="A133" s="108" t="s">
        <v>103</v>
      </c>
      <c r="B133" s="110"/>
      <c r="C133" s="110"/>
      <c r="D133" s="110"/>
      <c r="E133" s="110"/>
      <c r="F133" s="110"/>
      <c r="G133" s="110"/>
      <c r="H133" s="110"/>
      <c r="I133" s="109"/>
    </row>
    <row r="134" spans="1:9" ht="36" customHeight="1" x14ac:dyDescent="0.25">
      <c r="A134" s="90" t="s">
        <v>97</v>
      </c>
      <c r="B134" s="90"/>
      <c r="C134" s="90"/>
      <c r="D134" s="90"/>
      <c r="E134" s="90"/>
      <c r="F134" s="90"/>
      <c r="G134" s="90"/>
      <c r="H134" s="90"/>
      <c r="I134" s="60"/>
    </row>
    <row r="135" spans="1:9" ht="21" x14ac:dyDescent="0.2">
      <c r="B135" s="10"/>
      <c r="C135" s="86"/>
      <c r="D135" s="86"/>
      <c r="E135" s="86"/>
      <c r="F135" s="86"/>
      <c r="G135" s="86"/>
    </row>
    <row r="136" spans="1:9" ht="15" x14ac:dyDescent="0.2">
      <c r="B136" s="10" t="s">
        <v>23</v>
      </c>
      <c r="C136" s="88" t="s">
        <v>82</v>
      </c>
      <c r="D136" s="88"/>
      <c r="E136" s="88"/>
      <c r="F136" s="88"/>
      <c r="G136" s="88"/>
    </row>
    <row r="137" spans="1:9" ht="38.25" customHeight="1" x14ac:dyDescent="0.2">
      <c r="B137" s="4" t="s">
        <v>24</v>
      </c>
      <c r="C137" s="88" t="s">
        <v>83</v>
      </c>
      <c r="D137" s="88"/>
      <c r="E137" s="88"/>
      <c r="F137" s="88"/>
      <c r="G137" s="88"/>
    </row>
    <row r="138" spans="1:9" ht="21" x14ac:dyDescent="0.2">
      <c r="B138" s="5"/>
      <c r="C138" s="86"/>
      <c r="D138" s="86"/>
      <c r="E138" s="86"/>
      <c r="F138" s="86"/>
      <c r="G138" s="86"/>
    </row>
    <row r="139" spans="1:9" ht="21" x14ac:dyDescent="0.2">
      <c r="B139" s="5"/>
      <c r="C139" s="86"/>
      <c r="D139" s="86"/>
      <c r="E139" s="86"/>
      <c r="F139" s="86"/>
      <c r="G139" s="86"/>
    </row>
    <row r="140" spans="1:9" ht="21" x14ac:dyDescent="0.2">
      <c r="B140" s="5"/>
      <c r="C140" s="86"/>
      <c r="D140" s="86"/>
      <c r="E140" s="86"/>
      <c r="F140" s="86"/>
      <c r="G140" s="86"/>
    </row>
  </sheetData>
  <mergeCells count="75">
    <mergeCell ref="A11:G11"/>
    <mergeCell ref="A133:H133"/>
    <mergeCell ref="B119:H119"/>
    <mergeCell ref="B105:H105"/>
    <mergeCell ref="A7:I7"/>
    <mergeCell ref="C130:H130"/>
    <mergeCell ref="A131:I131"/>
    <mergeCell ref="B124:G124"/>
    <mergeCell ref="B125:H125"/>
    <mergeCell ref="B126:H126"/>
    <mergeCell ref="B60:B61"/>
    <mergeCell ref="C60:C61"/>
    <mergeCell ref="C81:H81"/>
    <mergeCell ref="B101:H101"/>
    <mergeCell ref="B85:H85"/>
    <mergeCell ref="C80:G80"/>
    <mergeCell ref="C82:G82"/>
    <mergeCell ref="A10:H10"/>
    <mergeCell ref="B83:B84"/>
    <mergeCell ref="C83:C84"/>
    <mergeCell ref="D83:E83"/>
    <mergeCell ref="F83:F84"/>
    <mergeCell ref="G83:G84"/>
    <mergeCell ref="C140:G140"/>
    <mergeCell ref="C137:G137"/>
    <mergeCell ref="C138:G138"/>
    <mergeCell ref="C139:G139"/>
    <mergeCell ref="A120:E120"/>
    <mergeCell ref="C135:G135"/>
    <mergeCell ref="C136:G136"/>
    <mergeCell ref="B127:H127"/>
    <mergeCell ref="A128:H128"/>
    <mergeCell ref="B129:H129"/>
    <mergeCell ref="A134:H134"/>
    <mergeCell ref="A123:G123"/>
    <mergeCell ref="B121:H121"/>
    <mergeCell ref="A132:I132"/>
    <mergeCell ref="B6:I6"/>
    <mergeCell ref="H13:H14"/>
    <mergeCell ref="B47:B48"/>
    <mergeCell ref="C47:C48"/>
    <mergeCell ref="D47:E47"/>
    <mergeCell ref="C45:G45"/>
    <mergeCell ref="C46:G46"/>
    <mergeCell ref="B34:B35"/>
    <mergeCell ref="C34:C35"/>
    <mergeCell ref="B37:B39"/>
    <mergeCell ref="C37:C39"/>
    <mergeCell ref="B25:B26"/>
    <mergeCell ref="C25:C26"/>
    <mergeCell ref="B28:B31"/>
    <mergeCell ref="F47:F48"/>
    <mergeCell ref="B13:B14"/>
    <mergeCell ref="C13:C14"/>
    <mergeCell ref="D13:E13"/>
    <mergeCell ref="F13:F14"/>
    <mergeCell ref="G13:G14"/>
    <mergeCell ref="C32:C33"/>
    <mergeCell ref="C28:C31"/>
    <mergeCell ref="B19:B20"/>
    <mergeCell ref="C19:C20"/>
    <mergeCell ref="B21:B24"/>
    <mergeCell ref="C21:C24"/>
    <mergeCell ref="B122:H122"/>
    <mergeCell ref="B32:B33"/>
    <mergeCell ref="G47:G48"/>
    <mergeCell ref="H47:H48"/>
    <mergeCell ref="B108:B110"/>
    <mergeCell ref="C108:C110"/>
    <mergeCell ref="C111:C113"/>
    <mergeCell ref="B111:B113"/>
    <mergeCell ref="B114:B115"/>
    <mergeCell ref="C114:C115"/>
    <mergeCell ref="C116:D116"/>
    <mergeCell ref="H83:H84"/>
  </mergeCells>
  <pageMargins left="0.7" right="0.7" top="0.75" bottom="0.75" header="0.3" footer="0.3"/>
  <pageSetup paperSize="9" orientation="portrait" r:id="rId1"/>
  <ignoredErrors>
    <ignoredError sqref="G1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Arkusz1!_GoBack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Malinowski Andrzej</dc:creator>
  <cp:lastModifiedBy>Prajzendanc Wioletta</cp:lastModifiedBy>
  <cp:lastPrinted>2022-05-11T07:25:34Z</cp:lastPrinted>
  <dcterms:created xsi:type="dcterms:W3CDTF">2022-02-21T09:45:39Z</dcterms:created>
  <dcterms:modified xsi:type="dcterms:W3CDTF">2022-05-17T07:02:01Z</dcterms:modified>
</cp:coreProperties>
</file>