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X:\WOZ\PRZETARG 2023 - 2024\2_ZAPYTANIE OFERTOWE\3_do ogłoszenia\"/>
    </mc:Choice>
  </mc:AlternateContent>
  <xr:revisionPtr revIDLastSave="0" documentId="13_ncr:1_{3E54FD55-94FD-49C2-A35E-6D2F7E4CBD3F}" xr6:coauthVersionLast="47" xr6:coauthVersionMax="47" xr10:uidLastSave="{00000000-0000-0000-0000-000000000000}"/>
  <bookViews>
    <workbookView xWindow="2304" yWindow="984" windowWidth="12756" windowHeight="11976" xr2:uid="{00000000-000D-0000-FFFF-FFFF00000000}"/>
  </bookViews>
  <sheets>
    <sheet name="Arkusz1" sheetId="1" r:id="rId1"/>
  </sheets>
  <definedNames>
    <definedName name="_xlnm.Print_Area" localSheetId="0">Arkusz1!$A$1:$F$34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1" l="1"/>
  <c r="E11" i="1"/>
  <c r="E16" i="1"/>
  <c r="E21" i="1"/>
  <c r="F8" i="1"/>
  <c r="F30" i="1"/>
  <c r="F33" i="1"/>
  <c r="F32" i="1"/>
  <c r="F31" i="1"/>
  <c r="D34" i="1"/>
  <c r="E34" i="1"/>
  <c r="F34" i="1" l="1"/>
  <c r="E26" i="1"/>
</calcChain>
</file>

<file path=xl/sharedStrings.xml><?xml version="1.0" encoding="utf-8"?>
<sst xmlns="http://schemas.openxmlformats.org/spreadsheetml/2006/main" count="67" uniqueCount="45">
  <si>
    <t xml:space="preserve">BUDYNKI STANOWIĄCE WŁASNOŚĆ Wodociągi Zachodniopomorskie Spółka z o.o. w Goleniowie </t>
  </si>
  <si>
    <t>Lp.</t>
  </si>
  <si>
    <t>Miejscowość</t>
  </si>
  <si>
    <t>Adres siedziby oraz siedzib oddziałów</t>
  </si>
  <si>
    <t>Siedziba Spółki Goleniów</t>
  </si>
  <si>
    <t>72-100 Goleniów, ul. Pierwszej Brygady Legionów 8 - 10</t>
  </si>
  <si>
    <t>x</t>
  </si>
  <si>
    <t xml:space="preserve">Oddział Terenowy Goleniów </t>
  </si>
  <si>
    <t xml:space="preserve">72-100 Goleniów, ul. Pierwszej Brygady Legionów 8 - 10, wraz z lokalizacjami terenowymi </t>
  </si>
  <si>
    <t xml:space="preserve">Oddział Terenowy Stargard Szczeciński </t>
  </si>
  <si>
    <t xml:space="preserve">73-110 Stargard Szczeciński, Lipnik 2A,                                        wraz z lokalizacjami terenowymi </t>
  </si>
  <si>
    <t xml:space="preserve">Oddział Terenowy Płoty </t>
  </si>
  <si>
    <t xml:space="preserve">72-310 Płoty, ul. Piaskowa 6,                                                       wraz z lokalizacjami terenowymi </t>
  </si>
  <si>
    <t xml:space="preserve">Oddział Terenowy Chojna </t>
  </si>
  <si>
    <t xml:space="preserve">74-500 Chojna, ul. Polna 7,                                                            wraz z lokalizacjami terenowymi </t>
  </si>
  <si>
    <t>RAZEM</t>
  </si>
  <si>
    <t>RAZEM</t>
  </si>
  <si>
    <t>Własne</t>
  </si>
  <si>
    <t>Obce</t>
  </si>
  <si>
    <t>Razem</t>
  </si>
  <si>
    <t>Lp.</t>
  </si>
  <si>
    <t>Miejscowość</t>
  </si>
  <si>
    <t>Rodzaj budowli</t>
  </si>
  <si>
    <t xml:space="preserve">Oddział Terenowy Goleniów </t>
  </si>
  <si>
    <t xml:space="preserve">Oddział Terenowy Stargard Szczeciński </t>
  </si>
  <si>
    <t xml:space="preserve">Oddział Terenowy Płoty </t>
  </si>
  <si>
    <t xml:space="preserve">Oddział Terenowy Chojna </t>
  </si>
  <si>
    <t>RAZEM</t>
  </si>
  <si>
    <t>OBIEKTY INŻYNIERII</t>
  </si>
  <si>
    <t>obiekty inzynierii lądowej i wodnej</t>
  </si>
  <si>
    <t>Urząd Marszałkowski / użytkowanie</t>
  </si>
  <si>
    <t>Urząd Marszałkowski / dzierżawa</t>
  </si>
  <si>
    <t>BUDYNKI NIE STANOWIĄCE WŁASNOŚCI Wodociągi Zachodniopomorskie Spółka z o.o. w Goleniowie, w których prowadzona jest działalność, na podstawie innego tytułu prawnego niż własność</t>
  </si>
  <si>
    <t>zgodnie z ewidencją księgową</t>
  </si>
  <si>
    <t>Wartość księgowa brutto w PLN</t>
  </si>
  <si>
    <t>Wartość odtworzeniowa w PLN</t>
  </si>
  <si>
    <t>Tytuł prawny</t>
  </si>
  <si>
    <t>Gmina / Dzierżawa</t>
  </si>
  <si>
    <t>Adres</t>
  </si>
  <si>
    <t xml:space="preserve">        </t>
  </si>
  <si>
    <t>w tym:           OT Goleniów</t>
  </si>
  <si>
    <t>OT Płoty</t>
  </si>
  <si>
    <t>OT Chojna</t>
  </si>
  <si>
    <t>OT Stragard</t>
  </si>
  <si>
    <t>Wartość odtworzeniowa Wod.Wołczkowo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</si>
</sst>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indexed="8"/>
      <name val="Czcionka tekstu podstawowego"/>
      <charset val="238"/>
    </font>
    <font>
      <sz val="11"/>
      <color indexed="8"/>
      <name val="Czcionka tekstu podstawowego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1"/>
      <charset val="238"/>
    </font>
    <font>
      <sz val="11"/>
      <color indexed="8"/>
      <name val="Czcionka tekstu podstawowego"/>
      <charset val="238"/>
    </font>
    <font>
      <sz val="12"/>
      <color indexed="8"/>
      <name val="Garamond"/>
      <family val="1"/>
      <charset val="238"/>
    </font>
    <font>
      <b/>
      <sz val="12"/>
      <color indexed="8"/>
      <name val="Garamond"/>
      <family val="1"/>
      <charset val="238"/>
    </font>
    <font>
      <sz val="12"/>
      <color indexed="8"/>
      <name val="Garamond"/>
      <family val="1"/>
      <charset val="238"/>
    </font>
    <font>
      <b/>
      <sz val="12"/>
      <color indexed="8"/>
      <name val="Garamond"/>
      <family val="1"/>
      <charset val="238"/>
    </font>
    <font>
      <sz val="8"/>
      <name val="Czcionka tekstu podstawowego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</fills>
  <borders count="6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</borders>
  <cellStyleXfs count="21">
    <xf numFmtId="0" fontId="0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8" borderId="0" applyNumberFormat="0" applyBorder="0" applyAlignment="0" applyProtection="0"/>
    <xf numFmtId="0" fontId="3" fillId="2" borderId="1" applyNumberFormat="0" applyAlignment="0" applyProtection="0"/>
    <xf numFmtId="0" fontId="4" fillId="9" borderId="2" applyNumberFormat="0" applyAlignment="0" applyProtection="0"/>
    <xf numFmtId="0" fontId="5" fillId="0" borderId="3" applyNumberFormat="0" applyFill="0" applyAlignment="0" applyProtection="0"/>
    <xf numFmtId="0" fontId="6" fillId="10" borderId="4" applyNumberFormat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0" applyNumberFormat="0" applyFill="0" applyBorder="0" applyAlignment="0" applyProtection="0"/>
    <xf numFmtId="0" fontId="10" fillId="9" borderId="1" applyNumberFormat="0" applyAlignment="0" applyProtection="0"/>
    <xf numFmtId="0" fontId="11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11" borderId="9" applyNumberFormat="0" applyAlignment="0" applyProtection="0"/>
  </cellStyleXfs>
  <cellXfs count="78">
    <xf numFmtId="0" fontId="1" fillId="0" borderId="0" xfId="0" applyFont="1"/>
    <xf numFmtId="4" fontId="19" fillId="0" borderId="10" xfId="0" applyNumberFormat="1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left" vertical="center" wrapText="1"/>
    </xf>
    <xf numFmtId="4" fontId="16" fillId="0" borderId="10" xfId="0" applyNumberFormat="1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left" vertical="center" wrapText="1"/>
    </xf>
    <xf numFmtId="4" fontId="16" fillId="0" borderId="15" xfId="0" applyNumberFormat="1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left" vertical="center" wrapText="1"/>
    </xf>
    <xf numFmtId="4" fontId="16" fillId="0" borderId="17" xfId="0" applyNumberFormat="1" applyFont="1" applyBorder="1" applyAlignment="1">
      <alignment horizontal="center" vertical="center" wrapText="1"/>
    </xf>
    <xf numFmtId="4" fontId="19" fillId="0" borderId="18" xfId="0" applyNumberFormat="1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4" fontId="16" fillId="0" borderId="20" xfId="0" applyNumberFormat="1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4" fontId="16" fillId="0" borderId="22" xfId="0" applyNumberFormat="1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4" fontId="16" fillId="0" borderId="24" xfId="0" applyNumberFormat="1" applyFont="1" applyBorder="1" applyAlignment="1">
      <alignment horizontal="center" vertical="center" wrapText="1"/>
    </xf>
    <xf numFmtId="4" fontId="19" fillId="0" borderId="25" xfId="0" applyNumberFormat="1" applyFont="1" applyBorder="1" applyAlignment="1">
      <alignment horizontal="center" vertical="center" wrapText="1"/>
    </xf>
    <xf numFmtId="4" fontId="19" fillId="0" borderId="26" xfId="0" applyNumberFormat="1" applyFont="1" applyBorder="1" applyAlignment="1">
      <alignment horizontal="center" vertical="center" wrapText="1"/>
    </xf>
    <xf numFmtId="4" fontId="16" fillId="0" borderId="26" xfId="0" applyNumberFormat="1" applyFont="1" applyBorder="1" applyAlignment="1">
      <alignment horizontal="center" vertical="center" wrapText="1"/>
    </xf>
    <xf numFmtId="4" fontId="16" fillId="0" borderId="27" xfId="0" applyNumberFormat="1" applyFont="1" applyBorder="1" applyAlignment="1">
      <alignment horizontal="center" vertical="center" wrapText="1"/>
    </xf>
    <xf numFmtId="4" fontId="16" fillId="0" borderId="28" xfId="0" applyNumberFormat="1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4" fontId="16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" fontId="17" fillId="0" borderId="12" xfId="0" applyNumberFormat="1" applyFont="1" applyBorder="1" applyAlignment="1">
      <alignment horizontal="center" vertical="center" wrapText="1"/>
    </xf>
    <xf numFmtId="4" fontId="17" fillId="0" borderId="29" xfId="0" applyNumberFormat="1" applyFont="1" applyBorder="1" applyAlignment="1">
      <alignment horizontal="center" vertical="center" wrapText="1"/>
    </xf>
    <xf numFmtId="4" fontId="18" fillId="0" borderId="30" xfId="0" applyNumberFormat="1" applyFont="1" applyBorder="1" applyAlignment="1">
      <alignment horizontal="center" vertical="center" wrapText="1"/>
    </xf>
    <xf numFmtId="4" fontId="18" fillId="0" borderId="31" xfId="0" applyNumberFormat="1" applyFont="1" applyBorder="1" applyAlignment="1">
      <alignment horizontal="center" vertical="center" wrapText="1"/>
    </xf>
    <xf numFmtId="4" fontId="17" fillId="0" borderId="32" xfId="0" applyNumberFormat="1" applyFont="1" applyBorder="1" applyAlignment="1">
      <alignment horizontal="center" vertical="center" wrapText="1"/>
    </xf>
    <xf numFmtId="4" fontId="16" fillId="0" borderId="33" xfId="0" applyNumberFormat="1" applyFont="1" applyBorder="1" applyAlignment="1">
      <alignment horizontal="center" vertical="center" wrapText="1"/>
    </xf>
    <xf numFmtId="4" fontId="17" fillId="0" borderId="34" xfId="0" applyNumberFormat="1" applyFont="1" applyBorder="1" applyAlignment="1">
      <alignment horizontal="center" vertical="center" wrapText="1"/>
    </xf>
    <xf numFmtId="4" fontId="19" fillId="0" borderId="35" xfId="0" applyNumberFormat="1" applyFont="1" applyBorder="1" applyAlignment="1">
      <alignment horizontal="center" vertical="center" wrapText="1"/>
    </xf>
    <xf numFmtId="4" fontId="17" fillId="0" borderId="36" xfId="0" applyNumberFormat="1" applyFont="1" applyBorder="1" applyAlignment="1">
      <alignment horizontal="center" vertical="center" wrapText="1"/>
    </xf>
    <xf numFmtId="4" fontId="18" fillId="0" borderId="15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59" xfId="0" applyFont="1" applyBorder="1" applyAlignment="1">
      <alignment horizontal="center" vertical="center" wrapText="1"/>
    </xf>
    <xf numFmtId="0" fontId="19" fillId="0" borderId="60" xfId="0" applyFont="1" applyBorder="1" applyAlignment="1">
      <alignment horizontal="center" vertical="center" wrapText="1"/>
    </xf>
    <xf numFmtId="0" fontId="19" fillId="0" borderId="61" xfId="0" applyFont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57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58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7" fillId="0" borderId="42" xfId="0" applyFont="1" applyBorder="1" applyAlignment="1">
      <alignment horizontal="center" vertical="center" wrapText="1"/>
    </xf>
    <xf numFmtId="0" fontId="17" fillId="0" borderId="43" xfId="0" applyFont="1" applyBorder="1" applyAlignment="1">
      <alignment horizontal="center" vertical="center" wrapText="1"/>
    </xf>
    <xf numFmtId="0" fontId="17" fillId="0" borderId="44" xfId="0" applyFont="1" applyBorder="1" applyAlignment="1">
      <alignment horizontal="center" vertical="center" wrapText="1"/>
    </xf>
    <xf numFmtId="0" fontId="17" fillId="0" borderId="37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17" fillId="0" borderId="45" xfId="0" applyFont="1" applyBorder="1" applyAlignment="1">
      <alignment horizontal="center" vertical="center" wrapText="1"/>
    </xf>
    <xf numFmtId="0" fontId="17" fillId="0" borderId="46" xfId="0" applyFont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 wrapText="1"/>
    </xf>
    <xf numFmtId="0" fontId="17" fillId="0" borderId="49" xfId="0" applyFont="1" applyBorder="1" applyAlignment="1">
      <alignment horizontal="center" vertical="center" wrapText="1"/>
    </xf>
    <xf numFmtId="0" fontId="19" fillId="0" borderId="46" xfId="0" applyFont="1" applyBorder="1" applyAlignment="1">
      <alignment horizontal="center" vertical="center" wrapText="1"/>
    </xf>
    <xf numFmtId="0" fontId="19" fillId="0" borderId="50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0" fontId="19" fillId="0" borderId="45" xfId="0" applyFont="1" applyBorder="1" applyAlignment="1">
      <alignment horizontal="center" vertical="center" wrapText="1"/>
    </xf>
    <xf numFmtId="0" fontId="19" fillId="0" borderId="47" xfId="0" applyFont="1" applyBorder="1" applyAlignment="1">
      <alignment horizontal="center" vertical="center" wrapText="1"/>
    </xf>
    <xf numFmtId="0" fontId="16" fillId="0" borderId="53" xfId="0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 wrapText="1"/>
    </xf>
    <xf numFmtId="0" fontId="16" fillId="0" borderId="55" xfId="0" applyFont="1" applyBorder="1" applyAlignment="1">
      <alignment horizontal="center" vertical="center" wrapText="1"/>
    </xf>
    <xf numFmtId="0" fontId="16" fillId="0" borderId="56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 wrapText="1"/>
    </xf>
    <xf numFmtId="0" fontId="17" fillId="0" borderId="41" xfId="0" applyFont="1" applyBorder="1" applyAlignment="1">
      <alignment horizontal="center" vertical="center" wrapText="1"/>
    </xf>
  </cellXfs>
  <cellStyles count="21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Obliczenia" xfId="15" builtinId="22" customBuiltin="1"/>
    <cellStyle name="Suma" xfId="16" builtinId="25" customBuiltin="1"/>
    <cellStyle name="Tekst objaśnienia" xfId="17" builtinId="53" customBuiltin="1"/>
    <cellStyle name="Tekst ostrzeżenia" xfId="18" builtinId="11" customBuiltin="1"/>
    <cellStyle name="Tytuł" xfId="19" builtinId="15" customBuiltin="1"/>
    <cellStyle name="Uwaga" xfId="20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Q36"/>
  <sheetViews>
    <sheetView showRowColHeaders="0" tabSelected="1" view="pageLayout" zoomScale="80" zoomScaleNormal="80" zoomScaleSheetLayoutView="80" zoomScalePageLayoutView="80" workbookViewId="0">
      <selection activeCell="E6" sqref="E6"/>
    </sheetView>
  </sheetViews>
  <sheetFormatPr defaultColWidth="11" defaultRowHeight="15.6"/>
  <cols>
    <col min="1" max="1" width="4.09765625" style="28" customWidth="1"/>
    <col min="2" max="2" width="23.59765625" style="28" customWidth="1"/>
    <col min="3" max="3" width="28.59765625" style="28" customWidth="1"/>
    <col min="4" max="6" width="16.3984375" style="29" customWidth="1"/>
    <col min="7" max="7" width="22" style="28" customWidth="1"/>
    <col min="8" max="251" width="11" style="28" customWidth="1"/>
    <col min="252" max="16384" width="11" style="30"/>
  </cols>
  <sheetData>
    <row r="1" spans="1:9" s="28" customFormat="1" ht="25.5" customHeight="1" thickBot="1">
      <c r="A1" s="46" t="s">
        <v>0</v>
      </c>
      <c r="B1" s="47"/>
      <c r="C1" s="47"/>
      <c r="D1" s="47"/>
      <c r="E1" s="47"/>
      <c r="F1" s="48"/>
    </row>
    <row r="2" spans="1:9" s="28" customFormat="1" ht="70.5" customHeight="1" thickBot="1">
      <c r="A2" s="2" t="s">
        <v>1</v>
      </c>
      <c r="B2" s="3" t="s">
        <v>2</v>
      </c>
      <c r="C2" s="67" t="s">
        <v>3</v>
      </c>
      <c r="D2" s="68"/>
      <c r="E2" s="31" t="s">
        <v>34</v>
      </c>
      <c r="F2" s="32" t="s">
        <v>35</v>
      </c>
    </row>
    <row r="3" spans="1:9" s="28" customFormat="1" ht="31.5" customHeight="1">
      <c r="A3" s="4">
        <v>1</v>
      </c>
      <c r="B3" s="5" t="s">
        <v>4</v>
      </c>
      <c r="C3" s="69" t="s">
        <v>5</v>
      </c>
      <c r="D3" s="70"/>
      <c r="E3" s="6" t="s">
        <v>6</v>
      </c>
      <c r="F3" s="22">
        <v>9225940</v>
      </c>
    </row>
    <row r="4" spans="1:9" s="28" customFormat="1" ht="47.25" customHeight="1">
      <c r="A4" s="7">
        <v>2</v>
      </c>
      <c r="B4" s="8" t="s">
        <v>7</v>
      </c>
      <c r="C4" s="71" t="s">
        <v>8</v>
      </c>
      <c r="D4" s="72"/>
      <c r="E4" s="9">
        <v>1384696.14</v>
      </c>
      <c r="F4" s="23" t="s">
        <v>6</v>
      </c>
    </row>
    <row r="5" spans="1:9" s="28" customFormat="1" ht="31.2">
      <c r="A5" s="7">
        <v>3</v>
      </c>
      <c r="B5" s="8" t="s">
        <v>9</v>
      </c>
      <c r="C5" s="71" t="s">
        <v>10</v>
      </c>
      <c r="D5" s="72"/>
      <c r="E5" s="9">
        <v>239569.23</v>
      </c>
      <c r="F5" s="23" t="s">
        <v>6</v>
      </c>
    </row>
    <row r="6" spans="1:9" s="28" customFormat="1" ht="31.5" customHeight="1">
      <c r="A6" s="7">
        <v>4</v>
      </c>
      <c r="B6" s="8" t="s">
        <v>11</v>
      </c>
      <c r="C6" s="71" t="s">
        <v>12</v>
      </c>
      <c r="D6" s="72"/>
      <c r="E6" s="9">
        <v>37298.9</v>
      </c>
      <c r="F6" s="23" t="s">
        <v>6</v>
      </c>
      <c r="H6" s="29"/>
    </row>
    <row r="7" spans="1:9" s="28" customFormat="1" ht="32.25" customHeight="1" thickBot="1">
      <c r="A7" s="10">
        <v>5</v>
      </c>
      <c r="B7" s="11" t="s">
        <v>13</v>
      </c>
      <c r="C7" s="65" t="s">
        <v>14</v>
      </c>
      <c r="D7" s="66"/>
      <c r="E7" s="12">
        <v>623963.61</v>
      </c>
      <c r="F7" s="24" t="s">
        <v>6</v>
      </c>
    </row>
    <row r="8" spans="1:9" s="28" customFormat="1" ht="24" customHeight="1" thickBot="1">
      <c r="A8" s="62" t="s">
        <v>15</v>
      </c>
      <c r="B8" s="60"/>
      <c r="C8" s="60"/>
      <c r="D8" s="61"/>
      <c r="E8" s="13">
        <f>SUM(E3:E7)</f>
        <v>2285527.88</v>
      </c>
      <c r="F8" s="20">
        <f>SUM(F3:F7)</f>
        <v>9225940</v>
      </c>
    </row>
    <row r="9" spans="1:9" s="28" customFormat="1" ht="39.75" customHeight="1" thickBot="1">
      <c r="A9" s="62" t="s">
        <v>32</v>
      </c>
      <c r="B9" s="63"/>
      <c r="C9" s="63"/>
      <c r="D9" s="63"/>
      <c r="E9" s="63"/>
      <c r="F9" s="64"/>
    </row>
    <row r="10" spans="1:9" s="28" customFormat="1" ht="66.75" customHeight="1" thickBot="1">
      <c r="A10" s="2" t="s">
        <v>1</v>
      </c>
      <c r="B10" s="59" t="s">
        <v>38</v>
      </c>
      <c r="C10" s="60"/>
      <c r="D10" s="61"/>
      <c r="E10" s="31" t="s">
        <v>34</v>
      </c>
      <c r="F10" s="32" t="s">
        <v>36</v>
      </c>
      <c r="I10" s="42"/>
    </row>
    <row r="11" spans="1:9" s="28" customFormat="1" ht="26.25" customHeight="1">
      <c r="A11" s="14">
        <v>1</v>
      </c>
      <c r="B11" s="53" t="s">
        <v>33</v>
      </c>
      <c r="C11" s="54"/>
      <c r="D11" s="55"/>
      <c r="E11" s="15">
        <f>SUM(E12:E15)</f>
        <v>9527904.6300000008</v>
      </c>
      <c r="F11" s="36" t="s">
        <v>37</v>
      </c>
    </row>
    <row r="12" spans="1:9" s="28" customFormat="1" ht="18" customHeight="1">
      <c r="A12" s="14"/>
      <c r="B12" s="73" t="s">
        <v>40</v>
      </c>
      <c r="C12" s="74"/>
      <c r="D12" s="75"/>
      <c r="E12" s="15">
        <v>7416231.9800000004</v>
      </c>
      <c r="F12" s="36"/>
    </row>
    <row r="13" spans="1:9" s="28" customFormat="1" ht="15" customHeight="1">
      <c r="A13" s="14"/>
      <c r="B13" s="73" t="s">
        <v>41</v>
      </c>
      <c r="C13" s="74"/>
      <c r="D13" s="75"/>
      <c r="E13" s="15">
        <v>803501.21</v>
      </c>
      <c r="F13" s="36"/>
    </row>
    <row r="14" spans="1:9" s="28" customFormat="1" ht="16.5" customHeight="1">
      <c r="A14" s="14"/>
      <c r="B14" s="73" t="s">
        <v>43</v>
      </c>
      <c r="C14" s="74"/>
      <c r="D14" s="75"/>
      <c r="E14" s="15">
        <v>262667.68</v>
      </c>
      <c r="F14" s="36"/>
    </row>
    <row r="15" spans="1:9" s="28" customFormat="1" ht="18" customHeight="1">
      <c r="A15" s="14"/>
      <c r="B15" s="73" t="s">
        <v>42</v>
      </c>
      <c r="C15" s="74"/>
      <c r="D15" s="75"/>
      <c r="E15" s="15">
        <v>1045503.76</v>
      </c>
      <c r="F15" s="36"/>
    </row>
    <row r="16" spans="1:9" s="28" customFormat="1" ht="46.8">
      <c r="A16" s="16">
        <v>2</v>
      </c>
      <c r="B16" s="56" t="s">
        <v>33</v>
      </c>
      <c r="C16" s="57"/>
      <c r="D16" s="58"/>
      <c r="E16" s="17">
        <f>SUM(E17:E20)</f>
        <v>1530759.27</v>
      </c>
      <c r="F16" s="33" t="s">
        <v>30</v>
      </c>
    </row>
    <row r="17" spans="1:7" s="28" customFormat="1">
      <c r="A17" s="18"/>
      <c r="B17" s="73" t="s">
        <v>40</v>
      </c>
      <c r="C17" s="74"/>
      <c r="D17" s="75"/>
      <c r="E17" s="19">
        <v>304036.78999999998</v>
      </c>
      <c r="F17" s="34"/>
      <c r="G17" s="41"/>
    </row>
    <row r="18" spans="1:7" s="28" customFormat="1">
      <c r="A18" s="18"/>
      <c r="B18" s="73" t="s">
        <v>41</v>
      </c>
      <c r="C18" s="74"/>
      <c r="D18" s="75"/>
      <c r="E18" s="19">
        <v>292574.26</v>
      </c>
      <c r="F18" s="34"/>
    </row>
    <row r="19" spans="1:7" s="28" customFormat="1">
      <c r="A19" s="18"/>
      <c r="B19" s="73" t="s">
        <v>43</v>
      </c>
      <c r="C19" s="74"/>
      <c r="D19" s="75"/>
      <c r="E19" s="19">
        <v>266059.8</v>
      </c>
      <c r="F19" s="34"/>
    </row>
    <row r="20" spans="1:7" s="28" customFormat="1">
      <c r="A20" s="18"/>
      <c r="B20" s="73" t="s">
        <v>42</v>
      </c>
      <c r="C20" s="74"/>
      <c r="D20" s="75"/>
      <c r="E20" s="19">
        <v>668088.42000000004</v>
      </c>
      <c r="F20" s="34"/>
    </row>
    <row r="21" spans="1:7" s="28" customFormat="1" ht="46.8">
      <c r="A21" s="26">
        <v>3</v>
      </c>
      <c r="B21" s="76" t="s">
        <v>33</v>
      </c>
      <c r="C21" s="76"/>
      <c r="D21" s="77"/>
      <c r="E21" s="19">
        <f>SUM(E22:E25)</f>
        <v>1002527.47</v>
      </c>
      <c r="F21" s="34" t="s">
        <v>31</v>
      </c>
    </row>
    <row r="22" spans="1:7" s="28" customFormat="1" ht="31.2">
      <c r="A22" s="26"/>
      <c r="B22" s="74" t="s">
        <v>40</v>
      </c>
      <c r="C22" s="74"/>
      <c r="D22" s="74"/>
      <c r="E22" s="19">
        <v>98661.39</v>
      </c>
      <c r="F22" s="34">
        <v>1289340</v>
      </c>
      <c r="G22" s="41" t="s">
        <v>44</v>
      </c>
    </row>
    <row r="23" spans="1:7" s="28" customFormat="1">
      <c r="A23" s="26"/>
      <c r="B23" s="74" t="s">
        <v>41</v>
      </c>
      <c r="C23" s="74"/>
      <c r="D23" s="74"/>
      <c r="E23" s="9">
        <v>377047.03</v>
      </c>
      <c r="F23" s="40"/>
    </row>
    <row r="24" spans="1:7" s="28" customFormat="1">
      <c r="A24" s="26"/>
      <c r="B24" s="74" t="s">
        <v>43</v>
      </c>
      <c r="C24" s="74"/>
      <c r="D24" s="74"/>
      <c r="E24" s="9">
        <v>278960.49</v>
      </c>
      <c r="F24" s="40"/>
    </row>
    <row r="25" spans="1:7" s="28" customFormat="1">
      <c r="A25" s="26"/>
      <c r="B25" s="74" t="s">
        <v>42</v>
      </c>
      <c r="C25" s="74"/>
      <c r="D25" s="74"/>
      <c r="E25" s="9">
        <v>247858.56</v>
      </c>
      <c r="F25" s="40"/>
    </row>
    <row r="26" spans="1:7" s="28" customFormat="1" ht="16.5" customHeight="1" thickBot="1">
      <c r="A26" s="43" t="s">
        <v>16</v>
      </c>
      <c r="B26" s="44"/>
      <c r="C26" s="44"/>
      <c r="D26" s="45"/>
      <c r="E26" s="38">
        <f>E11+E16+E21</f>
        <v>12061191.370000001</v>
      </c>
      <c r="F26" s="39">
        <v>1289340</v>
      </c>
    </row>
    <row r="27" spans="1:7" s="28" customFormat="1" ht="27" customHeight="1" thickBot="1">
      <c r="A27" s="46" t="s">
        <v>28</v>
      </c>
      <c r="B27" s="47"/>
      <c r="C27" s="47"/>
      <c r="D27" s="47"/>
      <c r="E27" s="47"/>
      <c r="F27" s="48"/>
    </row>
    <row r="28" spans="1:7" s="28" customFormat="1" ht="24.75" customHeight="1">
      <c r="A28" s="51" t="s">
        <v>20</v>
      </c>
      <c r="B28" s="49" t="s">
        <v>21</v>
      </c>
      <c r="C28" s="49" t="s">
        <v>22</v>
      </c>
      <c r="D28" s="1" t="s">
        <v>17</v>
      </c>
      <c r="E28" s="1" t="s">
        <v>18</v>
      </c>
      <c r="F28" s="21" t="s">
        <v>19</v>
      </c>
    </row>
    <row r="29" spans="1:7" s="28" customFormat="1" ht="34.5" customHeight="1" thickBot="1">
      <c r="A29" s="52"/>
      <c r="B29" s="50"/>
      <c r="C29" s="50"/>
      <c r="D29" s="35" t="s">
        <v>34</v>
      </c>
      <c r="E29" s="35" t="s">
        <v>34</v>
      </c>
      <c r="F29" s="37" t="s">
        <v>34</v>
      </c>
    </row>
    <row r="30" spans="1:7" s="28" customFormat="1" ht="34.5" customHeight="1">
      <c r="A30" s="4">
        <v>1</v>
      </c>
      <c r="B30" s="5" t="s">
        <v>23</v>
      </c>
      <c r="C30" s="25" t="s">
        <v>29</v>
      </c>
      <c r="D30" s="6">
        <v>3062264.39</v>
      </c>
      <c r="E30" s="6">
        <v>52392342.689999998</v>
      </c>
      <c r="F30" s="22">
        <f>D30:D31+E30:E30</f>
        <v>55454607.079999998</v>
      </c>
    </row>
    <row r="31" spans="1:7" s="28" customFormat="1" ht="34.5" customHeight="1">
      <c r="A31" s="7">
        <v>2</v>
      </c>
      <c r="B31" s="8" t="s">
        <v>24</v>
      </c>
      <c r="C31" s="26" t="s">
        <v>29</v>
      </c>
      <c r="D31" s="9">
        <v>2995380.97</v>
      </c>
      <c r="E31" s="9">
        <v>30715702.109999999</v>
      </c>
      <c r="F31" s="22">
        <f>D31:D32+E31:E32</f>
        <v>33711083.079999998</v>
      </c>
    </row>
    <row r="32" spans="1:7" s="28" customFormat="1" ht="34.5" customHeight="1">
      <c r="A32" s="7">
        <v>3</v>
      </c>
      <c r="B32" s="8" t="s">
        <v>25</v>
      </c>
      <c r="C32" s="26" t="s">
        <v>29</v>
      </c>
      <c r="D32" s="9">
        <v>532884.56000000006</v>
      </c>
      <c r="E32" s="9">
        <v>26935801.329999998</v>
      </c>
      <c r="F32" s="22">
        <f>D32:D33+E32:E33</f>
        <v>27468685.889999997</v>
      </c>
    </row>
    <row r="33" spans="1:6" s="28" customFormat="1" ht="34.5" customHeight="1" thickBot="1">
      <c r="A33" s="10">
        <v>4</v>
      </c>
      <c r="B33" s="11" t="s">
        <v>26</v>
      </c>
      <c r="C33" s="27" t="s">
        <v>29</v>
      </c>
      <c r="D33" s="12">
        <v>949115.47</v>
      </c>
      <c r="E33" s="12">
        <v>8352112.8600000003</v>
      </c>
      <c r="F33" s="22">
        <f>D33:D34+E33:E34</f>
        <v>9301228.3300000001</v>
      </c>
    </row>
    <row r="34" spans="1:6" s="28" customFormat="1" ht="24.75" customHeight="1" thickBot="1">
      <c r="A34" s="46" t="s">
        <v>27</v>
      </c>
      <c r="B34" s="47"/>
      <c r="C34" s="47"/>
      <c r="D34" s="13">
        <f>SUM(D30:D33)</f>
        <v>7539645.3899999997</v>
      </c>
      <c r="E34" s="13">
        <f>SUM(E30:E33)</f>
        <v>118395958.98999999</v>
      </c>
      <c r="F34" s="20">
        <f>SUM(F30:F33)</f>
        <v>125935604.38</v>
      </c>
    </row>
    <row r="36" spans="1:6">
      <c r="F36" s="29" t="s">
        <v>39</v>
      </c>
    </row>
  </sheetData>
  <mergeCells count="31">
    <mergeCell ref="B17:D17"/>
    <mergeCell ref="B18:D18"/>
    <mergeCell ref="B20:D20"/>
    <mergeCell ref="B21:D21"/>
    <mergeCell ref="B19:D19"/>
    <mergeCell ref="B22:D22"/>
    <mergeCell ref="B23:D23"/>
    <mergeCell ref="B24:D24"/>
    <mergeCell ref="B25:D25"/>
    <mergeCell ref="B11:D11"/>
    <mergeCell ref="B16:D16"/>
    <mergeCell ref="B10:D10"/>
    <mergeCell ref="A1:F1"/>
    <mergeCell ref="A9:F9"/>
    <mergeCell ref="C7:D7"/>
    <mergeCell ref="A8:D8"/>
    <mergeCell ref="C2:D2"/>
    <mergeCell ref="C3:D3"/>
    <mergeCell ref="C4:D4"/>
    <mergeCell ref="C5:D5"/>
    <mergeCell ref="C6:D6"/>
    <mergeCell ref="B12:D12"/>
    <mergeCell ref="B13:D13"/>
    <mergeCell ref="B14:D14"/>
    <mergeCell ref="B15:D15"/>
    <mergeCell ref="A26:D26"/>
    <mergeCell ref="A34:C34"/>
    <mergeCell ref="A27:F27"/>
    <mergeCell ref="C28:C29"/>
    <mergeCell ref="B28:B29"/>
    <mergeCell ref="A28:A29"/>
  </mergeCells>
  <phoneticPr fontId="20" type="noConversion"/>
  <printOptions horizontalCentered="1"/>
  <pageMargins left="0.51181102362204722" right="0.51181102362204722" top="0.98425196850393704" bottom="0.98425196850393704" header="0.62992125984251968" footer="0.62992125984251968"/>
  <pageSetup paperSize="9" scale="80" firstPageNumber="0" fitToHeight="0" orientation="portrait" horizontalDpi="300" verticalDpi="300" r:id="rId1"/>
  <headerFooter alignWithMargins="0">
    <oddHeader xml:space="preserve">&amp;C&amp;"Garamond,Pogrubiony"&amp;12ZAŁĄCZNIK A  - WYKAZ LOKALIZACJI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PBrokers</dc:creator>
  <cp:lastModifiedBy>Pomerania Brokers</cp:lastModifiedBy>
  <cp:revision>1</cp:revision>
  <cp:lastPrinted>2020-10-09T08:03:07Z</cp:lastPrinted>
  <dcterms:created xsi:type="dcterms:W3CDTF">2011-09-21T07:13:12Z</dcterms:created>
  <dcterms:modified xsi:type="dcterms:W3CDTF">2022-11-10T11:02:13Z</dcterms:modified>
</cp:coreProperties>
</file>