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1465A52-5DC5-48A2-81AE-3281680AD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2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6" l="1"/>
  <c r="O24" i="6" l="1"/>
  <c r="N23" i="6" l="1"/>
  <c r="N19" i="6"/>
  <c r="N22" i="6" l="1"/>
  <c r="M24" i="6" l="1"/>
  <c r="L24" i="6"/>
  <c r="K24" i="6"/>
  <c r="J24" i="6"/>
  <c r="I24" i="6"/>
  <c r="H24" i="6"/>
  <c r="G24" i="6"/>
  <c r="F24" i="6"/>
  <c r="E24" i="6"/>
  <c r="N21" i="6"/>
  <c r="N20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24" i="6" l="1"/>
</calcChain>
</file>

<file path=xl/sharedStrings.xml><?xml version="1.0" encoding="utf-8"?>
<sst xmlns="http://schemas.openxmlformats.org/spreadsheetml/2006/main" count="55" uniqueCount="54">
  <si>
    <t>poszewka</t>
  </si>
  <si>
    <t>poszwa</t>
  </si>
  <si>
    <t>prześcieradło</t>
  </si>
  <si>
    <t>podkład</t>
  </si>
  <si>
    <t>poduszka</t>
  </si>
  <si>
    <t>kołdra</t>
  </si>
  <si>
    <t xml:space="preserve"> </t>
  </si>
  <si>
    <t>ORU/7B</t>
  </si>
  <si>
    <t>OPSW/2A</t>
  </si>
  <si>
    <t>OPSW/3A</t>
  </si>
  <si>
    <t>OP-PII/5B</t>
  </si>
  <si>
    <t>OTUA/5C</t>
  </si>
  <si>
    <t>OLAZA/5D</t>
  </si>
  <si>
    <t>OP-MP/7A</t>
  </si>
  <si>
    <t>OLZON/7F</t>
  </si>
  <si>
    <t>OPGII/9B</t>
  </si>
  <si>
    <t>Nazwa Oddziału</t>
  </si>
  <si>
    <t xml:space="preserve">Oddział Psychiatryczny Kraków-Podgórze I </t>
  </si>
  <si>
    <t>Oddział Psychiatryczny Kraków-Podgórze II</t>
  </si>
  <si>
    <t>Oddział Psychiatryczny Małopolska Południe</t>
  </si>
  <si>
    <t>Oddział Leczenia Zaburzeń Osobowości i Nerwic</t>
  </si>
  <si>
    <t>kod oddziału
 wymagany do zakodowania chipu</t>
  </si>
  <si>
    <t>w sumie worki
poliestrowe</t>
  </si>
  <si>
    <t>worki
poliestrowe zielone</t>
  </si>
  <si>
    <t>worki
poliestrowe z
czerwonym lampasem</t>
  </si>
  <si>
    <t>OPGI/9A 
piętro</t>
  </si>
  <si>
    <t>ilość 
łóżek</t>
  </si>
  <si>
    <t>Oddział  Rehabilitacji dla Uzależnionych 
od Substancji Psychoaktywnych 
ze Współistniejącymi Zaburzeniami Psychicznymi</t>
  </si>
  <si>
    <t xml:space="preserve">Oddział Psychiatryczny Kraków-Krowodrza </t>
  </si>
  <si>
    <t xml:space="preserve">Oddział Psychogeriatryczny I
 </t>
  </si>
  <si>
    <t>Oddział Psychogeriatryczny  II</t>
  </si>
  <si>
    <t xml:space="preserve">Zestawienie dzierżawionego od Wykonawcy asortymentu pralniczego i worków poliestrowych, 
w podziale  na poszczególne komórki organizacyjne Zamawiającego </t>
  </si>
  <si>
    <t xml:space="preserve">Oddział Psychiatryczny Rehabilitacyjny </t>
  </si>
  <si>
    <t>OPR/ 4A</t>
  </si>
  <si>
    <t>Oddział Psychiatryczny Kraków-Nowa Huta I</t>
  </si>
  <si>
    <t>OP-K/1 B</t>
  </si>
  <si>
    <t>Oddział Psychiatrii Sądowej o Podstawowym I
Zabezpieczeniu</t>
  </si>
  <si>
    <t>OPSP/2B</t>
  </si>
  <si>
    <t>OPSP II/40</t>
  </si>
  <si>
    <t xml:space="preserve">Oddział Neurologii
 </t>
  </si>
  <si>
    <t>Pledy</t>
  </si>
  <si>
    <t>Mopy</t>
  </si>
  <si>
    <t>OP-NHI / 8</t>
  </si>
  <si>
    <t xml:space="preserve">Oddział Psychiatryczny  dla Dzieci i Młodzieży </t>
  </si>
  <si>
    <t>OP-PI/ 1A</t>
  </si>
  <si>
    <t>OP-DM/6B</t>
  </si>
  <si>
    <t>ON /102 parter
parter</t>
  </si>
  <si>
    <t>Hostel  dla Dzieci i Młodzieży</t>
  </si>
  <si>
    <t>H- DM/ 4B</t>
  </si>
  <si>
    <t>Oddział Psychiatrii Sądowej o Wzmocnionym Zabezpieczeniu</t>
  </si>
  <si>
    <t>Oddział Terapii Uzależnionych od Alkoholu, w tym Osób z Innymi Dysfunkcjami</t>
  </si>
  <si>
    <t>Oddział Leczenia Alkoholowych Zespołów Abstynencyjnych</t>
  </si>
  <si>
    <t>Oddział Psychiatrii Sądowej o Podstawowym II Zabezpieczeniu</t>
  </si>
  <si>
    <t xml:space="preserve">Zamawiający: 
Szpital Kliniczny im. dr. Józefa Babińskiego SPZOZ w Krakowie
Postępowanie przetargowe: 7/22
Załącznik nr 2 do umowy/do SWZ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</si>
</sst>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21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2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10" applyNumberFormat="0" applyFont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21" fillId="0" borderId="0" xfId="0" applyFont="1" applyAlignment="1"/>
    <xf numFmtId="0" fontId="0" fillId="0" borderId="0" xfId="0" applyAlignment="1">
      <alignment horizontal="left" indent="2"/>
    </xf>
    <xf numFmtId="0" fontId="22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24" borderId="1" xfId="0" applyFont="1" applyFill="1" applyBorder="1" applyAlignment="1">
      <alignment horizontal="center" vertical="top" wrapText="1"/>
    </xf>
    <xf numFmtId="0" fontId="23" fillId="24" borderId="1" xfId="0" applyFont="1" applyFill="1" applyBorder="1" applyAlignment="1">
      <alignment horizontal="left" vertical="top"/>
    </xf>
    <xf numFmtId="0" fontId="22" fillId="24" borderId="1" xfId="0" applyFont="1" applyFill="1" applyBorder="1" applyAlignment="1">
      <alignment horizontal="center" vertical="top"/>
    </xf>
    <xf numFmtId="0" fontId="1" fillId="2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3" fillId="24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2" fillId="25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23" fillId="26" borderId="12" xfId="0" applyFont="1" applyFill="1" applyBorder="1" applyAlignment="1">
      <alignment horizontal="center" vertical="top"/>
    </xf>
    <xf numFmtId="0" fontId="25" fillId="24" borderId="1" xfId="0" applyFont="1" applyFill="1" applyBorder="1" applyAlignment="1">
      <alignment horizontal="center" vertical="top"/>
    </xf>
    <xf numFmtId="0" fontId="25" fillId="24" borderId="1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5" fillId="26" borderId="13" xfId="0" applyFont="1" applyFill="1" applyBorder="1" applyAlignment="1">
      <alignment horizontal="center" vertical="top"/>
    </xf>
    <xf numFmtId="0" fontId="25" fillId="26" borderId="13" xfId="0" applyFont="1" applyFill="1" applyBorder="1" applyAlignment="1">
      <alignment horizontal="center" vertical="top" wrapText="1"/>
    </xf>
    <xf numFmtId="0" fontId="25" fillId="26" borderId="1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25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top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center" vertical="center" wrapText="1"/>
    </xf>
  </cellXfs>
  <cellStyles count="44">
    <cellStyle name="20% — akcent 1" xfId="3" xr:uid="{00000000-0005-0000-0000-000000000000}"/>
    <cellStyle name="20% — akcent 2" xfId="4" xr:uid="{00000000-0005-0000-0000-000001000000}"/>
    <cellStyle name="20% — akcent 3" xfId="5" xr:uid="{00000000-0005-0000-0000-000002000000}"/>
    <cellStyle name="20% — akcent 4" xfId="6" xr:uid="{00000000-0005-0000-0000-000003000000}"/>
    <cellStyle name="20% — akcent 5" xfId="7" xr:uid="{00000000-0005-0000-0000-000004000000}"/>
    <cellStyle name="20% — akcent 6" xfId="8" xr:uid="{00000000-0005-0000-0000-000005000000}"/>
    <cellStyle name="40% — akcent 1" xfId="9" xr:uid="{00000000-0005-0000-0000-000006000000}"/>
    <cellStyle name="40% — akcent 2" xfId="10" xr:uid="{00000000-0005-0000-0000-000007000000}"/>
    <cellStyle name="40% — akcent 3" xfId="11" xr:uid="{00000000-0005-0000-0000-000008000000}"/>
    <cellStyle name="40% — akcent 4" xfId="12" xr:uid="{00000000-0005-0000-0000-000009000000}"/>
    <cellStyle name="40% — akcent 5" xfId="13" xr:uid="{00000000-0005-0000-0000-00000A000000}"/>
    <cellStyle name="40% — akcent 6" xfId="14" xr:uid="{00000000-0005-0000-0000-00000B000000}"/>
    <cellStyle name="60% — akcent 1" xfId="15" xr:uid="{00000000-0005-0000-0000-00000C000000}"/>
    <cellStyle name="60% — akcent 2" xfId="16" xr:uid="{00000000-0005-0000-0000-00000D000000}"/>
    <cellStyle name="60% — akcent 3" xfId="17" xr:uid="{00000000-0005-0000-0000-00000E000000}"/>
    <cellStyle name="60% — akcent 4" xfId="18" xr:uid="{00000000-0005-0000-0000-00000F000000}"/>
    <cellStyle name="60% — akcent 5" xfId="19" xr:uid="{00000000-0005-0000-0000-000010000000}"/>
    <cellStyle name="60% — akcent 6" xfId="20" xr:uid="{00000000-0005-0000-0000-000011000000}"/>
    <cellStyle name="Akcent 1 2" xfId="21" xr:uid="{00000000-0005-0000-0000-000012000000}"/>
    <cellStyle name="Akcent 2 2" xfId="22" xr:uid="{00000000-0005-0000-0000-000013000000}"/>
    <cellStyle name="Akcent 3 2" xfId="23" xr:uid="{00000000-0005-0000-0000-000014000000}"/>
    <cellStyle name="Akcent 4 2" xfId="24" xr:uid="{00000000-0005-0000-0000-000015000000}"/>
    <cellStyle name="Akcent 5 2" xfId="25" xr:uid="{00000000-0005-0000-0000-000016000000}"/>
    <cellStyle name="Akcent 6 2" xfId="26" xr:uid="{00000000-0005-0000-0000-000017000000}"/>
    <cellStyle name="Dane wejściowe 2" xfId="27" xr:uid="{00000000-0005-0000-0000-000018000000}"/>
    <cellStyle name="Dane wyjściowe 2" xfId="28" xr:uid="{00000000-0005-0000-0000-000019000000}"/>
    <cellStyle name="Dobry" xfId="29" xr:uid="{00000000-0005-0000-0000-00001A000000}"/>
    <cellStyle name="Komórka połączona 2" xfId="30" xr:uid="{00000000-0005-0000-0000-00001B000000}"/>
    <cellStyle name="Komórka zaznaczona 2" xfId="31" xr:uid="{00000000-0005-0000-0000-00001C000000}"/>
    <cellStyle name="Nagłówek 1 2" xfId="32" xr:uid="{00000000-0005-0000-0000-00001D000000}"/>
    <cellStyle name="Nagłówek 2 2" xfId="33" xr:uid="{00000000-0005-0000-0000-00001E000000}"/>
    <cellStyle name="Nagłówek 3 2" xfId="34" xr:uid="{00000000-0005-0000-0000-00001F000000}"/>
    <cellStyle name="Nagłówek 4 2" xfId="35" xr:uid="{00000000-0005-0000-0000-000020000000}"/>
    <cellStyle name="Neutralny" xfId="36" xr:uid="{00000000-0005-0000-0000-000021000000}"/>
    <cellStyle name="Normalny" xfId="0" builtinId="0"/>
    <cellStyle name="Normalny 2" xfId="1" xr:uid="{00000000-0005-0000-0000-000023000000}"/>
    <cellStyle name="Normalny 3" xfId="2" xr:uid="{00000000-0005-0000-0000-000024000000}"/>
    <cellStyle name="Obliczenia 2" xfId="37" xr:uid="{00000000-0005-0000-0000-000025000000}"/>
    <cellStyle name="Suma 2" xfId="38" xr:uid="{00000000-0005-0000-0000-000026000000}"/>
    <cellStyle name="Tekst objaśnienia 2" xfId="39" xr:uid="{00000000-0005-0000-0000-000027000000}"/>
    <cellStyle name="Tekst ostrzeżenia 2" xfId="40" xr:uid="{00000000-0005-0000-0000-000028000000}"/>
    <cellStyle name="Tytuł 2" xfId="41" xr:uid="{00000000-0005-0000-0000-000029000000}"/>
    <cellStyle name="Uwaga 2" xfId="42" xr:uid="{00000000-0005-0000-0000-00002A000000}"/>
    <cellStyle name="Zły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8"/>
  <sheetViews>
    <sheetView tabSelected="1" topLeftCell="B1" workbookViewId="0">
      <selection activeCell="S4" sqref="S4"/>
    </sheetView>
  </sheetViews>
  <sheetFormatPr defaultRowHeight="15" x14ac:dyDescent="0.25"/>
  <cols>
    <col min="1" max="1" width="9.140625" hidden="1" customWidth="1"/>
    <col min="2" max="2" width="3" customWidth="1"/>
    <col min="3" max="3" width="39" style="5" customWidth="1"/>
    <col min="4" max="4" width="13.7109375" style="6" customWidth="1"/>
    <col min="5" max="5" width="6.42578125" style="7" customWidth="1"/>
    <col min="6" max="6" width="9.85546875" style="31" customWidth="1"/>
    <col min="7" max="7" width="9.5703125" style="31" customWidth="1"/>
    <col min="8" max="8" width="12.7109375" style="31" customWidth="1"/>
    <col min="9" max="9" width="9.7109375" style="31" customWidth="1"/>
    <col min="10" max="10" width="10" style="31" customWidth="1"/>
    <col min="11" max="11" width="8.5703125" style="31" customWidth="1"/>
    <col min="12" max="12" width="12.28515625" style="31" customWidth="1"/>
    <col min="13" max="13" width="12.7109375" style="31" customWidth="1"/>
    <col min="14" max="14" width="11.42578125" style="31" customWidth="1"/>
    <col min="15" max="16" width="9.140625" style="31"/>
  </cols>
  <sheetData>
    <row r="2" spans="3:18" ht="68.25" customHeight="1" x14ac:dyDescent="0.25">
      <c r="C2" s="37" t="s">
        <v>53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8" ht="48.75" customHeight="1" x14ac:dyDescent="0.25">
      <c r="C3" s="39" t="s">
        <v>31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8" ht="75" customHeight="1" x14ac:dyDescent="0.25">
      <c r="C4" s="8" t="s">
        <v>16</v>
      </c>
      <c r="D4" s="9" t="s">
        <v>21</v>
      </c>
      <c r="E4" s="9" t="s">
        <v>26</v>
      </c>
      <c r="F4" s="22" t="s">
        <v>0</v>
      </c>
      <c r="G4" s="22" t="s">
        <v>1</v>
      </c>
      <c r="H4" s="22" t="s">
        <v>2</v>
      </c>
      <c r="I4" s="22" t="s">
        <v>3</v>
      </c>
      <c r="J4" s="22" t="s">
        <v>4</v>
      </c>
      <c r="K4" s="22" t="s">
        <v>5</v>
      </c>
      <c r="L4" s="23" t="s">
        <v>23</v>
      </c>
      <c r="M4" s="23" t="s">
        <v>24</v>
      </c>
      <c r="N4" s="23" t="s">
        <v>22</v>
      </c>
      <c r="O4" s="23" t="s">
        <v>40</v>
      </c>
      <c r="P4" s="22" t="s">
        <v>41</v>
      </c>
    </row>
    <row r="5" spans="3:18" ht="51" x14ac:dyDescent="0.25">
      <c r="C5" s="4" t="s">
        <v>27</v>
      </c>
      <c r="D5" s="10" t="s">
        <v>7</v>
      </c>
      <c r="E5" s="11">
        <v>45</v>
      </c>
      <c r="F5" s="12">
        <v>90</v>
      </c>
      <c r="G5" s="12">
        <v>90</v>
      </c>
      <c r="H5" s="12">
        <v>90</v>
      </c>
      <c r="I5" s="12">
        <v>0</v>
      </c>
      <c r="J5" s="12">
        <v>60</v>
      </c>
      <c r="K5" s="12">
        <v>60</v>
      </c>
      <c r="L5" s="12">
        <v>10</v>
      </c>
      <c r="M5" s="14">
        <v>1</v>
      </c>
      <c r="N5" s="13">
        <f>L5+M5</f>
        <v>11</v>
      </c>
      <c r="O5" s="13">
        <v>50</v>
      </c>
      <c r="P5" s="13"/>
    </row>
    <row r="6" spans="3:18" ht="25.5" x14ac:dyDescent="0.25">
      <c r="C6" s="4" t="s">
        <v>49</v>
      </c>
      <c r="D6" s="10" t="s">
        <v>8</v>
      </c>
      <c r="E6" s="11">
        <v>50</v>
      </c>
      <c r="F6" s="14">
        <v>110</v>
      </c>
      <c r="G6" s="14">
        <v>110</v>
      </c>
      <c r="H6" s="14">
        <v>110</v>
      </c>
      <c r="I6" s="14">
        <v>10</v>
      </c>
      <c r="J6" s="14">
        <v>65</v>
      </c>
      <c r="K6" s="14">
        <v>65</v>
      </c>
      <c r="L6" s="12">
        <v>12</v>
      </c>
      <c r="M6" s="14">
        <v>2</v>
      </c>
      <c r="N6" s="13">
        <f t="shared" ref="N6:N21" si="0">L6+M6</f>
        <v>14</v>
      </c>
      <c r="O6" s="13">
        <v>50</v>
      </c>
      <c r="P6" s="13">
        <v>100</v>
      </c>
    </row>
    <row r="7" spans="3:18" ht="25.5" x14ac:dyDescent="0.25">
      <c r="C7" s="4" t="s">
        <v>49</v>
      </c>
      <c r="D7" s="10" t="s">
        <v>9</v>
      </c>
      <c r="E7" s="11">
        <v>15</v>
      </c>
      <c r="F7" s="14">
        <v>35</v>
      </c>
      <c r="G7" s="14">
        <v>35</v>
      </c>
      <c r="H7" s="14">
        <v>35</v>
      </c>
      <c r="I7" s="14">
        <v>0</v>
      </c>
      <c r="J7" s="14">
        <v>25</v>
      </c>
      <c r="K7" s="14">
        <v>25</v>
      </c>
      <c r="L7" s="12">
        <v>9</v>
      </c>
      <c r="M7" s="14">
        <v>1</v>
      </c>
      <c r="N7" s="13">
        <f t="shared" si="0"/>
        <v>10</v>
      </c>
      <c r="O7" s="13">
        <v>20</v>
      </c>
      <c r="P7" s="13">
        <v>40</v>
      </c>
    </row>
    <row r="8" spans="3:18" ht="18.75" customHeight="1" x14ac:dyDescent="0.25">
      <c r="C8" s="4" t="s">
        <v>32</v>
      </c>
      <c r="D8" s="10" t="s">
        <v>33</v>
      </c>
      <c r="E8" s="11">
        <v>40</v>
      </c>
      <c r="F8" s="14">
        <v>65</v>
      </c>
      <c r="G8" s="14">
        <v>65</v>
      </c>
      <c r="H8" s="14">
        <v>70</v>
      </c>
      <c r="I8" s="14">
        <v>0</v>
      </c>
      <c r="J8" s="14">
        <v>47</v>
      </c>
      <c r="K8" s="14">
        <v>47</v>
      </c>
      <c r="L8" s="12">
        <v>10</v>
      </c>
      <c r="M8" s="14">
        <v>1</v>
      </c>
      <c r="N8" s="13">
        <f t="shared" si="0"/>
        <v>11</v>
      </c>
      <c r="O8" s="13">
        <v>45</v>
      </c>
      <c r="P8" s="13"/>
    </row>
    <row r="9" spans="3:18" x14ac:dyDescent="0.25">
      <c r="C9" s="4" t="s">
        <v>34</v>
      </c>
      <c r="D9" s="10" t="s">
        <v>42</v>
      </c>
      <c r="E9" s="11">
        <v>45</v>
      </c>
      <c r="F9" s="14">
        <v>120</v>
      </c>
      <c r="G9" s="14">
        <v>120</v>
      </c>
      <c r="H9" s="14">
        <v>120</v>
      </c>
      <c r="I9" s="14">
        <v>5</v>
      </c>
      <c r="J9" s="14">
        <v>65</v>
      </c>
      <c r="K9" s="14">
        <v>65</v>
      </c>
      <c r="L9" s="12">
        <v>18</v>
      </c>
      <c r="M9" s="14">
        <v>1</v>
      </c>
      <c r="N9" s="13">
        <f t="shared" si="0"/>
        <v>19</v>
      </c>
      <c r="O9" s="13">
        <v>20</v>
      </c>
      <c r="P9" s="13"/>
      <c r="R9" s="3"/>
    </row>
    <row r="10" spans="3:18" ht="25.5" x14ac:dyDescent="0.25">
      <c r="C10" s="4" t="s">
        <v>43</v>
      </c>
      <c r="D10" s="10" t="s">
        <v>45</v>
      </c>
      <c r="E10" s="11">
        <v>25</v>
      </c>
      <c r="F10" s="14">
        <v>60</v>
      </c>
      <c r="G10" s="14">
        <v>60</v>
      </c>
      <c r="H10" s="14">
        <v>60</v>
      </c>
      <c r="I10" s="14">
        <v>0</v>
      </c>
      <c r="J10" s="14">
        <v>45</v>
      </c>
      <c r="K10" s="14">
        <v>45</v>
      </c>
      <c r="L10" s="12">
        <v>10</v>
      </c>
      <c r="M10" s="14">
        <v>1</v>
      </c>
      <c r="N10" s="13">
        <f t="shared" si="0"/>
        <v>11</v>
      </c>
      <c r="O10" s="13">
        <v>20</v>
      </c>
      <c r="P10" s="13"/>
    </row>
    <row r="11" spans="3:18" x14ac:dyDescent="0.25">
      <c r="C11" s="4" t="s">
        <v>17</v>
      </c>
      <c r="D11" s="10" t="s">
        <v>44</v>
      </c>
      <c r="E11" s="11">
        <v>45</v>
      </c>
      <c r="F11" s="14">
        <v>120</v>
      </c>
      <c r="G11" s="14">
        <v>120</v>
      </c>
      <c r="H11" s="14">
        <v>120</v>
      </c>
      <c r="I11" s="14">
        <v>20</v>
      </c>
      <c r="J11" s="14">
        <v>70</v>
      </c>
      <c r="K11" s="14">
        <v>70</v>
      </c>
      <c r="L11" s="12">
        <v>19</v>
      </c>
      <c r="M11" s="14">
        <v>1</v>
      </c>
      <c r="N11" s="13">
        <f t="shared" si="0"/>
        <v>20</v>
      </c>
      <c r="O11" s="13">
        <v>20</v>
      </c>
      <c r="P11" s="13"/>
    </row>
    <row r="12" spans="3:18" x14ac:dyDescent="0.25">
      <c r="C12" s="4" t="s">
        <v>18</v>
      </c>
      <c r="D12" s="10" t="s">
        <v>10</v>
      </c>
      <c r="E12" s="11">
        <v>50</v>
      </c>
      <c r="F12" s="14">
        <v>120</v>
      </c>
      <c r="G12" s="14">
        <v>120</v>
      </c>
      <c r="H12" s="14">
        <v>120</v>
      </c>
      <c r="I12" s="14">
        <v>20</v>
      </c>
      <c r="J12" s="14">
        <v>65</v>
      </c>
      <c r="K12" s="14">
        <v>65</v>
      </c>
      <c r="L12" s="12">
        <v>20</v>
      </c>
      <c r="M12" s="14">
        <v>1</v>
      </c>
      <c r="N12" s="14">
        <f t="shared" si="0"/>
        <v>21</v>
      </c>
      <c r="O12" s="13">
        <v>30</v>
      </c>
      <c r="P12" s="13"/>
    </row>
    <row r="13" spans="3:18" ht="25.5" x14ac:dyDescent="0.25">
      <c r="C13" s="4" t="s">
        <v>50</v>
      </c>
      <c r="D13" s="10" t="s">
        <v>11</v>
      </c>
      <c r="E13" s="11">
        <v>92</v>
      </c>
      <c r="F13" s="14">
        <v>150</v>
      </c>
      <c r="G13" s="14">
        <v>150</v>
      </c>
      <c r="H13" s="14">
        <v>150</v>
      </c>
      <c r="I13" s="14">
        <v>0</v>
      </c>
      <c r="J13" s="14">
        <v>110</v>
      </c>
      <c r="K13" s="14">
        <v>110</v>
      </c>
      <c r="L13" s="12">
        <v>20</v>
      </c>
      <c r="M13" s="14">
        <v>1</v>
      </c>
      <c r="N13" s="13">
        <f t="shared" si="0"/>
        <v>21</v>
      </c>
      <c r="O13" s="13">
        <v>100</v>
      </c>
      <c r="P13" s="13"/>
    </row>
    <row r="14" spans="3:18" ht="25.5" x14ac:dyDescent="0.25">
      <c r="C14" s="4" t="s">
        <v>51</v>
      </c>
      <c r="D14" s="10" t="s">
        <v>12</v>
      </c>
      <c r="E14" s="11">
        <v>30</v>
      </c>
      <c r="F14" s="14">
        <v>100</v>
      </c>
      <c r="G14" s="14">
        <v>100</v>
      </c>
      <c r="H14" s="14">
        <v>100</v>
      </c>
      <c r="I14" s="14">
        <v>45</v>
      </c>
      <c r="J14" s="14">
        <v>45</v>
      </c>
      <c r="K14" s="14">
        <v>45</v>
      </c>
      <c r="L14" s="12">
        <v>30</v>
      </c>
      <c r="M14" s="14">
        <v>1</v>
      </c>
      <c r="N14" s="13">
        <f t="shared" si="0"/>
        <v>31</v>
      </c>
      <c r="O14" s="13">
        <v>20</v>
      </c>
      <c r="P14" s="13"/>
    </row>
    <row r="15" spans="3:18" x14ac:dyDescent="0.25">
      <c r="C15" s="4" t="s">
        <v>28</v>
      </c>
      <c r="D15" s="10" t="s">
        <v>35</v>
      </c>
      <c r="E15" s="11">
        <v>42</v>
      </c>
      <c r="F15" s="14">
        <v>100</v>
      </c>
      <c r="G15" s="14">
        <v>100</v>
      </c>
      <c r="H15" s="14">
        <v>100</v>
      </c>
      <c r="I15" s="14">
        <v>10</v>
      </c>
      <c r="J15" s="14">
        <v>59</v>
      </c>
      <c r="K15" s="14">
        <v>59</v>
      </c>
      <c r="L15" s="12">
        <v>20</v>
      </c>
      <c r="M15" s="14">
        <v>1</v>
      </c>
      <c r="N15" s="13">
        <f t="shared" si="0"/>
        <v>21</v>
      </c>
      <c r="O15" s="13">
        <v>25</v>
      </c>
      <c r="P15" s="13"/>
    </row>
    <row r="16" spans="3:18" ht="25.5" x14ac:dyDescent="0.25">
      <c r="C16" s="4" t="s">
        <v>19</v>
      </c>
      <c r="D16" s="10" t="s">
        <v>13</v>
      </c>
      <c r="E16" s="11">
        <v>40</v>
      </c>
      <c r="F16" s="12">
        <v>100</v>
      </c>
      <c r="G16" s="12">
        <v>100</v>
      </c>
      <c r="H16" s="12">
        <v>100</v>
      </c>
      <c r="I16" s="12">
        <v>10</v>
      </c>
      <c r="J16" s="12">
        <v>70</v>
      </c>
      <c r="K16" s="12">
        <v>70</v>
      </c>
      <c r="L16" s="12">
        <v>17</v>
      </c>
      <c r="M16" s="14">
        <v>1</v>
      </c>
      <c r="N16" s="13">
        <f t="shared" si="0"/>
        <v>18</v>
      </c>
      <c r="O16" s="13">
        <v>25</v>
      </c>
      <c r="P16" s="13"/>
    </row>
    <row r="17" spans="3:17" ht="25.5" x14ac:dyDescent="0.25">
      <c r="C17" s="4" t="s">
        <v>20</v>
      </c>
      <c r="D17" s="10" t="s">
        <v>14</v>
      </c>
      <c r="E17" s="11">
        <v>35</v>
      </c>
      <c r="F17" s="12">
        <v>60</v>
      </c>
      <c r="G17" s="12">
        <v>60</v>
      </c>
      <c r="H17" s="14">
        <v>60</v>
      </c>
      <c r="I17" s="14">
        <v>0</v>
      </c>
      <c r="J17" s="14">
        <v>45</v>
      </c>
      <c r="K17" s="14">
        <v>45</v>
      </c>
      <c r="L17" s="12">
        <v>9</v>
      </c>
      <c r="M17" s="14">
        <v>1</v>
      </c>
      <c r="N17" s="13">
        <f t="shared" si="0"/>
        <v>10</v>
      </c>
      <c r="O17" s="13">
        <v>37</v>
      </c>
      <c r="P17" s="13">
        <v>50</v>
      </c>
    </row>
    <row r="18" spans="3:17" ht="38.25" x14ac:dyDescent="0.25">
      <c r="C18" s="4" t="s">
        <v>36</v>
      </c>
      <c r="D18" s="10" t="s">
        <v>37</v>
      </c>
      <c r="E18" s="11">
        <v>70</v>
      </c>
      <c r="F18" s="12">
        <v>160</v>
      </c>
      <c r="G18" s="12">
        <v>160</v>
      </c>
      <c r="H18" s="14">
        <v>140</v>
      </c>
      <c r="I18" s="14">
        <v>0</v>
      </c>
      <c r="J18" s="14">
        <v>100</v>
      </c>
      <c r="K18" s="14">
        <v>90</v>
      </c>
      <c r="L18" s="12">
        <v>11</v>
      </c>
      <c r="M18" s="14">
        <v>1</v>
      </c>
      <c r="N18" s="13">
        <f t="shared" si="0"/>
        <v>12</v>
      </c>
      <c r="O18" s="13">
        <v>80</v>
      </c>
      <c r="P18" s="13"/>
    </row>
    <row r="19" spans="3:17" ht="25.5" x14ac:dyDescent="0.25">
      <c r="C19" s="4" t="s">
        <v>52</v>
      </c>
      <c r="D19" s="10" t="s">
        <v>38</v>
      </c>
      <c r="E19" s="11">
        <v>19</v>
      </c>
      <c r="F19" s="12">
        <v>35</v>
      </c>
      <c r="G19" s="12">
        <v>35</v>
      </c>
      <c r="H19" s="14">
        <v>35</v>
      </c>
      <c r="I19" s="14">
        <v>0</v>
      </c>
      <c r="J19" s="14">
        <v>35</v>
      </c>
      <c r="K19" s="14">
        <v>35</v>
      </c>
      <c r="L19" s="12">
        <v>6</v>
      </c>
      <c r="M19" s="14">
        <v>1</v>
      </c>
      <c r="N19" s="13">
        <f t="shared" si="0"/>
        <v>7</v>
      </c>
      <c r="O19" s="13">
        <v>20</v>
      </c>
      <c r="P19" s="13"/>
    </row>
    <row r="20" spans="3:17" s="35" customFormat="1" ht="38.25" x14ac:dyDescent="0.25">
      <c r="C20" s="34" t="s">
        <v>39</v>
      </c>
      <c r="D20" s="15" t="s">
        <v>46</v>
      </c>
      <c r="E20" s="11">
        <v>20</v>
      </c>
      <c r="F20" s="14">
        <v>60</v>
      </c>
      <c r="G20" s="14">
        <v>60</v>
      </c>
      <c r="H20" s="14">
        <v>65</v>
      </c>
      <c r="I20" s="14">
        <v>35</v>
      </c>
      <c r="J20" s="14">
        <v>47</v>
      </c>
      <c r="K20" s="14">
        <v>47</v>
      </c>
      <c r="L20" s="14">
        <v>15</v>
      </c>
      <c r="M20" s="14">
        <v>4</v>
      </c>
      <c r="N20" s="14">
        <f t="shared" si="0"/>
        <v>19</v>
      </c>
      <c r="O20" s="14">
        <v>0</v>
      </c>
      <c r="P20" s="14"/>
    </row>
    <row r="21" spans="3:17" ht="33.75" customHeight="1" x14ac:dyDescent="0.25">
      <c r="C21" s="4" t="s">
        <v>29</v>
      </c>
      <c r="D21" s="15" t="s">
        <v>25</v>
      </c>
      <c r="E21" s="11">
        <v>45</v>
      </c>
      <c r="F21" s="12">
        <v>130</v>
      </c>
      <c r="G21" s="12">
        <v>130</v>
      </c>
      <c r="H21" s="12">
        <v>150</v>
      </c>
      <c r="I21" s="12">
        <v>35</v>
      </c>
      <c r="J21" s="12">
        <v>65</v>
      </c>
      <c r="K21" s="12">
        <v>65</v>
      </c>
      <c r="L21" s="12">
        <v>20</v>
      </c>
      <c r="M21" s="14">
        <v>4</v>
      </c>
      <c r="N21" s="13">
        <f t="shared" si="0"/>
        <v>24</v>
      </c>
      <c r="O21" s="13">
        <v>20</v>
      </c>
      <c r="P21" s="13"/>
    </row>
    <row r="22" spans="3:17" ht="23.25" customHeight="1" x14ac:dyDescent="0.25">
      <c r="C22" s="4" t="s">
        <v>30</v>
      </c>
      <c r="D22" s="10" t="s">
        <v>15</v>
      </c>
      <c r="E22" s="11">
        <v>45</v>
      </c>
      <c r="F22" s="12">
        <v>135</v>
      </c>
      <c r="G22" s="12">
        <v>135</v>
      </c>
      <c r="H22" s="14">
        <v>150</v>
      </c>
      <c r="I22" s="14">
        <v>50</v>
      </c>
      <c r="J22" s="14">
        <v>80</v>
      </c>
      <c r="K22" s="14">
        <v>80</v>
      </c>
      <c r="L22" s="12">
        <v>25</v>
      </c>
      <c r="M22" s="14">
        <v>8</v>
      </c>
      <c r="N22" s="14">
        <f>L22+M22</f>
        <v>33</v>
      </c>
      <c r="O22" s="13">
        <v>20</v>
      </c>
      <c r="P22" s="13"/>
    </row>
    <row r="23" spans="3:17" ht="23.25" customHeight="1" thickBot="1" x14ac:dyDescent="0.3">
      <c r="C23" s="16" t="s">
        <v>47</v>
      </c>
      <c r="D23" s="15" t="s">
        <v>48</v>
      </c>
      <c r="E23" s="20">
        <v>8</v>
      </c>
      <c r="F23" s="24">
        <v>20</v>
      </c>
      <c r="G23" s="24">
        <v>20</v>
      </c>
      <c r="H23" s="24">
        <v>20</v>
      </c>
      <c r="I23" s="24">
        <v>0</v>
      </c>
      <c r="J23" s="24">
        <v>15</v>
      </c>
      <c r="K23" s="24">
        <v>15</v>
      </c>
      <c r="L23" s="24">
        <v>10</v>
      </c>
      <c r="M23" s="36">
        <v>1</v>
      </c>
      <c r="N23" s="25">
        <f>L23+M23</f>
        <v>11</v>
      </c>
      <c r="O23" s="25">
        <v>10</v>
      </c>
      <c r="P23" s="25"/>
    </row>
    <row r="24" spans="3:17" ht="25.5" customHeight="1" thickBot="1" x14ac:dyDescent="0.3">
      <c r="D24" s="17"/>
      <c r="E24" s="21">
        <f t="shared" ref="E24:N24" si="1">SUM(E5:E23)</f>
        <v>761</v>
      </c>
      <c r="F24" s="26">
        <f t="shared" si="1"/>
        <v>1770</v>
      </c>
      <c r="G24" s="26">
        <f t="shared" si="1"/>
        <v>1770</v>
      </c>
      <c r="H24" s="26">
        <f t="shared" si="1"/>
        <v>1795</v>
      </c>
      <c r="I24" s="26">
        <f t="shared" si="1"/>
        <v>240</v>
      </c>
      <c r="J24" s="26">
        <f t="shared" si="1"/>
        <v>1113</v>
      </c>
      <c r="K24" s="26">
        <f t="shared" si="1"/>
        <v>1103</v>
      </c>
      <c r="L24" s="26">
        <f t="shared" si="1"/>
        <v>291</v>
      </c>
      <c r="M24" s="26">
        <f t="shared" si="1"/>
        <v>33</v>
      </c>
      <c r="N24" s="26">
        <f t="shared" si="1"/>
        <v>324</v>
      </c>
      <c r="O24" s="27">
        <f>SUM(O5:O23)</f>
        <v>612</v>
      </c>
      <c r="P24" s="28">
        <f>SUM(P5:P23)</f>
        <v>190</v>
      </c>
      <c r="Q24" s="2"/>
    </row>
    <row r="25" spans="3:17" x14ac:dyDescent="0.25">
      <c r="E25" s="18" t="s">
        <v>6</v>
      </c>
      <c r="F25" s="29"/>
      <c r="G25" s="29"/>
      <c r="H25" s="29"/>
      <c r="I25" s="30"/>
      <c r="J25" s="29"/>
      <c r="K25" s="29"/>
      <c r="L25" s="29"/>
      <c r="M25" s="29"/>
      <c r="N25" s="29"/>
      <c r="Q25" s="1"/>
    </row>
    <row r="26" spans="3:17" x14ac:dyDescent="0.25">
      <c r="E26" s="19"/>
      <c r="F26" s="32"/>
      <c r="G26" s="32"/>
      <c r="H26" s="29"/>
      <c r="I26" s="29"/>
      <c r="J26" s="29"/>
      <c r="K26" s="29"/>
      <c r="L26" s="29"/>
      <c r="M26" s="29"/>
      <c r="N26" s="29"/>
    </row>
    <row r="27" spans="3:17" x14ac:dyDescent="0.25">
      <c r="K27" s="33"/>
      <c r="L27" s="33"/>
      <c r="M27" s="33"/>
      <c r="N27" s="33"/>
    </row>
    <row r="28" spans="3:17" x14ac:dyDescent="0.25">
      <c r="K28" s="33"/>
      <c r="L28" s="33"/>
      <c r="M28" s="33"/>
      <c r="N28" s="33"/>
    </row>
  </sheetData>
  <mergeCells count="2">
    <mergeCell ref="C2:P2"/>
    <mergeCell ref="C3:P3"/>
  </mergeCells>
  <pageMargins left="0.25" right="0.25" top="0.75" bottom="0.75" header="0.3" footer="0.3"/>
  <pageSetup paperSize="9" scale="6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2022-02-23T12:38:54Z</dcterms:modified>
</cp:coreProperties>
</file>