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60" windowHeight="11190" tabRatio="56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<sst xmlns="http://schemas.openxmlformats.org/spreadsheetml/2006/main" count="145" uniqueCount="63">
  <si>
    <t>l.p.</t>
  </si>
  <si>
    <t xml:space="preserve">asortyment </t>
  </si>
  <si>
    <t>1.</t>
  </si>
  <si>
    <t xml:space="preserve">Tlen Medyczny </t>
  </si>
  <si>
    <t>2.</t>
  </si>
  <si>
    <t xml:space="preserve">Ciekły Azot </t>
  </si>
  <si>
    <t xml:space="preserve">Wartośc brutto  w zł </t>
  </si>
  <si>
    <t xml:space="preserve"> </t>
  </si>
  <si>
    <t>3.</t>
  </si>
  <si>
    <t>4.</t>
  </si>
  <si>
    <t>5.</t>
  </si>
  <si>
    <t>6.</t>
  </si>
  <si>
    <t>7.</t>
  </si>
  <si>
    <t>cena jednostkowa   w zł netto</t>
  </si>
  <si>
    <t>cena jednostkowa  w zł brutto</t>
  </si>
  <si>
    <t>Wartość w zł  netto</t>
  </si>
  <si>
    <t xml:space="preserve">Dzierżawa zbiornika tlenu - miesięcznie </t>
  </si>
  <si>
    <t xml:space="preserve">Dzierżawa zbiornika azotu - miesięcznie </t>
  </si>
  <si>
    <t>j.m. [ kg; miesiąc]</t>
  </si>
  <si>
    <t>kg</t>
  </si>
  <si>
    <t xml:space="preserve">miesiąc </t>
  </si>
  <si>
    <t xml:space="preserve"> zapotrzebowana ilość    </t>
  </si>
  <si>
    <t>Podatek VAT          w %</t>
  </si>
  <si>
    <t>8.</t>
  </si>
  <si>
    <t>9.</t>
  </si>
  <si>
    <t xml:space="preserve">RAZEM </t>
  </si>
  <si>
    <t>Część nr 2: Dostawa gazów medycznych w butlach</t>
  </si>
  <si>
    <t>6,4 m 3</t>
  </si>
  <si>
    <t xml:space="preserve">dobobutla </t>
  </si>
  <si>
    <t xml:space="preserve">j.m.  </t>
  </si>
  <si>
    <t>7,5 kg</t>
  </si>
  <si>
    <t>2,8 m 3</t>
  </si>
  <si>
    <t>Część 3: Dostawa gazów technicznych w butlach</t>
  </si>
  <si>
    <t xml:space="preserve">Wartośc brutto                w zł </t>
  </si>
  <si>
    <t>0,3 m 3</t>
  </si>
  <si>
    <t>0,43 m 3</t>
  </si>
  <si>
    <t>1,6 m 3</t>
  </si>
  <si>
    <t>10.</t>
  </si>
  <si>
    <t xml:space="preserve">Część 4:   Dostawa butli mieszaniny tlenu medycznego i podtlenku azotu medycznego 50%/50% wraz z dzierżawą </t>
  </si>
  <si>
    <t xml:space="preserve"> butle mieszaniny tlenu medycznego i podtlenku azotu medycznego 50%/50% 10 l  (2,8 m3)</t>
  </si>
  <si>
    <t>Dzierżawa butli mieszaniny tlenu medycznego i podtlenku azotu medycznego 50%/50%  10 l  (2,8 m3)</t>
  </si>
  <si>
    <t>miesiące</t>
  </si>
  <si>
    <t>Tlen Medyczny  sprężony w butlach aluminiowych o pojemności 40 l. (6,4 m 3)</t>
  </si>
  <si>
    <t xml:space="preserve">Dzierżawa butli aluminiowych o pojemności 40 l na tlen medyczny -  dobo butla </t>
  </si>
  <si>
    <t>Dwutlenek węgla (do laparoskopii w butlach aluminiowych 7,5 kg)</t>
  </si>
  <si>
    <t>Dzierżawa butli aluminiowych dwutlenku węgla (do laparoskopii w butlach 7,5 kg)</t>
  </si>
  <si>
    <t>Tlen Medyczny  sprężony w butlach aluminiowych o pojemności 2 l. (0,3 m 3)</t>
  </si>
  <si>
    <t xml:space="preserve">Dzierżawa butli aluminiowych  o pojemności 2 l na tlen medyczny -  dobo butla </t>
  </si>
  <si>
    <t>Tlen medyczny sprężony w butlach aluminiowych o pojemności 2l LIV (0,43 m 3)</t>
  </si>
  <si>
    <t>Dzierżawa butli  aluminiowych o pojemności 2l LIV na tlen medyczny -  dobo butla</t>
  </si>
  <si>
    <t>Tlen Medyczny  sprężony w butlach aluminiowych o pojemności 10l. (1,6 m 3)</t>
  </si>
  <si>
    <t>Dzierżawa butli aluminiowych  o pojemności 10l na tlen medyczny -  dobo butla</t>
  </si>
  <si>
    <t>Tlen techniczny w butlach 8l (1,3 m 3)</t>
  </si>
  <si>
    <t>1,3 m 3</t>
  </si>
  <si>
    <t xml:space="preserve">Dzierżawa butli stalowych o pojemności 8 litrów na tlen techniczny </t>
  </si>
  <si>
    <t>Acetylen do celow technicznych butle 8 l. ( 1,2 kg)</t>
  </si>
  <si>
    <t>1,2 kg</t>
  </si>
  <si>
    <t xml:space="preserve">Dzierżawa butli stalowych o pojemności 8 litrów na  1,2 kg acetylen techniczny </t>
  </si>
  <si>
    <t xml:space="preserve"> Część nr 1 :Dostawa tlenu i azotu  ciekłego medycznego z  dzierżawą zbiornika  kriogenicznego na ciekły tlen (1 szt)  o pojemności min  3 m3 wraz z parownicami, wykonanie przyłączenia do istniejącej instalacji przyszpitalnej i ciekły azot o pojemności min. 1 m3.  </t>
  </si>
  <si>
    <t xml:space="preserve">dzierżawa zaworu do podaży gazu </t>
  </si>
  <si>
    <t xml:space="preserve">Jednorazowy zawór wydechowy do podawania mieszaniny 50% N2O i 50 % O2 </t>
  </si>
  <si>
    <t xml:space="preserve">opakowanie 100 szt. </t>
  </si>
  <si>
    <t xml:space="preserve">Dzierżawa wózka do butli dla mieszaniny 50% N2O i 50 % O2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</si>
</sst>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€-1]_-;\-* #,##0.00\ [$€-1]_-;_-* &quot;-&quot;??\ [$€-1]_-;_-@_-"/>
    <numFmt numFmtId="167" formatCode="#,##0.00_ ;\-#,##0.00\ "/>
    <numFmt numFmtId="168" formatCode="#,##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4" fontId="1" fillId="33" borderId="10" xfId="0" applyNumberFormat="1" applyFont="1" applyFill="1" applyBorder="1" applyAlignment="1">
      <alignment vertical="center"/>
    </xf>
    <xf numFmtId="44" fontId="1" fillId="33" borderId="11" xfId="0" applyNumberFormat="1" applyFont="1" applyFill="1" applyBorder="1" applyAlignment="1">
      <alignment vertical="center"/>
    </xf>
    <xf numFmtId="9" fontId="1" fillId="33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44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 vertical="center"/>
    </xf>
    <xf numFmtId="44" fontId="1" fillId="0" borderId="12" xfId="0" applyNumberFormat="1" applyFont="1" applyFill="1" applyBorder="1" applyAlignment="1">
      <alignment vertical="center"/>
    </xf>
    <xf numFmtId="44" fontId="1" fillId="0" borderId="13" xfId="0" applyNumberFormat="1" applyFont="1" applyFill="1" applyBorder="1" applyAlignment="1">
      <alignment vertical="center"/>
    </xf>
    <xf numFmtId="9" fontId="1" fillId="0" borderId="14" xfId="0" applyNumberFormat="1" applyFont="1" applyFill="1" applyBorder="1" applyAlignment="1">
      <alignment vertical="center"/>
    </xf>
    <xf numFmtId="44" fontId="1" fillId="0" borderId="14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  <xf numFmtId="9" fontId="1" fillId="0" borderId="15" xfId="0" applyNumberFormat="1" applyFont="1" applyFill="1" applyBorder="1" applyAlignment="1">
      <alignment vertical="center"/>
    </xf>
    <xf numFmtId="44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right" vertical="center"/>
    </xf>
    <xf numFmtId="168" fontId="1" fillId="33" borderId="16" xfId="0" applyNumberFormat="1" applyFont="1" applyFill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168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horizontal="right" vertical="center"/>
    </xf>
    <xf numFmtId="9" fontId="1" fillId="33" borderId="14" xfId="0" applyNumberFormat="1" applyFont="1" applyFill="1" applyBorder="1" applyAlignment="1">
      <alignment vertical="center"/>
    </xf>
    <xf numFmtId="44" fontId="1" fillId="33" borderId="14" xfId="0" applyNumberFormat="1" applyFont="1" applyFill="1" applyBorder="1" applyAlignment="1">
      <alignment vertical="center"/>
    </xf>
    <xf numFmtId="41" fontId="1" fillId="33" borderId="14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44" fontId="1" fillId="33" borderId="16" xfId="0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4" fontId="1" fillId="0" borderId="10" xfId="58" applyFont="1" applyFill="1" applyBorder="1" applyAlignment="1">
      <alignment vertical="center"/>
    </xf>
    <xf numFmtId="44" fontId="1" fillId="0" borderId="11" xfId="58" applyFont="1" applyFill="1" applyBorder="1" applyAlignment="1">
      <alignment vertical="center"/>
    </xf>
    <xf numFmtId="44" fontId="1" fillId="33" borderId="14" xfId="58" applyFont="1" applyFill="1" applyBorder="1" applyAlignment="1">
      <alignment vertical="center"/>
    </xf>
    <xf numFmtId="44" fontId="0" fillId="0" borderId="0" xfId="58" applyFont="1" applyAlignment="1">
      <alignment/>
    </xf>
    <xf numFmtId="44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32">
      <selection activeCell="E43" sqref="E43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11.125" style="0" customWidth="1"/>
    <col min="4" max="4" width="13.875" style="0" customWidth="1"/>
    <col min="5" max="5" width="18.75390625" style="0" customWidth="1"/>
    <col min="6" max="6" width="12.00390625" style="0" customWidth="1"/>
    <col min="7" max="7" width="14.75390625" style="0" customWidth="1"/>
    <col min="8" max="8" width="16.00390625" style="0" customWidth="1"/>
    <col min="9" max="9" width="15.625" style="0" customWidth="1"/>
    <col min="10" max="10" width="13.375" style="0" bestFit="1" customWidth="1"/>
  </cols>
  <sheetData>
    <row r="1" spans="1:9" ht="23.25" customHeight="1">
      <c r="A1" s="62" t="s">
        <v>58</v>
      </c>
      <c r="B1" s="63"/>
      <c r="C1" s="63"/>
      <c r="D1" s="63"/>
      <c r="E1" s="63"/>
      <c r="F1" s="63"/>
      <c r="G1" s="63"/>
      <c r="H1" s="63"/>
      <c r="I1" s="63"/>
    </row>
    <row r="2" spans="1:9" ht="38.25">
      <c r="A2" s="40" t="s">
        <v>0</v>
      </c>
      <c r="B2" s="40" t="s">
        <v>1</v>
      </c>
      <c r="C2" s="41" t="s">
        <v>18</v>
      </c>
      <c r="D2" s="41" t="s">
        <v>21</v>
      </c>
      <c r="E2" s="41" t="s">
        <v>13</v>
      </c>
      <c r="F2" s="41" t="s">
        <v>22</v>
      </c>
      <c r="G2" s="41" t="s">
        <v>14</v>
      </c>
      <c r="H2" s="41" t="s">
        <v>15</v>
      </c>
      <c r="I2" s="41" t="s">
        <v>6</v>
      </c>
    </row>
    <row r="3" spans="1:9" ht="12.75">
      <c r="A3" s="13" t="s">
        <v>2</v>
      </c>
      <c r="B3" s="13" t="s">
        <v>4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23</v>
      </c>
      <c r="I3" s="2" t="s">
        <v>24</v>
      </c>
    </row>
    <row r="4" spans="1:9" ht="24" customHeight="1">
      <c r="A4" s="8" t="s">
        <v>2</v>
      </c>
      <c r="B4" s="8" t="s">
        <v>3</v>
      </c>
      <c r="C4" s="40" t="s">
        <v>19</v>
      </c>
      <c r="D4" s="6">
        <v>220000</v>
      </c>
      <c r="E4" s="10"/>
      <c r="F4" s="42"/>
      <c r="G4" s="10"/>
      <c r="H4" s="10"/>
      <c r="I4" s="10"/>
    </row>
    <row r="5" spans="1:9" ht="24" customHeight="1">
      <c r="A5" s="8" t="s">
        <v>4</v>
      </c>
      <c r="B5" s="17" t="s">
        <v>16</v>
      </c>
      <c r="C5" s="2" t="s">
        <v>20</v>
      </c>
      <c r="D5" s="18">
        <v>20</v>
      </c>
      <c r="E5" s="15"/>
      <c r="F5" s="16"/>
      <c r="G5" s="56"/>
      <c r="H5" s="15"/>
      <c r="I5" s="15"/>
    </row>
    <row r="6" spans="1:9" ht="27" customHeight="1">
      <c r="A6" s="8" t="s">
        <v>9</v>
      </c>
      <c r="B6" s="43" t="s">
        <v>5</v>
      </c>
      <c r="C6" s="40" t="s">
        <v>19</v>
      </c>
      <c r="D6" s="44">
        <v>18000</v>
      </c>
      <c r="E6" s="11"/>
      <c r="F6" s="12"/>
      <c r="G6" s="11"/>
      <c r="H6" s="11"/>
      <c r="I6" s="11"/>
    </row>
    <row r="7" spans="1:9" ht="27" customHeight="1" thickBot="1">
      <c r="A7" s="8" t="s">
        <v>10</v>
      </c>
      <c r="B7" s="17" t="s">
        <v>17</v>
      </c>
      <c r="C7" s="2" t="s">
        <v>20</v>
      </c>
      <c r="D7" s="18">
        <v>20</v>
      </c>
      <c r="E7" s="15"/>
      <c r="F7" s="16"/>
      <c r="G7" s="57"/>
      <c r="H7" s="19"/>
      <c r="I7" s="19"/>
    </row>
    <row r="8" spans="1:9" ht="27" customHeight="1" thickBot="1">
      <c r="A8" s="20"/>
      <c r="B8" s="21"/>
      <c r="C8" s="21"/>
      <c r="D8" s="22"/>
      <c r="E8" s="23"/>
      <c r="F8" s="24"/>
      <c r="G8" s="45" t="s">
        <v>25</v>
      </c>
      <c r="H8" s="46"/>
      <c r="I8" s="47"/>
    </row>
    <row r="9" spans="1:9" ht="27" customHeight="1">
      <c r="A9" s="64" t="s">
        <v>26</v>
      </c>
      <c r="B9" s="65"/>
      <c r="C9" s="65"/>
      <c r="D9" s="65"/>
      <c r="E9" s="65"/>
      <c r="F9" s="65"/>
      <c r="G9" s="65"/>
      <c r="H9" s="65"/>
      <c r="I9" s="65"/>
    </row>
    <row r="10" spans="1:9" ht="37.5" customHeight="1">
      <c r="A10" s="40" t="s">
        <v>0</v>
      </c>
      <c r="B10" s="40" t="s">
        <v>1</v>
      </c>
      <c r="C10" s="41" t="s">
        <v>29</v>
      </c>
      <c r="D10" s="41" t="s">
        <v>21</v>
      </c>
      <c r="E10" s="41" t="s">
        <v>13</v>
      </c>
      <c r="F10" s="41" t="s">
        <v>22</v>
      </c>
      <c r="G10" s="41" t="s">
        <v>14</v>
      </c>
      <c r="H10" s="41" t="s">
        <v>15</v>
      </c>
      <c r="I10" s="41" t="s">
        <v>33</v>
      </c>
    </row>
    <row r="11" spans="1:9" ht="13.5" customHeight="1">
      <c r="A11" s="13" t="s">
        <v>2</v>
      </c>
      <c r="B11" s="13" t="s">
        <v>4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23</v>
      </c>
      <c r="I11" s="2" t="s">
        <v>24</v>
      </c>
    </row>
    <row r="12" spans="1:9" ht="52.5" customHeight="1">
      <c r="A12" s="8" t="s">
        <v>2</v>
      </c>
      <c r="B12" s="9" t="s">
        <v>42</v>
      </c>
      <c r="C12" s="41" t="s">
        <v>27</v>
      </c>
      <c r="D12" s="48">
        <v>90</v>
      </c>
      <c r="E12" s="10"/>
      <c r="F12" s="10"/>
      <c r="G12" s="10"/>
      <c r="H12" s="6" t="s">
        <v>7</v>
      </c>
      <c r="I12" s="10" t="s">
        <v>7</v>
      </c>
    </row>
    <row r="13" spans="1:9" ht="52.5" customHeight="1">
      <c r="A13" s="8" t="s">
        <v>4</v>
      </c>
      <c r="B13" s="17" t="s">
        <v>43</v>
      </c>
      <c r="C13" s="2" t="s">
        <v>28</v>
      </c>
      <c r="D13" s="34">
        <f>90*610</f>
        <v>54900</v>
      </c>
      <c r="E13" s="15"/>
      <c r="F13" s="15"/>
      <c r="G13" s="10"/>
      <c r="H13" s="15"/>
      <c r="I13" s="35"/>
    </row>
    <row r="14" spans="1:9" ht="38.25">
      <c r="A14" s="8" t="s">
        <v>8</v>
      </c>
      <c r="B14" s="9" t="s">
        <v>44</v>
      </c>
      <c r="C14" s="41" t="s">
        <v>30</v>
      </c>
      <c r="D14" s="48">
        <v>150</v>
      </c>
      <c r="E14" s="10"/>
      <c r="F14" s="10"/>
      <c r="G14" s="10"/>
      <c r="H14" s="6"/>
      <c r="I14" s="10"/>
    </row>
    <row r="15" spans="1:9" ht="63.75">
      <c r="A15" s="8" t="s">
        <v>9</v>
      </c>
      <c r="B15" s="17" t="s">
        <v>45</v>
      </c>
      <c r="C15" s="2" t="s">
        <v>28</v>
      </c>
      <c r="D15" s="34">
        <f>150*610</f>
        <v>91500</v>
      </c>
      <c r="E15" s="15"/>
      <c r="F15" s="15"/>
      <c r="G15" s="10"/>
      <c r="H15" s="15"/>
      <c r="I15" s="35"/>
    </row>
    <row r="16" spans="1:9" ht="51">
      <c r="A16" s="8" t="s">
        <v>10</v>
      </c>
      <c r="B16" s="9" t="s">
        <v>46</v>
      </c>
      <c r="C16" s="41" t="s">
        <v>34</v>
      </c>
      <c r="D16" s="54">
        <v>220</v>
      </c>
      <c r="E16" s="15"/>
      <c r="F16" s="15"/>
      <c r="G16" s="10"/>
      <c r="H16" s="15"/>
      <c r="I16" s="35"/>
    </row>
    <row r="17" spans="1:9" ht="51">
      <c r="A17" s="8" t="s">
        <v>11</v>
      </c>
      <c r="B17" s="17" t="s">
        <v>47</v>
      </c>
      <c r="C17" s="2" t="s">
        <v>28</v>
      </c>
      <c r="D17" s="55">
        <f>220*610</f>
        <v>134200</v>
      </c>
      <c r="E17" s="15"/>
      <c r="F17" s="15"/>
      <c r="G17" s="10"/>
      <c r="H17" s="15"/>
      <c r="I17" s="35"/>
    </row>
    <row r="18" spans="1:9" ht="51">
      <c r="A18" s="8" t="s">
        <v>12</v>
      </c>
      <c r="B18" s="9" t="s">
        <v>48</v>
      </c>
      <c r="C18" s="41" t="s">
        <v>35</v>
      </c>
      <c r="D18" s="54">
        <v>220</v>
      </c>
      <c r="E18" s="15"/>
      <c r="F18" s="15"/>
      <c r="G18" s="10"/>
      <c r="H18" s="15"/>
      <c r="I18" s="35"/>
    </row>
    <row r="19" spans="1:9" ht="63.75">
      <c r="A19" s="8" t="s">
        <v>23</v>
      </c>
      <c r="B19" s="17" t="s">
        <v>49</v>
      </c>
      <c r="C19" s="2" t="s">
        <v>28</v>
      </c>
      <c r="D19" s="55">
        <f>D17</f>
        <v>134200</v>
      </c>
      <c r="E19" s="15"/>
      <c r="F19" s="15"/>
      <c r="G19" s="10"/>
      <c r="H19" s="15"/>
      <c r="I19" s="35"/>
    </row>
    <row r="20" spans="1:9" ht="51">
      <c r="A20" s="8" t="s">
        <v>24</v>
      </c>
      <c r="B20" s="9" t="s">
        <v>50</v>
      </c>
      <c r="C20" s="41" t="s">
        <v>36</v>
      </c>
      <c r="D20" s="54">
        <v>220</v>
      </c>
      <c r="E20" s="10"/>
      <c r="F20" s="10"/>
      <c r="G20" s="10"/>
      <c r="H20" s="6"/>
      <c r="I20" s="10"/>
    </row>
    <row r="21" spans="1:9" ht="51.75" thickBot="1">
      <c r="A21" s="8" t="s">
        <v>37</v>
      </c>
      <c r="B21" s="17" t="s">
        <v>51</v>
      </c>
      <c r="C21" s="17" t="s">
        <v>28</v>
      </c>
      <c r="D21" s="55">
        <f>D19</f>
        <v>134200</v>
      </c>
      <c r="E21" s="15"/>
      <c r="F21" s="15"/>
      <c r="G21" s="10"/>
      <c r="H21" s="15"/>
      <c r="I21" s="35"/>
    </row>
    <row r="22" spans="1:9" ht="20.25" customHeight="1" thickBot="1">
      <c r="A22" s="20"/>
      <c r="B22" s="21"/>
      <c r="C22" s="21"/>
      <c r="D22" s="36"/>
      <c r="E22" s="23"/>
      <c r="F22" s="23"/>
      <c r="G22" s="45" t="s">
        <v>25</v>
      </c>
      <c r="H22" s="46"/>
      <c r="I22" s="58"/>
    </row>
    <row r="23" spans="1:9" ht="20.25" customHeight="1">
      <c r="A23" s="61"/>
      <c r="B23" s="28"/>
      <c r="C23" s="28"/>
      <c r="D23" s="29"/>
      <c r="E23" s="30"/>
      <c r="F23" s="30"/>
      <c r="G23" s="31"/>
      <c r="H23" s="32"/>
      <c r="I23" s="33"/>
    </row>
    <row r="24" spans="1:9" ht="12.75">
      <c r="A24" s="66" t="s">
        <v>32</v>
      </c>
      <c r="B24" s="67"/>
      <c r="C24" s="67"/>
      <c r="D24" s="67"/>
      <c r="E24" s="67"/>
      <c r="F24" s="67"/>
      <c r="G24" s="67"/>
      <c r="H24" s="67"/>
      <c r="I24" s="67"/>
    </row>
    <row r="25" spans="1:9" ht="38.25">
      <c r="A25" s="40" t="s">
        <v>0</v>
      </c>
      <c r="B25" s="40" t="s">
        <v>1</v>
      </c>
      <c r="C25" s="41" t="s">
        <v>29</v>
      </c>
      <c r="D25" s="41" t="s">
        <v>21</v>
      </c>
      <c r="E25" s="41" t="s">
        <v>13</v>
      </c>
      <c r="F25" s="41" t="s">
        <v>22</v>
      </c>
      <c r="G25" s="41" t="s">
        <v>14</v>
      </c>
      <c r="H25" s="41" t="s">
        <v>15</v>
      </c>
      <c r="I25" s="41" t="s">
        <v>6</v>
      </c>
    </row>
    <row r="26" spans="1:9" ht="12.75">
      <c r="A26" s="13" t="s">
        <v>2</v>
      </c>
      <c r="B26" s="13" t="s">
        <v>4</v>
      </c>
      <c r="C26" s="2" t="s">
        <v>8</v>
      </c>
      <c r="D26" s="2" t="s">
        <v>9</v>
      </c>
      <c r="E26" s="2" t="s">
        <v>10</v>
      </c>
      <c r="F26" s="2" t="s">
        <v>11</v>
      </c>
      <c r="G26" s="2" t="s">
        <v>12</v>
      </c>
      <c r="H26" s="2" t="s">
        <v>23</v>
      </c>
      <c r="I26" s="2" t="s">
        <v>24</v>
      </c>
    </row>
    <row r="27" spans="1:9" ht="25.5">
      <c r="A27" s="49" t="s">
        <v>2</v>
      </c>
      <c r="B27" s="50" t="s">
        <v>52</v>
      </c>
      <c r="C27" s="41" t="s">
        <v>53</v>
      </c>
      <c r="D27" s="37">
        <v>50</v>
      </c>
      <c r="E27" s="51"/>
      <c r="F27" s="51"/>
      <c r="G27" s="10"/>
      <c r="H27" s="6"/>
      <c r="I27" s="10"/>
    </row>
    <row r="28" spans="1:9" ht="51">
      <c r="A28" s="4" t="s">
        <v>4</v>
      </c>
      <c r="B28" s="5" t="s">
        <v>54</v>
      </c>
      <c r="C28" s="2" t="s">
        <v>28</v>
      </c>
      <c r="D28" s="38">
        <f>50*610</f>
        <v>30500</v>
      </c>
      <c r="E28" s="3"/>
      <c r="F28" s="3"/>
      <c r="G28" s="10"/>
      <c r="H28" s="3"/>
      <c r="I28" s="7"/>
    </row>
    <row r="29" spans="1:9" ht="38.25">
      <c r="A29" s="8" t="s">
        <v>8</v>
      </c>
      <c r="B29" s="9" t="s">
        <v>55</v>
      </c>
      <c r="C29" s="41" t="s">
        <v>56</v>
      </c>
      <c r="D29" s="39">
        <v>50</v>
      </c>
      <c r="E29" s="10"/>
      <c r="F29" s="10"/>
      <c r="G29" s="10"/>
      <c r="H29" s="6"/>
      <c r="I29" s="10"/>
    </row>
    <row r="30" spans="1:9" ht="51.75" thickBot="1">
      <c r="A30" s="14" t="s">
        <v>9</v>
      </c>
      <c r="B30" s="17" t="s">
        <v>57</v>
      </c>
      <c r="C30" s="2" t="s">
        <v>28</v>
      </c>
      <c r="D30" s="52">
        <f>D28</f>
        <v>30500</v>
      </c>
      <c r="E30" s="15"/>
      <c r="F30" s="15"/>
      <c r="G30" s="10"/>
      <c r="H30" s="19"/>
      <c r="I30" s="53"/>
    </row>
    <row r="31" spans="1:10" ht="22.5" customHeight="1" thickBot="1">
      <c r="A31" s="1"/>
      <c r="B31" s="1"/>
      <c r="C31" s="1"/>
      <c r="D31" s="1"/>
      <c r="E31" s="1"/>
      <c r="F31" s="1"/>
      <c r="G31" s="25" t="s">
        <v>25</v>
      </c>
      <c r="H31" s="26"/>
      <c r="I31" s="27">
        <f>SUM(G27:G30)</f>
        <v>0</v>
      </c>
      <c r="J31" s="59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4" spans="1:9" ht="12.75">
      <c r="A34" s="66" t="s">
        <v>38</v>
      </c>
      <c r="B34" s="67"/>
      <c r="C34" s="67"/>
      <c r="D34" s="67"/>
      <c r="E34" s="67"/>
      <c r="F34" s="67"/>
      <c r="G34" s="67"/>
      <c r="H34" s="67"/>
      <c r="I34" s="67"/>
    </row>
    <row r="35" spans="1:9" ht="38.25">
      <c r="A35" s="40" t="s">
        <v>0</v>
      </c>
      <c r="B35" s="40" t="s">
        <v>1</v>
      </c>
      <c r="C35" s="41" t="s">
        <v>29</v>
      </c>
      <c r="D35" s="41" t="s">
        <v>21</v>
      </c>
      <c r="E35" s="41" t="s">
        <v>13</v>
      </c>
      <c r="F35" s="41" t="s">
        <v>22</v>
      </c>
      <c r="G35" s="41" t="s">
        <v>14</v>
      </c>
      <c r="H35" s="41" t="s">
        <v>15</v>
      </c>
      <c r="I35" s="41" t="s">
        <v>33</v>
      </c>
    </row>
    <row r="36" spans="1:9" ht="12.75">
      <c r="A36" s="13" t="s">
        <v>2</v>
      </c>
      <c r="B36" s="13" t="s">
        <v>4</v>
      </c>
      <c r="C36" s="2" t="s">
        <v>8</v>
      </c>
      <c r="D36" s="2" t="s">
        <v>9</v>
      </c>
      <c r="E36" s="2" t="s">
        <v>10</v>
      </c>
      <c r="F36" s="2" t="s">
        <v>11</v>
      </c>
      <c r="G36" s="2" t="s">
        <v>12</v>
      </c>
      <c r="H36" s="2" t="s">
        <v>23</v>
      </c>
      <c r="I36" s="2" t="s">
        <v>24</v>
      </c>
    </row>
    <row r="37" spans="1:10" ht="51">
      <c r="A37" s="40">
        <v>1</v>
      </c>
      <c r="B37" s="9" t="s">
        <v>39</v>
      </c>
      <c r="C37" s="41" t="s">
        <v>31</v>
      </c>
      <c r="D37" s="48">
        <v>50</v>
      </c>
      <c r="E37" s="10"/>
      <c r="F37" s="10"/>
      <c r="G37" s="10"/>
      <c r="H37" s="6"/>
      <c r="I37" s="10"/>
      <c r="J37" s="60"/>
    </row>
    <row r="38" spans="1:10" ht="63.75">
      <c r="A38" s="13">
        <v>2</v>
      </c>
      <c r="B38" s="17" t="s">
        <v>40</v>
      </c>
      <c r="C38" s="2" t="s">
        <v>28</v>
      </c>
      <c r="D38" s="34">
        <f>D37*610</f>
        <v>30500</v>
      </c>
      <c r="E38" s="10"/>
      <c r="F38" s="10"/>
      <c r="G38" s="10"/>
      <c r="H38" s="6"/>
      <c r="I38" s="10"/>
      <c r="J38" s="60"/>
    </row>
    <row r="39" spans="1:10" ht="25.5">
      <c r="A39" s="13">
        <v>3</v>
      </c>
      <c r="B39" s="17" t="s">
        <v>59</v>
      </c>
      <c r="C39" s="2" t="s">
        <v>41</v>
      </c>
      <c r="D39" s="34">
        <v>20</v>
      </c>
      <c r="E39" s="10"/>
      <c r="F39" s="10"/>
      <c r="G39" s="10"/>
      <c r="H39" s="6"/>
      <c r="I39" s="10"/>
      <c r="J39" s="60"/>
    </row>
    <row r="40" spans="1:9" ht="51">
      <c r="A40" s="13">
        <v>4</v>
      </c>
      <c r="B40" s="17" t="s">
        <v>60</v>
      </c>
      <c r="C40" s="2" t="s">
        <v>61</v>
      </c>
      <c r="D40" s="34">
        <v>5</v>
      </c>
      <c r="E40" s="10"/>
      <c r="F40" s="10"/>
      <c r="G40" s="10"/>
      <c r="H40" s="6"/>
      <c r="I40" s="10"/>
    </row>
    <row r="41" spans="1:9" ht="38.25">
      <c r="A41" s="13">
        <v>5</v>
      </c>
      <c r="B41" s="17" t="s">
        <v>62</v>
      </c>
      <c r="C41" s="2" t="s">
        <v>41</v>
      </c>
      <c r="D41" s="34">
        <v>20</v>
      </c>
      <c r="E41" s="10"/>
      <c r="F41" s="10"/>
      <c r="G41" s="10"/>
      <c r="H41" s="6"/>
      <c r="I41" s="10"/>
    </row>
  </sheetData>
  <sheetProtection/>
  <mergeCells count="4">
    <mergeCell ref="A1:I1"/>
    <mergeCell ref="A9:I9"/>
    <mergeCell ref="A24:I24"/>
    <mergeCell ref="A34:I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user59</cp:lastModifiedBy>
  <cp:lastPrinted>2023-03-23T07:02:03Z</cp:lastPrinted>
  <dcterms:created xsi:type="dcterms:W3CDTF">2008-06-27T12:30:26Z</dcterms:created>
  <dcterms:modified xsi:type="dcterms:W3CDTF">2023-04-05T07:22:17Z</dcterms:modified>
  <cp:category/>
  <cp:version/>
  <cp:contentType/>
  <cp:contentStatus/>
</cp:coreProperties>
</file>