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76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<sst xmlns="http://schemas.openxmlformats.org/spreadsheetml/2006/main" count="45" uniqueCount="45">
  <si>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r>
      <t xml:space="preserve">Formularz cenowy </t>
    </r>
    <r>
      <rPr>
        <b/>
        <sz val="10"/>
        <rFont val="Arial"/>
        <family val="2"/>
      </rPr>
      <t>zadanie 1</t>
    </r>
  </si>
  <si>
    <t>Lp.</t>
  </si>
  <si>
    <t>Asortyment</t>
  </si>
  <si>
    <t xml:space="preserve">Ilość </t>
  </si>
  <si>
    <t>Producent</t>
  </si>
  <si>
    <t>Nr katalogowy</t>
  </si>
  <si>
    <t>Wielkość ofer.  opakowania (szt.)</t>
  </si>
  <si>
    <t>Ilość oferowanych opakowań</t>
  </si>
  <si>
    <t>Cena jedn. netto</t>
  </si>
  <si>
    <t>VAT
%</t>
  </si>
  <si>
    <t>Wartość brutto</t>
  </si>
  <si>
    <t>8</t>
  </si>
  <si>
    <t>9</t>
  </si>
  <si>
    <t>10</t>
  </si>
  <si>
    <t>Probówka typu Eppendorf 1,5 do 2 ml, z dnem soczewkowym i z integralnym korkiem</t>
  </si>
  <si>
    <t>Probówka typu Eppendorf, stożkowa 1,5 do 2 ml, z dnem soczewkowym i z integralnym korkiem</t>
  </si>
  <si>
    <t>Probówka  o pojemności 10 - 11ml PS, 16 x 100 mm sterylna</t>
  </si>
  <si>
    <t>Probówka PS o poj 4 - 5ml (12x75mm)okrągła, wewnątrz gładka</t>
  </si>
  <si>
    <t>Probówka do badań hematologicznych z kapilarą na 200 μl do pobierania krwi rozpylony EDTA -K2 (lub K3) do badań włośniczkowych - mikrometoda (system kapilarny),</t>
  </si>
  <si>
    <t>Probówka z kapilarą na 200-300 μl do pobierania krwi -mikrometoda do badań biochemicznych</t>
  </si>
  <si>
    <t>Probówka stożkowa z polistyrenu o pj. 10-11 ml (16x100-105)</t>
  </si>
  <si>
    <t xml:space="preserve">Jednorazowe płyty do określania grup krwi na 60 badań z przezroczystego PCV - dno płyty zaokrąglone (wykluczone płaskie) </t>
  </si>
  <si>
    <t>Kuweta makro z polistyrenu o poj. 4,5 ml z 2 ścianami optycznie gładkimi prostokątnymi krawędziami 10x10x45 mm współpracująca z aparatem Epoll 20</t>
  </si>
  <si>
    <t xml:space="preserve">Kapturki do kapilar 1,6 mm </t>
  </si>
  <si>
    <t xml:space="preserve">Mieszalniki do kapilar 1,6 mm </t>
  </si>
  <si>
    <t xml:space="preserve">Końcówka do pipet automatycznych o pojemności 1000 μl - zwykła </t>
  </si>
  <si>
    <t xml:space="preserve">Końcówka do pipet automatycznych o pojemności 200 μl - zwykła </t>
  </si>
  <si>
    <t>Smoczki gumowe do szklanych pipet Pasteura</t>
  </si>
  <si>
    <t>Wymazówka z drewna lub z tworzywa , z wacikiem bawełnianym lub wiskozowym o średnicy 5 mm - pakowana pojedynczo - sterylna. Opakowanie zbiorcze max. 500 szt.</t>
  </si>
  <si>
    <t>Bagietki laboratoryjne PP lub PS o dł. 120 -125 mm i śr. 4mm</t>
  </si>
  <si>
    <t>Jałowe ezy z zakończeniem prostym i oczkiem o poj 10μl, pakowane pojedynczo lub maksymalnie po 20 szt.</t>
  </si>
  <si>
    <t>Końcówki typu Gilson o pojemności 1000 μl, z filtrem , czyste molekularnie, sterylne, pakowane po max 100 szt.</t>
  </si>
  <si>
    <t>Końcówki typu Gilson o pojemności 200 μl , z filtrem , czyste molekularnie, sterylne, pakowane po max 100 szt.</t>
  </si>
  <si>
    <t xml:space="preserve">Końcówki do pipet o pojemności  do 5000 μl, pakowane po  max. 200 szt. </t>
  </si>
  <si>
    <t>Korki do probówek o średnicy zewnętrznej 12 mm z PE</t>
  </si>
  <si>
    <t>Probówka z polistyrenu o pojemnośco 2 lub 3 ml (12x 35-55) okrągłodenna, znacznik 1 ml</t>
  </si>
  <si>
    <t>Razem wartość</t>
  </si>
  <si>
    <t>W kolumnie 5 Wykonawca wpisuje nr katalogowy oferowanego produktu.</t>
  </si>
  <si>
    <t xml:space="preserve">W kolumnie 6 Wykonawca podaje wielkość oferowanego opakowania w szt.   </t>
  </si>
  <si>
    <t>W kolumnie 7 Wykonawca podaje ilość oferowanych opakowań (kol.6) koniecznych do wykonania zamówienia. Wielkość tą należy zaokrąglić do drugiego miejsca po przecinku.</t>
  </si>
  <si>
    <t>W kolumnie 8 Wykonawca podaje cenę jednostkową netto oferowanego opakowania ( z kol. 6)</t>
  </si>
  <si>
    <t>Wartość brutto (kolumna 10) = kolumna nr 7 x kolumna nr 8 plus należny podatek VAT</t>
  </si>
  <si>
    <t xml:space="preserve">Wartość razem to suma wszystkich pozycji z kolumny 10 </t>
  </si>
  <si>
    <t xml:space="preserve">Uwaga: w kolumnach nr 6, 8 i 9 wpisać tylko wartość liczbową </t>
  </si>
  <si>
    <t>Kapilara do gazometrii z heparyną sodową o poj. 100 -  120 μl (śr.1,6mm.dł. 125mm) do analizatora CORNING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</si>
</sst>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0.00_ ;\-0.00\ "/>
    <numFmt numFmtId="167" formatCode="_-* #,##0.000&quot; zł&quot;_-;\-* #,##0.000&quot; zł&quot;_-;_-* \-???&quot; zł&quot;_-;_-@_-"/>
    <numFmt numFmtId="168" formatCode="#,##0.00_ ;\-#,##0.00\ "/>
    <numFmt numFmtId="169" formatCode="#,##0_ ;\-#,##0\ "/>
  </numFmts>
  <fonts count="43">
    <font>
      <sz val="10"/>
      <name val="Arial"/>
      <family val="2"/>
    </font>
    <font>
      <b/>
      <sz val="10"/>
      <name val="Arial"/>
      <family val="2"/>
    </font>
    <font>
      <b/>
      <sz val="7"/>
      <name val="Arial CE"/>
      <family val="2"/>
    </font>
    <font>
      <sz val="7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sz val="9"/>
      <name val="Arial"/>
      <family val="2"/>
    </font>
    <font>
      <sz val="9"/>
      <name val="Arial CE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3" fontId="0" fillId="0" borderId="0" xfId="42" applyNumberFormat="1" applyFont="1" applyFill="1" applyBorder="1" applyAlignment="1" applyProtection="1">
      <alignment/>
      <protection/>
    </xf>
    <xf numFmtId="165" fontId="0" fillId="0" borderId="0" xfId="59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" fontId="2" fillId="0" borderId="10" xfId="42" applyNumberFormat="1" applyFont="1" applyFill="1" applyBorder="1" applyAlignment="1" applyProtection="1">
      <alignment horizontal="center" vertical="center" wrapText="1"/>
      <protection/>
    </xf>
    <xf numFmtId="166" fontId="2" fillId="0" borderId="10" xfId="42" applyNumberFormat="1" applyFont="1" applyFill="1" applyBorder="1" applyAlignment="1" applyProtection="1">
      <alignment horizontal="center" vertical="center" wrapText="1"/>
      <protection/>
    </xf>
    <xf numFmtId="167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42" applyNumberFormat="1" applyFont="1" applyFill="1" applyBorder="1" applyAlignment="1" applyProtection="1">
      <alignment horizontal="center" vertical="center" wrapText="1"/>
      <protection/>
    </xf>
    <xf numFmtId="49" fontId="4" fillId="0" borderId="10" xfId="59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1" fontId="6" fillId="0" borderId="10" xfId="0" applyNumberFormat="1" applyFont="1" applyBorder="1" applyAlignment="1">
      <alignment horizontal="center" vertical="center"/>
    </xf>
    <xf numFmtId="168" fontId="6" fillId="0" borderId="10" xfId="59" applyNumberFormat="1" applyFont="1" applyFill="1" applyBorder="1" applyAlignment="1" applyProtection="1">
      <alignment horizontal="center" vertical="center"/>
      <protection/>
    </xf>
    <xf numFmtId="165" fontId="6" fillId="0" borderId="10" xfId="59" applyFont="1" applyFill="1" applyBorder="1" applyAlignment="1">
      <alignment vertical="center"/>
    </xf>
    <xf numFmtId="9" fontId="6" fillId="0" borderId="10" xfId="44" applyNumberFormat="1" applyFont="1" applyBorder="1" applyAlignment="1">
      <alignment horizontal="center" vertical="center" wrapText="1"/>
      <protection/>
    </xf>
    <xf numFmtId="165" fontId="6" fillId="0" borderId="10" xfId="59" applyFont="1" applyFill="1" applyBorder="1" applyAlignment="1" applyProtection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165" fontId="6" fillId="0" borderId="10" xfId="59" applyFont="1" applyFill="1" applyBorder="1" applyAlignment="1" applyProtection="1">
      <alignment wrapText="1"/>
      <protection/>
    </xf>
    <xf numFmtId="0" fontId="8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0">
      <selection activeCell="O21" sqref="O21"/>
    </sheetView>
  </sheetViews>
  <sheetFormatPr defaultColWidth="9.140625" defaultRowHeight="12.75"/>
  <cols>
    <col min="1" max="1" width="4.140625" style="0" customWidth="1"/>
    <col min="2" max="2" width="55.421875" style="0" customWidth="1"/>
    <col min="3" max="3" width="6.57421875" style="1" customWidth="1"/>
    <col min="4" max="4" width="7.7109375" style="1" customWidth="1"/>
    <col min="5" max="5" width="10.57421875" style="0" customWidth="1"/>
    <col min="6" max="6" width="9.00390625" style="2" customWidth="1"/>
    <col min="8" max="8" width="10.57421875" style="0" bestFit="1" customWidth="1"/>
    <col min="9" max="9" width="5.28125" style="0" customWidth="1"/>
    <col min="10" max="10" width="13.00390625" style="0" customWidth="1"/>
  </cols>
  <sheetData>
    <row r="1" ht="12.75">
      <c r="A1" t="s">
        <v>0</v>
      </c>
    </row>
    <row r="2" spans="1:10" s="9" customFormat="1" ht="36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5" t="s">
        <v>9</v>
      </c>
      <c r="J2" s="5" t="s">
        <v>10</v>
      </c>
    </row>
    <row r="3" spans="1:10" s="14" customFormat="1" ht="12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3" t="s">
        <v>11</v>
      </c>
      <c r="I3" s="11" t="s">
        <v>12</v>
      </c>
      <c r="J3" s="11" t="s">
        <v>13</v>
      </c>
    </row>
    <row r="4" spans="1:10" s="3" customFormat="1" ht="24">
      <c r="A4" s="15">
        <v>1</v>
      </c>
      <c r="B4" s="15" t="s">
        <v>14</v>
      </c>
      <c r="C4" s="16">
        <v>2500</v>
      </c>
      <c r="D4" s="16"/>
      <c r="E4" s="16"/>
      <c r="F4" s="16"/>
      <c r="G4" s="17" t="e">
        <f aca="true" t="shared" si="0" ref="G4:G26">C4/F4</f>
        <v>#DIV/0!</v>
      </c>
      <c r="H4" s="18"/>
      <c r="I4" s="19"/>
      <c r="J4" s="20" t="e">
        <f aca="true" t="shared" si="1" ref="J4:J26">ROUND((H4*I4+H4)*G4,2)</f>
        <v>#DIV/0!</v>
      </c>
    </row>
    <row r="5" spans="1:10" s="3" customFormat="1" ht="24">
      <c r="A5" s="15">
        <f aca="true" t="shared" si="2" ref="A5:A26">A4+1</f>
        <v>2</v>
      </c>
      <c r="B5" s="15" t="s">
        <v>15</v>
      </c>
      <c r="C5" s="16">
        <v>2000</v>
      </c>
      <c r="D5" s="16"/>
      <c r="E5" s="16"/>
      <c r="F5" s="16"/>
      <c r="G5" s="17" t="e">
        <f>C5/F5</f>
        <v>#DIV/0!</v>
      </c>
      <c r="H5" s="18"/>
      <c r="I5" s="19"/>
      <c r="J5" s="20" t="e">
        <f>ROUND((H5*I5+H5)*G5,2)</f>
        <v>#DIV/0!</v>
      </c>
    </row>
    <row r="6" spans="1:10" ht="12.75">
      <c r="A6" s="15">
        <f t="shared" si="2"/>
        <v>3</v>
      </c>
      <c r="B6" s="15" t="s">
        <v>16</v>
      </c>
      <c r="C6" s="16">
        <v>3800</v>
      </c>
      <c r="D6" s="16"/>
      <c r="E6" s="16"/>
      <c r="F6" s="16"/>
      <c r="G6" s="17" t="e">
        <f t="shared" si="0"/>
        <v>#DIV/0!</v>
      </c>
      <c r="H6" s="18"/>
      <c r="I6" s="19"/>
      <c r="J6" s="20" t="e">
        <f t="shared" si="1"/>
        <v>#DIV/0!</v>
      </c>
    </row>
    <row r="7" spans="1:10" ht="12.75">
      <c r="A7" s="15">
        <f t="shared" si="2"/>
        <v>4</v>
      </c>
      <c r="B7" s="15" t="s">
        <v>17</v>
      </c>
      <c r="C7" s="16">
        <v>25000</v>
      </c>
      <c r="D7" s="16"/>
      <c r="E7" s="16"/>
      <c r="F7" s="16"/>
      <c r="G7" s="17" t="e">
        <f t="shared" si="0"/>
        <v>#DIV/0!</v>
      </c>
      <c r="H7" s="18"/>
      <c r="I7" s="19"/>
      <c r="J7" s="20" t="e">
        <f t="shared" si="1"/>
        <v>#DIV/0!</v>
      </c>
    </row>
    <row r="8" spans="1:10" ht="36">
      <c r="A8" s="15">
        <f t="shared" si="2"/>
        <v>5</v>
      </c>
      <c r="B8" s="15" t="s">
        <v>18</v>
      </c>
      <c r="C8" s="16">
        <v>8000</v>
      </c>
      <c r="D8" s="16"/>
      <c r="E8" s="16"/>
      <c r="F8" s="16"/>
      <c r="G8" s="17" t="e">
        <f t="shared" si="0"/>
        <v>#DIV/0!</v>
      </c>
      <c r="H8" s="18"/>
      <c r="I8" s="19"/>
      <c r="J8" s="20" t="e">
        <f t="shared" si="1"/>
        <v>#DIV/0!</v>
      </c>
    </row>
    <row r="9" spans="1:10" ht="24">
      <c r="A9" s="15">
        <f t="shared" si="2"/>
        <v>6</v>
      </c>
      <c r="B9" s="15" t="s">
        <v>19</v>
      </c>
      <c r="C9" s="16">
        <v>3300</v>
      </c>
      <c r="D9" s="16"/>
      <c r="E9" s="16"/>
      <c r="F9" s="16"/>
      <c r="G9" s="17" t="e">
        <f t="shared" si="0"/>
        <v>#DIV/0!</v>
      </c>
      <c r="H9" s="18"/>
      <c r="I9" s="19"/>
      <c r="J9" s="20" t="e">
        <f t="shared" si="1"/>
        <v>#DIV/0!</v>
      </c>
    </row>
    <row r="10" spans="1:10" ht="12.75">
      <c r="A10" s="15">
        <f t="shared" si="2"/>
        <v>7</v>
      </c>
      <c r="B10" s="15" t="s">
        <v>20</v>
      </c>
      <c r="C10" s="16">
        <v>18000</v>
      </c>
      <c r="D10" s="16"/>
      <c r="E10" s="16"/>
      <c r="F10" s="16"/>
      <c r="G10" s="17" t="e">
        <f t="shared" si="0"/>
        <v>#DIV/0!</v>
      </c>
      <c r="H10" s="18"/>
      <c r="I10" s="19"/>
      <c r="J10" s="20" t="e">
        <f t="shared" si="1"/>
        <v>#DIV/0!</v>
      </c>
    </row>
    <row r="11" spans="1:10" ht="24">
      <c r="A11" s="15">
        <f t="shared" si="2"/>
        <v>8</v>
      </c>
      <c r="B11" s="15" t="s">
        <v>21</v>
      </c>
      <c r="C11" s="16">
        <v>1000</v>
      </c>
      <c r="D11" s="16"/>
      <c r="E11" s="16"/>
      <c r="F11" s="16"/>
      <c r="G11" s="17" t="e">
        <f t="shared" si="0"/>
        <v>#DIV/0!</v>
      </c>
      <c r="H11" s="18"/>
      <c r="I11" s="19"/>
      <c r="J11" s="20" t="e">
        <f t="shared" si="1"/>
        <v>#DIV/0!</v>
      </c>
    </row>
    <row r="12" spans="1:10" ht="36">
      <c r="A12" s="15">
        <f t="shared" si="2"/>
        <v>9</v>
      </c>
      <c r="B12" s="15" t="s">
        <v>22</v>
      </c>
      <c r="C12" s="16">
        <v>3000</v>
      </c>
      <c r="D12" s="16"/>
      <c r="E12" s="16"/>
      <c r="F12" s="16"/>
      <c r="G12" s="17" t="e">
        <f t="shared" si="0"/>
        <v>#DIV/0!</v>
      </c>
      <c r="H12" s="18"/>
      <c r="I12" s="19"/>
      <c r="J12" s="20" t="e">
        <f t="shared" si="1"/>
        <v>#DIV/0!</v>
      </c>
    </row>
    <row r="13" spans="1:10" ht="24">
      <c r="A13" s="15">
        <f t="shared" si="2"/>
        <v>10</v>
      </c>
      <c r="B13" s="15" t="s">
        <v>44</v>
      </c>
      <c r="C13" s="16">
        <v>3000</v>
      </c>
      <c r="D13" s="16"/>
      <c r="E13" s="16"/>
      <c r="F13" s="16"/>
      <c r="G13" s="17" t="e">
        <f t="shared" si="0"/>
        <v>#DIV/0!</v>
      </c>
      <c r="H13" s="18"/>
      <c r="I13" s="19"/>
      <c r="J13" s="20" t="e">
        <f t="shared" si="1"/>
        <v>#DIV/0!</v>
      </c>
    </row>
    <row r="14" spans="1:10" ht="12.75">
      <c r="A14" s="15">
        <f t="shared" si="2"/>
        <v>11</v>
      </c>
      <c r="B14" s="15" t="s">
        <v>23</v>
      </c>
      <c r="C14" s="16">
        <v>6000</v>
      </c>
      <c r="D14" s="16"/>
      <c r="E14" s="16"/>
      <c r="F14" s="16"/>
      <c r="G14" s="17" t="e">
        <f t="shared" si="0"/>
        <v>#DIV/0!</v>
      </c>
      <c r="H14" s="18"/>
      <c r="I14" s="19"/>
      <c r="J14" s="20" t="e">
        <f t="shared" si="1"/>
        <v>#DIV/0!</v>
      </c>
    </row>
    <row r="15" spans="1:10" ht="12.75">
      <c r="A15" s="15">
        <f t="shared" si="2"/>
        <v>12</v>
      </c>
      <c r="B15" s="15" t="s">
        <v>24</v>
      </c>
      <c r="C15" s="16">
        <v>3000</v>
      </c>
      <c r="D15" s="16"/>
      <c r="E15" s="16"/>
      <c r="F15" s="16"/>
      <c r="G15" s="17" t="e">
        <f t="shared" si="0"/>
        <v>#DIV/0!</v>
      </c>
      <c r="H15" s="18"/>
      <c r="I15" s="19"/>
      <c r="J15" s="20" t="e">
        <f t="shared" si="1"/>
        <v>#DIV/0!</v>
      </c>
    </row>
    <row r="16" spans="1:10" ht="12.75">
      <c r="A16" s="15">
        <f t="shared" si="2"/>
        <v>13</v>
      </c>
      <c r="B16" s="15" t="s">
        <v>25</v>
      </c>
      <c r="C16" s="16">
        <v>12000</v>
      </c>
      <c r="D16" s="16"/>
      <c r="E16" s="16"/>
      <c r="F16" s="16"/>
      <c r="G16" s="17" t="e">
        <f t="shared" si="0"/>
        <v>#DIV/0!</v>
      </c>
      <c r="H16" s="18"/>
      <c r="I16" s="19"/>
      <c r="J16" s="20" t="e">
        <f t="shared" si="1"/>
        <v>#DIV/0!</v>
      </c>
    </row>
    <row r="17" spans="1:10" ht="12.75">
      <c r="A17" s="15">
        <f t="shared" si="2"/>
        <v>14</v>
      </c>
      <c r="B17" s="15" t="s">
        <v>26</v>
      </c>
      <c r="C17" s="16">
        <v>18000</v>
      </c>
      <c r="D17" s="16"/>
      <c r="E17" s="16"/>
      <c r="F17" s="16"/>
      <c r="G17" s="17" t="e">
        <f t="shared" si="0"/>
        <v>#DIV/0!</v>
      </c>
      <c r="H17" s="18"/>
      <c r="I17" s="19"/>
      <c r="J17" s="20" t="e">
        <f t="shared" si="1"/>
        <v>#DIV/0!</v>
      </c>
    </row>
    <row r="18" spans="1:10" ht="12.75">
      <c r="A18" s="15">
        <f t="shared" si="2"/>
        <v>15</v>
      </c>
      <c r="B18" s="15" t="s">
        <v>27</v>
      </c>
      <c r="C18" s="16">
        <v>500</v>
      </c>
      <c r="D18" s="16"/>
      <c r="E18" s="16"/>
      <c r="F18" s="16"/>
      <c r="G18" s="17" t="e">
        <f t="shared" si="0"/>
        <v>#DIV/0!</v>
      </c>
      <c r="H18" s="18"/>
      <c r="I18" s="19"/>
      <c r="J18" s="20" t="e">
        <f t="shared" si="1"/>
        <v>#DIV/0!</v>
      </c>
    </row>
    <row r="19" spans="1:10" ht="36">
      <c r="A19" s="15">
        <f t="shared" si="2"/>
        <v>16</v>
      </c>
      <c r="B19" s="15" t="s">
        <v>28</v>
      </c>
      <c r="C19" s="16">
        <v>3000</v>
      </c>
      <c r="D19" s="16"/>
      <c r="E19" s="16"/>
      <c r="F19" s="16"/>
      <c r="G19" s="17" t="e">
        <f t="shared" si="0"/>
        <v>#DIV/0!</v>
      </c>
      <c r="H19" s="18"/>
      <c r="I19" s="19"/>
      <c r="J19" s="20" t="e">
        <f t="shared" si="1"/>
        <v>#DIV/0!</v>
      </c>
    </row>
    <row r="20" spans="1:10" ht="12.75">
      <c r="A20" s="15">
        <f t="shared" si="2"/>
        <v>17</v>
      </c>
      <c r="B20" s="15" t="s">
        <v>29</v>
      </c>
      <c r="C20" s="16">
        <v>5000</v>
      </c>
      <c r="D20" s="16"/>
      <c r="E20" s="16"/>
      <c r="F20" s="16"/>
      <c r="G20" s="17" t="e">
        <f t="shared" si="0"/>
        <v>#DIV/0!</v>
      </c>
      <c r="H20" s="18"/>
      <c r="I20" s="19"/>
      <c r="J20" s="20" t="e">
        <f t="shared" si="1"/>
        <v>#DIV/0!</v>
      </c>
    </row>
    <row r="21" spans="1:10" ht="24">
      <c r="A21" s="15">
        <f t="shared" si="2"/>
        <v>18</v>
      </c>
      <c r="B21" s="15" t="s">
        <v>30</v>
      </c>
      <c r="C21" s="16">
        <v>10000</v>
      </c>
      <c r="D21" s="16"/>
      <c r="E21" s="16"/>
      <c r="F21" s="16"/>
      <c r="G21" s="17" t="e">
        <f t="shared" si="0"/>
        <v>#DIV/0!</v>
      </c>
      <c r="H21" s="18"/>
      <c r="I21" s="19"/>
      <c r="J21" s="20" t="e">
        <f t="shared" si="1"/>
        <v>#DIV/0!</v>
      </c>
    </row>
    <row r="22" spans="1:10" ht="24">
      <c r="A22" s="15">
        <f t="shared" si="2"/>
        <v>19</v>
      </c>
      <c r="B22" s="15" t="s">
        <v>31</v>
      </c>
      <c r="C22" s="16">
        <v>1056</v>
      </c>
      <c r="D22" s="16"/>
      <c r="E22" s="16"/>
      <c r="F22" s="16"/>
      <c r="G22" s="17" t="e">
        <f t="shared" si="0"/>
        <v>#DIV/0!</v>
      </c>
      <c r="H22" s="18"/>
      <c r="I22" s="19"/>
      <c r="J22" s="20" t="e">
        <f t="shared" si="1"/>
        <v>#DIV/0!</v>
      </c>
    </row>
    <row r="23" spans="1:10" ht="24">
      <c r="A23" s="15">
        <f t="shared" si="2"/>
        <v>20</v>
      </c>
      <c r="B23" s="15" t="s">
        <v>32</v>
      </c>
      <c r="C23" s="16">
        <v>1056</v>
      </c>
      <c r="D23" s="16"/>
      <c r="E23" s="16"/>
      <c r="F23" s="16"/>
      <c r="G23" s="17" t="e">
        <f t="shared" si="0"/>
        <v>#DIV/0!</v>
      </c>
      <c r="H23" s="18"/>
      <c r="I23" s="19"/>
      <c r="J23" s="20" t="e">
        <f t="shared" si="1"/>
        <v>#DIV/0!</v>
      </c>
    </row>
    <row r="24" spans="1:10" ht="24">
      <c r="A24" s="15">
        <f t="shared" si="2"/>
        <v>21</v>
      </c>
      <c r="B24" s="15" t="s">
        <v>33</v>
      </c>
      <c r="C24" s="16">
        <v>2000</v>
      </c>
      <c r="D24" s="16"/>
      <c r="E24" s="16"/>
      <c r="F24" s="16"/>
      <c r="G24" s="17" t="e">
        <f t="shared" si="0"/>
        <v>#DIV/0!</v>
      </c>
      <c r="H24" s="18"/>
      <c r="I24" s="19"/>
      <c r="J24" s="20" t="e">
        <f t="shared" si="1"/>
        <v>#DIV/0!</v>
      </c>
    </row>
    <row r="25" spans="1:10" ht="12.75">
      <c r="A25" s="15">
        <f t="shared" si="2"/>
        <v>22</v>
      </c>
      <c r="B25" s="15" t="s">
        <v>34</v>
      </c>
      <c r="C25" s="16">
        <v>3000</v>
      </c>
      <c r="D25" s="16"/>
      <c r="E25" s="16"/>
      <c r="F25" s="16"/>
      <c r="G25" s="17" t="e">
        <f t="shared" si="0"/>
        <v>#DIV/0!</v>
      </c>
      <c r="H25" s="18"/>
      <c r="I25" s="19"/>
      <c r="J25" s="20" t="e">
        <f t="shared" si="1"/>
        <v>#DIV/0!</v>
      </c>
    </row>
    <row r="26" spans="1:10" ht="24">
      <c r="A26" s="15">
        <f t="shared" si="2"/>
        <v>23</v>
      </c>
      <c r="B26" s="15" t="s">
        <v>35</v>
      </c>
      <c r="C26" s="21">
        <v>500</v>
      </c>
      <c r="D26" s="16"/>
      <c r="E26" s="16"/>
      <c r="F26" s="16"/>
      <c r="G26" s="17" t="e">
        <f t="shared" si="0"/>
        <v>#DIV/0!</v>
      </c>
      <c r="H26" s="18"/>
      <c r="I26" s="19"/>
      <c r="J26" s="20" t="e">
        <f t="shared" si="1"/>
        <v>#DIV/0!</v>
      </c>
    </row>
    <row r="27" spans="1:10" ht="12.75" customHeight="1">
      <c r="A27" s="24" t="s">
        <v>36</v>
      </c>
      <c r="B27" s="24"/>
      <c r="C27" s="24"/>
      <c r="D27" s="24"/>
      <c r="E27" s="24"/>
      <c r="F27" s="24"/>
      <c r="G27" s="24"/>
      <c r="H27" s="24"/>
      <c r="I27" s="24"/>
      <c r="J27" s="22" t="e">
        <f>SUM(J4:J26)</f>
        <v>#DIV/0!</v>
      </c>
    </row>
    <row r="29" spans="1:10" ht="12.75" customHeight="1">
      <c r="A29" s="23" t="s">
        <v>37</v>
      </c>
      <c r="B29" s="23"/>
      <c r="C29" s="23"/>
      <c r="D29" s="23"/>
      <c r="E29" s="23"/>
      <c r="F29" s="23"/>
      <c r="G29" s="23"/>
      <c r="H29" s="23"/>
      <c r="I29" s="23"/>
      <c r="J29" s="23"/>
    </row>
    <row r="30" spans="1:10" ht="12.75" customHeight="1">
      <c r="A30" s="23" t="s">
        <v>38</v>
      </c>
      <c r="B30" s="23"/>
      <c r="C30" s="23"/>
      <c r="D30" s="23"/>
      <c r="E30" s="23"/>
      <c r="F30" s="23"/>
      <c r="G30" s="23"/>
      <c r="H30" s="23"/>
      <c r="I30" s="23"/>
      <c r="J30" s="23"/>
    </row>
    <row r="31" spans="1:10" ht="27" customHeight="1">
      <c r="A31" s="23" t="s">
        <v>39</v>
      </c>
      <c r="B31" s="23"/>
      <c r="C31" s="23"/>
      <c r="D31" s="23"/>
      <c r="E31" s="23"/>
      <c r="F31" s="23"/>
      <c r="G31" s="23"/>
      <c r="H31" s="23"/>
      <c r="I31" s="23"/>
      <c r="J31" s="23"/>
    </row>
    <row r="32" spans="1:10" ht="13.5" customHeight="1">
      <c r="A32" s="23" t="s">
        <v>40</v>
      </c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2.75" customHeight="1">
      <c r="A33" s="23" t="s">
        <v>41</v>
      </c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2.75" customHeight="1">
      <c r="A34" s="23" t="s">
        <v>42</v>
      </c>
      <c r="B34" s="23"/>
      <c r="C34" s="23"/>
      <c r="D34" s="23"/>
      <c r="E34" s="23"/>
      <c r="F34" s="23"/>
      <c r="G34" s="23"/>
      <c r="H34" s="23"/>
      <c r="I34" s="23"/>
      <c r="J34" s="23"/>
    </row>
    <row r="35" spans="1:9" ht="12.75">
      <c r="A35" t="s">
        <v>43</v>
      </c>
      <c r="F35"/>
      <c r="G35" s="2"/>
      <c r="I35" s="2"/>
    </row>
  </sheetData>
  <sheetProtection selectLockedCells="1" selectUnlockedCells="1"/>
  <mergeCells count="7">
    <mergeCell ref="A33:J33"/>
    <mergeCell ref="A34:J34"/>
    <mergeCell ref="A27:I27"/>
    <mergeCell ref="A29:J29"/>
    <mergeCell ref="A30:J30"/>
    <mergeCell ref="A31:J31"/>
    <mergeCell ref="A32:J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2022-06-22T09:23:55Z</cp:lastPrinted>
  <dcterms:created xsi:type="dcterms:W3CDTF">2022-06-22T07:30:49Z</dcterms:created>
  <dcterms:modified xsi:type="dcterms:W3CDTF">2022-06-22T10:32:30Z</dcterms:modified>
  <cp:category/>
  <cp:version/>
  <cp:contentType/>
  <cp:contentStatus/>
</cp:coreProperties>
</file>