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30" activeTab="0"/>
  </bookViews>
  <sheets>
    <sheet name="TABELA ZBIORCZA" sheetId="1" r:id="rId1"/>
  </sheets>
  <definedNames>
    <definedName name="_xlfn.CEILING.MATH" hidden="1">#NAME?</definedName>
    <definedName name="_xlnm.Print_Area" localSheetId="0">'TABELA ZBIORCZA'!$A$1:$G$115</definedName>
    <definedName name="_xlnm.Print_Titles" localSheetId="0">'TABELA ZBIORCZA'!$1:$3</definedName>
  </definedNames>
  <calcPr fullCalcOnLoad="1"/>
</workbook>
</file>

<file path=xl/sharedStrings.xml><?xml version="1.0" encoding="utf-8"?>
<sst xmlns="http://schemas.openxmlformats.org/spreadsheetml/2006/main" count="229" uniqueCount="166">
  <si>
    <t>j.m.</t>
  </si>
  <si>
    <t>Ilość</t>
  </si>
  <si>
    <t>451 11200-0</t>
  </si>
  <si>
    <t>ROBOTY PRZYGOTOWAWCZE</t>
  </si>
  <si>
    <t>km</t>
  </si>
  <si>
    <t>szt</t>
  </si>
  <si>
    <t>ROZBIÓRKI ELEMENTÓW DRÓG</t>
  </si>
  <si>
    <t>m2</t>
  </si>
  <si>
    <t>m3</t>
  </si>
  <si>
    <t xml:space="preserve">ROBOTY ZIEMNE </t>
  </si>
  <si>
    <t>WYKONANIE WYKOPÓW W GRUNTACH I-V KAT</t>
  </si>
  <si>
    <t>PODBUDOWY</t>
  </si>
  <si>
    <t>PROFILOWANIE I ZAGĘSZCZANIE PODŁOŻA</t>
  </si>
  <si>
    <t>NAWIERZCHNIE</t>
  </si>
  <si>
    <t>URZĄDZENIA BEZPIECZEŃSTWA RUCHU</t>
  </si>
  <si>
    <t>OZNAKOWANIE PIONOWE</t>
  </si>
  <si>
    <t>ELEMENTY ULIC</t>
  </si>
  <si>
    <t>m</t>
  </si>
  <si>
    <t>OGÓŁEM</t>
  </si>
  <si>
    <t>OZNAKOWANIE POZIOME</t>
  </si>
  <si>
    <t>01.00.00</t>
  </si>
  <si>
    <t>01.01.01</t>
  </si>
  <si>
    <t>01.02.04</t>
  </si>
  <si>
    <t>02.00.00</t>
  </si>
  <si>
    <t>02.01.01</t>
  </si>
  <si>
    <t>02.03.01</t>
  </si>
  <si>
    <t>04.00.00</t>
  </si>
  <si>
    <t>04.01.01</t>
  </si>
  <si>
    <t>04.04.02</t>
  </si>
  <si>
    <t>04.05.01</t>
  </si>
  <si>
    <t>05.00.00</t>
  </si>
  <si>
    <t>07.00.00</t>
  </si>
  <si>
    <t>07.01.01</t>
  </si>
  <si>
    <t>07.02.01</t>
  </si>
  <si>
    <t>08.00.00</t>
  </si>
  <si>
    <t>08.01.01</t>
  </si>
  <si>
    <t>WYKONANIE NASYPÓW</t>
  </si>
  <si>
    <t>NAWIERZCHNIA Z KOSKI BRUKOWEJ BETONOWEJ</t>
  </si>
  <si>
    <t>06.00.00</t>
  </si>
  <si>
    <t>ROBOTY WYKOŃCZENIOWE</t>
  </si>
  <si>
    <t>UMOCNIENIE POWIERZCHNIOWE SKARP I ROWÓW</t>
  </si>
  <si>
    <t>06.01.01</t>
  </si>
  <si>
    <t>KRAWĘŻNIKI BETONOWE</t>
  </si>
  <si>
    <t>OBRZEŻA CHODNIKOWE BETONOWE</t>
  </si>
  <si>
    <t>ROBOTY W ZAKRESIE NAWIERZCHNI DRÓG</t>
  </si>
  <si>
    <t>05.03.23</t>
  </si>
  <si>
    <t>ROBOTY W ZAKRESIE PRZYGOTOWANIA TERENU POD BUDOWĘ; ROBOTY ZIEMNE</t>
  </si>
  <si>
    <t>PODBUDOWA Z MIESZANKI NIEZWIĄZANEJ</t>
  </si>
  <si>
    <t xml:space="preserve">ULEPSZ.PODŁOŻE Z MIESZANKI ZWIĄZANEJ STAB. SPOIWEM </t>
  </si>
  <si>
    <t>pielęgnacja piaskiem i polewanie wodą stabilizacji</t>
  </si>
  <si>
    <t>szt.</t>
  </si>
  <si>
    <t>WYZNACZENIE TRASY I PKT. WYSOKOŚCIOWYCH</t>
  </si>
  <si>
    <t>452 33252-0</t>
  </si>
  <si>
    <t>01.02.01</t>
  </si>
  <si>
    <t>USUNIĘCIE DRZEW I KRZEWÓW</t>
  </si>
  <si>
    <t>01.02.02</t>
  </si>
  <si>
    <t>ZDJĘCIE WARSTWY HUMUSU</t>
  </si>
  <si>
    <t>04.03.01</t>
  </si>
  <si>
    <t>OCZYSZCZENIE I SKROPIENIE WARSTW KONSTRUKCYJNYCH</t>
  </si>
  <si>
    <t>nasypy wraz z zagęszczeniem z gruntu dowiezionego (z dokopu)</t>
  </si>
  <si>
    <t>08.03.01</t>
  </si>
  <si>
    <t xml:space="preserve">humusowanie warstwą grub. 10 cm wraz z obsianiem trawą </t>
  </si>
  <si>
    <t>04.08.01</t>
  </si>
  <si>
    <t>WYRÓWNANIE PODBUDOWY</t>
  </si>
  <si>
    <t>FREZOWANIE NAWIERZCHNI BITUMICZNYCH NA ZIMNO</t>
  </si>
  <si>
    <t>05.03.11</t>
  </si>
  <si>
    <t>05.03.05b</t>
  </si>
  <si>
    <t>NAWIERZCHNIA Z BETONU ASFALTOWEGO - W-WA ŚCIERALNA</t>
  </si>
  <si>
    <t xml:space="preserve">mechaniczne oczyszczenie i skropienie warstw konstrukcyjnych niebitumicznych przy zużyciu 0.8 kg/m2 emulsji asfaltowej
</t>
  </si>
  <si>
    <t>wykonanie ławy betonowej z oporem z betonu C12/15</t>
  </si>
  <si>
    <t>krawężnik bet. trapezowy 15/21x30cm na ławie bet. z oporem z betonu C12/15</t>
  </si>
  <si>
    <t>06.02.01</t>
  </si>
  <si>
    <t>PRZEPUSTY POD ZJAZDAMI</t>
  </si>
  <si>
    <r>
      <t>przepusty</t>
    </r>
    <r>
      <rPr>
        <sz val="10"/>
        <rFont val="Arial"/>
        <family val="2"/>
      </rPr>
      <t xml:space="preserve"> Ø4</t>
    </r>
    <r>
      <rPr>
        <sz val="10"/>
        <color indexed="8"/>
        <rFont val="Czcionka tekstu podstawowego"/>
        <family val="2"/>
      </rPr>
      <t xml:space="preserve">00mm z rury HDPE </t>
    </r>
  </si>
  <si>
    <t>warstwa podsypki piaskowo-żwirowej 0/20mm gr. 20cm</t>
  </si>
  <si>
    <t xml:space="preserve">zasypka przepustu z mieszanki piaskowo-żwirowej 0/32mm </t>
  </si>
  <si>
    <r>
      <t>obrzeże bet. 8x30cm</t>
    </r>
    <r>
      <rPr>
        <sz val="10"/>
        <color indexed="8"/>
        <rFont val="Czcionka tekstu podstawowego"/>
        <family val="2"/>
      </rPr>
      <t xml:space="preserve"> (ograniczenie obrukowania)</t>
    </r>
  </si>
  <si>
    <t>umocnienie skarpy czołowej, bocznych i dna wylotu - obrukowanie kostką kamienną na podbudowie betonowej C8/10 gr. 15cm</t>
  </si>
  <si>
    <t xml:space="preserve">obrzeże bet. 8x30cm na podsypce cem.-piaskowej i ławie bet. z oporem z betonu C12/15                </t>
  </si>
  <si>
    <r>
      <t>montaż słupków pojedynczych z rur stalowych o średnic</t>
    </r>
    <r>
      <rPr>
        <sz val="10"/>
        <rFont val="Arial CE"/>
        <family val="0"/>
      </rPr>
      <t>y 65 mm</t>
    </r>
    <r>
      <rPr>
        <sz val="10"/>
        <color indexed="8"/>
        <rFont val="Arial CE"/>
        <family val="2"/>
      </rPr>
      <t xml:space="preserve"> do znaków drogowych wraz z fundamentem</t>
    </r>
  </si>
  <si>
    <t>kpl</t>
  </si>
  <si>
    <t>przymocowanie niepodświetlonych tablic znaków drogowych wielkości "średnie" z folii II generacji</t>
  </si>
  <si>
    <t>przymocowanie niepodświetlonych tablic drogowskazowych - znaków kierunków i miejscowości [E] z folii II generacji</t>
  </si>
  <si>
    <r>
      <t>wykopy (korytowanie pod projektowane nawierzchnie)</t>
    </r>
    <r>
      <rPr>
        <sz val="10"/>
        <rFont val="Arial CE"/>
        <family val="2"/>
      </rPr>
      <t xml:space="preserve">                                                                          </t>
    </r>
    <r>
      <rPr>
        <sz val="8"/>
        <rFont val="Arial CE"/>
        <family val="0"/>
      </rPr>
      <t xml:space="preserve">        </t>
    </r>
    <r>
      <rPr>
        <sz val="10"/>
        <rFont val="Arial CE"/>
        <family val="2"/>
      </rPr>
      <t xml:space="preserve">                                                                      </t>
    </r>
  </si>
  <si>
    <t>05.03.13</t>
  </si>
  <si>
    <t>NAWIERZCHNIA Z MIESZANKI MASTYKSOWO-GRYSOWEJ (SMA)</t>
  </si>
  <si>
    <t>wytyczenie osi projektowanych dróg</t>
  </si>
  <si>
    <r>
      <t>mechaniczne profilowanie i zagęszczanie podłoża</t>
    </r>
    <r>
      <rPr>
        <sz val="8"/>
        <rFont val="Arial CE"/>
        <family val="0"/>
      </rPr>
      <t xml:space="preserve"> </t>
    </r>
  </si>
  <si>
    <t>mechaniczne karczowanie drzew: o średnicy pni powyżej 75cm</t>
  </si>
  <si>
    <t>ha</t>
  </si>
  <si>
    <t>L.p.</t>
  </si>
  <si>
    <t>nr SST</t>
  </si>
  <si>
    <t>wykonanie nawierzchni z płytek z wypustkami dla niewidomych (przy przejściu dla pieszych)</t>
  </si>
  <si>
    <t xml:space="preserve">mechaniczne skropienie warstw konstrukcyjnych bitumicznych mleczkiem wapiennym (w celu zabezpieczenia emulsji przed wyrywaniem kołami samochodów)
</t>
  </si>
  <si>
    <t>linie ciągłe (grubowarstwowe)</t>
  </si>
  <si>
    <t>linie przerywane (grubowarstwowe)</t>
  </si>
  <si>
    <t>pozostałe znaki, strzałki i symbole (grubowarstwowe)</t>
  </si>
  <si>
    <t>netto</t>
  </si>
  <si>
    <t>VAT 23%</t>
  </si>
  <si>
    <t>brutto</t>
  </si>
  <si>
    <t>Cena jedn.</t>
  </si>
  <si>
    <t>Wartość zł</t>
  </si>
  <si>
    <t xml:space="preserve">Remont drogi wojewódzkiej nr 311 odc. Szreniawa - Komorniki                                                                                     wraz z urządzeniami poprawy bezpieczeństwa ruchu drogowego
</t>
  </si>
  <si>
    <t>07.05.01a</t>
  </si>
  <si>
    <t>BARIERY OCHRONNE LINOWE</t>
  </si>
  <si>
    <t>montaż bariery ochronnej BLC-3/D/1,00 montowana w tulejach w podłożu bitumicznym</t>
  </si>
  <si>
    <t>odcinek początkowy/końcowy bariery BLC-3 (zakotwienie lin wraz z elementem kotwiącym) L=6,5 mb</t>
  </si>
  <si>
    <t>montaż odcinka początkowego/końcowego wraz z osadzeniem elementu kotwiącego</t>
  </si>
  <si>
    <t>mechaniczne karczowanie korzeni, karpiny i krzewów wraz z wywiezieniem</t>
  </si>
  <si>
    <t>warstwa ścieralna z mieszanki mastyksowo-grysowej, z SMA8 grubość po zagęszczeniu 3cm</t>
  </si>
  <si>
    <t>przymocowanie niepodświetlonych tablic znaków drogowych wielkości "średnie" z folii III generacji (dotyczy D-6)</t>
  </si>
  <si>
    <t>likwidacja słupków do tablic znaków drogowych</t>
  </si>
  <si>
    <t>08.05.01</t>
  </si>
  <si>
    <t xml:space="preserve">ŚCIEKI Z PREFABRYKOWANYCH ELEMENTÓW BETONOWYCH  
</t>
  </si>
  <si>
    <t>ściek drogowy "trójkatny" wg KPED 01.06 na podsypce cementowo-piaskowej i ławie betonowej z oporem z betonu C12/15</t>
  </si>
  <si>
    <t>03.00.00</t>
  </si>
  <si>
    <t>ODWODNIENIE KORPUSU DROGOWEGO</t>
  </si>
  <si>
    <t>03.02.01</t>
  </si>
  <si>
    <t>KANALIZACJA DESZCZOWA</t>
  </si>
  <si>
    <t>wykonanie studzienek wpustowych o średnicy 500mm z osadnikiem</t>
  </si>
  <si>
    <t>wykonanie przykanalików z rur PVC o średnicy 200mm</t>
  </si>
  <si>
    <t>07.03.01</t>
  </si>
  <si>
    <t>URZĄDZENIA ZABEZPIECZAJĄCE RUCH PIESZYCH</t>
  </si>
  <si>
    <t>01.04.01</t>
  </si>
  <si>
    <t>REGULACJA WŁAZÓW STUDZIENEK I SKRZYNEK ZAWORÓW</t>
  </si>
  <si>
    <t>regulacja włazów studzienek kanalizacyjnych</t>
  </si>
  <si>
    <t>regulacja zaworów wodociągowych i gazowych</t>
  </si>
  <si>
    <t>regulacja pionowa studzienek telekomunikacyjnych</t>
  </si>
  <si>
    <t>07.02.03</t>
  </si>
  <si>
    <t xml:space="preserve">SŁUPKI PROWADZĄCE I KRAWĘDZIOWE ORAZ ZNAKI KILOMETROWE I HEKTOMETROWE </t>
  </si>
  <si>
    <t>krawężnik betonowy (łukowy) trapezowy 15/21x30cm na ławie bet. z oporem z betonu C12/15</t>
  </si>
  <si>
    <t>krawężnik betonowy 15x30cm na ławie bet. z oporem z betonu C12/15</t>
  </si>
  <si>
    <t>krawężnik betonowy najazdowy 15x22cm na ławie bet. z oporem z betonu C12/15</t>
  </si>
  <si>
    <t>frezowanie profilujące nawierzchni bitumicznej z wywozem materiału z rozbiórki na składowisko Wykonawcy - grubość frezowania: 2 cm</t>
  </si>
  <si>
    <t>warstwa ścieralna z mieszanek mineralno-asfaltowych, z AC 5S grubość po zagęszczeniu 5cm (ścieżka)</t>
  </si>
  <si>
    <t>montaż punktowych elementów odblaskowych barwy białej</t>
  </si>
  <si>
    <t>rozebranie krawężników betonowych drogowych, ulicznych i trapezowych</t>
  </si>
  <si>
    <t>rozebranie ław betonowych pod krawężnikami</t>
  </si>
  <si>
    <t xml:space="preserve">rozebranie obrzeży betonowych </t>
  </si>
  <si>
    <t>rozebranie ścieku z prefabrykowanych elementów betonowych</t>
  </si>
  <si>
    <t xml:space="preserve">mechaniczne oczyszczenie i skropienie warstw konstrukcyjnych bitumicznych (istn. nawierzchnia po frezowaniu), przy zużyciu 0.5 kg/m2 emulsji asfaltowej
</t>
  </si>
  <si>
    <t>podbudowa zasadnicza z mieszanki niezwiązanej stab.mech. 0/31,5 gr.15cm (ścieżka)</t>
  </si>
  <si>
    <t>podbudowa zasadnicza z mieszanki niezwiązanej stab.mech. 0/31,5 gr.20cm (zjazdy)</t>
  </si>
  <si>
    <t>w-wa wzmacniająca z mieszanki związanej stab.cem. C1,5/2,0 z betoniarni gr.15cm (zjazdy)</t>
  </si>
  <si>
    <t>w-wa podbudowy zasadniczej/wzmacniająca z mieszanki związanej stab.cem. C1,5/2,0 z betoniarni gr.10cm (chodnik; ścieżka)</t>
  </si>
  <si>
    <r>
      <t>kostka betonowa (</t>
    </r>
    <r>
      <rPr>
        <i/>
        <sz val="10"/>
        <rFont val="Arial CE"/>
        <family val="0"/>
      </rPr>
      <t>kolor szary, cegła</t>
    </r>
    <r>
      <rPr>
        <sz val="10"/>
        <rFont val="Arial CE"/>
        <family val="2"/>
      </rPr>
      <t>) o gr.8 cm na pods. cem.-piask. gr. 3cm (chodnik)</t>
    </r>
  </si>
  <si>
    <t>rozebranie mechaniczne nawierzchni z kostki wraz z podsypką/podbudową (istn. chodniki i zjazdy)</t>
  </si>
  <si>
    <t>likwidacja tablic znaków drogowych</t>
  </si>
  <si>
    <r>
      <t>montaż słupków pojedynczych z rur stalowych wraz z wysięgnikiem o średnic</t>
    </r>
    <r>
      <rPr>
        <sz val="10"/>
        <rFont val="Arial CE"/>
        <family val="0"/>
      </rPr>
      <t>y 65 mm</t>
    </r>
    <r>
      <rPr>
        <sz val="10"/>
        <color indexed="8"/>
        <rFont val="Arial CE"/>
        <family val="2"/>
      </rPr>
      <t xml:space="preserve"> do znaków drogowych wraz z fundamentem</t>
    </r>
  </si>
  <si>
    <t>montaż znaku U-7</t>
  </si>
  <si>
    <t>montaż znaku U-8</t>
  </si>
  <si>
    <t>montaż słupków hektometrowych U-1a</t>
  </si>
  <si>
    <t>montaż słupków hektometrowych U-1b</t>
  </si>
  <si>
    <t>rozebranie barierek U-12a</t>
  </si>
  <si>
    <t xml:space="preserve">mechaniczne usunięcie w-wy humusu śr. gr. 10cm                             </t>
  </si>
  <si>
    <t>komplet słupków na wymianę</t>
  </si>
  <si>
    <t>Wyszczególnienie elementów rozliczeniowych</t>
  </si>
  <si>
    <t>TABELA ELEMENTÓW ROZLICZENIOWYCH</t>
  </si>
  <si>
    <t>wywóz materiału z rozbiórki (pofrezu) na składowisko Inwestora na terenie OD Opalenica.</t>
  </si>
  <si>
    <t>barierka U-11a wraz z fundamentem betonowym (żółte)</t>
  </si>
  <si>
    <t>transport humusu wraz z załadunkiem i rozładunkiem na składowisko Wykonawcy</t>
  </si>
  <si>
    <t>załadowanie oraz wywiezienie gruzu/materiałów z rozbiórki samochodami samowyładowczymi na składowisko  Wykonawcy.</t>
  </si>
  <si>
    <t>wywóz (nadmiaru) gruntu z załadunkiem i transportem na składowisko Wykonawcy</t>
  </si>
  <si>
    <t>bariera ochronna skrajna BLC-3/D/1,00 (L1/A/W3, dł. badanego systemu:58,00mb) montowana w tulejach w podłożu bitumicznym; górna lina koloru żółtego (materiał)</t>
  </si>
  <si>
    <t xml:space="preserve">warstwa wyrównawcza z AC 16W </t>
  </si>
  <si>
    <t>Mg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</si>
</sst>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0.000"/>
    <numFmt numFmtId="173" formatCode="#\ ##0"/>
    <numFmt numFmtId="174" formatCode="0.0"/>
    <numFmt numFmtId="175" formatCode="#.0\ ##0"/>
    <numFmt numFmtId="176" formatCode="#.00\ ##0"/>
    <numFmt numFmtId="177" formatCode="#.\ ##0"/>
    <numFmt numFmtId="178" formatCode="#.##0"/>
    <numFmt numFmtId="179" formatCode="#.##"/>
    <numFmt numFmtId="180" formatCode="#.###"/>
    <numFmt numFmtId="181" formatCode="#.####"/>
    <numFmt numFmtId="182" formatCode="#.#####"/>
    <numFmt numFmtId="183" formatCode="0.0000"/>
    <numFmt numFmtId="184" formatCode="#,##0.0"/>
    <numFmt numFmtId="185" formatCode="#,##0.000"/>
    <numFmt numFmtId="186" formatCode="#,##0.0000"/>
    <numFmt numFmtId="187" formatCode="#,##0.00000"/>
    <numFmt numFmtId="188" formatCode="&quot;Tak&quot;;&quot;Tak&quot;;&quot;Nie&quot;"/>
    <numFmt numFmtId="189" formatCode="&quot;Prawda&quot;;&quot;Prawda&quot;;&quot;Fałsz&quot;"/>
    <numFmt numFmtId="190" formatCode="&quot;Włączone&quot;;&quot;Włączone&quot;;&quot;Wyłączone&quot;"/>
    <numFmt numFmtId="191" formatCode="[$€-2]\ #,##0.00_);[Red]\([$€-2]\ #,##0.00\)"/>
    <numFmt numFmtId="192" formatCode="0.00000"/>
  </numFmts>
  <fonts count="57">
    <font>
      <sz val="10"/>
      <name val="Arial CE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10"/>
      <color indexed="8"/>
      <name val="Czcionka tekstu podstawowego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8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80000"/>
      <name val="Arial CE"/>
      <family val="2"/>
    </font>
    <font>
      <sz val="10"/>
      <color theme="1"/>
      <name val="Czcionka tekstu podstawowego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sz val="8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5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NumberFormat="1" applyFont="1" applyAlignment="1" applyProtection="1">
      <alignment horizontal="left" vertical="top"/>
      <protection locked="0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Alignment="1">
      <alignment horizontal="left" vertical="top"/>
    </xf>
    <xf numFmtId="0" fontId="3" fillId="0" borderId="0" xfId="0" applyNumberFormat="1" applyFont="1" applyAlignment="1" applyProtection="1">
      <alignment horizontal="left" vertical="top"/>
      <protection locked="0"/>
    </xf>
    <xf numFmtId="0" fontId="4" fillId="0" borderId="0" xfId="0" applyNumberFormat="1" applyFont="1" applyAlignment="1" applyProtection="1">
      <alignment horizontal="left" vertical="top"/>
      <protection locked="0"/>
    </xf>
    <xf numFmtId="0" fontId="4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 vertical="top" wrapText="1"/>
    </xf>
    <xf numFmtId="0" fontId="0" fillId="0" borderId="0" xfId="0" applyNumberFormat="1" applyFont="1" applyBorder="1" applyAlignment="1">
      <alignment horizontal="left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NumberFormat="1" applyFont="1" applyFill="1" applyBorder="1" applyAlignment="1" applyProtection="1">
      <alignment horizontal="left" vertical="top" wrapText="1"/>
      <protection locked="0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52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13" xfId="0" applyFont="1" applyFill="1" applyBorder="1" applyAlignment="1" applyProtection="1">
      <alignment horizontal="left" vertical="center" wrapText="1"/>
      <protection/>
    </xf>
    <xf numFmtId="0" fontId="11" fillId="33" borderId="10" xfId="0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Alignment="1" applyProtection="1">
      <alignment horizontal="left" vertical="top" wrapText="1"/>
      <protection locked="0"/>
    </xf>
    <xf numFmtId="1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Fill="1" applyBorder="1" applyAlignment="1" applyProtection="1">
      <alignment horizontal="left" vertical="center" wrapText="1"/>
      <protection locked="0"/>
    </xf>
    <xf numFmtId="0" fontId="53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74" fontId="54" fillId="0" borderId="0" xfId="0" applyNumberFormat="1" applyFont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4" xfId="0" applyNumberFormat="1" applyFont="1" applyFill="1" applyBorder="1" applyAlignment="1" applyProtection="1">
      <alignment horizontal="left" vertical="top" wrapText="1"/>
      <protection locked="0"/>
    </xf>
    <xf numFmtId="0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174" fontId="3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0" xfId="52" applyFont="1" applyBorder="1" applyAlignment="1" applyProtection="1">
      <alignment horizontal="left" vertical="center" wrapText="1"/>
      <protection locked="0"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left" vertical="top" wrapText="1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4" fontId="14" fillId="0" borderId="15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4" fontId="55" fillId="34" borderId="12" xfId="0" applyNumberFormat="1" applyFont="1" applyFill="1" applyBorder="1" applyAlignment="1" applyProtection="1">
      <alignment horizontal="center" vertical="center" wrapText="1"/>
      <protection locked="0"/>
    </xf>
    <xf numFmtId="2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NumberFormat="1" applyFont="1" applyAlignment="1">
      <alignment horizontal="center" vertical="center" wrapText="1"/>
    </xf>
    <xf numFmtId="0" fontId="10" fillId="33" borderId="10" xfId="52" applyFont="1" applyFill="1" applyBorder="1" applyAlignment="1" applyProtection="1">
      <alignment horizontal="left" vertical="center" wrapText="1"/>
      <protection/>
    </xf>
    <xf numFmtId="1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4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4" fillId="34" borderId="14" xfId="0" applyNumberFormat="1" applyFont="1" applyFill="1" applyBorder="1" applyAlignment="1" applyProtection="1">
      <alignment horizontal="left" vertical="top" wrapText="1"/>
      <protection locked="0"/>
    </xf>
    <xf numFmtId="0" fontId="4" fillId="34" borderId="12" xfId="0" applyNumberFormat="1" applyFont="1" applyFill="1" applyBorder="1" applyAlignment="1" applyProtection="1">
      <alignment horizontal="left" vertical="top" wrapText="1"/>
      <protection locked="0"/>
    </xf>
    <xf numFmtId="174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7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1" xfId="0" applyNumberFormat="1" applyFont="1" applyFill="1" applyBorder="1" applyAlignment="1" applyProtection="1">
      <alignment horizontal="left" vertical="top" wrapText="1"/>
      <protection locked="0"/>
    </xf>
    <xf numFmtId="0" fontId="4" fillId="34" borderId="14" xfId="0" applyNumberFormat="1" applyFont="1" applyFill="1" applyBorder="1" applyAlignment="1" applyProtection="1">
      <alignment horizontal="right" vertical="top" wrapText="1"/>
      <protection locked="0"/>
    </xf>
    <xf numFmtId="0" fontId="4" fillId="34" borderId="12" xfId="0" applyNumberFormat="1" applyFont="1" applyFill="1" applyBorder="1" applyAlignment="1" applyProtection="1">
      <alignment horizontal="right" vertical="top" wrapText="1"/>
      <protection locked="0"/>
    </xf>
    <xf numFmtId="0" fontId="4" fillId="34" borderId="14" xfId="0" applyNumberFormat="1" applyFont="1" applyFill="1" applyBorder="1" applyAlignment="1" applyProtection="1">
      <alignment horizontal="left" vertical="top" wrapText="1"/>
      <protection locked="0"/>
    </xf>
    <xf numFmtId="0" fontId="4" fillId="34" borderId="11" xfId="0" applyNumberFormat="1" applyFont="1" applyFill="1" applyBorder="1" applyAlignment="1" applyProtection="1">
      <alignment horizontal="left" vertical="top" wrapText="1"/>
      <protection locked="0"/>
    </xf>
    <xf numFmtId="0" fontId="4" fillId="34" borderId="12" xfId="0" applyNumberFormat="1" applyFont="1" applyFill="1" applyBorder="1" applyAlignment="1" applyProtection="1">
      <alignment horizontal="left" vertical="top" wrapText="1"/>
      <protection locked="0"/>
    </xf>
    <xf numFmtId="0" fontId="4" fillId="34" borderId="14" xfId="0" applyNumberFormat="1" applyFont="1" applyFill="1" applyBorder="1" applyAlignment="1" applyProtection="1">
      <alignment horizontal="left" vertical="top"/>
      <protection locked="0"/>
    </xf>
    <xf numFmtId="0" fontId="4" fillId="34" borderId="11" xfId="0" applyNumberFormat="1" applyFont="1" applyFill="1" applyBorder="1" applyAlignment="1" applyProtection="1">
      <alignment horizontal="left" vertical="top"/>
      <protection locked="0"/>
    </xf>
    <xf numFmtId="0" fontId="4" fillId="34" borderId="12" xfId="0" applyNumberFormat="1" applyFont="1" applyFill="1" applyBorder="1" applyAlignment="1" applyProtection="1">
      <alignment horizontal="left" vertical="top"/>
      <protection locked="0"/>
    </xf>
    <xf numFmtId="0" fontId="8" fillId="0" borderId="16" xfId="0" applyFont="1" applyBorder="1" applyAlignment="1">
      <alignment horizontal="center" wrapText="1"/>
    </xf>
    <xf numFmtId="0" fontId="4" fillId="34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4"/>
  <sheetViews>
    <sheetView tabSelected="1" zoomScaleSheetLayoutView="50" zoomScalePageLayoutView="0" workbookViewId="0" topLeftCell="A34">
      <selection activeCell="J56" sqref="J56"/>
    </sheetView>
  </sheetViews>
  <sheetFormatPr defaultColWidth="9.00390625" defaultRowHeight="12.75"/>
  <cols>
    <col min="1" max="1" width="6.00390625" style="9" customWidth="1"/>
    <col min="2" max="2" width="11.375" style="10" bestFit="1" customWidth="1"/>
    <col min="3" max="3" width="56.625" style="10" customWidth="1"/>
    <col min="4" max="4" width="5.125" style="16" customWidth="1"/>
    <col min="5" max="5" width="9.125" style="52" customWidth="1"/>
    <col min="6" max="6" width="8.25390625" style="69" bestFit="1" customWidth="1"/>
    <col min="7" max="7" width="13.625" style="52" bestFit="1" customWidth="1"/>
    <col min="8" max="8" width="9.125" style="2" customWidth="1"/>
    <col min="9" max="9" width="14.25390625" style="2" bestFit="1" customWidth="1"/>
    <col min="10" max="16384" width="9.125" style="2" customWidth="1"/>
  </cols>
  <sheetData>
    <row r="2" spans="1:7" s="8" customFormat="1" ht="24" customHeight="1">
      <c r="A2" s="89" t="s">
        <v>157</v>
      </c>
      <c r="B2" s="89"/>
      <c r="C2" s="89"/>
      <c r="D2" s="89"/>
      <c r="E2" s="89"/>
      <c r="F2" s="89"/>
      <c r="G2" s="89"/>
    </row>
    <row r="3" spans="1:13" s="19" customFormat="1" ht="51.75" customHeight="1">
      <c r="A3" s="87" t="s">
        <v>102</v>
      </c>
      <c r="B3" s="87"/>
      <c r="C3" s="87"/>
      <c r="D3" s="87"/>
      <c r="E3" s="87"/>
      <c r="F3" s="87"/>
      <c r="G3" s="87"/>
      <c r="H3" s="17"/>
      <c r="I3" s="18"/>
      <c r="J3" s="18"/>
      <c r="K3" s="18"/>
      <c r="L3" s="18"/>
      <c r="M3" s="18"/>
    </row>
    <row r="4" spans="1:7" s="5" customFormat="1" ht="25.5">
      <c r="A4" s="20" t="s">
        <v>90</v>
      </c>
      <c r="B4" s="20" t="s">
        <v>91</v>
      </c>
      <c r="C4" s="20" t="s">
        <v>156</v>
      </c>
      <c r="D4" s="20" t="s">
        <v>0</v>
      </c>
      <c r="E4" s="59" t="s">
        <v>1</v>
      </c>
      <c r="F4" s="20" t="s">
        <v>100</v>
      </c>
      <c r="G4" s="59" t="s">
        <v>101</v>
      </c>
    </row>
    <row r="5" spans="1:7" s="6" customFormat="1" ht="37.5" customHeight="1">
      <c r="A5" s="91" t="s">
        <v>2</v>
      </c>
      <c r="B5" s="91"/>
      <c r="C5" s="90" t="s">
        <v>46</v>
      </c>
      <c r="D5" s="90"/>
      <c r="E5" s="90"/>
      <c r="F5" s="90"/>
      <c r="G5" s="90"/>
    </row>
    <row r="6" spans="1:7" s="6" customFormat="1" ht="15.75">
      <c r="A6" s="40"/>
      <c r="B6" s="40" t="s">
        <v>20</v>
      </c>
      <c r="C6" s="88" t="s">
        <v>3</v>
      </c>
      <c r="D6" s="88"/>
      <c r="E6" s="88"/>
      <c r="F6" s="88"/>
      <c r="G6" s="88"/>
    </row>
    <row r="7" spans="1:7" s="6" customFormat="1" ht="15.75" customHeight="1">
      <c r="A7" s="40"/>
      <c r="B7" s="40" t="s">
        <v>21</v>
      </c>
      <c r="C7" s="88" t="s">
        <v>51</v>
      </c>
      <c r="D7" s="88"/>
      <c r="E7" s="88"/>
      <c r="F7" s="88"/>
      <c r="G7" s="88"/>
    </row>
    <row r="8" spans="1:7" s="1" customFormat="1" ht="12.75">
      <c r="A8" s="26">
        <v>1</v>
      </c>
      <c r="B8" s="32"/>
      <c r="C8" s="21" t="s">
        <v>86</v>
      </c>
      <c r="D8" s="26" t="s">
        <v>4</v>
      </c>
      <c r="E8" s="64">
        <v>2.08</v>
      </c>
      <c r="F8" s="31"/>
      <c r="G8" s="63">
        <f>ROUND(F8*E8,2)</f>
        <v>0</v>
      </c>
    </row>
    <row r="9" spans="1:7" s="1" customFormat="1" ht="15.75">
      <c r="A9" s="42"/>
      <c r="B9" s="40" t="s">
        <v>53</v>
      </c>
      <c r="C9" s="74" t="s">
        <v>54</v>
      </c>
      <c r="D9" s="78"/>
      <c r="E9" s="78"/>
      <c r="F9" s="78"/>
      <c r="G9" s="75"/>
    </row>
    <row r="10" spans="1:7" s="1" customFormat="1" ht="15.75">
      <c r="A10" s="26">
        <v>2</v>
      </c>
      <c r="B10" s="22"/>
      <c r="C10" s="21" t="s">
        <v>88</v>
      </c>
      <c r="D10" s="27" t="s">
        <v>50</v>
      </c>
      <c r="E10" s="28">
        <v>3</v>
      </c>
      <c r="F10" s="31"/>
      <c r="G10" s="63">
        <f>ROUND(F10*E10,2)</f>
        <v>0</v>
      </c>
    </row>
    <row r="11" spans="1:7" s="1" customFormat="1" ht="25.5">
      <c r="A11" s="26">
        <v>3</v>
      </c>
      <c r="B11" s="22"/>
      <c r="C11" s="21" t="s">
        <v>108</v>
      </c>
      <c r="D11" s="51" t="s">
        <v>89</v>
      </c>
      <c r="E11" s="24">
        <v>0.06</v>
      </c>
      <c r="F11" s="31"/>
      <c r="G11" s="63">
        <f>ROUND(F11*E11,2)</f>
        <v>0</v>
      </c>
    </row>
    <row r="12" spans="1:7" s="1" customFormat="1" ht="15.75">
      <c r="A12" s="43"/>
      <c r="B12" s="40" t="s">
        <v>55</v>
      </c>
      <c r="C12" s="74" t="s">
        <v>56</v>
      </c>
      <c r="D12" s="78"/>
      <c r="E12" s="78"/>
      <c r="F12" s="78"/>
      <c r="G12" s="75"/>
    </row>
    <row r="13" spans="1:7" s="1" customFormat="1" ht="15.75">
      <c r="A13" s="26">
        <v>4</v>
      </c>
      <c r="B13" s="22"/>
      <c r="C13" s="21" t="s">
        <v>154</v>
      </c>
      <c r="D13" s="29" t="s">
        <v>8</v>
      </c>
      <c r="E13" s="58">
        <v>132</v>
      </c>
      <c r="F13" s="31"/>
      <c r="G13" s="63">
        <f>ROUND(F13*E13,2)</f>
        <v>0</v>
      </c>
    </row>
    <row r="14" spans="1:7" s="1" customFormat="1" ht="25.5">
      <c r="A14" s="26">
        <v>5</v>
      </c>
      <c r="B14" s="22"/>
      <c r="C14" s="21" t="s">
        <v>160</v>
      </c>
      <c r="D14" s="27" t="s">
        <v>8</v>
      </c>
      <c r="E14" s="58">
        <v>132</v>
      </c>
      <c r="F14" s="31"/>
      <c r="G14" s="63">
        <f>ROUND(F14*E14,2)</f>
        <v>0</v>
      </c>
    </row>
    <row r="15" spans="1:7" s="6" customFormat="1" ht="15.75">
      <c r="A15" s="40"/>
      <c r="B15" s="40" t="s">
        <v>22</v>
      </c>
      <c r="C15" s="74" t="s">
        <v>6</v>
      </c>
      <c r="D15" s="78"/>
      <c r="E15" s="78"/>
      <c r="F15" s="78"/>
      <c r="G15" s="75"/>
    </row>
    <row r="16" spans="1:7" s="6" customFormat="1" ht="25.5">
      <c r="A16" s="36">
        <v>6</v>
      </c>
      <c r="B16" s="22"/>
      <c r="C16" s="39" t="s">
        <v>146</v>
      </c>
      <c r="D16" s="29" t="s">
        <v>7</v>
      </c>
      <c r="E16" s="58">
        <v>1017</v>
      </c>
      <c r="F16" s="31"/>
      <c r="G16" s="63">
        <f aca="true" t="shared" si="0" ref="G16:G22">ROUND(F16*E16,2)</f>
        <v>0</v>
      </c>
    </row>
    <row r="17" spans="1:7" s="1" customFormat="1" ht="25.5">
      <c r="A17" s="26">
        <v>7</v>
      </c>
      <c r="B17" s="33"/>
      <c r="C17" s="39" t="s">
        <v>136</v>
      </c>
      <c r="D17" s="25" t="s">
        <v>17</v>
      </c>
      <c r="E17" s="58">
        <v>156</v>
      </c>
      <c r="F17" s="31"/>
      <c r="G17" s="63">
        <f t="shared" si="0"/>
        <v>0</v>
      </c>
    </row>
    <row r="18" spans="1:7" s="1" customFormat="1" ht="12.75">
      <c r="A18" s="26">
        <v>8</v>
      </c>
      <c r="B18" s="33"/>
      <c r="C18" s="39" t="s">
        <v>137</v>
      </c>
      <c r="D18" s="25" t="s">
        <v>8</v>
      </c>
      <c r="E18" s="58">
        <v>12</v>
      </c>
      <c r="F18" s="31"/>
      <c r="G18" s="63">
        <f t="shared" si="0"/>
        <v>0</v>
      </c>
    </row>
    <row r="19" spans="1:7" s="1" customFormat="1" ht="12.75">
      <c r="A19" s="26">
        <v>9</v>
      </c>
      <c r="B19" s="33"/>
      <c r="C19" s="39" t="s">
        <v>138</v>
      </c>
      <c r="D19" s="25" t="s">
        <v>17</v>
      </c>
      <c r="E19" s="58">
        <v>1112</v>
      </c>
      <c r="F19" s="31"/>
      <c r="G19" s="63">
        <f t="shared" si="0"/>
        <v>0</v>
      </c>
    </row>
    <row r="20" spans="1:7" s="1" customFormat="1" ht="12.75">
      <c r="A20" s="26">
        <v>10</v>
      </c>
      <c r="B20" s="33"/>
      <c r="C20" s="39" t="s">
        <v>139</v>
      </c>
      <c r="D20" s="25" t="s">
        <v>17</v>
      </c>
      <c r="E20" s="58">
        <v>18</v>
      </c>
      <c r="F20" s="31"/>
      <c r="G20" s="63">
        <f t="shared" si="0"/>
        <v>0</v>
      </c>
    </row>
    <row r="21" spans="1:7" s="1" customFormat="1" ht="12.75">
      <c r="A21" s="26">
        <v>11</v>
      </c>
      <c r="B21" s="33"/>
      <c r="C21" s="39" t="s">
        <v>153</v>
      </c>
      <c r="D21" s="25" t="s">
        <v>17</v>
      </c>
      <c r="E21" s="58">
        <v>20</v>
      </c>
      <c r="F21" s="67"/>
      <c r="G21" s="63">
        <f t="shared" si="0"/>
        <v>0</v>
      </c>
    </row>
    <row r="22" spans="1:7" s="1" customFormat="1" ht="32.25" customHeight="1">
      <c r="A22" s="26">
        <v>12</v>
      </c>
      <c r="B22" s="33"/>
      <c r="C22" s="39" t="s">
        <v>161</v>
      </c>
      <c r="D22" s="25" t="s">
        <v>8</v>
      </c>
      <c r="E22" s="58">
        <v>129</v>
      </c>
      <c r="F22" s="31"/>
      <c r="G22" s="63">
        <f t="shared" si="0"/>
        <v>0</v>
      </c>
    </row>
    <row r="23" spans="1:7" s="1" customFormat="1" ht="15.75">
      <c r="A23" s="40"/>
      <c r="B23" s="40" t="s">
        <v>123</v>
      </c>
      <c r="C23" s="74" t="s">
        <v>124</v>
      </c>
      <c r="D23" s="78"/>
      <c r="E23" s="78"/>
      <c r="F23" s="78"/>
      <c r="G23" s="75"/>
    </row>
    <row r="24" spans="1:7" s="1" customFormat="1" ht="15.75">
      <c r="A24" s="36">
        <v>13</v>
      </c>
      <c r="B24" s="22"/>
      <c r="C24" s="23" t="s">
        <v>125</v>
      </c>
      <c r="D24" s="29" t="s">
        <v>50</v>
      </c>
      <c r="E24" s="58">
        <v>3</v>
      </c>
      <c r="F24" s="31"/>
      <c r="G24" s="63">
        <f>ROUND(F24*E24,2)</f>
        <v>0</v>
      </c>
    </row>
    <row r="25" spans="1:7" s="1" customFormat="1" ht="15.75">
      <c r="A25" s="36">
        <v>14</v>
      </c>
      <c r="B25" s="22"/>
      <c r="C25" s="23" t="s">
        <v>127</v>
      </c>
      <c r="D25" s="29" t="s">
        <v>50</v>
      </c>
      <c r="E25" s="58">
        <v>1</v>
      </c>
      <c r="F25" s="31"/>
      <c r="G25" s="63">
        <f>ROUND(F25*E25,2)</f>
        <v>0</v>
      </c>
    </row>
    <row r="26" spans="1:7" s="1" customFormat="1" ht="15.75">
      <c r="A26" s="36">
        <v>15</v>
      </c>
      <c r="B26" s="22"/>
      <c r="C26" s="23" t="s">
        <v>126</v>
      </c>
      <c r="D26" s="29" t="s">
        <v>50</v>
      </c>
      <c r="E26" s="58">
        <v>1</v>
      </c>
      <c r="F26" s="31"/>
      <c r="G26" s="63">
        <f>ROUND(F26*E26,2)</f>
        <v>0</v>
      </c>
    </row>
    <row r="27" spans="1:7" s="6" customFormat="1" ht="15.75">
      <c r="A27" s="40"/>
      <c r="B27" s="40" t="s">
        <v>23</v>
      </c>
      <c r="C27" s="74" t="s">
        <v>9</v>
      </c>
      <c r="D27" s="78"/>
      <c r="E27" s="78"/>
      <c r="F27" s="78"/>
      <c r="G27" s="75"/>
    </row>
    <row r="28" spans="1:7" s="6" customFormat="1" ht="15.75" customHeight="1">
      <c r="A28" s="40"/>
      <c r="B28" s="40" t="s">
        <v>24</v>
      </c>
      <c r="C28" s="74" t="s">
        <v>10</v>
      </c>
      <c r="D28" s="78"/>
      <c r="E28" s="78"/>
      <c r="F28" s="78"/>
      <c r="G28" s="75"/>
    </row>
    <row r="29" spans="1:7" s="1" customFormat="1" ht="12.75">
      <c r="A29" s="26">
        <v>16</v>
      </c>
      <c r="B29" s="33"/>
      <c r="C29" s="23" t="s">
        <v>83</v>
      </c>
      <c r="D29" s="25" t="s">
        <v>8</v>
      </c>
      <c r="E29" s="58">
        <v>214</v>
      </c>
      <c r="F29" s="31"/>
      <c r="G29" s="63">
        <f>ROUND(F29*E29,2)</f>
        <v>0</v>
      </c>
    </row>
    <row r="30" spans="1:7" s="1" customFormat="1" ht="25.5">
      <c r="A30" s="26">
        <v>17</v>
      </c>
      <c r="B30" s="33"/>
      <c r="C30" s="23" t="s">
        <v>162</v>
      </c>
      <c r="D30" s="25" t="s">
        <v>8</v>
      </c>
      <c r="E30" s="58">
        <v>214</v>
      </c>
      <c r="F30" s="31"/>
      <c r="G30" s="63">
        <f>ROUND(F30*E30,2)</f>
        <v>0</v>
      </c>
    </row>
    <row r="31" spans="1:7" s="6" customFormat="1" ht="15.75">
      <c r="A31" s="40"/>
      <c r="B31" s="40" t="s">
        <v>25</v>
      </c>
      <c r="C31" s="74" t="s">
        <v>36</v>
      </c>
      <c r="D31" s="78"/>
      <c r="E31" s="78"/>
      <c r="F31" s="78"/>
      <c r="G31" s="75"/>
    </row>
    <row r="32" spans="1:7" s="6" customFormat="1" ht="15.75">
      <c r="A32" s="26">
        <v>18</v>
      </c>
      <c r="B32" s="33"/>
      <c r="C32" s="23" t="s">
        <v>59</v>
      </c>
      <c r="D32" s="25" t="s">
        <v>8</v>
      </c>
      <c r="E32" s="58">
        <v>168</v>
      </c>
      <c r="F32" s="67"/>
      <c r="G32" s="63">
        <f>ROUND(F32*E32,2)</f>
        <v>0</v>
      </c>
    </row>
    <row r="33" spans="1:7" s="6" customFormat="1" ht="37.5" customHeight="1">
      <c r="A33" s="91" t="s">
        <v>52</v>
      </c>
      <c r="B33" s="91"/>
      <c r="C33" s="90" t="s">
        <v>44</v>
      </c>
      <c r="D33" s="90"/>
      <c r="E33" s="90"/>
      <c r="F33" s="90"/>
      <c r="G33" s="90"/>
    </row>
    <row r="34" spans="1:7" s="6" customFormat="1" ht="15.75">
      <c r="A34" s="40"/>
      <c r="B34" s="40" t="s">
        <v>115</v>
      </c>
      <c r="C34" s="74" t="s">
        <v>116</v>
      </c>
      <c r="D34" s="78"/>
      <c r="E34" s="78"/>
      <c r="F34" s="78"/>
      <c r="G34" s="75"/>
    </row>
    <row r="35" spans="1:7" s="6" customFormat="1" ht="15.75">
      <c r="A35" s="40"/>
      <c r="B35" s="40" t="s">
        <v>117</v>
      </c>
      <c r="C35" s="74" t="s">
        <v>118</v>
      </c>
      <c r="D35" s="78"/>
      <c r="E35" s="78"/>
      <c r="F35" s="78"/>
      <c r="G35" s="75"/>
    </row>
    <row r="36" spans="1:7" s="6" customFormat="1" ht="15.75">
      <c r="A36" s="26">
        <v>19</v>
      </c>
      <c r="B36" s="35"/>
      <c r="C36" s="70" t="s">
        <v>120</v>
      </c>
      <c r="D36" s="31" t="s">
        <v>17</v>
      </c>
      <c r="E36" s="47">
        <v>10</v>
      </c>
      <c r="F36" s="31"/>
      <c r="G36" s="63">
        <f>ROUND(F36*E36,2)</f>
        <v>0</v>
      </c>
    </row>
    <row r="37" spans="1:7" s="6" customFormat="1" ht="25.5">
      <c r="A37" s="26">
        <v>20</v>
      </c>
      <c r="B37" s="35"/>
      <c r="C37" s="70" t="s">
        <v>119</v>
      </c>
      <c r="D37" s="31" t="s">
        <v>50</v>
      </c>
      <c r="E37" s="47">
        <v>4</v>
      </c>
      <c r="F37" s="31"/>
      <c r="G37" s="63">
        <f>ROUND(F37*E37,2)</f>
        <v>0</v>
      </c>
    </row>
    <row r="38" spans="1:7" s="6" customFormat="1" ht="15.75">
      <c r="A38" s="40"/>
      <c r="B38" s="40" t="s">
        <v>26</v>
      </c>
      <c r="C38" s="74" t="s">
        <v>11</v>
      </c>
      <c r="D38" s="78"/>
      <c r="E38" s="78"/>
      <c r="F38" s="78"/>
      <c r="G38" s="75"/>
    </row>
    <row r="39" spans="1:7" s="6" customFormat="1" ht="15.75">
      <c r="A39" s="40"/>
      <c r="B39" s="40" t="s">
        <v>27</v>
      </c>
      <c r="C39" s="74" t="s">
        <v>12</v>
      </c>
      <c r="D39" s="78"/>
      <c r="E39" s="78"/>
      <c r="F39" s="78"/>
      <c r="G39" s="75"/>
    </row>
    <row r="40" spans="1:7" s="1" customFormat="1" ht="12.75">
      <c r="A40" s="26">
        <v>21</v>
      </c>
      <c r="B40" s="35"/>
      <c r="C40" s="30" t="s">
        <v>87</v>
      </c>
      <c r="D40" s="31" t="s">
        <v>7</v>
      </c>
      <c r="E40" s="47">
        <v>2932</v>
      </c>
      <c r="F40" s="31"/>
      <c r="G40" s="63">
        <f>ROUND(F40*E40,2)</f>
        <v>0</v>
      </c>
    </row>
    <row r="41" spans="1:7" s="1" customFormat="1" ht="15.75">
      <c r="A41" s="48"/>
      <c r="B41" s="73" t="s">
        <v>57</v>
      </c>
      <c r="C41" s="74" t="s">
        <v>58</v>
      </c>
      <c r="D41" s="78"/>
      <c r="E41" s="78"/>
      <c r="F41" s="78"/>
      <c r="G41" s="75"/>
    </row>
    <row r="42" spans="1:7" s="1" customFormat="1" ht="38.25">
      <c r="A42" s="26">
        <v>22</v>
      </c>
      <c r="B42" s="35"/>
      <c r="C42" s="38" t="s">
        <v>140</v>
      </c>
      <c r="D42" s="37" t="s">
        <v>7</v>
      </c>
      <c r="E42" s="71">
        <v>12703</v>
      </c>
      <c r="F42" s="31"/>
      <c r="G42" s="63">
        <f>ROUND(F42*E42,2)</f>
        <v>0</v>
      </c>
    </row>
    <row r="43" spans="1:7" s="1" customFormat="1" ht="25.5">
      <c r="A43" s="26">
        <v>23</v>
      </c>
      <c r="B43" s="35"/>
      <c r="C43" s="38" t="s">
        <v>68</v>
      </c>
      <c r="D43" s="37" t="s">
        <v>7</v>
      </c>
      <c r="E43" s="71">
        <v>2265</v>
      </c>
      <c r="F43" s="67"/>
      <c r="G43" s="63">
        <f>ROUND(F43*E43,2)</f>
        <v>0</v>
      </c>
    </row>
    <row r="44" spans="1:7" s="1" customFormat="1" ht="38.25">
      <c r="A44" s="26">
        <v>24</v>
      </c>
      <c r="B44" s="35"/>
      <c r="C44" s="62" t="s">
        <v>93</v>
      </c>
      <c r="D44" s="37" t="s">
        <v>7</v>
      </c>
      <c r="E44" s="71">
        <v>12703</v>
      </c>
      <c r="F44" s="31"/>
      <c r="G44" s="63">
        <f>ROUND(F44*E44,2)</f>
        <v>0</v>
      </c>
    </row>
    <row r="45" spans="1:7" s="6" customFormat="1" ht="15.75">
      <c r="A45" s="40"/>
      <c r="B45" s="40" t="s">
        <v>28</v>
      </c>
      <c r="C45" s="74" t="s">
        <v>47</v>
      </c>
      <c r="D45" s="78"/>
      <c r="E45" s="78"/>
      <c r="F45" s="78"/>
      <c r="G45" s="75"/>
    </row>
    <row r="46" spans="1:7" s="1" customFormat="1" ht="25.5" customHeight="1">
      <c r="A46" s="26">
        <v>25</v>
      </c>
      <c r="B46" s="35"/>
      <c r="C46" s="30" t="s">
        <v>141</v>
      </c>
      <c r="D46" s="31" t="s">
        <v>7</v>
      </c>
      <c r="E46" s="47">
        <v>2265</v>
      </c>
      <c r="F46" s="31"/>
      <c r="G46" s="63">
        <f>ROUND(F46*E46,2)</f>
        <v>0</v>
      </c>
    </row>
    <row r="47" spans="1:7" s="1" customFormat="1" ht="25.5">
      <c r="A47" s="26">
        <v>26</v>
      </c>
      <c r="B47" s="35"/>
      <c r="C47" s="30" t="s">
        <v>142</v>
      </c>
      <c r="D47" s="31" t="s">
        <v>7</v>
      </c>
      <c r="E47" s="47">
        <v>104</v>
      </c>
      <c r="F47" s="31"/>
      <c r="G47" s="63">
        <f>ROUND(F47*E47,2)</f>
        <v>0</v>
      </c>
    </row>
    <row r="48" spans="1:7" s="6" customFormat="1" ht="17.25" customHeight="1">
      <c r="A48" s="40"/>
      <c r="B48" s="40" t="s">
        <v>29</v>
      </c>
      <c r="C48" s="74" t="s">
        <v>48</v>
      </c>
      <c r="D48" s="78"/>
      <c r="E48" s="78"/>
      <c r="F48" s="78"/>
      <c r="G48" s="75"/>
    </row>
    <row r="49" spans="1:7" s="1" customFormat="1" ht="38.25">
      <c r="A49" s="26">
        <v>27</v>
      </c>
      <c r="B49" s="35"/>
      <c r="C49" s="30" t="s">
        <v>144</v>
      </c>
      <c r="D49" s="31" t="s">
        <v>7</v>
      </c>
      <c r="E49" s="47">
        <v>2447</v>
      </c>
      <c r="F49" s="31"/>
      <c r="G49" s="63">
        <f>ROUND(F49*E49,2)</f>
        <v>0</v>
      </c>
    </row>
    <row r="50" spans="1:12" s="1" customFormat="1" ht="25.5">
      <c r="A50" s="26">
        <v>28</v>
      </c>
      <c r="B50" s="35"/>
      <c r="C50" s="30" t="s">
        <v>143</v>
      </c>
      <c r="D50" s="31" t="s">
        <v>7</v>
      </c>
      <c r="E50" s="47">
        <v>104</v>
      </c>
      <c r="F50" s="31"/>
      <c r="G50" s="63">
        <f>ROUND(F50*E50,2)</f>
        <v>0</v>
      </c>
      <c r="L50" s="46"/>
    </row>
    <row r="51" spans="1:7" s="1" customFormat="1" ht="12.75">
      <c r="A51" s="26">
        <v>29</v>
      </c>
      <c r="B51" s="35"/>
      <c r="C51" s="30" t="s">
        <v>49</v>
      </c>
      <c r="D51" s="31" t="s">
        <v>7</v>
      </c>
      <c r="E51" s="47">
        <v>2551</v>
      </c>
      <c r="F51" s="67"/>
      <c r="G51" s="63">
        <f>ROUND(F51*E51,2)</f>
        <v>0</v>
      </c>
    </row>
    <row r="52" spans="1:7" s="1" customFormat="1" ht="15.75">
      <c r="A52" s="40"/>
      <c r="B52" s="40" t="s">
        <v>62</v>
      </c>
      <c r="C52" s="74" t="s">
        <v>63</v>
      </c>
      <c r="D52" s="78"/>
      <c r="E52" s="78"/>
      <c r="F52" s="78"/>
      <c r="G52" s="75"/>
    </row>
    <row r="53" spans="1:7" s="1" customFormat="1" ht="12.75">
      <c r="A53" s="26">
        <v>30</v>
      </c>
      <c r="B53" s="35"/>
      <c r="C53" s="44" t="s">
        <v>164</v>
      </c>
      <c r="D53" s="31" t="s">
        <v>165</v>
      </c>
      <c r="E53" s="47">
        <v>60</v>
      </c>
      <c r="F53" s="31"/>
      <c r="G53" s="63">
        <f>ROUND(F53*E53,2)</f>
        <v>0</v>
      </c>
    </row>
    <row r="54" spans="1:7" s="7" customFormat="1" ht="15.75">
      <c r="A54" s="40"/>
      <c r="B54" s="40" t="s">
        <v>30</v>
      </c>
      <c r="C54" s="74" t="s">
        <v>13</v>
      </c>
      <c r="D54" s="78"/>
      <c r="E54" s="78"/>
      <c r="F54" s="78"/>
      <c r="G54" s="75"/>
    </row>
    <row r="55" spans="1:7" s="7" customFormat="1" ht="15.75">
      <c r="A55" s="40"/>
      <c r="B55" s="72" t="s">
        <v>66</v>
      </c>
      <c r="C55" s="84" t="s">
        <v>67</v>
      </c>
      <c r="D55" s="85"/>
      <c r="E55" s="85"/>
      <c r="F55" s="85"/>
      <c r="G55" s="86"/>
    </row>
    <row r="56" spans="1:7" s="7" customFormat="1" ht="25.5">
      <c r="A56" s="26">
        <v>31</v>
      </c>
      <c r="B56" s="35"/>
      <c r="C56" s="45" t="s">
        <v>134</v>
      </c>
      <c r="D56" s="31" t="s">
        <v>7</v>
      </c>
      <c r="E56" s="47">
        <v>2265</v>
      </c>
      <c r="F56" s="67"/>
      <c r="G56" s="63">
        <f>ROUND(F56*E56,2)</f>
        <v>0</v>
      </c>
    </row>
    <row r="57" spans="1:7" s="7" customFormat="1" ht="15.75">
      <c r="A57" s="40"/>
      <c r="B57" s="40" t="s">
        <v>65</v>
      </c>
      <c r="C57" s="74" t="s">
        <v>64</v>
      </c>
      <c r="D57" s="78"/>
      <c r="E57" s="78"/>
      <c r="F57" s="78"/>
      <c r="G57" s="75"/>
    </row>
    <row r="58" spans="1:7" s="7" customFormat="1" ht="38.25">
      <c r="A58" s="36">
        <v>32</v>
      </c>
      <c r="B58" s="35"/>
      <c r="C58" s="45" t="s">
        <v>133</v>
      </c>
      <c r="D58" s="31" t="s">
        <v>8</v>
      </c>
      <c r="E58" s="47">
        <v>254</v>
      </c>
      <c r="F58" s="67"/>
      <c r="G58" s="63">
        <f>ROUND(F58*E58,2)</f>
        <v>0</v>
      </c>
    </row>
    <row r="59" spans="1:7" s="7" customFormat="1" ht="25.5">
      <c r="A59" s="36">
        <v>33</v>
      </c>
      <c r="B59" s="35"/>
      <c r="C59" s="39" t="s">
        <v>158</v>
      </c>
      <c r="D59" s="31" t="s">
        <v>8</v>
      </c>
      <c r="E59" s="47">
        <v>254</v>
      </c>
      <c r="F59" s="67"/>
      <c r="G59" s="63">
        <f>ROUND(F59*E59,2)</f>
        <v>0</v>
      </c>
    </row>
    <row r="60" spans="1:7" s="7" customFormat="1" ht="15.75">
      <c r="A60" s="40"/>
      <c r="B60" s="40" t="s">
        <v>84</v>
      </c>
      <c r="C60" s="74" t="s">
        <v>85</v>
      </c>
      <c r="D60" s="78"/>
      <c r="E60" s="78"/>
      <c r="F60" s="78"/>
      <c r="G60" s="75"/>
    </row>
    <row r="61" spans="1:7" s="7" customFormat="1" ht="25.5">
      <c r="A61" s="26">
        <v>34</v>
      </c>
      <c r="B61" s="35"/>
      <c r="C61" s="45" t="s">
        <v>109</v>
      </c>
      <c r="D61" s="31" t="s">
        <v>7</v>
      </c>
      <c r="E61" s="47">
        <v>12703</v>
      </c>
      <c r="F61" s="67"/>
      <c r="G61" s="63">
        <f>ROUND(F61*E61,2)</f>
        <v>0</v>
      </c>
    </row>
    <row r="62" spans="1:7" s="6" customFormat="1" ht="17.25" customHeight="1">
      <c r="A62" s="40"/>
      <c r="B62" s="40" t="s">
        <v>45</v>
      </c>
      <c r="C62" s="74" t="s">
        <v>37</v>
      </c>
      <c r="D62" s="78"/>
      <c r="E62" s="78"/>
      <c r="F62" s="78"/>
      <c r="G62" s="75"/>
    </row>
    <row r="63" spans="1:7" s="1" customFormat="1" ht="25.5">
      <c r="A63" s="36">
        <v>35</v>
      </c>
      <c r="B63" s="35"/>
      <c r="C63" s="39" t="s">
        <v>145</v>
      </c>
      <c r="D63" s="31" t="s">
        <v>7</v>
      </c>
      <c r="E63" s="47">
        <v>182</v>
      </c>
      <c r="F63" s="31"/>
      <c r="G63" s="63">
        <f>ROUND(F63*E63,2)</f>
        <v>0</v>
      </c>
    </row>
    <row r="64" spans="1:7" s="1" customFormat="1" ht="25.5">
      <c r="A64" s="36">
        <v>36</v>
      </c>
      <c r="B64" s="35"/>
      <c r="C64" s="60" t="s">
        <v>92</v>
      </c>
      <c r="D64" s="31" t="s">
        <v>7</v>
      </c>
      <c r="E64" s="47">
        <v>10</v>
      </c>
      <c r="F64" s="31"/>
      <c r="G64" s="63">
        <f>ROUND(F64*E64,2)</f>
        <v>0</v>
      </c>
    </row>
    <row r="65" spans="1:7" s="6" customFormat="1" ht="15.75">
      <c r="A65" s="40"/>
      <c r="B65" s="40" t="s">
        <v>38</v>
      </c>
      <c r="C65" s="74" t="s">
        <v>39</v>
      </c>
      <c r="D65" s="78"/>
      <c r="E65" s="78"/>
      <c r="F65" s="78"/>
      <c r="G65" s="75"/>
    </row>
    <row r="66" spans="1:7" s="6" customFormat="1" ht="14.25" customHeight="1">
      <c r="A66" s="40"/>
      <c r="B66" s="40" t="s">
        <v>41</v>
      </c>
      <c r="C66" s="74" t="s">
        <v>40</v>
      </c>
      <c r="D66" s="78"/>
      <c r="E66" s="78"/>
      <c r="F66" s="78"/>
      <c r="G66" s="75"/>
    </row>
    <row r="67" spans="1:7" s="1" customFormat="1" ht="12.75">
      <c r="A67" s="26">
        <v>37</v>
      </c>
      <c r="B67" s="35"/>
      <c r="C67" s="30" t="s">
        <v>61</v>
      </c>
      <c r="D67" s="31" t="s">
        <v>8</v>
      </c>
      <c r="E67" s="47">
        <v>92</v>
      </c>
      <c r="F67" s="31"/>
      <c r="G67" s="63">
        <f>ROUND(F67*E67,2)</f>
        <v>0</v>
      </c>
    </row>
    <row r="68" spans="1:7" s="1" customFormat="1" ht="15.75">
      <c r="A68" s="40"/>
      <c r="B68" s="40" t="s">
        <v>71</v>
      </c>
      <c r="C68" s="74" t="s">
        <v>72</v>
      </c>
      <c r="D68" s="78"/>
      <c r="E68" s="78"/>
      <c r="F68" s="78"/>
      <c r="G68" s="75"/>
    </row>
    <row r="69" spans="1:7" s="1" customFormat="1" ht="12.75">
      <c r="A69" s="26">
        <v>38</v>
      </c>
      <c r="B69" s="35"/>
      <c r="C69" s="23" t="s">
        <v>73</v>
      </c>
      <c r="D69" s="31" t="s">
        <v>17</v>
      </c>
      <c r="E69" s="47">
        <v>38</v>
      </c>
      <c r="F69" s="67"/>
      <c r="G69" s="63">
        <f>ROUND(F69*E69,2)</f>
        <v>0</v>
      </c>
    </row>
    <row r="70" spans="1:7" s="1" customFormat="1" ht="12.75">
      <c r="A70" s="26">
        <v>39</v>
      </c>
      <c r="B70" s="35"/>
      <c r="C70" s="50" t="s">
        <v>74</v>
      </c>
      <c r="D70" s="31" t="s">
        <v>7</v>
      </c>
      <c r="E70" s="47">
        <v>18</v>
      </c>
      <c r="F70" s="31"/>
      <c r="G70" s="63">
        <f>ROUND(F70*E70,2)</f>
        <v>0</v>
      </c>
    </row>
    <row r="71" spans="1:7" s="1" customFormat="1" ht="12.75">
      <c r="A71" s="26">
        <v>40</v>
      </c>
      <c r="B71" s="35"/>
      <c r="C71" s="50" t="s">
        <v>75</v>
      </c>
      <c r="D71" s="31" t="s">
        <v>8</v>
      </c>
      <c r="E71" s="47">
        <v>15</v>
      </c>
      <c r="F71" s="31"/>
      <c r="G71" s="63">
        <f>ROUND(F71*E71,2)</f>
        <v>0</v>
      </c>
    </row>
    <row r="72" spans="1:7" s="1" customFormat="1" ht="30.75" customHeight="1">
      <c r="A72" s="26">
        <v>41</v>
      </c>
      <c r="B72" s="35"/>
      <c r="C72" s="23" t="s">
        <v>77</v>
      </c>
      <c r="D72" s="31" t="s">
        <v>7</v>
      </c>
      <c r="E72" s="47">
        <v>8</v>
      </c>
      <c r="F72" s="67"/>
      <c r="G72" s="63">
        <f>ROUND(F72*E72,2)</f>
        <v>0</v>
      </c>
    </row>
    <row r="73" spans="1:7" s="1" customFormat="1" ht="12.75">
      <c r="A73" s="26">
        <v>42</v>
      </c>
      <c r="B73" s="35"/>
      <c r="C73" s="23" t="s">
        <v>76</v>
      </c>
      <c r="D73" s="31" t="s">
        <v>17</v>
      </c>
      <c r="E73" s="47">
        <v>32</v>
      </c>
      <c r="F73" s="31"/>
      <c r="G73" s="63">
        <f>ROUND(F73*E73,2)</f>
        <v>0</v>
      </c>
    </row>
    <row r="74" spans="1:13" s="6" customFormat="1" ht="15.75">
      <c r="A74" s="40"/>
      <c r="B74" s="40" t="s">
        <v>31</v>
      </c>
      <c r="C74" s="74" t="s">
        <v>14</v>
      </c>
      <c r="D74" s="78"/>
      <c r="E74" s="78"/>
      <c r="F74" s="78"/>
      <c r="G74" s="75"/>
      <c r="H74" s="7"/>
      <c r="I74" s="7"/>
      <c r="J74" s="7"/>
      <c r="K74" s="7"/>
      <c r="L74" s="7"/>
      <c r="M74" s="7"/>
    </row>
    <row r="75" spans="1:13" s="6" customFormat="1" ht="15.75">
      <c r="A75" s="41"/>
      <c r="B75" s="40" t="s">
        <v>32</v>
      </c>
      <c r="C75" s="74" t="s">
        <v>19</v>
      </c>
      <c r="D75" s="78"/>
      <c r="E75" s="78"/>
      <c r="F75" s="78"/>
      <c r="G75" s="75"/>
      <c r="H75" s="7"/>
      <c r="I75" s="7"/>
      <c r="J75" s="7"/>
      <c r="K75" s="7"/>
      <c r="L75" s="7"/>
      <c r="M75" s="7"/>
    </row>
    <row r="76" spans="1:13" s="6" customFormat="1" ht="15.75">
      <c r="A76" s="36">
        <v>43</v>
      </c>
      <c r="B76" s="35"/>
      <c r="C76" s="30" t="s">
        <v>94</v>
      </c>
      <c r="D76" s="31" t="s">
        <v>7</v>
      </c>
      <c r="E76" s="47">
        <v>909</v>
      </c>
      <c r="F76" s="31"/>
      <c r="G76" s="63">
        <f>ROUND(F76*E76,2)</f>
        <v>0</v>
      </c>
      <c r="H76" s="7"/>
      <c r="I76" s="7"/>
      <c r="J76" s="7"/>
      <c r="K76" s="7"/>
      <c r="L76" s="7"/>
      <c r="M76" s="7"/>
    </row>
    <row r="77" spans="1:13" s="6" customFormat="1" ht="15.75">
      <c r="A77" s="36">
        <v>44</v>
      </c>
      <c r="B77" s="35"/>
      <c r="C77" s="30" t="s">
        <v>95</v>
      </c>
      <c r="D77" s="31" t="s">
        <v>7</v>
      </c>
      <c r="E77" s="47">
        <v>46</v>
      </c>
      <c r="F77" s="31"/>
      <c r="G77" s="63">
        <f>ROUND(F77*E77,2)</f>
        <v>0</v>
      </c>
      <c r="H77" s="7"/>
      <c r="I77" s="7"/>
      <c r="J77" s="7"/>
      <c r="K77" s="7"/>
      <c r="L77" s="7"/>
      <c r="M77" s="7"/>
    </row>
    <row r="78" spans="1:13" s="1" customFormat="1" ht="12.75">
      <c r="A78" s="36">
        <v>45</v>
      </c>
      <c r="B78" s="35"/>
      <c r="C78" s="30" t="s">
        <v>96</v>
      </c>
      <c r="D78" s="31" t="s">
        <v>7</v>
      </c>
      <c r="E78" s="47">
        <v>130</v>
      </c>
      <c r="F78" s="67"/>
      <c r="G78" s="63">
        <f>ROUND(F78*E78,2)</f>
        <v>0</v>
      </c>
      <c r="H78" s="3"/>
      <c r="I78" s="3"/>
      <c r="J78" s="3"/>
      <c r="K78" s="3"/>
      <c r="L78" s="3"/>
      <c r="M78" s="3"/>
    </row>
    <row r="79" spans="1:13" s="6" customFormat="1" ht="15.75">
      <c r="A79" s="41"/>
      <c r="B79" s="40" t="s">
        <v>33</v>
      </c>
      <c r="C79" s="74" t="s">
        <v>15</v>
      </c>
      <c r="D79" s="78"/>
      <c r="E79" s="78"/>
      <c r="F79" s="78"/>
      <c r="G79" s="75"/>
      <c r="H79" s="7"/>
      <c r="I79" s="7"/>
      <c r="J79" s="7"/>
      <c r="K79" s="7"/>
      <c r="L79" s="7"/>
      <c r="M79" s="7"/>
    </row>
    <row r="80" spans="1:13" s="1" customFormat="1" ht="25.5">
      <c r="A80" s="36">
        <v>46</v>
      </c>
      <c r="B80" s="35"/>
      <c r="C80" s="49" t="s">
        <v>79</v>
      </c>
      <c r="D80" s="31" t="s">
        <v>5</v>
      </c>
      <c r="E80" s="47">
        <v>19</v>
      </c>
      <c r="F80" s="67"/>
      <c r="G80" s="63">
        <f aca="true" t="shared" si="1" ref="G80:G87">ROUND(F80*E80,2)</f>
        <v>0</v>
      </c>
      <c r="H80" s="3"/>
      <c r="I80" s="3"/>
      <c r="J80" s="3"/>
      <c r="K80" s="3"/>
      <c r="L80" s="3"/>
      <c r="M80" s="3"/>
    </row>
    <row r="81" spans="1:13" s="1" customFormat="1" ht="38.25">
      <c r="A81" s="36">
        <v>47</v>
      </c>
      <c r="B81" s="35"/>
      <c r="C81" s="49" t="s">
        <v>148</v>
      </c>
      <c r="D81" s="31" t="s">
        <v>50</v>
      </c>
      <c r="E81" s="47">
        <v>12</v>
      </c>
      <c r="F81" s="67"/>
      <c r="G81" s="63">
        <f t="shared" si="1"/>
        <v>0</v>
      </c>
      <c r="H81" s="3"/>
      <c r="I81" s="3"/>
      <c r="J81" s="3"/>
      <c r="K81" s="3"/>
      <c r="L81" s="3"/>
      <c r="M81" s="3"/>
    </row>
    <row r="82" spans="1:13" s="1" customFormat="1" ht="25.5">
      <c r="A82" s="36">
        <v>48</v>
      </c>
      <c r="B82" s="35"/>
      <c r="C82" s="39" t="s">
        <v>81</v>
      </c>
      <c r="D82" s="31" t="s">
        <v>5</v>
      </c>
      <c r="E82" s="47">
        <v>30</v>
      </c>
      <c r="F82" s="31"/>
      <c r="G82" s="63">
        <f t="shared" si="1"/>
        <v>0</v>
      </c>
      <c r="H82" s="3"/>
      <c r="I82" s="3"/>
      <c r="J82" s="3"/>
      <c r="K82" s="3"/>
      <c r="L82" s="3"/>
      <c r="M82" s="3"/>
    </row>
    <row r="83" spans="1:13" s="1" customFormat="1" ht="25.5">
      <c r="A83" s="36">
        <v>49</v>
      </c>
      <c r="B83" s="35"/>
      <c r="C83" s="39" t="s">
        <v>110</v>
      </c>
      <c r="D83" s="31" t="s">
        <v>5</v>
      </c>
      <c r="E83" s="47">
        <v>3</v>
      </c>
      <c r="F83" s="31"/>
      <c r="G83" s="63">
        <f t="shared" si="1"/>
        <v>0</v>
      </c>
      <c r="H83" s="3"/>
      <c r="I83" s="3"/>
      <c r="J83" s="3"/>
      <c r="K83" s="3"/>
      <c r="L83" s="3"/>
      <c r="M83" s="3"/>
    </row>
    <row r="84" spans="1:13" s="1" customFormat="1" ht="25.5">
      <c r="A84" s="36">
        <v>50</v>
      </c>
      <c r="B84" s="35"/>
      <c r="C84" s="39" t="s">
        <v>82</v>
      </c>
      <c r="D84" s="31" t="s">
        <v>5</v>
      </c>
      <c r="E84" s="47">
        <v>6</v>
      </c>
      <c r="F84" s="31"/>
      <c r="G84" s="63">
        <f t="shared" si="1"/>
        <v>0</v>
      </c>
      <c r="H84" s="3"/>
      <c r="I84" s="3"/>
      <c r="J84" s="3"/>
      <c r="K84" s="3"/>
      <c r="L84" s="3"/>
      <c r="M84" s="3"/>
    </row>
    <row r="85" spans="1:13" s="1" customFormat="1" ht="12.75">
      <c r="A85" s="36">
        <v>51</v>
      </c>
      <c r="B85" s="35"/>
      <c r="C85" s="61" t="s">
        <v>135</v>
      </c>
      <c r="D85" s="31" t="s">
        <v>5</v>
      </c>
      <c r="E85" s="47">
        <v>100</v>
      </c>
      <c r="F85" s="31"/>
      <c r="G85" s="63">
        <f t="shared" si="1"/>
        <v>0</v>
      </c>
      <c r="H85" s="3"/>
      <c r="I85" s="3"/>
      <c r="J85" s="3"/>
      <c r="K85" s="3"/>
      <c r="L85" s="3"/>
      <c r="M85" s="3"/>
    </row>
    <row r="86" spans="1:13" s="1" customFormat="1" ht="12.75">
      <c r="A86" s="36">
        <v>52</v>
      </c>
      <c r="B86" s="35"/>
      <c r="C86" s="61" t="s">
        <v>147</v>
      </c>
      <c r="D86" s="31" t="s">
        <v>5</v>
      </c>
      <c r="E86" s="47">
        <v>29</v>
      </c>
      <c r="F86" s="31"/>
      <c r="G86" s="63">
        <f t="shared" si="1"/>
        <v>0</v>
      </c>
      <c r="H86" s="3"/>
      <c r="I86" s="3"/>
      <c r="J86" s="3"/>
      <c r="K86" s="3"/>
      <c r="L86" s="3"/>
      <c r="M86" s="3"/>
    </row>
    <row r="87" spans="1:13" s="1" customFormat="1" ht="12.75">
      <c r="A87" s="36">
        <v>53</v>
      </c>
      <c r="B87" s="35"/>
      <c r="C87" s="61" t="s">
        <v>111</v>
      </c>
      <c r="D87" s="31" t="s">
        <v>5</v>
      </c>
      <c r="E87" s="47">
        <v>22</v>
      </c>
      <c r="F87" s="31"/>
      <c r="G87" s="63">
        <f t="shared" si="1"/>
        <v>0</v>
      </c>
      <c r="H87" s="3"/>
      <c r="I87" s="3"/>
      <c r="J87" s="3"/>
      <c r="K87" s="3"/>
      <c r="L87" s="3"/>
      <c r="M87" s="3"/>
    </row>
    <row r="88" spans="1:13" s="1" customFormat="1" ht="18" customHeight="1">
      <c r="A88" s="41"/>
      <c r="B88" s="40" t="s">
        <v>128</v>
      </c>
      <c r="C88" s="81" t="s">
        <v>129</v>
      </c>
      <c r="D88" s="82"/>
      <c r="E88" s="82"/>
      <c r="F88" s="82"/>
      <c r="G88" s="83"/>
      <c r="H88" s="3"/>
      <c r="I88" s="3"/>
      <c r="J88" s="3"/>
      <c r="K88" s="3"/>
      <c r="L88" s="3"/>
      <c r="M88" s="3"/>
    </row>
    <row r="89" spans="1:13" s="1" customFormat="1" ht="12.75">
      <c r="A89" s="36">
        <v>54</v>
      </c>
      <c r="B89" s="35"/>
      <c r="C89" s="30" t="s">
        <v>151</v>
      </c>
      <c r="D89" s="31" t="s">
        <v>50</v>
      </c>
      <c r="E89" s="47">
        <v>12</v>
      </c>
      <c r="F89" s="67"/>
      <c r="G89" s="63">
        <f>ROUND(F89*E89,2)</f>
        <v>0</v>
      </c>
      <c r="H89" s="3"/>
      <c r="I89" s="3"/>
      <c r="J89" s="3"/>
      <c r="K89" s="3"/>
      <c r="L89" s="3"/>
      <c r="M89" s="3"/>
    </row>
    <row r="90" spans="1:13" s="1" customFormat="1" ht="12.75">
      <c r="A90" s="36">
        <v>55</v>
      </c>
      <c r="B90" s="35"/>
      <c r="C90" s="30" t="s">
        <v>152</v>
      </c>
      <c r="D90" s="31" t="s">
        <v>50</v>
      </c>
      <c r="E90" s="47">
        <v>10</v>
      </c>
      <c r="F90" s="67"/>
      <c r="G90" s="63">
        <f>ROUND(F90*E90,2)</f>
        <v>0</v>
      </c>
      <c r="H90" s="3"/>
      <c r="I90" s="3"/>
      <c r="J90" s="3"/>
      <c r="K90" s="3"/>
      <c r="L90" s="3"/>
      <c r="M90" s="3"/>
    </row>
    <row r="91" spans="1:13" s="1" customFormat="1" ht="12.75">
      <c r="A91" s="36">
        <v>56</v>
      </c>
      <c r="B91" s="35"/>
      <c r="C91" s="30" t="s">
        <v>149</v>
      </c>
      <c r="D91" s="31" t="s">
        <v>50</v>
      </c>
      <c r="E91" s="47">
        <v>2</v>
      </c>
      <c r="F91" s="67"/>
      <c r="G91" s="63">
        <f>ROUND(F91*E91,2)</f>
        <v>0</v>
      </c>
      <c r="H91" s="3"/>
      <c r="I91" s="3"/>
      <c r="J91" s="3"/>
      <c r="K91" s="3"/>
      <c r="L91" s="3"/>
      <c r="M91" s="3"/>
    </row>
    <row r="92" spans="1:13" s="1" customFormat="1" ht="12.75">
      <c r="A92" s="36">
        <v>57</v>
      </c>
      <c r="B92" s="35"/>
      <c r="C92" s="30" t="s">
        <v>150</v>
      </c>
      <c r="D92" s="31" t="s">
        <v>50</v>
      </c>
      <c r="E92" s="47">
        <v>26</v>
      </c>
      <c r="F92" s="67"/>
      <c r="G92" s="63">
        <f>ROUND(F92*E92,2)</f>
        <v>0</v>
      </c>
      <c r="H92" s="3"/>
      <c r="I92" s="3"/>
      <c r="J92" s="3"/>
      <c r="K92" s="3"/>
      <c r="L92" s="3"/>
      <c r="M92" s="3"/>
    </row>
    <row r="93" spans="1:13" s="1" customFormat="1" ht="15.75" customHeight="1">
      <c r="A93" s="41"/>
      <c r="B93" s="40" t="s">
        <v>121</v>
      </c>
      <c r="C93" s="54" t="s">
        <v>122</v>
      </c>
      <c r="D93" s="55"/>
      <c r="E93" s="66"/>
      <c r="F93" s="68"/>
      <c r="G93" s="56"/>
      <c r="H93" s="3"/>
      <c r="I93" s="3"/>
      <c r="J93" s="3"/>
      <c r="K93" s="3"/>
      <c r="L93" s="3"/>
      <c r="M93" s="3"/>
    </row>
    <row r="94" spans="1:13" s="1" customFormat="1" ht="12.75">
      <c r="A94" s="36">
        <v>58</v>
      </c>
      <c r="B94" s="35"/>
      <c r="C94" s="30" t="s">
        <v>159</v>
      </c>
      <c r="D94" s="31" t="s">
        <v>17</v>
      </c>
      <c r="E94" s="47">
        <v>18</v>
      </c>
      <c r="F94" s="67"/>
      <c r="G94" s="63">
        <f>ROUND(F94*E94,2)</f>
        <v>0</v>
      </c>
      <c r="H94" s="3"/>
      <c r="I94" s="3"/>
      <c r="J94" s="3"/>
      <c r="K94" s="3"/>
      <c r="L94" s="3"/>
      <c r="M94" s="3"/>
    </row>
    <row r="95" spans="1:13" s="1" customFormat="1" ht="15.75">
      <c r="A95" s="41"/>
      <c r="B95" s="40" t="s">
        <v>103</v>
      </c>
      <c r="C95" s="54" t="s">
        <v>104</v>
      </c>
      <c r="D95" s="55"/>
      <c r="E95" s="66"/>
      <c r="F95" s="68"/>
      <c r="G95" s="56"/>
      <c r="H95" s="3"/>
      <c r="I95" s="3"/>
      <c r="J95" s="3"/>
      <c r="K95" s="3"/>
      <c r="L95" s="3"/>
      <c r="M95" s="3"/>
    </row>
    <row r="96" spans="1:13" s="1" customFormat="1" ht="38.25">
      <c r="A96" s="36">
        <v>59</v>
      </c>
      <c r="B96" s="35"/>
      <c r="C96" s="57" t="s">
        <v>163</v>
      </c>
      <c r="D96" s="31" t="s">
        <v>17</v>
      </c>
      <c r="E96" s="47">
        <v>1220</v>
      </c>
      <c r="F96" s="67"/>
      <c r="G96" s="63">
        <f>ROUND(F96*E96,2)</f>
        <v>0</v>
      </c>
      <c r="H96" s="3"/>
      <c r="I96" s="3"/>
      <c r="J96" s="3"/>
      <c r="K96" s="3"/>
      <c r="L96" s="3"/>
      <c r="M96" s="3"/>
    </row>
    <row r="97" spans="1:13" s="1" customFormat="1" ht="25.5">
      <c r="A97" s="36">
        <v>60</v>
      </c>
      <c r="B97" s="35"/>
      <c r="C97" s="57" t="s">
        <v>105</v>
      </c>
      <c r="D97" s="31" t="s">
        <v>17</v>
      </c>
      <c r="E97" s="47">
        <v>1220</v>
      </c>
      <c r="F97" s="67"/>
      <c r="G97" s="63">
        <f>ROUND(F97*E97,2)</f>
        <v>0</v>
      </c>
      <c r="H97" s="3"/>
      <c r="I97" s="3"/>
      <c r="J97" s="3"/>
      <c r="K97" s="3"/>
      <c r="L97" s="3"/>
      <c r="M97" s="3"/>
    </row>
    <row r="98" spans="1:13" s="1" customFormat="1" ht="12.75">
      <c r="A98" s="36">
        <v>61</v>
      </c>
      <c r="B98" s="35"/>
      <c r="C98" s="57" t="s">
        <v>155</v>
      </c>
      <c r="D98" s="31" t="s">
        <v>50</v>
      </c>
      <c r="E98" s="47">
        <v>100</v>
      </c>
      <c r="F98" s="67"/>
      <c r="G98" s="63">
        <f>ROUND(F98*E98,2)</f>
        <v>0</v>
      </c>
      <c r="H98" s="3"/>
      <c r="I98" s="3"/>
      <c r="J98" s="3"/>
      <c r="K98" s="3"/>
      <c r="L98" s="3"/>
      <c r="M98" s="3"/>
    </row>
    <row r="99" spans="1:13" s="1" customFormat="1" ht="25.5">
      <c r="A99" s="36">
        <v>62</v>
      </c>
      <c r="B99" s="35"/>
      <c r="C99" s="57" t="s">
        <v>106</v>
      </c>
      <c r="D99" s="31" t="s">
        <v>80</v>
      </c>
      <c r="E99" s="47">
        <v>8</v>
      </c>
      <c r="F99" s="67"/>
      <c r="G99" s="63">
        <f>ROUND(F99*E99,2)</f>
        <v>0</v>
      </c>
      <c r="H99" s="3"/>
      <c r="I99" s="3"/>
      <c r="J99" s="3"/>
      <c r="K99" s="3"/>
      <c r="L99" s="3"/>
      <c r="M99" s="3"/>
    </row>
    <row r="100" spans="1:13" s="1" customFormat="1" ht="25.5">
      <c r="A100" s="36">
        <v>63</v>
      </c>
      <c r="B100" s="35"/>
      <c r="C100" s="57" t="s">
        <v>107</v>
      </c>
      <c r="D100" s="31" t="s">
        <v>80</v>
      </c>
      <c r="E100" s="47">
        <v>8</v>
      </c>
      <c r="F100" s="67"/>
      <c r="G100" s="63">
        <f>ROUND(F100*E100,2)</f>
        <v>0</v>
      </c>
      <c r="H100" s="3"/>
      <c r="I100" s="3"/>
      <c r="J100" s="3"/>
      <c r="K100" s="3"/>
      <c r="L100" s="3"/>
      <c r="M100" s="3"/>
    </row>
    <row r="101" spans="1:13" s="6" customFormat="1" ht="15.75">
      <c r="A101" s="40"/>
      <c r="B101" s="40" t="s">
        <v>34</v>
      </c>
      <c r="C101" s="74" t="s">
        <v>16</v>
      </c>
      <c r="D101" s="78"/>
      <c r="E101" s="78"/>
      <c r="F101" s="78"/>
      <c r="G101" s="75"/>
      <c r="H101" s="7"/>
      <c r="I101" s="7"/>
      <c r="J101" s="7"/>
      <c r="K101" s="7"/>
      <c r="L101" s="7"/>
      <c r="M101" s="7"/>
    </row>
    <row r="102" spans="1:7" s="6" customFormat="1" ht="15.75">
      <c r="A102" s="40"/>
      <c r="B102" s="40" t="s">
        <v>35</v>
      </c>
      <c r="C102" s="74" t="s">
        <v>42</v>
      </c>
      <c r="D102" s="78"/>
      <c r="E102" s="78"/>
      <c r="F102" s="78"/>
      <c r="G102" s="75"/>
    </row>
    <row r="103" spans="1:7" s="6" customFormat="1" ht="25.5">
      <c r="A103" s="26">
        <v>64</v>
      </c>
      <c r="B103" s="35"/>
      <c r="C103" s="30" t="s">
        <v>131</v>
      </c>
      <c r="D103" s="31" t="s">
        <v>17</v>
      </c>
      <c r="E103" s="53">
        <v>74</v>
      </c>
      <c r="F103" s="31"/>
      <c r="G103" s="63">
        <f>ROUND(F103*E103,2)</f>
        <v>0</v>
      </c>
    </row>
    <row r="104" spans="1:7" s="6" customFormat="1" ht="25.5">
      <c r="A104" s="26">
        <v>65</v>
      </c>
      <c r="B104" s="35"/>
      <c r="C104" s="30" t="s">
        <v>132</v>
      </c>
      <c r="D104" s="31" t="s">
        <v>17</v>
      </c>
      <c r="E104" s="53">
        <v>36</v>
      </c>
      <c r="F104" s="31"/>
      <c r="G104" s="63">
        <f>ROUND(F104*E104,2)</f>
        <v>0</v>
      </c>
    </row>
    <row r="105" spans="1:7" s="6" customFormat="1" ht="25.5">
      <c r="A105" s="26">
        <v>66</v>
      </c>
      <c r="B105" s="35"/>
      <c r="C105" s="30" t="s">
        <v>130</v>
      </c>
      <c r="D105" s="31" t="s">
        <v>17</v>
      </c>
      <c r="E105" s="53">
        <v>2</v>
      </c>
      <c r="F105" s="31"/>
      <c r="G105" s="63">
        <f>ROUND(F105*E105,2)</f>
        <v>0</v>
      </c>
    </row>
    <row r="106" spans="1:7" s="1" customFormat="1" ht="25.5">
      <c r="A106" s="26">
        <v>67</v>
      </c>
      <c r="B106" s="35"/>
      <c r="C106" s="30" t="s">
        <v>70</v>
      </c>
      <c r="D106" s="31" t="s">
        <v>17</v>
      </c>
      <c r="E106" s="53">
        <v>44</v>
      </c>
      <c r="F106" s="31"/>
      <c r="G106" s="63">
        <f>ROUND(F106*E106,2)</f>
        <v>0</v>
      </c>
    </row>
    <row r="107" spans="1:7" s="1" customFormat="1" ht="12.75">
      <c r="A107" s="26">
        <v>68</v>
      </c>
      <c r="B107" s="35"/>
      <c r="C107" s="30" t="s">
        <v>69</v>
      </c>
      <c r="D107" s="31" t="s">
        <v>8</v>
      </c>
      <c r="E107" s="53">
        <v>12</v>
      </c>
      <c r="F107" s="31"/>
      <c r="G107" s="63">
        <f>ROUND(F107*E107,2)</f>
        <v>0</v>
      </c>
    </row>
    <row r="108" spans="1:7" s="6" customFormat="1" ht="15.75">
      <c r="A108" s="40"/>
      <c r="B108" s="40" t="s">
        <v>60</v>
      </c>
      <c r="C108" s="74" t="s">
        <v>43</v>
      </c>
      <c r="D108" s="78"/>
      <c r="E108" s="78"/>
      <c r="F108" s="78"/>
      <c r="G108" s="75"/>
    </row>
    <row r="109" spans="1:7" s="6" customFormat="1" ht="25.5">
      <c r="A109" s="36">
        <v>69</v>
      </c>
      <c r="B109" s="34"/>
      <c r="C109" s="30" t="s">
        <v>78</v>
      </c>
      <c r="D109" s="31" t="s">
        <v>17</v>
      </c>
      <c r="E109" s="47">
        <v>2149</v>
      </c>
      <c r="F109" s="31"/>
      <c r="G109" s="63">
        <f>ROUND(F109*E109,2)</f>
        <v>0</v>
      </c>
    </row>
    <row r="110" spans="1:7" s="6" customFormat="1" ht="15.75">
      <c r="A110" s="36">
        <v>70</v>
      </c>
      <c r="B110" s="34"/>
      <c r="C110" s="30" t="s">
        <v>69</v>
      </c>
      <c r="D110" s="31" t="s">
        <v>8</v>
      </c>
      <c r="E110" s="47">
        <v>75</v>
      </c>
      <c r="F110" s="31"/>
      <c r="G110" s="63">
        <f>ROUND(F110*E110,2)</f>
        <v>0</v>
      </c>
    </row>
    <row r="111" spans="1:7" s="6" customFormat="1" ht="15.75">
      <c r="A111" s="40"/>
      <c r="B111" s="40" t="s">
        <v>112</v>
      </c>
      <c r="C111" s="74" t="s">
        <v>113</v>
      </c>
      <c r="D111" s="78"/>
      <c r="E111" s="78"/>
      <c r="F111" s="78"/>
      <c r="G111" s="75"/>
    </row>
    <row r="112" spans="1:7" s="6" customFormat="1" ht="38.25">
      <c r="A112" s="36">
        <v>71</v>
      </c>
      <c r="B112" s="34"/>
      <c r="C112" s="70" t="s">
        <v>114</v>
      </c>
      <c r="D112" s="31" t="s">
        <v>17</v>
      </c>
      <c r="E112" s="47">
        <v>102</v>
      </c>
      <c r="F112" s="31"/>
      <c r="G112" s="63">
        <f>ROUND(F112*E112,2)</f>
        <v>0</v>
      </c>
    </row>
    <row r="113" spans="1:7" s="6" customFormat="1" ht="15.75">
      <c r="A113" s="40"/>
      <c r="B113" s="40"/>
      <c r="C113" s="74"/>
      <c r="D113" s="75"/>
      <c r="E113" s="76" t="s">
        <v>97</v>
      </c>
      <c r="F113" s="77"/>
      <c r="G113" s="65">
        <f>SUM(G8:G112)</f>
        <v>0</v>
      </c>
    </row>
    <row r="114" spans="1:7" s="4" customFormat="1" ht="15.75">
      <c r="A114" s="40"/>
      <c r="B114" s="40"/>
      <c r="C114" s="74"/>
      <c r="D114" s="75"/>
      <c r="E114" s="76" t="s">
        <v>98</v>
      </c>
      <c r="F114" s="77"/>
      <c r="G114" s="65">
        <f>G113*0.23</f>
        <v>0</v>
      </c>
    </row>
    <row r="115" spans="1:7" s="4" customFormat="1" ht="15.75">
      <c r="A115" s="40"/>
      <c r="B115" s="40"/>
      <c r="C115" s="79" t="s">
        <v>18</v>
      </c>
      <c r="D115" s="80"/>
      <c r="E115" s="76" t="s">
        <v>99</v>
      </c>
      <c r="F115" s="77"/>
      <c r="G115" s="65">
        <f>SUM(G113:G114)</f>
        <v>0</v>
      </c>
    </row>
    <row r="116" spans="1:7" s="4" customFormat="1" ht="12.75">
      <c r="A116" s="11"/>
      <c r="B116" s="13"/>
      <c r="C116" s="13"/>
      <c r="D116" s="16"/>
      <c r="E116" s="52"/>
      <c r="F116" s="69"/>
      <c r="G116" s="52"/>
    </row>
    <row r="117" spans="1:7" s="4" customFormat="1" ht="15.75">
      <c r="A117" s="11"/>
      <c r="B117" s="13"/>
      <c r="C117" s="14"/>
      <c r="D117" s="16"/>
      <c r="E117" s="52"/>
      <c r="F117" s="69"/>
      <c r="G117" s="52"/>
    </row>
    <row r="118" spans="1:7" s="4" customFormat="1" ht="12.75">
      <c r="A118" s="11"/>
      <c r="B118" s="13"/>
      <c r="C118" s="13"/>
      <c r="D118" s="16"/>
      <c r="E118" s="52"/>
      <c r="F118" s="69"/>
      <c r="G118" s="52"/>
    </row>
    <row r="119" spans="1:7" s="4" customFormat="1" ht="12.75">
      <c r="A119" s="11"/>
      <c r="B119" s="13"/>
      <c r="C119" s="13"/>
      <c r="D119" s="16"/>
      <c r="E119" s="52"/>
      <c r="F119" s="69"/>
      <c r="G119" s="52"/>
    </row>
    <row r="120" spans="1:7" s="4" customFormat="1" ht="12.75">
      <c r="A120" s="11"/>
      <c r="B120" s="13"/>
      <c r="C120" s="13"/>
      <c r="D120" s="16"/>
      <c r="E120" s="52"/>
      <c r="F120" s="69"/>
      <c r="G120" s="52"/>
    </row>
    <row r="121" spans="1:7" s="4" customFormat="1" ht="12.75">
      <c r="A121" s="11"/>
      <c r="B121" s="13"/>
      <c r="C121" s="13"/>
      <c r="D121" s="16"/>
      <c r="E121" s="52"/>
      <c r="F121" s="69"/>
      <c r="G121" s="52"/>
    </row>
    <row r="122" spans="1:7" s="4" customFormat="1" ht="12.75">
      <c r="A122" s="11"/>
      <c r="B122" s="13"/>
      <c r="C122" s="13"/>
      <c r="D122" s="16"/>
      <c r="E122" s="52"/>
      <c r="F122" s="69"/>
      <c r="G122" s="52"/>
    </row>
    <row r="123" spans="1:7" s="4" customFormat="1" ht="12.75">
      <c r="A123" s="11"/>
      <c r="B123" s="13"/>
      <c r="C123" s="13"/>
      <c r="D123" s="16"/>
      <c r="E123" s="52"/>
      <c r="F123" s="69"/>
      <c r="G123" s="52"/>
    </row>
    <row r="124" spans="1:7" s="4" customFormat="1" ht="12.75">
      <c r="A124" s="11"/>
      <c r="B124" s="13"/>
      <c r="C124" s="13"/>
      <c r="D124" s="16"/>
      <c r="E124" s="52"/>
      <c r="F124" s="69"/>
      <c r="G124" s="52"/>
    </row>
    <row r="125" spans="1:7" s="4" customFormat="1" ht="12.75">
      <c r="A125" s="11"/>
      <c r="B125" s="13"/>
      <c r="C125" s="13"/>
      <c r="D125" s="16"/>
      <c r="E125" s="52"/>
      <c r="F125" s="69"/>
      <c r="G125" s="52"/>
    </row>
    <row r="126" spans="1:7" s="4" customFormat="1" ht="12.75">
      <c r="A126" s="11"/>
      <c r="B126" s="13"/>
      <c r="C126" s="13"/>
      <c r="D126" s="16"/>
      <c r="E126" s="52"/>
      <c r="F126" s="69"/>
      <c r="G126" s="52"/>
    </row>
    <row r="127" spans="1:7" s="4" customFormat="1" ht="12.75">
      <c r="A127" s="11"/>
      <c r="B127" s="13"/>
      <c r="C127" s="13"/>
      <c r="D127" s="16"/>
      <c r="E127" s="52"/>
      <c r="F127" s="69"/>
      <c r="G127" s="52"/>
    </row>
    <row r="128" spans="1:7" s="4" customFormat="1" ht="12.75">
      <c r="A128" s="11"/>
      <c r="B128" s="13"/>
      <c r="C128" s="13"/>
      <c r="D128" s="16"/>
      <c r="E128" s="52"/>
      <c r="F128" s="69"/>
      <c r="G128" s="52"/>
    </row>
    <row r="129" spans="1:7" s="4" customFormat="1" ht="12.75">
      <c r="A129" s="11"/>
      <c r="B129" s="13"/>
      <c r="C129" s="13"/>
      <c r="D129" s="16"/>
      <c r="E129" s="52"/>
      <c r="F129" s="69"/>
      <c r="G129" s="52"/>
    </row>
    <row r="130" spans="1:7" s="4" customFormat="1" ht="12.75">
      <c r="A130" s="11"/>
      <c r="B130" s="13"/>
      <c r="C130" s="13"/>
      <c r="D130" s="16"/>
      <c r="E130" s="52"/>
      <c r="F130" s="69"/>
      <c r="G130" s="52"/>
    </row>
    <row r="131" spans="1:7" s="4" customFormat="1" ht="12.75">
      <c r="A131" s="11"/>
      <c r="B131" s="13"/>
      <c r="C131" s="13"/>
      <c r="D131" s="16"/>
      <c r="E131" s="52"/>
      <c r="F131" s="69"/>
      <c r="G131" s="52"/>
    </row>
    <row r="132" spans="1:7" s="4" customFormat="1" ht="12.75">
      <c r="A132" s="11"/>
      <c r="B132" s="13"/>
      <c r="C132" s="13"/>
      <c r="D132" s="16"/>
      <c r="E132" s="52"/>
      <c r="F132" s="69"/>
      <c r="G132" s="52"/>
    </row>
    <row r="133" ht="12.75">
      <c r="A133" s="12"/>
    </row>
    <row r="134" ht="12.75">
      <c r="A134" s="12"/>
    </row>
    <row r="135" ht="12.75">
      <c r="A135" s="12"/>
    </row>
    <row r="136" ht="12.75">
      <c r="A136" s="15"/>
    </row>
    <row r="137" ht="12.75">
      <c r="A137" s="15"/>
    </row>
    <row r="138" ht="12.75">
      <c r="A138" s="15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  <row r="263" ht="12.75">
      <c r="A263" s="12"/>
    </row>
    <row r="264" ht="12.75">
      <c r="A264" s="12"/>
    </row>
    <row r="265" ht="12.75">
      <c r="A265" s="12"/>
    </row>
    <row r="266" ht="12.75">
      <c r="A266" s="12"/>
    </row>
    <row r="267" ht="12.75">
      <c r="A267" s="12"/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2.75">
      <c r="A279" s="12"/>
    </row>
    <row r="280" ht="12.75">
      <c r="A280" s="12"/>
    </row>
    <row r="281" ht="12.75">
      <c r="A281" s="12"/>
    </row>
    <row r="282" ht="12.75">
      <c r="A282" s="12"/>
    </row>
    <row r="283" ht="12.75">
      <c r="A283" s="12"/>
    </row>
    <row r="284" ht="12.75">
      <c r="A284" s="12"/>
    </row>
    <row r="285" ht="12.75">
      <c r="A285" s="12"/>
    </row>
    <row r="286" ht="12.75">
      <c r="A286" s="12"/>
    </row>
    <row r="287" ht="12.75">
      <c r="A287" s="12"/>
    </row>
    <row r="288" ht="12.75">
      <c r="A288" s="12"/>
    </row>
    <row r="289" ht="12.75">
      <c r="A289" s="12"/>
    </row>
    <row r="290" ht="12.75">
      <c r="A290" s="12"/>
    </row>
    <row r="291" ht="12.75">
      <c r="A291" s="12"/>
    </row>
    <row r="292" ht="12.75">
      <c r="A292" s="12"/>
    </row>
    <row r="293" ht="12.75">
      <c r="A293" s="12"/>
    </row>
    <row r="294" ht="12.75">
      <c r="A294" s="12"/>
    </row>
    <row r="295" ht="12.75">
      <c r="A295" s="12"/>
    </row>
    <row r="296" ht="12.75">
      <c r="A296" s="12"/>
    </row>
    <row r="297" ht="12.75">
      <c r="A297" s="12"/>
    </row>
    <row r="298" ht="12.75">
      <c r="A298" s="12"/>
    </row>
    <row r="299" ht="12.75">
      <c r="A299" s="12"/>
    </row>
    <row r="300" ht="12.75">
      <c r="A300" s="12"/>
    </row>
    <row r="301" ht="12.75">
      <c r="A301" s="12"/>
    </row>
    <row r="302" ht="12.75">
      <c r="A302" s="12"/>
    </row>
    <row r="303" ht="12.75">
      <c r="A303" s="12"/>
    </row>
    <row r="304" ht="12.75">
      <c r="A304" s="12"/>
    </row>
    <row r="305" ht="12.75">
      <c r="A305" s="12"/>
    </row>
    <row r="306" ht="12.75">
      <c r="A306" s="12"/>
    </row>
    <row r="307" ht="12.75">
      <c r="A307" s="12"/>
    </row>
    <row r="308" ht="12.75">
      <c r="A308" s="12"/>
    </row>
    <row r="309" ht="12.75">
      <c r="A309" s="12"/>
    </row>
    <row r="310" ht="12.75">
      <c r="A310" s="12"/>
    </row>
    <row r="311" ht="12.75">
      <c r="A311" s="12"/>
    </row>
    <row r="312" ht="12.75">
      <c r="A312" s="12"/>
    </row>
    <row r="313" ht="12.75">
      <c r="A313" s="12"/>
    </row>
    <row r="314" ht="12.75">
      <c r="A314" s="12"/>
    </row>
    <row r="315" ht="12.75">
      <c r="A315" s="12"/>
    </row>
    <row r="316" ht="12.75">
      <c r="A316" s="12"/>
    </row>
    <row r="317" ht="12.75">
      <c r="A317" s="12"/>
    </row>
    <row r="318" ht="12.75">
      <c r="A318" s="12"/>
    </row>
    <row r="319" ht="12.75">
      <c r="A319" s="12"/>
    </row>
    <row r="320" ht="12.75">
      <c r="A320" s="12"/>
    </row>
    <row r="321" ht="12.75">
      <c r="A321" s="12"/>
    </row>
    <row r="322" ht="12.75">
      <c r="A322" s="12"/>
    </row>
    <row r="323" ht="12.75">
      <c r="A323" s="12"/>
    </row>
    <row r="324" ht="12.75">
      <c r="A324" s="12"/>
    </row>
    <row r="325" ht="12.75">
      <c r="A325" s="12"/>
    </row>
    <row r="326" ht="12.75">
      <c r="A326" s="12"/>
    </row>
    <row r="327" ht="12.75">
      <c r="A327" s="12"/>
    </row>
    <row r="328" ht="12.75">
      <c r="A328" s="12"/>
    </row>
    <row r="329" ht="12.75">
      <c r="A329" s="12"/>
    </row>
    <row r="330" ht="12.75">
      <c r="A330" s="12"/>
    </row>
    <row r="331" ht="12.75">
      <c r="A331" s="12"/>
    </row>
    <row r="332" ht="12.75">
      <c r="A332" s="12"/>
    </row>
    <row r="333" ht="12.75">
      <c r="A333" s="12"/>
    </row>
    <row r="334" ht="12.75">
      <c r="A334" s="12"/>
    </row>
  </sheetData>
  <sheetProtection/>
  <mergeCells count="45">
    <mergeCell ref="C38:G38"/>
    <mergeCell ref="C39:G39"/>
    <mergeCell ref="C34:G34"/>
    <mergeCell ref="C35:G35"/>
    <mergeCell ref="A2:G2"/>
    <mergeCell ref="C5:G5"/>
    <mergeCell ref="A5:B5"/>
    <mergeCell ref="A33:B33"/>
    <mergeCell ref="C33:G33"/>
    <mergeCell ref="C9:G9"/>
    <mergeCell ref="A3:G3"/>
    <mergeCell ref="C6:G6"/>
    <mergeCell ref="C7:G7"/>
    <mergeCell ref="C12:G12"/>
    <mergeCell ref="C27:G27"/>
    <mergeCell ref="C15:G15"/>
    <mergeCell ref="C28:G28"/>
    <mergeCell ref="C45:G45"/>
    <mergeCell ref="C75:G75"/>
    <mergeCell ref="C79:G79"/>
    <mergeCell ref="C88:G88"/>
    <mergeCell ref="C60:G60"/>
    <mergeCell ref="C65:G65"/>
    <mergeCell ref="C55:G55"/>
    <mergeCell ref="C68:G68"/>
    <mergeCell ref="C41:G41"/>
    <mergeCell ref="C31:G31"/>
    <mergeCell ref="C23:G23"/>
    <mergeCell ref="C48:G48"/>
    <mergeCell ref="C115:D115"/>
    <mergeCell ref="E115:F115"/>
    <mergeCell ref="C57:G57"/>
    <mergeCell ref="C74:G74"/>
    <mergeCell ref="C66:G66"/>
    <mergeCell ref="C113:D113"/>
    <mergeCell ref="E113:F113"/>
    <mergeCell ref="C114:D114"/>
    <mergeCell ref="E114:F114"/>
    <mergeCell ref="C111:G111"/>
    <mergeCell ref="C101:G101"/>
    <mergeCell ref="C52:G52"/>
    <mergeCell ref="C62:G62"/>
    <mergeCell ref="C102:G102"/>
    <mergeCell ref="C54:G54"/>
    <mergeCell ref="C108:G108"/>
  </mergeCells>
  <printOptions/>
  <pageMargins left="1.4960629921259843" right="0.31496062992125984" top="0.1968503937007874" bottom="0.35433070866141736" header="0.31496062992125984" footer="0.3149606299212598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user</cp:lastModifiedBy>
  <cp:lastPrinted>2020-11-27T14:55:04Z</cp:lastPrinted>
  <dcterms:created xsi:type="dcterms:W3CDTF">2008-11-06T13:00:11Z</dcterms:created>
  <dcterms:modified xsi:type="dcterms:W3CDTF">2022-07-26T11:42:31Z</dcterms:modified>
  <cp:category/>
  <cp:version/>
  <cp:contentType/>
  <cp:contentStatus/>
</cp:coreProperties>
</file>