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6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<sst xmlns="http://schemas.openxmlformats.org/spreadsheetml/2006/main" count="200" uniqueCount="150">
  <si>
    <t>1.</t>
  </si>
  <si>
    <t>AESCULAP AG.</t>
  </si>
  <si>
    <t>Lp.</t>
  </si>
  <si>
    <t>Opis przedmiotu zamówienia</t>
  </si>
  <si>
    <t>Ilość w szt.</t>
  </si>
  <si>
    <t>Producent</t>
  </si>
  <si>
    <t>Numer katalogowy</t>
  </si>
  <si>
    <t>Cena Netto</t>
  </si>
  <si>
    <t>Kwota netto</t>
  </si>
  <si>
    <t>Stawka Vat</t>
  </si>
  <si>
    <t>Kwota brutto</t>
  </si>
  <si>
    <t>SUMA</t>
  </si>
  <si>
    <t>2.</t>
  </si>
  <si>
    <t xml:space="preserve">JK020
JN021
JF428R
JK091
JG785B
</t>
  </si>
  <si>
    <t>JK342
JP135
JF112R
JF938
JG785U</t>
  </si>
  <si>
    <t>xx</t>
  </si>
  <si>
    <t>3.</t>
  </si>
  <si>
    <t>4.</t>
  </si>
  <si>
    <t>5.</t>
  </si>
  <si>
    <t>6.</t>
  </si>
  <si>
    <t>Zakres 2</t>
  </si>
  <si>
    <t>Kontener bezobsługowy w systemie otwartym, wanna ze stopu aluminium w wymiarach 540x144x65 mm. pokrywa aluminiowa posiada miejsca na 2 tabliczki z nazwą oddziału i zestawu, pokrywa i wanna z filtrem wystarczającym na min.1000 cykli sterylizacji. w kontenerze koszo-sito wykonane z jednego kawałka stali oraz pozycjonery do optyki laparoskopowej</t>
  </si>
  <si>
    <t>Kontener bezobsługowy w systemie otwartym o wymiarach 300x281x152 mm, wanna ze stopu aluminium  na wannie po obu stronach miejsce na plomby tabliczki z nazwą oddziłu i zestawu, pokrywa aluminiowa z filtrem teflonowymwystarczającym na min. 5000 cykli sterylizacji. w kontenerze w kontenerze koszo-sito wykonane z jednego kawałka stali i mata silikono-wa</t>
  </si>
  <si>
    <t xml:space="preserve">Pokrywa do samodzielnych wkładów kontenera </t>
  </si>
  <si>
    <t>Elektroda resekcyjna bipolarna kompatybilna z marką Olimpus. Elektroda do resekcji plazmowej(bipolarnej),  duża pętla do optyki 30stopni, sterylna,  jednorazowego użytku 12 sztuk w opakowaniu</t>
  </si>
  <si>
    <r>
      <t>Włókno laserowe</t>
    </r>
    <r>
      <rPr>
        <sz val="9"/>
        <color indexed="8"/>
        <rFont val="Arial"/>
        <family val="2"/>
      </rPr>
      <t xml:space="preserve"> - włóknWłókno laserowe - włókno laserowe wielorazowe o średnicy 272/365/550 μm i długości 3 m, kompatybilne z urządzeniami laserowymi emitującymi wiązkę o długości 2100μm. Włókno wyposażone w system RFID, z rdzeniem kwarcowym w otulinie koloru niebieskiego z tworzywa sztucznego. Przeznaczone do użycia w połączeniu z laserem holmowym Litho 35W. Do (10- krotnej ) sterylizacji.o laserowe wielorazowe o średnicy </t>
    </r>
  </si>
  <si>
    <r>
      <t>Szkiełko ochronne do lasera Litho 35W</t>
    </r>
    <r>
      <rPr>
        <sz val="9"/>
        <rFont val="Arial"/>
        <family val="2"/>
      </rPr>
      <t xml:space="preserve"> - soczewka ochronna Blast Shield zabezpieczająca przed zanieczyszczeniem wewnętrznej optyki lasera, na wypadek spalenia włókna lub innych zanieczyszczeń, przeznaczona do użytku w połączniu z laserem holmowym Litho 35 W.</t>
    </r>
  </si>
  <si>
    <r>
      <t>Ureterorenoskop giętki czasowy</t>
    </r>
    <r>
      <rPr>
        <sz val="9"/>
        <color indexed="8"/>
        <rFont val="Arial"/>
        <family val="2"/>
      </rPr>
      <t xml:space="preserve"> Cyfrowy, wielorazowy ureterorenoskop giętki o ograniczonym czasie prac do 21 godzin. Długość robocza min. 670 mm, maksymalna średnica zewnętrzna części roboczej Ø 2,8 mm, średnica zewnętrzna części dystalnej F 7,5. Średnica kanału roboczego Ø 1,2 mm, pole widzenia 110°, głębia ostrości 2-50 mm, wygięcie części dystalnej 270° góra i 270° dół. Możliwość sterylizacji plazmowej oraz EO.</t>
    </r>
  </si>
  <si>
    <r>
      <rPr>
        <b/>
        <sz val="9"/>
        <color indexed="8"/>
        <rFont val="Arial"/>
        <family val="2"/>
      </rPr>
      <t>Jednostka sterująca pracą ureterorenoskopu</t>
    </r>
    <r>
      <rPr>
        <sz val="9"/>
        <color indexed="8"/>
        <rFont val="Arial"/>
        <family val="2"/>
      </rPr>
      <t>. Jednostka sterująca dedykowana do oferowanego ureterorenoskopu giętkiego. Zintegrowane źródło światła LED o żywotności diody LED min. 10.000 godzin. Sterownik wyposażony w min. 21 calowy monitor Sterownik oraz min. dwa wyjścia wideo. Możliwość rejestrowania zdjęć oraz nagrywania filmów. Wbudowany port USB 3.0. Specjalny tryb pracy kamery pozwalający na wzmocnienie obrazu w celu zmniejszenia koloru krwi. Waga urządzenia max 11 kg. W zestawie: adapter do podłączenia ureterorenoskopu giętkiego oraz tester szczelności.</t>
    </r>
  </si>
  <si>
    <r>
      <t xml:space="preserve">Adapter typu Y do irygacji, wprowadzenia światłowodu lub narzędzia </t>
    </r>
    <r>
      <rPr>
        <sz val="9"/>
        <color indexed="8"/>
        <rFont val="Arial"/>
        <family val="2"/>
      </rPr>
      <t>kompatybilnym do uretroskopu giętkiego firmy HAWK. Adapter typu „Y”, z kanałem roboczym (do wprowadzenia włókna światłowodowego, lub narzędzia) z blokadą, oraz kanałem do irygacji. Złącze do podłączenia typu luer-lock.</t>
    </r>
  </si>
  <si>
    <r>
      <t>Koszyk do ureterorenoskopu.</t>
    </r>
    <r>
      <rPr>
        <sz val="9"/>
        <color indexed="8"/>
        <rFont val="Arial"/>
        <family val="2"/>
      </rPr>
      <t xml:space="preserve"> Kosz stalowy perforowany, wykonany z jednego arkusza blachy, o wymiarach wewnętrznych: 538mm x 251mm x 62mm. Uchwyty składane po bokach. Z pokrywą zamykającą z uchwytami do przenoszenia. Perforacja dna kosza i pokrywy maksymalnie 4 mm. Kosz wyłożony matą sylikonową. Mocowania sylikonowe w ilości wystarczającej do zamocowania endoskopu, z możliwością zmiany ich położenia.Koszyk  do ureterorenoskopu </t>
    </r>
  </si>
  <si>
    <r>
      <rPr>
        <b/>
        <sz val="9"/>
        <color indexed="8"/>
        <rFont val="Arial"/>
        <family val="2"/>
      </rPr>
      <t xml:space="preserve"> Ureterorenoskop sztywny kompatybilny z marką Olimpus. </t>
    </r>
    <r>
      <rPr>
        <sz val="9"/>
        <color indexed="8"/>
        <rFont val="Arial"/>
        <family val="2"/>
      </rPr>
      <t xml:space="preserve">Ureterorenoskop OES Elite z wbudowanym filt-rem moire o końcówce dystalnej 7,3 Fr, odcinek dystalny maksymalnie 10,8 Fr, rozmiar w najs-zerszym miejscu 13,2 Fr, długość robocza maks. 431 mm, okular odchylo-ny, kąt patrzenia 5°, kanał roboczy 6,4 Fr (narzędzie maks. 5,4 Fr). </t>
    </r>
  </si>
  <si>
    <r>
      <rPr>
        <b/>
        <sz val="9"/>
        <color indexed="8"/>
        <rFont val="Arial"/>
        <family val="2"/>
      </rPr>
      <t>Łącznik do ureterorenoskopu</t>
    </r>
    <r>
      <rPr>
        <sz val="9"/>
        <color indexed="8"/>
        <rFont val="Arial"/>
        <family val="2"/>
      </rPr>
      <t xml:space="preserve"> OES Elite z przyłączem luer, rozbieralny kranik </t>
    </r>
  </si>
  <si>
    <r>
      <rPr>
        <b/>
        <sz val="9"/>
        <color indexed="8"/>
        <rFont val="Arial"/>
        <family val="2"/>
      </rPr>
      <t>Rozgałęziony dren z dwoma złączami luer</t>
    </r>
    <r>
      <rPr>
        <sz val="9"/>
        <color indexed="8"/>
        <rFont val="Arial"/>
        <family val="2"/>
      </rPr>
      <t>, łączący dwa wejścia do kanału roboczego ureterorenoskopów OES Elite ze złączem myjni- dezynfektora.</t>
    </r>
  </si>
  <si>
    <r>
      <rPr>
        <b/>
        <sz val="9"/>
        <color indexed="8"/>
        <rFont val="Arial"/>
        <family val="2"/>
      </rPr>
      <t>Uszczelka 0,7mm</t>
    </r>
    <r>
      <rPr>
        <sz val="9"/>
        <color indexed="8"/>
        <rFont val="Arial"/>
        <family val="2"/>
      </rPr>
      <t xml:space="preserve"> </t>
    </r>
  </si>
  <si>
    <r>
      <rPr>
        <b/>
        <sz val="9"/>
        <color indexed="8"/>
        <rFont val="Arial"/>
        <family val="2"/>
      </rPr>
      <t>Transportowy kontener</t>
    </r>
    <r>
      <rPr>
        <sz val="9"/>
        <color indexed="8"/>
        <rFont val="Arial"/>
        <family val="2"/>
      </rPr>
      <t>. Kontener do mycia, dezynfekcji i sterylizacji ureterorenoskopów serii OES Elite z pokrywą, wymiary 171x104x608 mm. Sterylizacja: autoklaw. W kontenerze znajduje się miejsce na kompatybilny światłowód oraz koszyk na drobne akcesoria.</t>
    </r>
  </si>
  <si>
    <t>Zakres 1</t>
  </si>
  <si>
    <t>15.</t>
  </si>
  <si>
    <t>16.</t>
  </si>
  <si>
    <t>11.</t>
  </si>
  <si>
    <t>10.</t>
  </si>
  <si>
    <t>9.</t>
  </si>
  <si>
    <t>7.</t>
  </si>
  <si>
    <t>8.</t>
  </si>
  <si>
    <t>17.</t>
  </si>
  <si>
    <t>18.</t>
  </si>
  <si>
    <t>19.</t>
  </si>
  <si>
    <t>20.</t>
  </si>
  <si>
    <t>21.</t>
  </si>
  <si>
    <t>22.</t>
  </si>
  <si>
    <t>23.</t>
  </si>
  <si>
    <r>
      <rPr>
        <b/>
        <sz val="9"/>
        <color indexed="8"/>
        <rFont val="Arial"/>
        <family val="2"/>
      </rPr>
      <t>Ureterorenoskop półsztywnyz wbudowanym filtrem moire o końcówce dystalnej 6,7 F</t>
    </r>
    <r>
      <rPr>
        <sz val="9"/>
        <color indexed="8"/>
        <rFont val="Arial"/>
        <family val="2"/>
      </rPr>
      <t>r, odcinek dystalny maksymalnie 8,8 Fr, rozmiar w najszerszym miejscu 11,85 Fr, długość robocza maks. 431 mm, okular odchylony, kąt patrzenia 5°, kanał roboczy 4,2 Fr (narzędzie maks. 3,5 Fr) kompatybilny z marka Olimpus</t>
    </r>
  </si>
  <si>
    <r>
      <rPr>
        <b/>
        <sz val="9"/>
        <color indexed="8"/>
        <rFont val="Arial"/>
        <family val="2"/>
      </rPr>
      <t>Łącznik do ureterorenoskopu z przyłączem luer</t>
    </r>
    <r>
      <rPr>
        <sz val="9"/>
        <color indexed="8"/>
        <rFont val="Arial"/>
        <family val="2"/>
      </rPr>
      <t>, rozbieralny kranik kompatybilny z marka Olimpus</t>
    </r>
  </si>
  <si>
    <r>
      <rPr>
        <b/>
        <sz val="9"/>
        <color indexed="8"/>
        <rFont val="Arial"/>
        <family val="2"/>
      </rPr>
      <t>Dren ze złączem lue</t>
    </r>
    <r>
      <rPr>
        <sz val="9"/>
        <color indexed="8"/>
        <rFont val="Arial"/>
        <family val="2"/>
      </rPr>
      <t>r, łączący kanał roboczy jednokanałowego ureterorenoskopu 6,7/8,4 Fr kompatybilny z  ureterorenoskopem marki  Olimpus ze złączem myjni-dezynfektora.</t>
    </r>
  </si>
  <si>
    <r>
      <rPr>
        <b/>
        <sz val="9"/>
        <color indexed="8"/>
        <rFont val="Arial"/>
        <family val="2"/>
      </rPr>
      <t>Kleszczyki chwytające</t>
    </r>
    <r>
      <rPr>
        <sz val="9"/>
        <color indexed="8"/>
        <rFont val="Arial"/>
        <family val="2"/>
      </rPr>
      <t>, ząbkowane, obwód 5 Fr. , długość 640 mm, giętkie</t>
    </r>
  </si>
  <si>
    <r>
      <rPr>
        <b/>
        <sz val="9"/>
        <color indexed="8"/>
        <rFont val="Arial"/>
        <family val="2"/>
      </rPr>
      <t>Szczypce biopsyjne</t>
    </r>
    <r>
      <rPr>
        <sz val="9"/>
        <color indexed="8"/>
        <rFont val="Arial"/>
        <family val="2"/>
      </rPr>
      <t xml:space="preserve"> 3-5 Fr dł 600 - 640mm,</t>
    </r>
  </si>
  <si>
    <r>
      <rPr>
        <b/>
        <sz val="9"/>
        <color indexed="8"/>
        <rFont val="Arial"/>
        <family val="2"/>
      </rPr>
      <t>Kleszczyki chwytające, 3 Fr, długość 60 cm</t>
    </r>
    <r>
      <rPr>
        <sz val="9"/>
        <color indexed="8"/>
        <rFont val="Arial"/>
        <family val="2"/>
      </rPr>
      <t>, do kawałków kamieni, giętkie</t>
    </r>
  </si>
  <si>
    <r>
      <rPr>
        <b/>
        <sz val="9"/>
        <color indexed="8"/>
        <rFont val="Arial"/>
        <family val="2"/>
      </rPr>
      <t>Wkład pracujący Albarran</t>
    </r>
    <r>
      <rPr>
        <sz val="9"/>
        <color indexed="8"/>
        <rFont val="Arial"/>
        <family val="2"/>
      </rPr>
      <t xml:space="preserve"> kompatybilny z marką Olimus</t>
    </r>
  </si>
  <si>
    <r>
      <rPr>
        <b/>
        <sz val="9"/>
        <color indexed="8"/>
        <rFont val="Arial"/>
        <family val="2"/>
      </rPr>
      <t>Mostek do cystoskopu</t>
    </r>
    <r>
      <rPr>
        <sz val="9"/>
        <color indexed="8"/>
        <rFont val="Arial"/>
        <family val="2"/>
      </rPr>
      <t>, jednodrogowy, nierozbieralny zawór kompatybilny z marką Olimus.</t>
    </r>
  </si>
  <si>
    <r>
      <rPr>
        <b/>
        <sz val="9"/>
        <color indexed="8"/>
        <rFont val="Arial"/>
        <family val="2"/>
      </rPr>
      <t>Obturator, optyczny, 21 Fr</t>
    </r>
    <r>
      <rPr>
        <sz val="9"/>
        <color indexed="8"/>
        <rFont val="Arial"/>
        <family val="2"/>
      </rPr>
      <t>. kompatybilny z marką Olimus.</t>
    </r>
  </si>
  <si>
    <r>
      <rPr>
        <b/>
        <sz val="9"/>
        <color indexed="8"/>
        <rFont val="Arial"/>
        <family val="2"/>
      </rPr>
      <t>Płaszcz cystoskopu 21 F</t>
    </r>
    <r>
      <rPr>
        <sz val="9"/>
        <color indexed="8"/>
        <rFont val="Arial"/>
        <family val="2"/>
      </rPr>
      <t>r, zakończony dziobem; w zestawie z obturatorem; 2 nierozbieralne kurki zaworów kompatybilny z marką Olimus.</t>
    </r>
  </si>
  <si>
    <r>
      <rPr>
        <b/>
        <sz val="9"/>
        <color indexed="8"/>
        <rFont val="Arial"/>
        <family val="2"/>
      </rPr>
      <t>Kontener do sterylizacji</t>
    </r>
    <r>
      <rPr>
        <sz val="9"/>
        <color indexed="8"/>
        <rFont val="Arial"/>
        <family val="2"/>
      </rPr>
      <t xml:space="preserve"> maks. 2 optyk, o wymiarach 446x49x88 mm, uchwyty silikonowe podtrzymujące optykę, przeźroczysta pokrywa</t>
    </r>
  </si>
  <si>
    <r>
      <rPr>
        <b/>
        <sz val="9"/>
        <color indexed="8"/>
        <rFont val="Arial"/>
        <family val="2"/>
      </rPr>
      <t>Optyka 4 mm, kąt patrzenia 70 stopni</t>
    </r>
    <r>
      <rPr>
        <sz val="9"/>
        <color indexed="8"/>
        <rFont val="Arial"/>
        <family val="2"/>
      </rPr>
      <t>, długość robocza 284 mm, pin zatrzaskowy. Kompatybilna z cystoskopem  marki Olimpus. W zestawie tuba ochronna o długości 305 mm.</t>
    </r>
  </si>
  <si>
    <r>
      <rPr>
        <b/>
        <sz val="9"/>
        <color indexed="8"/>
        <rFont val="Arial"/>
        <family val="2"/>
      </rPr>
      <t>Optyka 4 mm, kąt patrzenia 30 stopni</t>
    </r>
    <r>
      <rPr>
        <sz val="9"/>
        <color indexed="8"/>
        <rFont val="Arial"/>
        <family val="2"/>
      </rPr>
      <t>, długość robocza 282,2 mm, pin zatrzaskowy. Kompatybilna z cystoskopem marki Olimpus. W zestawie tuba ochronna o długości 305 mm.</t>
    </r>
  </si>
  <si>
    <r>
      <rPr>
        <b/>
        <sz val="9"/>
        <color indexed="8"/>
        <rFont val="Arial"/>
        <family val="2"/>
      </rPr>
      <t>Cewniki dwudrożne typu Foley CH 14-26</t>
    </r>
    <r>
      <rPr>
        <sz val="9"/>
        <color indexed="8"/>
        <rFont val="Arial"/>
        <family val="2"/>
      </rPr>
      <t>, poj. balonu 30-50 ml, wykonane z lateksu silikonowanego, sztywna zastawka kanału do napełniania balonu. Na zakończeniu portu do napełniania balonu ze sztywną zastawką w kodzie barwnym rozmiaru CH następujące oznaczenie: logo marki, nazwa materiału cewnika, kod numeryczny rozmiaru CH, śr. zewnętrzna cewnika w mm oraz pojemność balonu w ml. Opakowanie jednostkowe papier folia, w środku opakowanie wewnętrzne foliowe PE z trzema nacięciami do otwarcia – jedno poziomo wzdłuż całego opakowania, i dwa pionowo przy obu końcach opakowania. Długość ok. 40 cm. Sterylizacja EtO</t>
    </r>
  </si>
  <si>
    <r>
      <rPr>
        <b/>
        <sz val="9"/>
        <color indexed="8"/>
        <rFont val="Arial"/>
        <family val="2"/>
      </rPr>
      <t>Cewnik dwudrożny z zakończeniem typu Tiemann</t>
    </r>
    <r>
      <rPr>
        <sz val="9"/>
        <color indexed="8"/>
        <rFont val="Arial"/>
        <family val="2"/>
      </rPr>
      <t xml:space="preserve"> do trudnego cewnikowania, wykonany z 100% silikonu, długość 40cm, z atraumatyczą zagiętą końcówką z jednym otworem, o gładkiej powierzchni, z linią widoczną w RTG, z zastawką uszczelniającą balon. Stosowanie do 30 dni potwierdzone w oryginalnej instrukcji obsługi producenta. Pojemność balonu 10ml dla rozmiarów CH12/14, 15ml dla CH16-24. Rozmiar CH12-24, kodowany kolorystycznie.</t>
    </r>
  </si>
  <si>
    <r>
      <rPr>
        <b/>
        <sz val="9"/>
        <color indexed="8"/>
        <rFont val="Arial"/>
        <family val="2"/>
      </rPr>
      <t>Sonda moczowodowa z zakończeniem Couvelaire</t>
    </r>
    <r>
      <rPr>
        <sz val="9"/>
        <color indexed="8"/>
        <rFont val="Arial"/>
        <family val="2"/>
      </rPr>
      <t>, prosty typu oliwka lub nelaton wykonana z materiału plastycznego Neoplex, z dwoma otworami drenażowymi, dostarczany z zestawie z mandrynem metalowym bądź poliestrowym oraz łącznikiem. Długość 70cm, skalowany co 1cm. Rozmiar: CH3/4/5/6/7/8. Produkt pakowany pojedyczno, w opakowaniu zbiorczym 10 sztuk. Produkt sterylny.</t>
    </r>
  </si>
  <si>
    <r>
      <rPr>
        <b/>
        <sz val="9"/>
        <color indexed="8"/>
        <rFont val="Arial"/>
        <family val="2"/>
      </rPr>
      <t>Zestaw do cystostomii z cewnikiem typu J z poliuretanu</t>
    </r>
    <r>
      <rPr>
        <sz val="9"/>
        <color indexed="8"/>
        <rFont val="Arial"/>
        <family val="2"/>
      </rPr>
      <t>. Zestaw do drenażu nadłonowego. Skład zestawu: cewnik typu pigtail wykonany z miękkiego poliuretanu CH8/11/14, dł. całkowita 43cm dla CH8 oraz 48cm dla CH11/14, osiem oczek drenażowych wewnatrz pętli; rozrywalny trokar dł. 12cm o średnicy wewnętrznej CH9 dla cewnika CH8, CH12 dla cewnika CH11 oraz CH15 dla cewnika CH14, silikonowa tulejka mocująca, zacisk, worek na mocz 2000ml. Zestaw sterylny.</t>
    </r>
  </si>
  <si>
    <r>
      <rPr>
        <b/>
        <sz val="9"/>
        <color indexed="8"/>
        <rFont val="Arial"/>
        <family val="2"/>
      </rPr>
      <t>Cewnik wymienny do nefrostomii 100% silikon</t>
    </r>
    <r>
      <rPr>
        <sz val="9"/>
        <color indexed="8"/>
        <rFont val="Arial"/>
        <family val="2"/>
      </rPr>
      <t>. Cewnik do nefrostomii balonowy o długości 40cm. Balon 3mm. Wykonany z silikonu 100%, zwiększa komfort pacjent. Posiada znaczniki RTG. Opakowanie 10 sztuk, sterylne. Dwa otwory powyżej i poniżej balonu. Rozmiar 10/12/14/16/18/20 Ch/Fr. Produkt sterylny.</t>
    </r>
  </si>
  <si>
    <r>
      <rPr>
        <b/>
        <sz val="9"/>
        <color indexed="8"/>
        <rFont val="Arial"/>
        <family val="2"/>
      </rPr>
      <t>Zestaw do bezpośredniego nakłucia nerk</t>
    </r>
    <r>
      <rPr>
        <sz val="9"/>
        <color indexed="8"/>
        <rFont val="Arial"/>
        <family val="2"/>
      </rPr>
      <t>i (One step)Zestaw do nefrostomii jednostopniowej o składzie: trokar 19G (1.1mm), koncówka igły o charakterystyczny, cewnik typu pigtail wykonany z materiału dwuwarstwowego innego niż poliuretan z pamięcią kształtu o długości 29cm, silikonowa szpulka mocująca kranik Luer-Lock; bezlateksowy łącznik/reduktor do worka na mocz wykonany z PCV z mechanizmem obrotowym, o długości całkowitej minimum 25cm, tulejka prostująca. Rozmiar cewnika CH8 i CH10. Zestaw sterylny jednorazowego użytku.</t>
    </r>
  </si>
  <si>
    <r>
      <rPr>
        <b/>
        <sz val="9"/>
        <color indexed="8"/>
        <rFont val="Arial"/>
        <family val="2"/>
      </rPr>
      <t>Łącznik ruchomy z mechanizmem obrotowym Luer-Lock</t>
    </r>
    <r>
      <rPr>
        <sz val="9"/>
        <color indexed="8"/>
        <rFont val="Arial"/>
        <family val="2"/>
      </rPr>
      <t xml:space="preserve">, uniwersalny adapter do worków na mocz. Produkt pozbawiony lateksy w składzie. Długość min. 25cm. </t>
    </r>
  </si>
  <si>
    <r>
      <rPr>
        <b/>
        <sz val="9"/>
        <color indexed="8"/>
        <rFont val="Arial"/>
        <family val="2"/>
      </rPr>
      <t>Zestaw do nefrostomii wielostopniowe</t>
    </r>
    <r>
      <rPr>
        <sz val="9"/>
        <color indexed="8"/>
        <rFont val="Arial"/>
        <family val="2"/>
      </rPr>
      <t>j - proste rozszerzadła + rozszerzadło z rozrywalną koszulką. Zestaw do nefrostomii wielostopniowej o składzie: 2 igły typu Chiba 2częściowe 18G (1.3mm) oraz 22G (0.7mm), długość 20cm - igły o wysokiej echogeniczności w USG, skalowanie co 1cm; cewnik typu pigtail wykonany z materiału dwuwarstwowego innego niż poliuretan z pamięcią kształtu o długości 29 cm, z silikonową szpulką mocującą, prowadnica Schullera o średnicy 0.035” (0.89mm) o długości 100cm z miękkim bezpiecznym zakończeniem typu J; zestaw rozszerzadeł dopasowanych do rozmiaru cewnika z rozrywalną koszulką na ostatnim rozszerzadle; kranik Luer-Lock; bezlateksowy łącznik/reduktor do worka na mocz wykonany z PCV z momentem obrotowym, o długości całkowitej minimum 25cm. Elementy zestawu pakowane indywidualnie. Rozmiary cewnika: CH8 i CH10. Zestaw sterylny jednorazowego użytku.</t>
    </r>
  </si>
  <si>
    <r>
      <rPr>
        <b/>
        <sz val="9"/>
        <color indexed="8"/>
        <rFont val="Arial"/>
        <family val="2"/>
      </rPr>
      <t>Szynowanie moczowodów do 12 miesięcy</t>
    </r>
    <r>
      <rPr>
        <sz val="9"/>
        <color indexed="8"/>
        <rFont val="Arial"/>
        <family val="2"/>
      </rPr>
      <t>. Zestaw do szynowania moczowodów. Cewnik wykonany z materiału dwuwarstwowego, innego niż poliuretan, sztywny w środku, miękki na zewnątrz, z pamięcią kształtu. Każdy stent jest dostarczany w zestawie z popychaczem: prosty dla zestawu do URS o dł. 75cm oraz sterowalny dla zestawów cystoskopowych dł. 40cm, prowadnica z rdzeniem nitinolowym hydrofilna na całej długości o średnicy 0.035” dł. 150 cm. System otwarty/otwarty. Rozmiar: CH4.8, CH6, CH7, CH8. Długość: 22-28 cm (co 2 cm) dla romiaru 4.8CH(URS), 22-30 cm (co 2 cm) dla rozmiaru 4.8CH (cystoskop), 22-30 cm dla rozmiaru 6/7CH, 26-30 cm dla rozmiaru 8CH. Cewnik wykonany z materiału biokompatybilnego, z maksymalnym czasem stosowania do 12 miesięcy potwierdzonym w oryginalnej instrukcji obsługi producenta. Produkt sterylny.</t>
    </r>
  </si>
  <si>
    <r>
      <rPr>
        <b/>
        <sz val="9"/>
        <color indexed="8"/>
        <rFont val="Arial"/>
        <family val="2"/>
      </rPr>
      <t>Szynowanie moczowodów do 12 miesięcy 100% silikon</t>
    </r>
    <r>
      <rPr>
        <sz val="9"/>
        <color indexed="8"/>
        <rFont val="Arial"/>
        <family val="2"/>
      </rPr>
      <t>Zestaw do szynowania wewnętrznego moczowodu. W skład zestawu wchodzi: cewnik DJ wykonany z silikonu. Każdy stent jest dostarczany w zestawie z: popychaczem sterowalnym o dł. 40cm, prowadnicą z powłoką teflonową lub prowadnicą nitinolową o śr. 0.035" dł. 150cm z nieruchomym rdzeniem. System otwarty-otwarty. Rozmiar cewnika CH6/7/8 dł. 22-30 cm (co 2 cm) - do wyboru przez Zamawiającego. Cewnik wykonany z materiału biokompatybilnego, z maksymalnym czasem stosowania do 12 miesięcy potwierdzonym w oryginalnej instrukcji obsługi producenta. Produkt sterylny.</t>
    </r>
  </si>
  <si>
    <r>
      <rPr>
        <b/>
        <sz val="9"/>
        <color indexed="8"/>
        <rFont val="Arial"/>
        <family val="2"/>
      </rPr>
      <t>Koszulka dostępu moczowodowego</t>
    </r>
    <r>
      <rPr>
        <sz val="9"/>
        <color indexed="8"/>
        <rFont val="Arial"/>
        <family val="2"/>
      </rPr>
      <t xml:space="preserve"> pokryta hydrożelem wewnątrz i na zewnątrz kanału roboczego oraz na powierzchni dystalnego rozszerzadła, umieszczona w specjalnym aplikatorze ułatwiającym nawilżenie przed użyciem bez uszkodzenie powłoki hydrofilnej, z możliwością wprowadzenia przy użyciu techniki Rapid Release (szybkiego zwalniania ) co eliminuje potrzebę stosowania drugiego prowadnika. Prowadnik utrzymuje stały dostęp do nerki a jednocześnie nie zajmuje kanału roboczego koszulki. Możliwość klasycznego zakładania koaksjalnego. Na końcu koszulki znajduje się pierścień widoczny w RTG – ułatwiający lokalizację koszulki. Wewnątrz mandrynu koszulki znajdują się 2 kanały w tym jeden zakończony w części dystalnej 3 otworami, umożliwiającymi podanie kontrastu z pozostawieniem prowadnicy w miejscu. Rozmiary 10-12CH, 12-14CH długości 28-45cm.</t>
    </r>
  </si>
  <si>
    <r>
      <rPr>
        <b/>
        <sz val="9"/>
        <color indexed="8"/>
        <rFont val="Arial"/>
        <family val="2"/>
      </rPr>
      <t>Zestaw do cystoskopowego szynowania wewnętrznego moczowodu</t>
    </r>
    <r>
      <rPr>
        <sz val="9"/>
        <color indexed="8"/>
        <rFont val="Arial"/>
        <family val="2"/>
      </rPr>
      <t>. W skład zestawu wchodzi: cewnik DJ wykonany z miękkiego poliuretanu w rozmiarach 4,8 Fr, 6Fr; 7Fr; lub 8Fr - do wyboru przez Zamawiającego; otwarty-otwarty lub otwarty-zamknięty, długości: 24-30 cm dla wersji O/O oraz 24-28 cm dla wersji O/Z - do wyboru przez Zamawiającego, prowadnica z powłoką teflonową 0.035" o długości 150 cm z nieruchomym rdzeniem, popychacz prosty długości 40 cm. Cewnik o potwierdzonej biokompatybilności do 3 miesięcy. Zestaw sterylny, dostarczany w opakowniu jednostkowym typu peel pouch.</t>
    </r>
  </si>
  <si>
    <r>
      <rPr>
        <b/>
        <sz val="9"/>
        <color indexed="8"/>
        <rFont val="Arial"/>
        <family val="2"/>
      </rPr>
      <t>Światłowód</t>
    </r>
    <r>
      <rPr>
        <sz val="9"/>
        <color indexed="8"/>
        <rFont val="Arial"/>
        <family val="2"/>
      </rPr>
      <t xml:space="preserve"> dla endoskopów/optyk o średnicy mniejszej lub równej 4,1 mm, średnica wiązki 2,8 mm, średnica zewnętrzna 6,8 mm, długość 3 m, waga 237 g; typ CF kompatybilny z marką Olimpus.</t>
    </r>
  </si>
  <si>
    <r>
      <rPr>
        <b/>
        <sz val="9"/>
        <color indexed="8"/>
        <rFont val="Arial"/>
        <family val="2"/>
      </rPr>
      <t>Optyka 4 mm</t>
    </r>
    <r>
      <rPr>
        <sz val="9"/>
        <color indexed="8"/>
        <rFont val="Arial"/>
        <family val="2"/>
      </rPr>
      <t>, kąt patrzenia 12 stopni, długość robocza 280 mm, pin zatrzaskowy. W zestawie tuba ochronna o długości 305 mm. kompatybilna z marką Olimpus.</t>
    </r>
  </si>
  <si>
    <r>
      <rPr>
        <b/>
        <sz val="9"/>
        <color indexed="8"/>
        <rFont val="Arial"/>
        <family val="2"/>
      </rPr>
      <t>Płaszcz zewnętrzny</t>
    </r>
    <r>
      <rPr>
        <sz val="9"/>
        <color indexed="8"/>
        <rFont val="Arial"/>
        <family val="2"/>
      </rPr>
      <t xml:space="preserve"> do płaszcza uretrotomu do zakładania cewnika balonowego maks. 18 Fr kompatybilny z marką Olimpus.</t>
    </r>
  </si>
  <si>
    <r>
      <rPr>
        <b/>
        <sz val="9"/>
        <color indexed="8"/>
        <rFont val="Arial"/>
        <family val="2"/>
      </rPr>
      <t>Płaszcz, 22 Fr</t>
    </r>
    <r>
      <rPr>
        <sz val="9"/>
        <color indexed="8"/>
        <rFont val="Arial"/>
        <family val="2"/>
      </rPr>
      <t>., do uretrotomu marki Olimpus kraniki kanału roboczego i przepływu medium nierozbieralne; kanał roboczy 4Fr</t>
    </r>
  </si>
  <si>
    <r>
      <rPr>
        <b/>
        <sz val="9"/>
        <color indexed="8"/>
        <rFont val="Arial"/>
        <family val="2"/>
      </rPr>
      <t>Pojemnik do sterylizacj</t>
    </r>
    <r>
      <rPr>
        <sz val="9"/>
        <color indexed="8"/>
        <rFont val="Arial"/>
        <family val="2"/>
      </rPr>
      <t>i, do urologii (resektoskop, cystoskop, uretrotom) o wymiarach 478 x 68 x 224 mm. Pojemnik może być wkładem do kontenera.</t>
    </r>
  </si>
  <si>
    <r>
      <rPr>
        <b/>
        <sz val="9"/>
        <color indexed="8"/>
        <rFont val="Arial"/>
        <family val="2"/>
      </rPr>
      <t>Płaszcz zewnętrzny 26 Fruretrotomu</t>
    </r>
    <r>
      <rPr>
        <sz val="9"/>
        <color indexed="8"/>
        <rFont val="Arial"/>
        <family val="2"/>
      </rPr>
      <t xml:space="preserve"> . Kompatybilny z marką  Olimpus.</t>
    </r>
  </si>
  <si>
    <r>
      <rPr>
        <b/>
        <sz val="9"/>
        <color indexed="8"/>
        <rFont val="Arial"/>
        <family val="2"/>
      </rPr>
      <t>Płaszcz cystoskopu 22,5 Fr</t>
    </r>
    <r>
      <rPr>
        <sz val="9"/>
        <color indexed="8"/>
        <rFont val="Arial"/>
        <family val="2"/>
      </rPr>
      <t>, zakończony dziobem; w zestawie z obturatorem; 2 nierozbieralne kurki zaworów kompatybilny z marka Olimpus.</t>
    </r>
  </si>
  <si>
    <r>
      <rPr>
        <b/>
        <sz val="9"/>
        <color indexed="8"/>
        <rFont val="Arial"/>
        <family val="2"/>
      </rPr>
      <t>Kontener do sterylizacji</t>
    </r>
    <r>
      <rPr>
        <sz val="9"/>
        <color indexed="8"/>
        <rFont val="Arial"/>
        <family val="2"/>
      </rPr>
      <t xml:space="preserve"> o wymiarach 537x139x268 mm, z pokrywą z tworzywa sztucznego do sterylizacji i przechowywania instrumentów. Nadaje się do sterylizacji parowej</t>
    </r>
  </si>
  <si>
    <r>
      <rPr>
        <b/>
        <sz val="9"/>
        <color indexed="8"/>
        <rFont val="Arial"/>
        <family val="2"/>
      </rPr>
      <t>Pojemnik do sterylizacji</t>
    </r>
    <r>
      <rPr>
        <sz val="9"/>
        <color indexed="8"/>
        <rFont val="Arial"/>
        <family val="2"/>
      </rPr>
      <t>, do urologii (resektoskop, cystoskop, uretrotom) o wymiarach 478 x 68 x 224 mm. Pojemnik może być jednocześnie wkładem do kontenera.</t>
    </r>
  </si>
  <si>
    <r>
      <rPr>
        <b/>
        <sz val="9"/>
        <color indexed="8"/>
        <rFont val="Arial"/>
        <family val="2"/>
      </rPr>
      <t>Szczypce chwytające 7 Fr</t>
    </r>
    <r>
      <rPr>
        <sz val="9"/>
        <color indexed="8"/>
        <rFont val="Arial"/>
        <family val="2"/>
      </rPr>
      <t>, długość 330 mm, giętkie</t>
    </r>
  </si>
  <si>
    <r>
      <rPr>
        <b/>
        <sz val="9"/>
        <color indexed="8"/>
        <rFont val="Arial"/>
        <family val="2"/>
      </rPr>
      <t>Szczypce chwytające 9 F</t>
    </r>
    <r>
      <rPr>
        <sz val="9"/>
        <color indexed="8"/>
        <rFont val="Arial"/>
        <family val="2"/>
      </rPr>
      <t>r, długość 330 mm, giętkie</t>
    </r>
  </si>
  <si>
    <r>
      <rPr>
        <b/>
        <sz val="9"/>
        <color indexed="8"/>
        <rFont val="Arial"/>
        <family val="2"/>
      </rPr>
      <t>Przewód płytki pacjenta</t>
    </r>
    <r>
      <rPr>
        <sz val="9"/>
        <color indexed="8"/>
        <rFont val="Arial"/>
        <family val="2"/>
      </rPr>
      <t>, wielorazowy, długość 4,5m kompatybilny z marką Olimpus.</t>
    </r>
  </si>
  <si>
    <r>
      <rPr>
        <b/>
        <sz val="9"/>
        <color indexed="8"/>
        <rFont val="Arial"/>
        <family val="2"/>
      </rPr>
      <t> Optyka 4 mm, kąt patrzenia 30 stopni</t>
    </r>
    <r>
      <rPr>
        <sz val="9"/>
        <color indexed="8"/>
        <rFont val="Arial"/>
        <family val="2"/>
      </rPr>
      <t>, długość robocza 282,2 mm, pin zatrzaskowy. W zestawie tuba ochronna o długości 305 mm. Kompatybilna z marką Olimpus.</t>
    </r>
  </si>
  <si>
    <r>
      <rPr>
        <b/>
        <sz val="9"/>
        <color indexed="8"/>
        <rFont val="Arial"/>
        <family val="2"/>
      </rPr>
      <t>Kabel HF</t>
    </r>
    <r>
      <rPr>
        <sz val="9"/>
        <color indexed="8"/>
        <rFont val="Arial"/>
        <family val="2"/>
      </rPr>
      <t>, bipolarny do TURiS/TCRiS do generatora ESG-400, długość 4 m kompatybilny z marką Olimpus.</t>
    </r>
  </si>
  <si>
    <r>
      <rPr>
        <b/>
        <sz val="9"/>
        <color indexed="8"/>
        <rFont val="Arial"/>
        <family val="2"/>
      </rPr>
      <t xml:space="preserve"> Adapter</t>
    </r>
    <r>
      <rPr>
        <sz val="9"/>
        <color indexed="8"/>
        <rFont val="Arial"/>
        <family val="2"/>
      </rPr>
      <t>, kleszczyki optyczne w płaszczu resektoskopu kompatybilny z marką Olimpus.</t>
    </r>
  </si>
  <si>
    <r>
      <rPr>
        <b/>
        <sz val="9"/>
        <color indexed="8"/>
        <rFont val="Arial"/>
        <family val="2"/>
      </rPr>
      <t>Kleszczyki biopsyjne optyczne</t>
    </r>
    <r>
      <rPr>
        <sz val="9"/>
        <color indexed="8"/>
        <rFont val="Arial"/>
        <family val="2"/>
      </rPr>
      <t>, typ łyżeczkowy, do optyki 30° kompatybilne z marką Olimpus</t>
    </r>
  </si>
  <si>
    <r>
      <rPr>
        <b/>
        <sz val="9"/>
        <color indexed="8"/>
        <rFont val="Arial"/>
        <family val="2"/>
      </rPr>
      <t>Elektroda resekcyjna bipolarna</t>
    </r>
    <r>
      <rPr>
        <sz val="9"/>
        <color indexed="8"/>
        <rFont val="Arial"/>
        <family val="2"/>
      </rPr>
      <t xml:space="preserve"> kompatybilna z marką Olimpus. Elektroda do resekcji plazmowej(bipolarnej), średnia pętla do optyki 30stopni sterylna jednorazowego użytku 12 sztuk w opakowaniu</t>
    </r>
  </si>
  <si>
    <t>Zakres 3</t>
  </si>
  <si>
    <t>Zakres 4</t>
  </si>
  <si>
    <r>
      <rPr>
        <b/>
        <sz val="9"/>
        <rFont val="Arial"/>
        <family val="2"/>
      </rPr>
      <t>Kontener</t>
    </r>
    <r>
      <rPr>
        <sz val="9"/>
        <rFont val="Arial"/>
        <family val="2"/>
      </rPr>
      <t xml:space="preserve"> bezobsługowy w systemie otwartym o wymiarach 300x281x152 mm, wanna ze stopu aluminium  na wannie po obu stronach miejsce na plomby tabliczki z nazwą oddziłu i zestawu, pokrywa aluminiowa z filtrem teflonowymwystarczającym na min. 5000 cykli sterylizacji. w kontenerze w kontenerze koszo-sito wykonane z jednego kawałka stali i mata silikonowa</t>
    </r>
  </si>
  <si>
    <t>Zakres 5</t>
  </si>
  <si>
    <r>
      <rPr>
        <b/>
        <sz val="9"/>
        <rFont val="Arial"/>
        <family val="2"/>
      </rPr>
      <t>Kontener</t>
    </r>
    <r>
      <rPr>
        <sz val="9"/>
        <rFont val="Arial"/>
        <family val="2"/>
      </rPr>
      <t xml:space="preserve"> bezobsługowy w systemie otwartym, wanna ze stopu aluminium w wymiarach 540x144x65 mm. pokrywa aluminiowa posiada miejsca na 2 tabliczki z nazwą oddziału i zestawu, pokrywa i wanna z filtrem wystarczającym na min.1000 cykli sterylizacji. w kontenerze koszo-sito wykonane z jednego kawałka stali oraz pozycjonery do optyki laparoskopowej</t>
    </r>
  </si>
  <si>
    <r>
      <rPr>
        <b/>
        <sz val="9"/>
        <color indexed="8"/>
        <rFont val="Arial"/>
        <family val="2"/>
      </rPr>
      <t>Koszyk do ekstrakcji kamieni</t>
    </r>
    <r>
      <rPr>
        <sz val="9"/>
        <color indexed="8"/>
        <rFont val="Arial"/>
        <family val="2"/>
      </rPr>
      <t>. Nitinolowy ekstraktor złogów z otwarciem frontalnym, łączący właściwoścy koszyka i chwytaka. Stosowany w całym układzie moczowym. Rozmiar CH1.5 i CH2, długość 120 cm, koszyczek 8-11 mm. Produkt posiada poliamidową powłokę ułatwiającą wprowadzanie oraz wzmocnioną poliestrem końcówkę dla zapewnienia trwałości. Ergonomiczna rękojeść z przesuwnym systemem otwarcia. Produkt sterylny.</t>
    </r>
  </si>
  <si>
    <r>
      <rPr>
        <b/>
        <sz val="9"/>
        <color indexed="8"/>
        <rFont val="Arial"/>
        <family val="2"/>
      </rPr>
      <t xml:space="preserve">Jednorazowy system zamknięty do ręcznej irygacji </t>
    </r>
    <r>
      <rPr>
        <sz val="9"/>
        <color indexed="8"/>
        <rFont val="Arial"/>
        <family val="2"/>
      </rPr>
      <t>podczas zabiegów ureteroskopii z pompką o kształcie poduszeczki, zapewniający możliwość pracy przy wykorzystaniu dwóch przepływów: ciągły regulowany przez ciśnienie hydrostatyczne oraz wymuszony siłą przyłożoną. Linia posiada dwie zastawki antyzwrotny oraz przełącznik InLine Flow zapewniający pełną kontrolę irygacji. Maksymalna objętość bolusa 2,5-5 ml. Dostarczany w zestawie z dodatkową linią Luer Lock o dł. 60cm. Produkt sterylny.</t>
    </r>
  </si>
  <si>
    <r>
      <rPr>
        <b/>
        <sz val="9"/>
        <color indexed="8"/>
        <rFont val="Arial"/>
        <family val="2"/>
      </rPr>
      <t>Cewnik trójdrożny typu Dufour,</t>
    </r>
    <r>
      <rPr>
        <sz val="9"/>
        <color indexed="8"/>
        <rFont val="Arial"/>
        <family val="2"/>
      </rPr>
      <t xml:space="preserve"> wykonany z 100% silikonu, długość 42cm, z atraumatyczą zagiętą końcówką, z szerokim kanałem irygacyjnym i drenażowym zapobiegającym blokowaniu przepływu, z linią widoczną w RTG, z zastawką uszczelniającą balon. Pojemność balonu 50 ml. Rozmiar CH18-24, kodowany kolorystycznie.</t>
    </r>
  </si>
  <si>
    <r>
      <rPr>
        <b/>
        <sz val="9"/>
        <color indexed="8"/>
        <rFont val="Arial"/>
        <family val="2"/>
      </rPr>
      <t>Prowadnica pokryta powłoką teflonową (PTFE) typu Seldinger</t>
    </r>
    <r>
      <rPr>
        <sz val="9"/>
        <color indexed="8"/>
        <rFont val="Arial"/>
        <family val="2"/>
      </rPr>
      <t>, z nieruchomym rdzeniem wykonanym ze stali nierdzewnej. Zakończenie proste, bezpieczne na dł. 10cm. Długość 150 cm, średnica 0.035". Produkt sterylny.</t>
    </r>
  </si>
  <si>
    <r>
      <rPr>
        <b/>
        <sz val="9"/>
        <color indexed="8"/>
        <rFont val="Arial"/>
        <family val="2"/>
      </rPr>
      <t>Prowadnica</t>
    </r>
    <r>
      <rPr>
        <sz val="9"/>
        <color indexed="8"/>
        <rFont val="Arial"/>
        <family val="2"/>
      </rPr>
      <t xml:space="preserve"> czarna z rdzeniem nitionolowym i powłoką hydrofilową na dystalnym końcu o dł. 5cm, odporna na zagięcia i złamania, ułatwiająca przejście przez wąskie fragmenty moczowodu. Zakończenie proste, giętki koniec dystalny oraz proksymalny. Długość 150cm, średnica 0.035". Produkt sterylny.</t>
    </r>
  </si>
  <si>
    <r>
      <rPr>
        <b/>
        <sz val="9"/>
        <color indexed="8"/>
        <rFont val="Arial"/>
        <family val="2"/>
      </rPr>
      <t>Prowadnica wymienna typu Lunderquist</t>
    </r>
    <r>
      <rPr>
        <sz val="9"/>
        <color indexed="8"/>
        <rFont val="Arial"/>
        <family val="2"/>
      </rPr>
      <t>, wykonana ze stali nierdzewnej. Koniec dystalny typu J, miękki na dł. 4,5cm, półsztywny na dł. 5,5cm, sztywny na dalszej części. Średnica 0.035", długość 100cm. Produkt sterylny.</t>
    </r>
  </si>
  <si>
    <r>
      <rPr>
        <b/>
        <sz val="9"/>
        <color indexed="8"/>
        <rFont val="Arial"/>
        <family val="2"/>
      </rPr>
      <t>Prowadnica wymienna typu Lunderquist</t>
    </r>
    <r>
      <rPr>
        <sz val="9"/>
        <color indexed="8"/>
        <rFont val="Arial"/>
        <family val="2"/>
      </rPr>
      <t>, wykonana ze stali nierdzewnej. Koniec dystalny typu J, miękki na dł. 4,5cm, półsztywny na dł. 5,5cm, sztywny na dalszej części. Średnica 0.035", długość 85cm. Produkt sterylny.</t>
    </r>
  </si>
  <si>
    <r>
      <rPr>
        <b/>
        <sz val="9"/>
        <color indexed="8"/>
        <rFont val="Arial"/>
        <family val="2"/>
      </rPr>
      <t>CircumcyzerSterylne,</t>
    </r>
    <r>
      <rPr>
        <sz val="9"/>
        <color indexed="8"/>
        <rFont val="Arial"/>
        <family val="2"/>
      </rPr>
      <t xml:space="preserve"> jednorazowe urządzenie do obrzezania, urządzenie automatycznie tnie i zszywa staplerem. Stapler z szywkami bez łączenia silikonem. Urządzenie w kształcie pistoletowym umożliwiające pracę jedną ręką. Dostępne rozmiary 21mm, 26mm, 30mm i 36mm w zależności od potrzeb zamawiającego. W zestawie z urządzeniem 2 sterylne plastikowe opaski zaciskowe używane podczas zabiegu.</t>
    </r>
  </si>
  <si>
    <r>
      <rPr>
        <b/>
        <sz val="9"/>
        <color indexed="8"/>
        <rFont val="Arial"/>
        <family val="2"/>
      </rPr>
      <t xml:space="preserve">Elektroda kulkowa </t>
    </r>
    <r>
      <rPr>
        <sz val="9"/>
        <color indexed="8"/>
        <rFont val="Arial"/>
        <family val="2"/>
      </rPr>
      <t>kompatybilna z marką Olimpus.Elektroda koagulacyjna  do resekcji plazmowej(bipolarnej),  kulka, do optyki 12 i 30 stopni, sterylna, jednorazowego użytku 12 sztuk w opakowaniu</t>
    </r>
  </si>
  <si>
    <t>przetarg urologiczny EXCEL.xls — raport zgodności</t>
  </si>
  <si>
    <t>Uruchom na: 18.12.2023 14:28</t>
  </si>
  <si>
    <t>Jeśli skoroszyt zostanie zapisany w starszym formacie pliku lub otwarty w starszej wersji programu Microsoft Excel, wymienione funkcje będą niedostępne.</t>
  </si>
  <si>
    <t>Znacząca utrata funkcjonalności</t>
  </si>
  <si>
    <t>Liczba wystąpień</t>
  </si>
  <si>
    <t>Wersja</t>
  </si>
  <si>
    <t>Ten skoroszyt zawiera informacje o etykietach, które zostaną utracone lub będą niewidoczne, jeśli plik zostanie zapisany w formacie starszej wersji programu Excel.</t>
  </si>
  <si>
    <t>Excel 97–2003</t>
  </si>
  <si>
    <t>Excel 2007</t>
  </si>
  <si>
    <t>Excel 2010</t>
  </si>
  <si>
    <t>Excel 2013</t>
  </si>
  <si>
    <t>Excel 2016</t>
  </si>
  <si>
    <t>Excel 2019</t>
  </si>
  <si>
    <t>Nieznaczna utrata wierności danych</t>
  </si>
  <si>
    <t>Niektóre komórki lub style w tym skoroszycie zawierają formatowanie, które nie jest obsługiwane w wybranym formacie pliku. Te formaty zostaną przekonwertowane na najbardziej podobne dostępne formaty.</t>
  </si>
  <si>
    <t>Uruchom na: 18.12.2023 14:29</t>
  </si>
  <si>
    <t>Występuje</t>
  </si>
  <si>
    <t>Wrażliwośc na zagięcia 0-15 punktów</t>
  </si>
  <si>
    <t>0-15</t>
  </si>
  <si>
    <t>Łatwość montażu 0-20 punktów</t>
  </si>
  <si>
    <t>Tak</t>
  </si>
  <si>
    <t>Nie</t>
  </si>
  <si>
    <t xml:space="preserve">0-20 </t>
  </si>
  <si>
    <t>0-20</t>
  </si>
  <si>
    <t>Stabilność mocowania 0-20</t>
  </si>
  <si>
    <t>Stabilne</t>
  </si>
  <si>
    <t>Niestabilne</t>
  </si>
  <si>
    <t>Razem suma punktów</t>
  </si>
  <si>
    <t>Cena Netto w zł</t>
  </si>
  <si>
    <t>Wartość netto w zł</t>
  </si>
  <si>
    <t>Wartość podatku VAT</t>
  </si>
  <si>
    <t>Kwota brutto w zł</t>
  </si>
  <si>
    <t>Parametry oceny jakości w pakietach 1-4</t>
  </si>
  <si>
    <t>Nie występuje</t>
  </si>
  <si>
    <r>
      <rPr>
        <b/>
        <sz val="9"/>
        <color indexed="8"/>
        <rFont val="Arial"/>
        <family val="2"/>
      </rPr>
      <t>Element pracującydo uretrotomu</t>
    </r>
    <r>
      <rPr>
        <sz val="9"/>
        <color indexed="8"/>
        <rFont val="Arial"/>
        <family val="2"/>
      </rPr>
      <t xml:space="preserve"> marki Olimpus kompatybilny z płaszczem 22 Fr (z poz. 16), który posiada kanał roboczy 4 Fr</t>
    </r>
  </si>
  <si>
    <r>
      <rPr>
        <b/>
        <sz val="9"/>
        <color indexed="8"/>
        <rFont val="Arial"/>
        <family val="2"/>
      </rPr>
      <t>Nóż półgiętki półkolisty</t>
    </r>
    <r>
      <rPr>
        <sz val="9"/>
        <color indexed="8"/>
        <rFont val="Arial"/>
        <family val="2"/>
      </rPr>
      <t>,do uretrotomu marki Olimpus (22Fr z kanałem roboczym 4Fr) kompatybilny z elementem pracującym z poz. 17</t>
    </r>
  </si>
  <si>
    <r>
      <rPr>
        <b/>
        <sz val="9"/>
        <color indexed="8"/>
        <rFont val="Arial"/>
        <family val="2"/>
      </rPr>
      <t>Nóż typu Lancet</t>
    </r>
    <r>
      <rPr>
        <sz val="9"/>
        <color indexed="8"/>
        <rFont val="Arial"/>
        <family val="2"/>
      </rPr>
      <t xml:space="preserve"> do uretrotomu marki Olimpus 22Fr z kanałem roboczym 4Fr</t>
    </r>
  </si>
  <si>
    <t>Płaszcz zewnętrzny 26 Fr umożliwiający przeprowadzenie procedur endourologicznych</t>
  </si>
  <si>
    <r>
      <rPr>
        <b/>
        <sz val="9"/>
        <color indexed="8"/>
        <rFont val="Arial"/>
        <family val="2"/>
      </rPr>
      <t>Płaszcz wewnętrzny 24 Fr</t>
    </r>
    <r>
      <rPr>
        <sz val="9"/>
        <color indexed="8"/>
        <rFont val="Arial"/>
        <family val="2"/>
      </rPr>
      <t xml:space="preserve">, do płaszcza zewnętrznego 26 Fr, z obturatorem kompatybilny z marką Olimpus.                                                                 </t>
    </r>
  </si>
  <si>
    <r>
      <rPr>
        <b/>
        <sz val="9"/>
        <color indexed="8"/>
        <rFont val="Arial"/>
        <family val="2"/>
      </rPr>
      <t>Element pracujący aktywny do resektoskopu bipolarnego</t>
    </r>
    <r>
      <rPr>
        <sz val="9"/>
        <color indexed="8"/>
        <rFont val="Arial"/>
        <family val="2"/>
      </rPr>
      <t xml:space="preserve"> TURis/TCRis, uchwyt dla palców prowadzących otwarty, zamknięty (obrotowy) dla kciuka, przyłącze kabla od dołu i od góry kompatybilny z marką Olimpus.</t>
    </r>
  </si>
  <si>
    <t>Kleszcze chwytające optyczne do optyki 12° i 30°</t>
  </si>
  <si>
    <r>
      <rPr>
        <b/>
        <sz val="9"/>
        <color indexed="8"/>
        <rFont val="Arial"/>
        <family val="2"/>
      </rPr>
      <t>Elektroda igłowa</t>
    </r>
    <r>
      <rPr>
        <sz val="9"/>
        <color indexed="8"/>
        <rFont val="Arial"/>
        <family val="2"/>
      </rPr>
      <t xml:space="preserve"> kompatybilna z marką Olimpus.Elektroda do resekcji plazmowej(bipolarnej),  igłowa – wygięta 90 stopni do optyki 12 i 30stopni, sterylna,  jednorazowego użytku, 5 sztuk w opakowaniu</t>
    </r>
  </si>
  <si>
    <t>10 op.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</si>
</sst>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;\-#,##0.00&quot; zł&quot;"/>
    <numFmt numFmtId="167" formatCode="_-* #,##0.00\ [$zł-415]_-;\-* #,##0.00\ [$zł-415]_-;_-* &quot;-&quot;??\ [$zł-415]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9">
    <font>
      <sz val="11"/>
      <color theme="1"/>
      <name val="RotisSansSerif"/>
      <family val="2"/>
    </font>
    <font>
      <sz val="11"/>
      <color indexed="8"/>
      <name val="RotisSansSerif"/>
      <family val="2"/>
    </font>
    <font>
      <sz val="8"/>
      <name val="RotisSansSerif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9"/>
      <name val="RotisSansSerif"/>
      <family val="2"/>
    </font>
    <font>
      <sz val="11"/>
      <color indexed="9"/>
      <name val="RotisSansSerif"/>
      <family val="2"/>
    </font>
    <font>
      <sz val="11"/>
      <color indexed="62"/>
      <name val="RotisSansSerif"/>
      <family val="2"/>
    </font>
    <font>
      <b/>
      <sz val="11"/>
      <color indexed="63"/>
      <name val="RotisSansSerif"/>
      <family val="2"/>
    </font>
    <font>
      <sz val="11"/>
      <color indexed="17"/>
      <name val="RotisSansSerif"/>
      <family val="2"/>
    </font>
    <font>
      <u val="single"/>
      <sz val="11"/>
      <color indexed="12"/>
      <name val="RotisSansSerif"/>
      <family val="2"/>
    </font>
    <font>
      <sz val="11"/>
      <color indexed="52"/>
      <name val="RotisSansSerif"/>
      <family val="2"/>
    </font>
    <font>
      <b/>
      <sz val="11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1"/>
      <color indexed="60"/>
      <name val="RotisSansSerif"/>
      <family val="2"/>
    </font>
    <font>
      <b/>
      <sz val="11"/>
      <color indexed="52"/>
      <name val="RotisSansSerif"/>
      <family val="2"/>
    </font>
    <font>
      <u val="single"/>
      <sz val="11"/>
      <color indexed="20"/>
      <name val="RotisSansSerif"/>
      <family val="2"/>
    </font>
    <font>
      <b/>
      <sz val="11"/>
      <color indexed="8"/>
      <name val="RotisSansSerif"/>
      <family val="2"/>
    </font>
    <font>
      <i/>
      <sz val="11"/>
      <color indexed="23"/>
      <name val="RotisSansSerif"/>
      <family val="2"/>
    </font>
    <font>
      <sz val="11"/>
      <color indexed="10"/>
      <name val="RotisSansSerif"/>
      <family val="2"/>
    </font>
    <font>
      <b/>
      <sz val="18"/>
      <color indexed="56"/>
      <name val="Cambria"/>
      <family val="2"/>
    </font>
    <font>
      <sz val="11"/>
      <color indexed="20"/>
      <name val="RotisSansSerif"/>
      <family val="2"/>
    </font>
    <font>
      <sz val="9"/>
      <color indexed="8"/>
      <name val="RotisSansSerif"/>
      <family val="2"/>
    </font>
    <font>
      <b/>
      <sz val="9"/>
      <color indexed="8"/>
      <name val="RotisSansSerif"/>
      <family val="2"/>
    </font>
    <font>
      <b/>
      <sz val="9"/>
      <color indexed="8"/>
      <name val="Calibri"/>
      <family val="2"/>
    </font>
    <font>
      <sz val="9"/>
      <color indexed="10"/>
      <name val="RotisSansSerif"/>
      <family val="2"/>
    </font>
    <font>
      <sz val="11"/>
      <color theme="0"/>
      <name val="RotisSansSerif"/>
      <family val="2"/>
    </font>
    <font>
      <sz val="11"/>
      <color rgb="FF3F3F76"/>
      <name val="RotisSansSerif"/>
      <family val="2"/>
    </font>
    <font>
      <b/>
      <sz val="11"/>
      <color rgb="FF3F3F3F"/>
      <name val="RotisSansSerif"/>
      <family val="2"/>
    </font>
    <font>
      <sz val="11"/>
      <color rgb="FF006100"/>
      <name val="RotisSansSerif"/>
      <family val="2"/>
    </font>
    <font>
      <u val="single"/>
      <sz val="11"/>
      <color theme="10"/>
      <name val="RotisSansSerif"/>
      <family val="2"/>
    </font>
    <font>
      <sz val="11"/>
      <color rgb="FFFA7D00"/>
      <name val="RotisSansSerif"/>
      <family val="2"/>
    </font>
    <font>
      <b/>
      <sz val="11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1"/>
      <color rgb="FF9C6500"/>
      <name val="RotisSansSerif"/>
      <family val="2"/>
    </font>
    <font>
      <b/>
      <sz val="11"/>
      <color rgb="FFFA7D00"/>
      <name val="RotisSansSerif"/>
      <family val="2"/>
    </font>
    <font>
      <u val="single"/>
      <sz val="11"/>
      <color theme="11"/>
      <name val="RotisSansSerif"/>
      <family val="2"/>
    </font>
    <font>
      <b/>
      <sz val="11"/>
      <color theme="1"/>
      <name val="RotisSansSerif"/>
      <family val="2"/>
    </font>
    <font>
      <i/>
      <sz val="11"/>
      <color rgb="FF7F7F7F"/>
      <name val="RotisSansSerif"/>
      <family val="2"/>
    </font>
    <font>
      <sz val="11"/>
      <color rgb="FFFF0000"/>
      <name val="RotisSansSerif"/>
      <family val="2"/>
    </font>
    <font>
      <b/>
      <sz val="18"/>
      <color theme="3"/>
      <name val="Cambria"/>
      <family val="2"/>
    </font>
    <font>
      <sz val="11"/>
      <color rgb="FF9C0006"/>
      <name val="RotisSansSerif"/>
      <family val="2"/>
    </font>
    <font>
      <sz val="9"/>
      <color rgb="FF000000"/>
      <name val="Arial"/>
      <family val="2"/>
    </font>
    <font>
      <sz val="9"/>
      <color theme="1"/>
      <name val="RotisSansSerif"/>
      <family val="2"/>
    </font>
    <font>
      <b/>
      <sz val="9"/>
      <color theme="1"/>
      <name val="RotisSansSerif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FF0000"/>
      <name val="RotisSansSerif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6" fontId="54" fillId="0" borderId="10" xfId="0" applyNumberFormat="1" applyFont="1" applyBorder="1" applyAlignment="1">
      <alignment horizontal="center" vertical="center"/>
    </xf>
    <xf numFmtId="166" fontId="54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9" fontId="3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34" borderId="10" xfId="0" applyFont="1" applyFill="1" applyBorder="1" applyAlignment="1">
      <alignment horizontal="justify" vertical="center" wrapText="1"/>
    </xf>
    <xf numFmtId="0" fontId="52" fillId="35" borderId="10" xfId="0" applyFont="1" applyFill="1" applyBorder="1" applyAlignment="1">
      <alignment horizontal="left" vertical="center" wrapText="1"/>
    </xf>
    <xf numFmtId="6" fontId="52" fillId="35" borderId="10" xfId="0" applyNumberFormat="1" applyFont="1" applyFill="1" applyBorder="1" applyAlignment="1">
      <alignment horizontal="left" vertical="center" wrapText="1"/>
    </xf>
    <xf numFmtId="8" fontId="52" fillId="35" borderId="1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right" vertical="center"/>
    </xf>
    <xf numFmtId="0" fontId="55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8" fillId="34" borderId="10" xfId="0" applyFont="1" applyFill="1" applyBorder="1" applyAlignment="1">
      <alignment horizontal="justify" vertical="center"/>
    </xf>
    <xf numFmtId="0" fontId="56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6" fillId="34" borderId="10" xfId="0" applyFont="1" applyFill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2" fillId="35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2" fillId="35" borderId="10" xfId="0" applyFont="1" applyFill="1" applyBorder="1" applyAlignment="1">
      <alignment vertical="center" wrapText="1"/>
    </xf>
    <xf numFmtId="0" fontId="52" fillId="35" borderId="10" xfId="0" applyFont="1" applyFill="1" applyBorder="1" applyAlignment="1">
      <alignment horizontal="justify" vertical="center" wrapText="1"/>
    </xf>
    <xf numFmtId="4" fontId="52" fillId="35" borderId="10" xfId="0" applyNumberFormat="1" applyFont="1" applyFill="1" applyBorder="1" applyAlignment="1">
      <alignment horizontal="justify" vertical="center" wrapText="1"/>
    </xf>
    <xf numFmtId="0" fontId="56" fillId="35" borderId="10" xfId="0" applyFont="1" applyFill="1" applyBorder="1" applyAlignment="1">
      <alignment horizontal="justify" vertical="center" wrapText="1"/>
    </xf>
    <xf numFmtId="0" fontId="54" fillId="0" borderId="10" xfId="0" applyFont="1" applyBorder="1" applyAlignment="1">
      <alignment vertical="center"/>
    </xf>
    <xf numFmtId="0" fontId="52" fillId="35" borderId="11" xfId="0" applyFont="1" applyFill="1" applyBorder="1" applyAlignment="1">
      <alignment horizontal="left" vertical="center" wrapText="1"/>
    </xf>
    <xf numFmtId="6" fontId="52" fillId="35" borderId="11" xfId="0" applyNumberFormat="1" applyFont="1" applyFill="1" applyBorder="1" applyAlignment="1">
      <alignment horizontal="left" vertical="center" wrapText="1"/>
    </xf>
    <xf numFmtId="0" fontId="53" fillId="0" borderId="11" xfId="0" applyFont="1" applyBorder="1" applyAlignment="1">
      <alignment vertical="center"/>
    </xf>
    <xf numFmtId="0" fontId="52" fillId="35" borderId="12" xfId="0" applyFont="1" applyFill="1" applyBorder="1" applyAlignment="1">
      <alignment horizontal="left" vertical="center" wrapText="1"/>
    </xf>
    <xf numFmtId="6" fontId="52" fillId="35" borderId="12" xfId="0" applyNumberFormat="1" applyFont="1" applyFill="1" applyBorder="1" applyAlignment="1">
      <alignment horizontal="left" vertical="center" wrapText="1"/>
    </xf>
    <xf numFmtId="0" fontId="53" fillId="0" borderId="12" xfId="0" applyFont="1" applyBorder="1" applyAlignment="1">
      <alignment vertical="center"/>
    </xf>
    <xf numFmtId="0" fontId="53" fillId="0" borderId="10" xfId="0" applyNumberFormat="1" applyFont="1" applyBorder="1" applyAlignment="1">
      <alignment vertical="center"/>
    </xf>
    <xf numFmtId="0" fontId="53" fillId="0" borderId="0" xfId="0" applyNumberFormat="1" applyFont="1" applyAlignment="1">
      <alignment vertical="center"/>
    </xf>
    <xf numFmtId="0" fontId="52" fillId="35" borderId="10" xfId="0" applyNumberFormat="1" applyFont="1" applyFill="1" applyBorder="1" applyAlignment="1">
      <alignment horizontal="left" vertical="center" wrapText="1"/>
    </xf>
    <xf numFmtId="0" fontId="52" fillId="35" borderId="13" xfId="0" applyNumberFormat="1" applyFont="1" applyFill="1" applyBorder="1" applyAlignment="1">
      <alignment horizontal="left" vertical="center" wrapText="1"/>
    </xf>
    <xf numFmtId="6" fontId="52" fillId="35" borderId="10" xfId="0" applyNumberFormat="1" applyFont="1" applyFill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/>
    </xf>
    <xf numFmtId="0" fontId="52" fillId="35" borderId="11" xfId="0" applyFont="1" applyFill="1" applyBorder="1" applyAlignment="1">
      <alignment horizontal="justify" vertical="center" wrapText="1"/>
    </xf>
    <xf numFmtId="0" fontId="52" fillId="35" borderId="12" xfId="0" applyFont="1" applyFill="1" applyBorder="1" applyAlignment="1">
      <alignment horizontal="justify" vertical="center" wrapText="1"/>
    </xf>
    <xf numFmtId="0" fontId="52" fillId="35" borderId="12" xfId="0" applyFont="1" applyFill="1" applyBorder="1" applyAlignment="1">
      <alignment vertical="center" wrapText="1"/>
    </xf>
    <xf numFmtId="2" fontId="52" fillId="0" borderId="10" xfId="0" applyNumberFormat="1" applyFont="1" applyBorder="1" applyAlignment="1">
      <alignment vertical="center"/>
    </xf>
    <xf numFmtId="2" fontId="52" fillId="35" borderId="10" xfId="0" applyNumberFormat="1" applyFont="1" applyFill="1" applyBorder="1" applyAlignment="1">
      <alignment horizontal="justify" vertical="center" wrapText="1"/>
    </xf>
    <xf numFmtId="9" fontId="52" fillId="35" borderId="10" xfId="0" applyNumberFormat="1" applyFont="1" applyFill="1" applyBorder="1" applyAlignment="1">
      <alignment horizontal="center" vertical="center" wrapText="1"/>
    </xf>
    <xf numFmtId="9" fontId="52" fillId="35" borderId="0" xfId="0" applyNumberFormat="1" applyFont="1" applyFill="1" applyAlignment="1">
      <alignment horizontal="center" vertical="center" wrapText="1"/>
    </xf>
    <xf numFmtId="9" fontId="52" fillId="35" borderId="11" xfId="0" applyNumberFormat="1" applyFont="1" applyFill="1" applyBorder="1" applyAlignment="1">
      <alignment horizontal="center" vertical="center" wrapText="1"/>
    </xf>
    <xf numFmtId="9" fontId="52" fillId="35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9" fontId="52" fillId="35" borderId="13" xfId="0" applyNumberFormat="1" applyFont="1" applyFill="1" applyBorder="1" applyAlignment="1">
      <alignment horizontal="center" vertical="center" wrapText="1"/>
    </xf>
    <xf numFmtId="1" fontId="53" fillId="0" borderId="0" xfId="0" applyNumberFormat="1" applyFont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 wrapText="1"/>
    </xf>
    <xf numFmtId="2" fontId="53" fillId="0" borderId="0" xfId="0" applyNumberFormat="1" applyFont="1" applyAlignment="1">
      <alignment vertical="center"/>
    </xf>
    <xf numFmtId="0" fontId="52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horizontal="justify" vertical="center" wrapText="1"/>
    </xf>
    <xf numFmtId="0" fontId="52" fillId="36" borderId="10" xfId="0" applyFont="1" applyFill="1" applyBorder="1" applyAlignment="1">
      <alignment horizontal="center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vertical="center"/>
    </xf>
    <xf numFmtId="0" fontId="53" fillId="36" borderId="0" xfId="0" applyFont="1" applyFill="1" applyAlignment="1">
      <alignment vertical="center"/>
    </xf>
    <xf numFmtId="0" fontId="3" fillId="38" borderId="10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2" fontId="3" fillId="39" borderId="10" xfId="0" applyNumberFormat="1" applyFont="1" applyFill="1" applyBorder="1" applyAlignment="1">
      <alignment horizontal="center" vertical="center" wrapText="1"/>
    </xf>
    <xf numFmtId="0" fontId="53" fillId="38" borderId="0" xfId="0" applyFont="1" applyFill="1" applyAlignment="1">
      <alignment horizontal="right" vertical="center"/>
    </xf>
    <xf numFmtId="0" fontId="53" fillId="38" borderId="0" xfId="0" applyFont="1" applyFill="1" applyAlignment="1">
      <alignment vertical="top"/>
    </xf>
    <xf numFmtId="0" fontId="53" fillId="38" borderId="0" xfId="0" applyFont="1" applyFill="1" applyAlignment="1">
      <alignment vertical="center"/>
    </xf>
    <xf numFmtId="0" fontId="56" fillId="0" borderId="10" xfId="0" applyFont="1" applyFill="1" applyBorder="1" applyAlignment="1">
      <alignment horizontal="justify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40" borderId="0" xfId="0" applyFont="1" applyFill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57" fillId="10" borderId="10" xfId="0" applyFont="1" applyFill="1" applyBorder="1" applyAlignment="1">
      <alignment horizontal="justify" vertical="center"/>
    </xf>
    <xf numFmtId="2" fontId="3" fillId="10" borderId="10" xfId="0" applyNumberFormat="1" applyFont="1" applyFill="1" applyBorder="1" applyAlignment="1">
      <alignment horizontal="center" vertical="center" wrapText="1"/>
    </xf>
    <xf numFmtId="0" fontId="53" fillId="10" borderId="0" xfId="0" applyFont="1" applyFill="1" applyAlignment="1">
      <alignment vertical="center"/>
    </xf>
    <xf numFmtId="0" fontId="52" fillId="40" borderId="10" xfId="0" applyFont="1" applyFill="1" applyBorder="1" applyAlignment="1">
      <alignment horizontal="left" vertical="center" wrapText="1"/>
    </xf>
    <xf numFmtId="0" fontId="56" fillId="40" borderId="10" xfId="0" applyFont="1" applyFill="1" applyBorder="1" applyAlignment="1">
      <alignment horizontal="left" vertical="center" wrapText="1"/>
    </xf>
    <xf numFmtId="0" fontId="52" fillId="40" borderId="10" xfId="0" applyFont="1" applyFill="1" applyBorder="1" applyAlignment="1">
      <alignment horizontal="center" vertical="center" wrapText="1"/>
    </xf>
    <xf numFmtId="2" fontId="3" fillId="41" borderId="10" xfId="0" applyNumberFormat="1" applyFont="1" applyFill="1" applyBorder="1" applyAlignment="1">
      <alignment horizontal="center" vertical="center" wrapText="1"/>
    </xf>
    <xf numFmtId="0" fontId="53" fillId="40" borderId="10" xfId="0" applyFont="1" applyFill="1" applyBorder="1" applyAlignment="1">
      <alignment vertical="center"/>
    </xf>
    <xf numFmtId="6" fontId="52" fillId="35" borderId="10" xfId="0" applyNumberFormat="1" applyFont="1" applyFill="1" applyBorder="1" applyAlignment="1">
      <alignment horizontal="center" vertical="center" wrapText="1"/>
    </xf>
    <xf numFmtId="2" fontId="3" fillId="42" borderId="10" xfId="0" applyNumberFormat="1" applyFont="1" applyFill="1" applyBorder="1" applyAlignment="1">
      <alignment horizontal="center" vertical="center" wrapText="1"/>
    </xf>
    <xf numFmtId="0" fontId="53" fillId="9" borderId="0" xfId="0" applyFont="1" applyFill="1" applyAlignment="1">
      <alignment vertical="center"/>
    </xf>
    <xf numFmtId="0" fontId="52" fillId="9" borderId="10" xfId="0" applyFont="1" applyFill="1" applyBorder="1" applyAlignment="1">
      <alignment vertical="center" wrapText="1"/>
    </xf>
    <xf numFmtId="0" fontId="8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vertical="center"/>
    </xf>
    <xf numFmtId="6" fontId="53" fillId="0" borderId="10" xfId="0" applyNumberFormat="1" applyFont="1" applyBorder="1" applyAlignment="1">
      <alignment vertical="center"/>
    </xf>
    <xf numFmtId="8" fontId="53" fillId="0" borderId="0" xfId="0" applyNumberFormat="1" applyFont="1" applyAlignment="1">
      <alignment vertical="center"/>
    </xf>
    <xf numFmtId="2" fontId="52" fillId="36" borderId="10" xfId="0" applyNumberFormat="1" applyFont="1" applyFill="1" applyBorder="1" applyAlignment="1">
      <alignment horizontal="center" vertical="center" wrapText="1"/>
    </xf>
    <xf numFmtId="2" fontId="52" fillId="35" borderId="10" xfId="0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/>
    </xf>
    <xf numFmtId="2" fontId="52" fillId="40" borderId="10" xfId="0" applyNumberFormat="1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53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4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8" fillId="35" borderId="10" xfId="0" applyFont="1" applyFill="1" applyBorder="1" applyAlignment="1">
      <alignment horizontal="justify" vertical="center" wrapText="1"/>
    </xf>
    <xf numFmtId="0" fontId="3" fillId="35" borderId="10" xfId="0" applyFont="1" applyFill="1" applyBorder="1" applyAlignment="1">
      <alignment vertical="center" wrapText="1"/>
    </xf>
    <xf numFmtId="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17" fontId="5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justify" vertical="center" wrapText="1"/>
    </xf>
    <xf numFmtId="0" fontId="9" fillId="35" borderId="10" xfId="0" applyFont="1" applyFill="1" applyBorder="1" applyAlignment="1">
      <alignment horizontal="justify" vertical="center" wrapText="1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ill>
        <patternFill>
          <bgColor theme="9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tabSelected="1" zoomScalePageLayoutView="0" workbookViewId="0" topLeftCell="A52">
      <selection activeCell="C55" sqref="C55"/>
    </sheetView>
  </sheetViews>
  <sheetFormatPr defaultColWidth="8.8984375" defaultRowHeight="155.25" customHeight="1"/>
  <cols>
    <col min="1" max="1" width="4.3984375" style="16" customWidth="1"/>
    <col min="2" max="2" width="50.59765625" style="16" customWidth="1"/>
    <col min="3" max="3" width="8.5" style="16" customWidth="1"/>
    <col min="4" max="4" width="8.19921875" style="16" customWidth="1"/>
    <col min="5" max="5" width="15.5" style="16" customWidth="1"/>
    <col min="6" max="6" width="8.59765625" style="69" customWidth="1"/>
    <col min="7" max="7" width="8.59765625" style="75" customWidth="1"/>
    <col min="8" max="8" width="12.5" style="120" customWidth="1"/>
    <col min="9" max="9" width="8" style="16" customWidth="1"/>
    <col min="10" max="10" width="12.5" style="16" customWidth="1"/>
    <col min="11" max="11" width="13.59765625" style="16" customWidth="1"/>
    <col min="12" max="16384" width="8.8984375" style="16" customWidth="1"/>
  </cols>
  <sheetData>
    <row r="1" spans="1:11" ht="45" customHeight="1">
      <c r="A1" s="3" t="s">
        <v>2</v>
      </c>
      <c r="B1" s="3" t="s">
        <v>3</v>
      </c>
      <c r="C1" s="4" t="s">
        <v>4</v>
      </c>
      <c r="D1" s="11" t="s">
        <v>135</v>
      </c>
      <c r="E1" s="11" t="s">
        <v>136</v>
      </c>
      <c r="F1" s="11" t="s">
        <v>9</v>
      </c>
      <c r="G1" s="72" t="s">
        <v>137</v>
      </c>
      <c r="H1" s="72" t="s">
        <v>138</v>
      </c>
      <c r="I1" s="3" t="s">
        <v>5</v>
      </c>
      <c r="J1" s="3" t="s">
        <v>6</v>
      </c>
      <c r="K1" s="25"/>
    </row>
    <row r="2" spans="1:12" s="88" customFormat="1" ht="45" customHeight="1">
      <c r="A2" s="82"/>
      <c r="B2" s="83" t="s">
        <v>36</v>
      </c>
      <c r="C2" s="82"/>
      <c r="D2" s="84"/>
      <c r="E2" s="84"/>
      <c r="F2" s="84"/>
      <c r="G2" s="85"/>
      <c r="H2" s="85"/>
      <c r="I2" s="82"/>
      <c r="J2" s="82"/>
      <c r="K2" s="86"/>
      <c r="L2" s="87"/>
    </row>
    <row r="3" spans="1:32" ht="90.75" customHeight="1">
      <c r="A3" s="18" t="s">
        <v>0</v>
      </c>
      <c r="B3" s="26" t="s">
        <v>25</v>
      </c>
      <c r="C3" s="4">
        <v>8</v>
      </c>
      <c r="D3" s="11"/>
      <c r="E3" s="11"/>
      <c r="F3" s="17">
        <v>0.08</v>
      </c>
      <c r="G3" s="72"/>
      <c r="H3" s="72"/>
      <c r="I3" s="3"/>
      <c r="J3" s="3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10" ht="69" customHeight="1">
      <c r="A4" s="3" t="s">
        <v>12</v>
      </c>
      <c r="B4" s="28" t="s">
        <v>26</v>
      </c>
      <c r="C4" s="4">
        <v>4</v>
      </c>
      <c r="D4" s="11"/>
      <c r="E4" s="11"/>
      <c r="F4" s="17">
        <v>0.08</v>
      </c>
      <c r="G4" s="72"/>
      <c r="H4" s="72"/>
      <c r="I4" s="3"/>
      <c r="J4" s="3"/>
    </row>
    <row r="5" spans="1:10" ht="87" customHeight="1">
      <c r="A5" s="3" t="s">
        <v>16</v>
      </c>
      <c r="B5" s="29" t="s">
        <v>27</v>
      </c>
      <c r="C5" s="4">
        <v>10</v>
      </c>
      <c r="D5" s="11"/>
      <c r="E5" s="11"/>
      <c r="F5" s="17">
        <v>0.08</v>
      </c>
      <c r="G5" s="72"/>
      <c r="H5" s="72"/>
      <c r="I5" s="3"/>
      <c r="J5" s="3"/>
    </row>
    <row r="6" spans="1:10" ht="128.25" customHeight="1">
      <c r="A6" s="3" t="s">
        <v>17</v>
      </c>
      <c r="B6" s="30" t="s">
        <v>28</v>
      </c>
      <c r="C6" s="4">
        <v>1</v>
      </c>
      <c r="D6" s="11"/>
      <c r="E6" s="11"/>
      <c r="F6" s="17">
        <v>0.08</v>
      </c>
      <c r="G6" s="72"/>
      <c r="H6" s="72"/>
      <c r="I6" s="3"/>
      <c r="J6" s="3"/>
    </row>
    <row r="7" spans="1:10" ht="77.25" customHeight="1">
      <c r="A7" s="3" t="s">
        <v>18</v>
      </c>
      <c r="B7" s="31" t="s">
        <v>29</v>
      </c>
      <c r="C7" s="4">
        <v>10</v>
      </c>
      <c r="D7" s="11"/>
      <c r="E7" s="11"/>
      <c r="F7" s="17">
        <v>0.08</v>
      </c>
      <c r="G7" s="72"/>
      <c r="H7" s="72"/>
      <c r="I7" s="3"/>
      <c r="J7" s="3"/>
    </row>
    <row r="8" spans="1:10" ht="102" customHeight="1">
      <c r="A8" s="3" t="s">
        <v>19</v>
      </c>
      <c r="B8" s="32" t="s">
        <v>30</v>
      </c>
      <c r="C8" s="4">
        <v>2</v>
      </c>
      <c r="D8" s="11"/>
      <c r="E8" s="11"/>
      <c r="F8" s="17">
        <v>0.08</v>
      </c>
      <c r="G8" s="72"/>
      <c r="H8" s="72"/>
      <c r="I8" s="3"/>
      <c r="J8" s="3"/>
    </row>
    <row r="9" spans="1:10" s="93" customFormat="1" ht="45" customHeight="1">
      <c r="A9" s="4"/>
      <c r="B9" s="89" t="s">
        <v>11</v>
      </c>
      <c r="C9" s="4" t="s">
        <v>15</v>
      </c>
      <c r="D9" s="4"/>
      <c r="E9" s="90"/>
      <c r="F9" s="91">
        <v>0.08</v>
      </c>
      <c r="G9" s="92"/>
      <c r="H9" s="92"/>
      <c r="I9" s="4"/>
      <c r="J9" s="4"/>
    </row>
    <row r="10" spans="1:10" s="98" customFormat="1" ht="45" customHeight="1">
      <c r="A10" s="95"/>
      <c r="B10" s="96" t="s">
        <v>20</v>
      </c>
      <c r="C10" s="95"/>
      <c r="D10" s="95"/>
      <c r="E10" s="95"/>
      <c r="F10" s="95"/>
      <c r="G10" s="97"/>
      <c r="H10" s="97"/>
      <c r="I10" s="95"/>
      <c r="J10" s="95"/>
    </row>
    <row r="11" spans="1:13" ht="78.75" customHeight="1">
      <c r="A11" s="3" t="s">
        <v>0</v>
      </c>
      <c r="B11" s="145" t="s">
        <v>31</v>
      </c>
      <c r="C11" s="4">
        <v>1</v>
      </c>
      <c r="D11" s="61"/>
      <c r="E11" s="20"/>
      <c r="F11" s="17">
        <v>0.08</v>
      </c>
      <c r="G11" s="72"/>
      <c r="H11" s="73"/>
      <c r="I11" s="3"/>
      <c r="J11" s="3"/>
      <c r="M11" s="61"/>
    </row>
    <row r="12" spans="1:10" ht="44.25" customHeight="1">
      <c r="A12" s="3" t="s">
        <v>12</v>
      </c>
      <c r="B12" s="21" t="s">
        <v>32</v>
      </c>
      <c r="C12" s="4">
        <v>2</v>
      </c>
      <c r="D12" s="20"/>
      <c r="E12" s="20"/>
      <c r="F12" s="17">
        <v>0.08</v>
      </c>
      <c r="G12" s="72"/>
      <c r="H12" s="73"/>
      <c r="I12" s="3"/>
      <c r="J12" s="21"/>
    </row>
    <row r="13" spans="1:10" ht="63.75" customHeight="1">
      <c r="A13" s="3" t="s">
        <v>16</v>
      </c>
      <c r="B13" s="33" t="s">
        <v>33</v>
      </c>
      <c r="C13" s="4">
        <v>1</v>
      </c>
      <c r="D13" s="20"/>
      <c r="E13" s="20"/>
      <c r="F13" s="17">
        <v>0.08</v>
      </c>
      <c r="G13" s="72"/>
      <c r="H13" s="73"/>
      <c r="I13" s="3"/>
      <c r="J13" s="20"/>
    </row>
    <row r="14" spans="1:10" ht="42.75" customHeight="1">
      <c r="A14" s="3" t="s">
        <v>17</v>
      </c>
      <c r="B14" s="21" t="s">
        <v>34</v>
      </c>
      <c r="C14" s="4">
        <v>10</v>
      </c>
      <c r="D14" s="20"/>
      <c r="E14" s="20"/>
      <c r="F14" s="17">
        <v>0.08</v>
      </c>
      <c r="G14" s="72"/>
      <c r="H14" s="73"/>
      <c r="I14" s="3"/>
      <c r="J14" s="20"/>
    </row>
    <row r="15" spans="1:10" ht="69" customHeight="1">
      <c r="A15" s="34" t="s">
        <v>18</v>
      </c>
      <c r="B15" s="33" t="s">
        <v>35</v>
      </c>
      <c r="C15" s="146">
        <v>2</v>
      </c>
      <c r="D15" s="35"/>
      <c r="E15" s="20"/>
      <c r="F15" s="63">
        <v>0.08</v>
      </c>
      <c r="G15" s="72"/>
      <c r="H15" s="73"/>
      <c r="I15" s="34"/>
      <c r="J15" s="20"/>
    </row>
    <row r="16" spans="1:10" ht="71.25" customHeight="1">
      <c r="A16" s="34" t="s">
        <v>19</v>
      </c>
      <c r="B16" s="35" t="s">
        <v>51</v>
      </c>
      <c r="C16" s="146">
        <v>1</v>
      </c>
      <c r="D16" s="35"/>
      <c r="E16" s="20"/>
      <c r="F16" s="63">
        <v>0.08</v>
      </c>
      <c r="G16" s="72"/>
      <c r="H16" s="73"/>
      <c r="I16" s="34"/>
      <c r="J16" s="20"/>
    </row>
    <row r="17" spans="1:10" ht="53.25" customHeight="1">
      <c r="A17" s="34" t="s">
        <v>42</v>
      </c>
      <c r="B17" s="35" t="s">
        <v>52</v>
      </c>
      <c r="C17" s="146">
        <v>1</v>
      </c>
      <c r="D17" s="35"/>
      <c r="E17" s="20"/>
      <c r="F17" s="63">
        <v>0.08</v>
      </c>
      <c r="G17" s="72"/>
      <c r="H17" s="73"/>
      <c r="I17" s="34"/>
      <c r="J17" s="11"/>
    </row>
    <row r="18" spans="1:10" s="5" customFormat="1" ht="52.5" customHeight="1">
      <c r="A18" s="34" t="s">
        <v>43</v>
      </c>
      <c r="B18" s="35" t="s">
        <v>53</v>
      </c>
      <c r="C18" s="146">
        <v>1</v>
      </c>
      <c r="D18" s="35"/>
      <c r="E18" s="20"/>
      <c r="F18" s="63">
        <v>0.08</v>
      </c>
      <c r="G18" s="72"/>
      <c r="H18" s="73"/>
      <c r="I18" s="34"/>
      <c r="J18" s="19"/>
    </row>
    <row r="19" spans="1:10" s="37" customFormat="1" ht="45" customHeight="1">
      <c r="A19" s="34" t="s">
        <v>41</v>
      </c>
      <c r="B19" s="35" t="s">
        <v>54</v>
      </c>
      <c r="C19" s="146">
        <v>2</v>
      </c>
      <c r="D19" s="35"/>
      <c r="E19" s="20"/>
      <c r="F19" s="63">
        <v>0.08</v>
      </c>
      <c r="G19" s="72"/>
      <c r="H19" s="73"/>
      <c r="I19" s="34"/>
      <c r="J19" s="36"/>
    </row>
    <row r="20" spans="1:10" s="37" customFormat="1" ht="40.5" customHeight="1">
      <c r="A20" s="34" t="s">
        <v>40</v>
      </c>
      <c r="B20" s="35" t="s">
        <v>55</v>
      </c>
      <c r="C20" s="146">
        <v>1</v>
      </c>
      <c r="D20" s="35"/>
      <c r="E20" s="20"/>
      <c r="F20" s="63">
        <v>0.08</v>
      </c>
      <c r="G20" s="72"/>
      <c r="H20" s="73"/>
      <c r="I20" s="34"/>
      <c r="J20" s="36"/>
    </row>
    <row r="21" spans="1:10" ht="53.25" customHeight="1">
      <c r="A21" s="34" t="s">
        <v>39</v>
      </c>
      <c r="B21" s="35" t="s">
        <v>56</v>
      </c>
      <c r="C21" s="35">
        <v>2</v>
      </c>
      <c r="D21" s="35"/>
      <c r="E21" s="20"/>
      <c r="F21" s="63">
        <v>0.08</v>
      </c>
      <c r="G21" s="72"/>
      <c r="H21" s="73"/>
      <c r="I21" s="34"/>
      <c r="J21" s="18"/>
    </row>
    <row r="22" spans="1:10" ht="60.75" customHeight="1">
      <c r="A22" s="34">
        <v>12</v>
      </c>
      <c r="B22" s="35" t="s">
        <v>76</v>
      </c>
      <c r="C22" s="146">
        <v>6</v>
      </c>
      <c r="D22" s="35"/>
      <c r="E22" s="20"/>
      <c r="F22" s="63">
        <v>0.08</v>
      </c>
      <c r="G22" s="72"/>
      <c r="H22" s="73"/>
      <c r="I22" s="34"/>
      <c r="J22" s="18"/>
    </row>
    <row r="23" spans="1:10" ht="60" customHeight="1">
      <c r="A23" s="34">
        <v>13</v>
      </c>
      <c r="B23" s="35" t="s">
        <v>77</v>
      </c>
      <c r="C23" s="146">
        <v>1</v>
      </c>
      <c r="D23" s="35"/>
      <c r="E23" s="20"/>
      <c r="F23" s="63">
        <v>0.08</v>
      </c>
      <c r="G23" s="72"/>
      <c r="H23" s="73"/>
      <c r="I23" s="34"/>
      <c r="J23" s="18"/>
    </row>
    <row r="24" spans="1:10" ht="55.5" customHeight="1">
      <c r="A24" s="34">
        <v>14</v>
      </c>
      <c r="B24" s="35" t="s">
        <v>78</v>
      </c>
      <c r="C24" s="146">
        <v>1</v>
      </c>
      <c r="D24" s="35"/>
      <c r="E24" s="20"/>
      <c r="F24" s="63">
        <v>0.08</v>
      </c>
      <c r="G24" s="72"/>
      <c r="H24" s="73"/>
      <c r="I24" s="34"/>
      <c r="J24" s="18"/>
    </row>
    <row r="25" spans="1:10" ht="43.5" customHeight="1">
      <c r="A25" s="34" t="s">
        <v>37</v>
      </c>
      <c r="B25" s="35" t="s">
        <v>81</v>
      </c>
      <c r="C25" s="146">
        <v>1</v>
      </c>
      <c r="D25" s="39"/>
      <c r="E25" s="20"/>
      <c r="F25" s="63">
        <v>0.08</v>
      </c>
      <c r="G25" s="72"/>
      <c r="H25" s="73"/>
      <c r="I25" s="34"/>
      <c r="J25" s="18"/>
    </row>
    <row r="26" spans="1:10" ht="57" customHeight="1">
      <c r="A26" s="34" t="s">
        <v>38</v>
      </c>
      <c r="B26" s="35" t="s">
        <v>79</v>
      </c>
      <c r="C26" s="146">
        <v>1</v>
      </c>
      <c r="D26" s="35"/>
      <c r="E26" s="20"/>
      <c r="F26" s="63">
        <v>0.08</v>
      </c>
      <c r="G26" s="72"/>
      <c r="H26" s="73"/>
      <c r="I26" s="34"/>
      <c r="J26" s="18"/>
    </row>
    <row r="27" spans="1:10" ht="56.25" customHeight="1">
      <c r="A27" s="34" t="s">
        <v>44</v>
      </c>
      <c r="B27" s="153" t="s">
        <v>141</v>
      </c>
      <c r="C27" s="146">
        <v>1</v>
      </c>
      <c r="D27" s="22"/>
      <c r="E27" s="20"/>
      <c r="F27" s="70">
        <v>0.08</v>
      </c>
      <c r="G27" s="72"/>
      <c r="H27" s="73"/>
      <c r="I27" s="34"/>
      <c r="J27" s="18"/>
    </row>
    <row r="28" spans="1:10" ht="51" customHeight="1">
      <c r="A28" s="34" t="s">
        <v>45</v>
      </c>
      <c r="B28" s="153" t="s">
        <v>142</v>
      </c>
      <c r="C28" s="146">
        <v>3</v>
      </c>
      <c r="D28" s="39"/>
      <c r="E28" s="20"/>
      <c r="F28" s="64">
        <v>0.08</v>
      </c>
      <c r="G28" s="72"/>
      <c r="H28" s="73"/>
      <c r="I28" s="34"/>
      <c r="J28" s="18"/>
    </row>
    <row r="29" spans="1:10" ht="58.5" customHeight="1">
      <c r="A29" s="34" t="s">
        <v>46</v>
      </c>
      <c r="B29" s="35" t="s">
        <v>80</v>
      </c>
      <c r="C29" s="146">
        <v>1</v>
      </c>
      <c r="D29" s="35"/>
      <c r="E29" s="20"/>
      <c r="F29" s="63">
        <v>0.08</v>
      </c>
      <c r="G29" s="72"/>
      <c r="H29" s="73"/>
      <c r="I29" s="34"/>
      <c r="J29" s="18"/>
    </row>
    <row r="30" spans="1:10" ht="48" customHeight="1">
      <c r="A30" s="34" t="s">
        <v>47</v>
      </c>
      <c r="B30" s="41" t="s">
        <v>23</v>
      </c>
      <c r="C30" s="146">
        <v>1</v>
      </c>
      <c r="D30" s="40"/>
      <c r="E30" s="20"/>
      <c r="F30" s="63">
        <v>0.08</v>
      </c>
      <c r="G30" s="72"/>
      <c r="H30" s="73"/>
      <c r="I30" s="34"/>
      <c r="J30" s="18"/>
    </row>
    <row r="31" spans="1:10" ht="60.75" customHeight="1">
      <c r="A31" s="34" t="s">
        <v>48</v>
      </c>
      <c r="B31" s="153" t="s">
        <v>143</v>
      </c>
      <c r="C31" s="146">
        <v>2</v>
      </c>
      <c r="D31" s="35"/>
      <c r="E31" s="20"/>
      <c r="F31" s="63">
        <v>0.08</v>
      </c>
      <c r="G31" s="72"/>
      <c r="H31" s="73"/>
      <c r="I31" s="34"/>
      <c r="J31" s="18"/>
    </row>
    <row r="32" spans="1:10" ht="63" customHeight="1">
      <c r="A32" s="34" t="s">
        <v>49</v>
      </c>
      <c r="B32" s="35" t="s">
        <v>63</v>
      </c>
      <c r="C32" s="146">
        <v>2</v>
      </c>
      <c r="D32" s="35"/>
      <c r="E32" s="20"/>
      <c r="F32" s="63">
        <v>0.08</v>
      </c>
      <c r="G32" s="72"/>
      <c r="H32" s="73"/>
      <c r="I32" s="34"/>
      <c r="J32" s="18"/>
    </row>
    <row r="33" spans="1:10" ht="73.5" customHeight="1">
      <c r="A33" s="34" t="s">
        <v>50</v>
      </c>
      <c r="B33" s="35" t="s">
        <v>62</v>
      </c>
      <c r="C33" s="146">
        <v>1</v>
      </c>
      <c r="D33" s="35"/>
      <c r="E33" s="20"/>
      <c r="F33" s="63">
        <v>0.08</v>
      </c>
      <c r="G33" s="72"/>
      <c r="H33" s="73"/>
      <c r="I33" s="34"/>
      <c r="J33" s="18"/>
    </row>
    <row r="34" spans="1:10" ht="56.25" customHeight="1">
      <c r="A34" s="34">
        <v>24</v>
      </c>
      <c r="B34" s="35" t="s">
        <v>61</v>
      </c>
      <c r="C34" s="146">
        <v>2</v>
      </c>
      <c r="D34" s="35"/>
      <c r="E34" s="20"/>
      <c r="F34" s="63">
        <v>0.08</v>
      </c>
      <c r="G34" s="72"/>
      <c r="H34" s="73"/>
      <c r="I34" s="34"/>
      <c r="J34" s="18"/>
    </row>
    <row r="35" spans="1:10" ht="51.75" customHeight="1">
      <c r="A35" s="34">
        <v>25</v>
      </c>
      <c r="B35" s="35" t="s">
        <v>60</v>
      </c>
      <c r="C35" s="146">
        <v>1</v>
      </c>
      <c r="D35" s="35"/>
      <c r="E35" s="20"/>
      <c r="F35" s="63">
        <v>0.08</v>
      </c>
      <c r="G35" s="72"/>
      <c r="H35" s="73"/>
      <c r="I35" s="34"/>
      <c r="J35" s="18"/>
    </row>
    <row r="36" spans="1:10" ht="47.25" customHeight="1">
      <c r="A36" s="34">
        <v>26</v>
      </c>
      <c r="B36" s="35" t="s">
        <v>59</v>
      </c>
      <c r="C36" s="146">
        <v>1</v>
      </c>
      <c r="D36" s="39"/>
      <c r="E36" s="20"/>
      <c r="F36" s="63">
        <v>0.08</v>
      </c>
      <c r="G36" s="72"/>
      <c r="H36" s="73"/>
      <c r="I36" s="34"/>
      <c r="J36" s="18"/>
    </row>
    <row r="37" spans="1:10" ht="57.75" customHeight="1">
      <c r="A37" s="34">
        <v>27</v>
      </c>
      <c r="B37" s="35" t="s">
        <v>58</v>
      </c>
      <c r="C37" s="146">
        <v>1</v>
      </c>
      <c r="D37" s="35"/>
      <c r="E37" s="20"/>
      <c r="F37" s="63">
        <v>0.08</v>
      </c>
      <c r="G37" s="72"/>
      <c r="H37" s="73"/>
      <c r="I37" s="34"/>
      <c r="J37" s="18"/>
    </row>
    <row r="38" spans="1:10" ht="58.5" customHeight="1">
      <c r="A38" s="34">
        <v>28</v>
      </c>
      <c r="B38" s="35" t="s">
        <v>57</v>
      </c>
      <c r="C38" s="146">
        <v>1</v>
      </c>
      <c r="D38" s="35"/>
      <c r="E38" s="20"/>
      <c r="F38" s="63">
        <v>0.08</v>
      </c>
      <c r="G38" s="72"/>
      <c r="H38" s="73"/>
      <c r="I38" s="34"/>
      <c r="J38" s="18"/>
    </row>
    <row r="39" spans="1:10" ht="54" customHeight="1">
      <c r="A39" s="34">
        <v>29</v>
      </c>
      <c r="B39" s="35" t="s">
        <v>82</v>
      </c>
      <c r="C39" s="146">
        <v>1</v>
      </c>
      <c r="D39" s="62"/>
      <c r="E39" s="20"/>
      <c r="F39" s="63">
        <v>0.08</v>
      </c>
      <c r="G39" s="72"/>
      <c r="H39" s="73"/>
      <c r="I39" s="34"/>
      <c r="J39" s="18"/>
    </row>
    <row r="40" spans="1:10" ht="64.5" customHeight="1">
      <c r="A40" s="34">
        <v>30</v>
      </c>
      <c r="B40" s="35" t="s">
        <v>83</v>
      </c>
      <c r="C40" s="146">
        <v>3</v>
      </c>
      <c r="D40" s="35"/>
      <c r="E40" s="20"/>
      <c r="F40" s="63">
        <v>0.08</v>
      </c>
      <c r="G40" s="72"/>
      <c r="H40" s="73"/>
      <c r="I40" s="34"/>
      <c r="J40" s="18"/>
    </row>
    <row r="41" spans="1:10" ht="63.75" customHeight="1">
      <c r="A41" s="34">
        <v>31</v>
      </c>
      <c r="B41" s="35" t="s">
        <v>84</v>
      </c>
      <c r="C41" s="146">
        <v>3</v>
      </c>
      <c r="D41" s="35"/>
      <c r="E41" s="20"/>
      <c r="F41" s="63">
        <v>0.08</v>
      </c>
      <c r="G41" s="72"/>
      <c r="H41" s="73"/>
      <c r="I41" s="34"/>
      <c r="J41" s="18"/>
    </row>
    <row r="42" spans="1:10" ht="51" customHeight="1">
      <c r="A42" s="34">
        <v>32</v>
      </c>
      <c r="B42" s="35" t="s">
        <v>85</v>
      </c>
      <c r="C42" s="146">
        <v>1</v>
      </c>
      <c r="D42" s="35"/>
      <c r="E42" s="20"/>
      <c r="F42" s="63">
        <v>0.08</v>
      </c>
      <c r="G42" s="72"/>
      <c r="H42" s="73"/>
      <c r="I42" s="34"/>
      <c r="J42" s="18"/>
    </row>
    <row r="43" spans="1:10" ht="47.25" customHeight="1">
      <c r="A43" s="34">
        <v>33</v>
      </c>
      <c r="B43" s="35" t="s">
        <v>86</v>
      </c>
      <c r="C43" s="146">
        <v>1</v>
      </c>
      <c r="D43" s="35"/>
      <c r="E43" s="20"/>
      <c r="F43" s="63">
        <v>0.08</v>
      </c>
      <c r="G43" s="72"/>
      <c r="H43" s="73"/>
      <c r="I43" s="34"/>
      <c r="J43" s="18"/>
    </row>
    <row r="44" spans="1:10" ht="49.5" customHeight="1">
      <c r="A44" s="34">
        <v>34</v>
      </c>
      <c r="B44" s="35" t="s">
        <v>87</v>
      </c>
      <c r="C44" s="146">
        <v>1</v>
      </c>
      <c r="D44" s="35"/>
      <c r="E44" s="20"/>
      <c r="F44" s="63">
        <v>0.08</v>
      </c>
      <c r="G44" s="72"/>
      <c r="H44" s="73"/>
      <c r="I44" s="34"/>
      <c r="J44" s="18"/>
    </row>
    <row r="45" spans="1:10" ht="53.25" customHeight="1">
      <c r="A45" s="34">
        <v>35</v>
      </c>
      <c r="B45" s="35" t="s">
        <v>88</v>
      </c>
      <c r="C45" s="146">
        <v>1</v>
      </c>
      <c r="D45" s="35"/>
      <c r="E45" s="20"/>
      <c r="F45" s="63">
        <v>0.08</v>
      </c>
      <c r="G45" s="72"/>
      <c r="H45" s="73"/>
      <c r="I45" s="34"/>
      <c r="J45" s="18"/>
    </row>
    <row r="46" spans="1:10" ht="57" customHeight="1">
      <c r="A46" s="34">
        <v>36</v>
      </c>
      <c r="B46" s="153" t="s">
        <v>145</v>
      </c>
      <c r="C46" s="146">
        <v>1</v>
      </c>
      <c r="D46" s="35"/>
      <c r="E46" s="20"/>
      <c r="F46" s="63">
        <v>0.08</v>
      </c>
      <c r="G46" s="72"/>
      <c r="H46" s="73"/>
      <c r="I46" s="34"/>
      <c r="J46" s="18"/>
    </row>
    <row r="47" spans="1:10" ht="54" customHeight="1">
      <c r="A47" s="34">
        <v>37</v>
      </c>
      <c r="B47" s="153" t="s">
        <v>146</v>
      </c>
      <c r="C47" s="146">
        <v>1</v>
      </c>
      <c r="D47" s="39"/>
      <c r="E47" s="20"/>
      <c r="F47" s="63">
        <v>0.08</v>
      </c>
      <c r="G47" s="72"/>
      <c r="H47" s="73"/>
      <c r="I47" s="34"/>
      <c r="J47" s="18"/>
    </row>
    <row r="48" spans="1:10" ht="55.5" customHeight="1">
      <c r="A48" s="34">
        <v>38</v>
      </c>
      <c r="B48" s="35" t="s">
        <v>89</v>
      </c>
      <c r="C48" s="146">
        <v>1</v>
      </c>
      <c r="D48" s="35"/>
      <c r="E48" s="20"/>
      <c r="F48" s="63">
        <v>0.08</v>
      </c>
      <c r="G48" s="72"/>
      <c r="H48" s="73"/>
      <c r="I48" s="34"/>
      <c r="J48" s="18"/>
    </row>
    <row r="49" spans="1:10" ht="55.5" customHeight="1">
      <c r="A49" s="34">
        <v>38</v>
      </c>
      <c r="B49" s="35" t="s">
        <v>90</v>
      </c>
      <c r="C49" s="146">
        <v>1</v>
      </c>
      <c r="D49" s="35"/>
      <c r="E49" s="20"/>
      <c r="F49" s="63">
        <v>0.08</v>
      </c>
      <c r="G49" s="72"/>
      <c r="H49" s="73"/>
      <c r="I49" s="34"/>
      <c r="J49" s="18"/>
    </row>
    <row r="50" spans="1:10" ht="51" customHeight="1">
      <c r="A50" s="34">
        <v>40</v>
      </c>
      <c r="B50" s="35" t="s">
        <v>91</v>
      </c>
      <c r="C50" s="146">
        <v>1</v>
      </c>
      <c r="D50" s="35"/>
      <c r="E50" s="20"/>
      <c r="F50" s="63">
        <v>0.08</v>
      </c>
      <c r="G50" s="72"/>
      <c r="H50" s="73"/>
      <c r="I50" s="34"/>
      <c r="J50" s="18"/>
    </row>
    <row r="51" spans="1:10" ht="62.25" customHeight="1">
      <c r="A51" s="34">
        <v>41</v>
      </c>
      <c r="B51" s="154" t="s">
        <v>147</v>
      </c>
      <c r="C51" s="146">
        <v>1</v>
      </c>
      <c r="D51" s="35"/>
      <c r="E51" s="20"/>
      <c r="F51" s="63">
        <v>0.08</v>
      </c>
      <c r="G51" s="72"/>
      <c r="H51" s="73"/>
      <c r="I51" s="34"/>
      <c r="J51" s="18"/>
    </row>
    <row r="52" spans="1:10" ht="60" customHeight="1">
      <c r="A52" s="35">
        <v>42</v>
      </c>
      <c r="B52" s="35" t="s">
        <v>92</v>
      </c>
      <c r="C52" s="146">
        <v>10</v>
      </c>
      <c r="D52" s="35"/>
      <c r="E52" s="20"/>
      <c r="F52" s="63">
        <v>0.08</v>
      </c>
      <c r="G52" s="72"/>
      <c r="H52" s="73"/>
      <c r="I52" s="34"/>
      <c r="J52" s="18"/>
    </row>
    <row r="53" spans="1:10" ht="57.75" customHeight="1">
      <c r="A53" s="35">
        <v>43</v>
      </c>
      <c r="B53" s="35" t="s">
        <v>24</v>
      </c>
      <c r="C53" s="146" t="s">
        <v>149</v>
      </c>
      <c r="D53" s="35"/>
      <c r="E53" s="20"/>
      <c r="F53" s="63">
        <v>0.08</v>
      </c>
      <c r="G53" s="72"/>
      <c r="H53" s="73"/>
      <c r="I53" s="34"/>
      <c r="J53" s="18"/>
    </row>
    <row r="54" spans="1:10" ht="65.25" customHeight="1">
      <c r="A54" s="39">
        <v>44</v>
      </c>
      <c r="B54" s="39" t="s">
        <v>106</v>
      </c>
      <c r="C54" s="147" t="s">
        <v>149</v>
      </c>
      <c r="D54" s="58"/>
      <c r="E54" s="20"/>
      <c r="F54" s="65">
        <v>0.08</v>
      </c>
      <c r="G54" s="72"/>
      <c r="H54" s="73"/>
      <c r="I54" s="38"/>
      <c r="J54" s="18"/>
    </row>
    <row r="55" spans="1:10" ht="60.75" customHeight="1">
      <c r="A55" s="59">
        <v>45</v>
      </c>
      <c r="B55" s="153" t="s">
        <v>148</v>
      </c>
      <c r="C55" s="146" t="s">
        <v>149</v>
      </c>
      <c r="D55" s="39"/>
      <c r="E55" s="20"/>
      <c r="F55" s="63">
        <v>0.08</v>
      </c>
      <c r="G55" s="72"/>
      <c r="H55" s="73"/>
      <c r="I55" s="60"/>
      <c r="J55" s="18"/>
    </row>
    <row r="56" spans="1:10" ht="60.75" customHeight="1">
      <c r="A56" s="59">
        <v>46</v>
      </c>
      <c r="B56" s="39" t="s">
        <v>144</v>
      </c>
      <c r="C56" s="146">
        <v>1</v>
      </c>
      <c r="D56" s="39"/>
      <c r="E56" s="20"/>
      <c r="F56" s="63">
        <v>0.08</v>
      </c>
      <c r="G56" s="72"/>
      <c r="H56" s="73"/>
      <c r="I56" s="60"/>
      <c r="J56" s="18"/>
    </row>
    <row r="57" spans="1:11" ht="32.25" customHeight="1">
      <c r="A57" s="34"/>
      <c r="B57" s="139" t="s">
        <v>11</v>
      </c>
      <c r="C57" s="148" t="s">
        <v>15</v>
      </c>
      <c r="D57" s="140"/>
      <c r="E57" s="140"/>
      <c r="F57" s="141">
        <v>0.08</v>
      </c>
      <c r="G57" s="72"/>
      <c r="H57" s="142"/>
      <c r="I57" s="140"/>
      <c r="J57" s="143"/>
      <c r="K57" s="71"/>
    </row>
    <row r="58" spans="1:10" s="81" customFormat="1" ht="45" customHeight="1">
      <c r="A58" s="76"/>
      <c r="B58" s="77" t="s">
        <v>93</v>
      </c>
      <c r="C58" s="76"/>
      <c r="D58" s="76"/>
      <c r="E58" s="76"/>
      <c r="F58" s="78"/>
      <c r="G58" s="79"/>
      <c r="H58" s="114"/>
      <c r="I58" s="76"/>
      <c r="J58" s="80"/>
    </row>
    <row r="59" spans="1:10" ht="100.5" customHeight="1">
      <c r="A59" s="34">
        <v>1</v>
      </c>
      <c r="B59" s="39" t="s">
        <v>105</v>
      </c>
      <c r="C59" s="146">
        <v>100</v>
      </c>
      <c r="D59" s="35"/>
      <c r="E59" s="34"/>
      <c r="F59" s="63">
        <v>0.08</v>
      </c>
      <c r="G59" s="72"/>
      <c r="H59" s="115"/>
      <c r="I59" s="35"/>
      <c r="J59" s="18"/>
    </row>
    <row r="60" spans="1:10" ht="45" customHeight="1">
      <c r="A60" s="18"/>
      <c r="B60" s="42" t="s">
        <v>11</v>
      </c>
      <c r="C60" s="12" t="s">
        <v>15</v>
      </c>
      <c r="D60" s="18"/>
      <c r="E60" s="18"/>
      <c r="F60" s="63">
        <v>0.08</v>
      </c>
      <c r="G60" s="72"/>
      <c r="H60" s="116"/>
      <c r="I60" s="18"/>
      <c r="J60" s="18"/>
    </row>
    <row r="61" spans="1:10" s="94" customFormat="1" ht="45" customHeight="1">
      <c r="A61" s="99"/>
      <c r="B61" s="100" t="s">
        <v>94</v>
      </c>
      <c r="C61" s="101"/>
      <c r="D61" s="99"/>
      <c r="E61" s="99"/>
      <c r="F61" s="101"/>
      <c r="G61" s="102"/>
      <c r="H61" s="117"/>
      <c r="I61" s="99"/>
      <c r="J61" s="103"/>
    </row>
    <row r="62" spans="1:10" ht="65.25" customHeight="1">
      <c r="A62" s="22">
        <v>1</v>
      </c>
      <c r="B62" s="22" t="s">
        <v>104</v>
      </c>
      <c r="C62" s="146">
        <v>35</v>
      </c>
      <c r="D62" s="23"/>
      <c r="E62" s="104"/>
      <c r="F62" s="63">
        <v>0.08</v>
      </c>
      <c r="G62" s="72"/>
      <c r="H62" s="115"/>
      <c r="I62" s="22"/>
      <c r="J62" s="18"/>
    </row>
    <row r="63" spans="1:10" ht="74.25" customHeight="1">
      <c r="A63" s="22">
        <v>2</v>
      </c>
      <c r="B63" s="22" t="s">
        <v>103</v>
      </c>
      <c r="C63" s="146">
        <v>35</v>
      </c>
      <c r="D63" s="23"/>
      <c r="E63" s="104"/>
      <c r="F63" s="63">
        <v>0.08</v>
      </c>
      <c r="G63" s="72"/>
      <c r="H63" s="115"/>
      <c r="I63" s="22"/>
      <c r="J63" s="18"/>
    </row>
    <row r="64" spans="1:10" ht="75" customHeight="1">
      <c r="A64" s="22">
        <v>3</v>
      </c>
      <c r="B64" s="22" t="s">
        <v>102</v>
      </c>
      <c r="C64" s="146">
        <v>40</v>
      </c>
      <c r="D64" s="23"/>
      <c r="E64" s="104"/>
      <c r="F64" s="63">
        <v>0.08</v>
      </c>
      <c r="G64" s="72"/>
      <c r="H64" s="115"/>
      <c r="I64" s="22"/>
      <c r="J64" s="18"/>
    </row>
    <row r="65" spans="1:10" ht="69" customHeight="1">
      <c r="A65" s="22">
        <v>4</v>
      </c>
      <c r="B65" s="22" t="s">
        <v>102</v>
      </c>
      <c r="C65" s="146">
        <v>40</v>
      </c>
      <c r="D65" s="23"/>
      <c r="E65" s="104"/>
      <c r="F65" s="63">
        <v>0.08</v>
      </c>
      <c r="G65" s="72"/>
      <c r="H65" s="115"/>
      <c r="I65" s="22"/>
      <c r="J65" s="18"/>
    </row>
    <row r="66" spans="1:10" ht="62.25" customHeight="1">
      <c r="A66" s="22">
        <v>5</v>
      </c>
      <c r="B66" s="22" t="s">
        <v>101</v>
      </c>
      <c r="C66" s="146">
        <v>40</v>
      </c>
      <c r="D66" s="23"/>
      <c r="E66" s="104"/>
      <c r="F66" s="63">
        <v>0.08</v>
      </c>
      <c r="G66" s="72"/>
      <c r="H66" s="115"/>
      <c r="I66" s="22"/>
      <c r="J66" s="18"/>
    </row>
    <row r="67" spans="1:10" ht="155.25" customHeight="1">
      <c r="A67" s="22">
        <v>6</v>
      </c>
      <c r="B67" s="22" t="s">
        <v>74</v>
      </c>
      <c r="C67" s="146">
        <v>60</v>
      </c>
      <c r="D67" s="23"/>
      <c r="E67" s="104"/>
      <c r="F67" s="63">
        <v>0.08</v>
      </c>
      <c r="G67" s="72"/>
      <c r="H67" s="115"/>
      <c r="I67" s="22"/>
      <c r="J67" s="18"/>
    </row>
    <row r="68" spans="1:10" ht="155.25" customHeight="1">
      <c r="A68" s="22">
        <v>7</v>
      </c>
      <c r="B68" s="22" t="s">
        <v>75</v>
      </c>
      <c r="C68" s="146">
        <v>150</v>
      </c>
      <c r="D68" s="23"/>
      <c r="E68" s="104"/>
      <c r="F68" s="63">
        <v>0.08</v>
      </c>
      <c r="G68" s="72"/>
      <c r="H68" s="115"/>
      <c r="I68" s="22"/>
      <c r="J68" s="18"/>
    </row>
    <row r="69" spans="1:10" ht="155.25" customHeight="1">
      <c r="A69" s="22">
        <v>8</v>
      </c>
      <c r="B69" s="22" t="s">
        <v>72</v>
      </c>
      <c r="C69" s="146">
        <v>140</v>
      </c>
      <c r="D69" s="23"/>
      <c r="E69" s="104"/>
      <c r="F69" s="63">
        <v>0.08</v>
      </c>
      <c r="G69" s="72"/>
      <c r="H69" s="115"/>
      <c r="I69" s="22"/>
      <c r="J69" s="18"/>
    </row>
    <row r="70" spans="1:10" ht="134.25" customHeight="1">
      <c r="A70" s="22">
        <v>9</v>
      </c>
      <c r="B70" s="22" t="s">
        <v>73</v>
      </c>
      <c r="C70" s="146">
        <v>20</v>
      </c>
      <c r="D70" s="53"/>
      <c r="E70" s="104"/>
      <c r="F70" s="63">
        <v>0.08</v>
      </c>
      <c r="G70" s="72"/>
      <c r="H70" s="115"/>
      <c r="I70" s="22"/>
      <c r="J70" s="18"/>
    </row>
    <row r="71" spans="1:10" ht="66" customHeight="1">
      <c r="A71" s="22">
        <v>10</v>
      </c>
      <c r="B71" s="43" t="s">
        <v>70</v>
      </c>
      <c r="C71" s="147">
        <v>20</v>
      </c>
      <c r="D71" s="44"/>
      <c r="E71" s="104"/>
      <c r="F71" s="65">
        <v>0.08</v>
      </c>
      <c r="G71" s="72"/>
      <c r="H71" s="115"/>
      <c r="I71" s="43"/>
      <c r="J71" s="45"/>
    </row>
    <row r="72" spans="1:10" s="50" customFormat="1" ht="175.5" customHeight="1">
      <c r="A72" s="52">
        <v>11</v>
      </c>
      <c r="B72" s="51" t="s">
        <v>71</v>
      </c>
      <c r="C72" s="146">
        <v>100</v>
      </c>
      <c r="D72" s="53"/>
      <c r="E72" s="104"/>
      <c r="F72" s="63">
        <v>0.08</v>
      </c>
      <c r="G72" s="72"/>
      <c r="H72" s="115"/>
      <c r="I72" s="51"/>
      <c r="J72" s="49"/>
    </row>
    <row r="73" spans="1:10" ht="102" customHeight="1">
      <c r="A73" s="22">
        <v>12</v>
      </c>
      <c r="B73" s="46" t="s">
        <v>69</v>
      </c>
      <c r="C73" s="149">
        <v>30</v>
      </c>
      <c r="D73" s="47"/>
      <c r="E73" s="104"/>
      <c r="F73" s="66">
        <v>0.08</v>
      </c>
      <c r="G73" s="72"/>
      <c r="H73" s="115"/>
      <c r="I73" s="46"/>
      <c r="J73" s="48"/>
    </row>
    <row r="74" spans="1:10" ht="67.5" customHeight="1">
      <c r="A74" s="22">
        <v>13</v>
      </c>
      <c r="B74" s="22" t="s">
        <v>68</v>
      </c>
      <c r="C74" s="146">
        <v>30</v>
      </c>
      <c r="D74" s="23"/>
      <c r="E74" s="104"/>
      <c r="F74" s="63">
        <v>0.08</v>
      </c>
      <c r="G74" s="72"/>
      <c r="H74" s="115"/>
      <c r="I74" s="22"/>
      <c r="J74" s="18"/>
    </row>
    <row r="75" spans="1:10" ht="87.75" customHeight="1">
      <c r="A75" s="22">
        <v>14</v>
      </c>
      <c r="B75" s="22" t="s">
        <v>67</v>
      </c>
      <c r="C75" s="146">
        <v>100</v>
      </c>
      <c r="D75" s="23"/>
      <c r="E75" s="104"/>
      <c r="F75" s="63">
        <v>0.08</v>
      </c>
      <c r="G75" s="72"/>
      <c r="H75" s="115"/>
      <c r="I75" s="22"/>
      <c r="J75" s="18"/>
    </row>
    <row r="76" spans="1:10" ht="83.25" customHeight="1">
      <c r="A76" s="22">
        <v>15</v>
      </c>
      <c r="B76" s="22" t="s">
        <v>66</v>
      </c>
      <c r="C76" s="146">
        <v>180</v>
      </c>
      <c r="D76" s="23"/>
      <c r="E76" s="104"/>
      <c r="F76" s="63">
        <v>0.08</v>
      </c>
      <c r="G76" s="72"/>
      <c r="H76" s="115"/>
      <c r="I76" s="22"/>
      <c r="J76" s="18"/>
    </row>
    <row r="77" spans="1:10" ht="90" customHeight="1">
      <c r="A77" s="22">
        <v>16</v>
      </c>
      <c r="B77" s="22" t="s">
        <v>65</v>
      </c>
      <c r="C77" s="146">
        <v>40</v>
      </c>
      <c r="D77" s="23"/>
      <c r="E77" s="104"/>
      <c r="F77" s="63">
        <v>0.08</v>
      </c>
      <c r="G77" s="72"/>
      <c r="H77" s="115"/>
      <c r="I77" s="22"/>
      <c r="J77" s="18"/>
    </row>
    <row r="78" spans="1:10" ht="119.25" customHeight="1">
      <c r="A78" s="22">
        <v>17</v>
      </c>
      <c r="B78" s="22" t="s">
        <v>64</v>
      </c>
      <c r="C78" s="146">
        <v>2500</v>
      </c>
      <c r="D78" s="24"/>
      <c r="E78" s="104"/>
      <c r="F78" s="63">
        <v>0.08</v>
      </c>
      <c r="G78" s="72"/>
      <c r="H78" s="115"/>
      <c r="I78" s="22"/>
      <c r="J78" s="18"/>
    </row>
    <row r="79" spans="1:10" ht="84.75" customHeight="1">
      <c r="A79" s="22">
        <v>18</v>
      </c>
      <c r="B79" s="22" t="s">
        <v>100</v>
      </c>
      <c r="C79" s="146">
        <v>120</v>
      </c>
      <c r="D79" s="24"/>
      <c r="E79" s="104"/>
      <c r="F79" s="63">
        <v>0.08</v>
      </c>
      <c r="G79" s="72"/>
      <c r="H79" s="115"/>
      <c r="I79" s="22"/>
      <c r="J79" s="18"/>
    </row>
    <row r="80" spans="1:10" ht="93" customHeight="1">
      <c r="A80" s="22">
        <v>19</v>
      </c>
      <c r="B80" s="22" t="s">
        <v>99</v>
      </c>
      <c r="C80" s="146">
        <v>60</v>
      </c>
      <c r="D80" s="23"/>
      <c r="E80" s="104"/>
      <c r="F80" s="63">
        <v>0.08</v>
      </c>
      <c r="G80" s="72"/>
      <c r="H80" s="115"/>
      <c r="I80" s="22"/>
      <c r="J80" s="18"/>
    </row>
    <row r="81" spans="1:10" ht="95.25" customHeight="1">
      <c r="A81" s="22">
        <v>20</v>
      </c>
      <c r="B81" s="22" t="s">
        <v>98</v>
      </c>
      <c r="C81" s="146">
        <v>30</v>
      </c>
      <c r="D81" s="23"/>
      <c r="E81" s="104"/>
      <c r="F81" s="63">
        <v>0.08</v>
      </c>
      <c r="G81" s="72"/>
      <c r="H81" s="115"/>
      <c r="I81" s="22"/>
      <c r="J81" s="18"/>
    </row>
    <row r="82" spans="1:11" ht="45" customHeight="1">
      <c r="A82" s="20"/>
      <c r="B82" s="42" t="s">
        <v>11</v>
      </c>
      <c r="C82" s="12"/>
      <c r="D82" s="18"/>
      <c r="E82" s="112"/>
      <c r="F82" s="12"/>
      <c r="G82" s="72"/>
      <c r="H82" s="116"/>
      <c r="I82" s="18"/>
      <c r="J82" s="18"/>
      <c r="K82" s="113"/>
    </row>
    <row r="83" spans="1:10" s="106" customFormat="1" ht="45" customHeight="1">
      <c r="A83" s="107"/>
      <c r="B83" s="108" t="s">
        <v>96</v>
      </c>
      <c r="C83" s="110"/>
      <c r="D83" s="109"/>
      <c r="E83" s="109"/>
      <c r="F83" s="110"/>
      <c r="G83" s="105"/>
      <c r="H83" s="118"/>
      <c r="I83" s="109"/>
      <c r="J83" s="111"/>
    </row>
    <row r="84" spans="1:14" ht="73.5" customHeight="1">
      <c r="A84" s="34">
        <v>1</v>
      </c>
      <c r="B84" s="56" t="s">
        <v>97</v>
      </c>
      <c r="C84" s="67">
        <v>2</v>
      </c>
      <c r="D84" s="56"/>
      <c r="E84" s="56"/>
      <c r="F84" s="68">
        <v>0.08</v>
      </c>
      <c r="G84" s="72"/>
      <c r="H84" s="119"/>
      <c r="I84" s="56"/>
      <c r="J84" s="57"/>
      <c r="N84" s="54"/>
    </row>
    <row r="85" spans="1:10" ht="77.25" customHeight="1">
      <c r="A85" s="34">
        <v>2</v>
      </c>
      <c r="B85" s="56" t="s">
        <v>95</v>
      </c>
      <c r="C85" s="67">
        <v>2</v>
      </c>
      <c r="D85" s="56"/>
      <c r="E85" s="56"/>
      <c r="F85" s="68">
        <v>0.08</v>
      </c>
      <c r="G85" s="72"/>
      <c r="H85" s="119"/>
      <c r="I85" s="56"/>
      <c r="J85" s="57"/>
    </row>
    <row r="86" spans="1:10" ht="45" customHeight="1">
      <c r="A86" s="34"/>
      <c r="B86" s="55" t="s">
        <v>11</v>
      </c>
      <c r="C86" s="150"/>
      <c r="D86" s="150"/>
      <c r="E86" s="56"/>
      <c r="F86" s="151"/>
      <c r="G86" s="74"/>
      <c r="H86" s="119"/>
      <c r="I86" s="150"/>
      <c r="J86" s="152"/>
    </row>
    <row r="87" ht="24" customHeight="1"/>
    <row r="88" ht="24" customHeight="1" thickBot="1">
      <c r="B88" s="16" t="s">
        <v>139</v>
      </c>
    </row>
    <row r="89" spans="2:4" ht="24" customHeight="1">
      <c r="B89" s="155" t="s">
        <v>124</v>
      </c>
      <c r="C89" s="156"/>
      <c r="D89" s="157"/>
    </row>
    <row r="90" spans="2:4" ht="24" customHeight="1">
      <c r="B90" s="18" t="s">
        <v>123</v>
      </c>
      <c r="C90" s="18" t="s">
        <v>125</v>
      </c>
      <c r="D90" s="18"/>
    </row>
    <row r="91" spans="2:4" ht="24" customHeight="1" thickBot="1">
      <c r="B91" s="45" t="s">
        <v>140</v>
      </c>
      <c r="C91" s="45" t="s">
        <v>125</v>
      </c>
      <c r="D91" s="45"/>
    </row>
    <row r="92" spans="2:4" ht="24" customHeight="1">
      <c r="B92" s="155" t="s">
        <v>126</v>
      </c>
      <c r="C92" s="156"/>
      <c r="D92" s="157"/>
    </row>
    <row r="93" spans="2:4" ht="24" customHeight="1">
      <c r="B93" s="18" t="s">
        <v>127</v>
      </c>
      <c r="C93" s="18" t="s">
        <v>129</v>
      </c>
      <c r="D93" s="18"/>
    </row>
    <row r="94" spans="2:4" ht="24" customHeight="1" thickBot="1">
      <c r="B94" s="45" t="s">
        <v>128</v>
      </c>
      <c r="C94" s="45" t="s">
        <v>130</v>
      </c>
      <c r="D94" s="45"/>
    </row>
    <row r="95" spans="2:4" ht="24" customHeight="1">
      <c r="B95" s="155" t="s">
        <v>131</v>
      </c>
      <c r="C95" s="156"/>
      <c r="D95" s="157"/>
    </row>
    <row r="96" spans="2:4" ht="24" customHeight="1">
      <c r="B96" s="18" t="s">
        <v>132</v>
      </c>
      <c r="C96" s="18" t="s">
        <v>130</v>
      </c>
      <c r="D96" s="18"/>
    </row>
    <row r="97" spans="2:4" ht="24" customHeight="1">
      <c r="B97" s="18" t="s">
        <v>133</v>
      </c>
      <c r="C97" s="144" t="s">
        <v>130</v>
      </c>
      <c r="D97" s="18"/>
    </row>
    <row r="98" spans="2:4" ht="24" customHeight="1">
      <c r="B98" s="18" t="s">
        <v>134</v>
      </c>
      <c r="C98" s="18"/>
      <c r="D98" s="18"/>
    </row>
    <row r="99" ht="24" customHeight="1"/>
  </sheetData>
  <sheetProtection/>
  <mergeCells count="3">
    <mergeCell ref="B89:D89"/>
    <mergeCell ref="B92:D92"/>
    <mergeCell ref="B95:D95"/>
  </mergeCells>
  <conditionalFormatting sqref="E1:E65536">
    <cfRule type="containsErrors" priority="1" dxfId="0" stopIfTrue="1">
      <formula>ISERROR(E1)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rowBreaks count="2" manualBreakCount="2">
    <brk id="8" max="255" man="1"/>
    <brk id="9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3">
      <selection activeCell="E4" sqref="E4"/>
    </sheetView>
  </sheetViews>
  <sheetFormatPr defaultColWidth="8.796875" defaultRowHeight="14.25"/>
  <sheetData>
    <row r="1" spans="1:9" ht="33.75">
      <c r="A1" s="3" t="s">
        <v>2</v>
      </c>
      <c r="B1" s="3" t="s">
        <v>3</v>
      </c>
      <c r="C1" s="4" t="s">
        <v>4</v>
      </c>
      <c r="D1" s="11" t="s">
        <v>7</v>
      </c>
      <c r="E1" s="11" t="s">
        <v>8</v>
      </c>
      <c r="F1" s="11" t="s">
        <v>9</v>
      </c>
      <c r="G1" s="11" t="s">
        <v>10</v>
      </c>
      <c r="H1" s="3" t="s">
        <v>5</v>
      </c>
      <c r="I1" s="3" t="s">
        <v>6</v>
      </c>
    </row>
    <row r="2" spans="1:9" ht="409.5">
      <c r="A2" s="6" t="s">
        <v>0</v>
      </c>
      <c r="B2" s="3" t="s">
        <v>21</v>
      </c>
      <c r="C2" s="7">
        <v>2</v>
      </c>
      <c r="D2" s="8">
        <v>4910</v>
      </c>
      <c r="E2" s="8">
        <f>D2*C2</f>
        <v>9820</v>
      </c>
      <c r="F2" s="9">
        <v>0.08</v>
      </c>
      <c r="G2" s="8">
        <f>E2*8%+E2</f>
        <v>10605.6</v>
      </c>
      <c r="H2" s="10" t="s">
        <v>1</v>
      </c>
      <c r="I2" s="3" t="s">
        <v>13</v>
      </c>
    </row>
    <row r="3" spans="1:9" ht="409.5">
      <c r="A3" s="6" t="s">
        <v>12</v>
      </c>
      <c r="B3" s="1" t="s">
        <v>22</v>
      </c>
      <c r="C3" s="7">
        <v>2</v>
      </c>
      <c r="D3" s="8">
        <v>3910</v>
      </c>
      <c r="E3" s="8">
        <f>D3*C3</f>
        <v>7820</v>
      </c>
      <c r="F3" s="9">
        <v>0.08</v>
      </c>
      <c r="G3" s="8">
        <f>E3*8%+E3</f>
        <v>8445.6</v>
      </c>
      <c r="H3" s="10" t="s">
        <v>1</v>
      </c>
      <c r="I3" s="3" t="s">
        <v>14</v>
      </c>
    </row>
    <row r="4" spans="1:9" ht="13.5">
      <c r="A4" s="12" t="s">
        <v>15</v>
      </c>
      <c r="B4" s="13" t="s">
        <v>11</v>
      </c>
      <c r="C4" s="12" t="s">
        <v>15</v>
      </c>
      <c r="D4" s="12" t="s">
        <v>15</v>
      </c>
      <c r="E4" s="14">
        <f>SUM(E2:E3)</f>
        <v>17640</v>
      </c>
      <c r="F4" s="12" t="s">
        <v>15</v>
      </c>
      <c r="G4" s="15">
        <f>SUM(G2:G3)</f>
        <v>19051.2</v>
      </c>
      <c r="H4" s="12" t="s">
        <v>15</v>
      </c>
      <c r="I4" s="12" t="s">
        <v>15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2"/>
      <c r="B6" s="2"/>
      <c r="C6" s="2"/>
      <c r="D6" s="2"/>
      <c r="E6" s="2"/>
      <c r="F6" s="2"/>
      <c r="G6" s="2"/>
      <c r="H6" s="2"/>
      <c r="I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0.6953125" style="0" customWidth="1"/>
    <col min="2" max="2" width="45.09765625" style="0" customWidth="1"/>
    <col min="3" max="3" width="1.1015625" style="0" customWidth="1"/>
    <col min="4" max="4" width="3.8984375" style="0" customWidth="1"/>
    <col min="5" max="6" width="11.19921875" style="0" customWidth="1"/>
  </cols>
  <sheetData>
    <row r="1" spans="2:6" ht="27">
      <c r="B1" s="121" t="s">
        <v>107</v>
      </c>
      <c r="C1" s="121"/>
      <c r="D1" s="130"/>
      <c r="E1" s="130"/>
      <c r="F1" s="130"/>
    </row>
    <row r="2" spans="2:6" ht="13.5">
      <c r="B2" s="121" t="s">
        <v>108</v>
      </c>
      <c r="C2" s="121"/>
      <c r="D2" s="130"/>
      <c r="E2" s="130"/>
      <c r="F2" s="130"/>
    </row>
    <row r="3" spans="2:6" ht="13.5">
      <c r="B3" s="122"/>
      <c r="C3" s="122"/>
      <c r="D3" s="131"/>
      <c r="E3" s="131"/>
      <c r="F3" s="131"/>
    </row>
    <row r="4" spans="2:6" ht="41.25">
      <c r="B4" s="122" t="s">
        <v>109</v>
      </c>
      <c r="C4" s="122"/>
      <c r="D4" s="131"/>
      <c r="E4" s="131"/>
      <c r="F4" s="131"/>
    </row>
    <row r="5" spans="2:6" ht="13.5">
      <c r="B5" s="122"/>
      <c r="C5" s="122"/>
      <c r="D5" s="131"/>
      <c r="E5" s="131"/>
      <c r="F5" s="131"/>
    </row>
    <row r="6" spans="2:6" ht="27">
      <c r="B6" s="121" t="s">
        <v>110</v>
      </c>
      <c r="C6" s="121"/>
      <c r="D6" s="130"/>
      <c r="E6" s="130" t="s">
        <v>111</v>
      </c>
      <c r="F6" s="130" t="s">
        <v>112</v>
      </c>
    </row>
    <row r="7" spans="2:6" ht="14.25" thickBot="1">
      <c r="B7" s="122"/>
      <c r="C7" s="122"/>
      <c r="D7" s="131"/>
      <c r="E7" s="131"/>
      <c r="F7" s="131"/>
    </row>
    <row r="8" spans="2:6" ht="54.75">
      <c r="B8" s="123" t="s">
        <v>113</v>
      </c>
      <c r="C8" s="124"/>
      <c r="D8" s="132"/>
      <c r="E8" s="132">
        <v>1</v>
      </c>
      <c r="F8" s="133" t="s">
        <v>114</v>
      </c>
    </row>
    <row r="9" spans="2:6" ht="13.5">
      <c r="B9" s="125"/>
      <c r="C9" s="122"/>
      <c r="D9" s="131"/>
      <c r="E9" s="131"/>
      <c r="F9" s="134" t="s">
        <v>115</v>
      </c>
    </row>
    <row r="10" spans="2:6" ht="13.5">
      <c r="B10" s="125"/>
      <c r="C10" s="122"/>
      <c r="D10" s="131"/>
      <c r="E10" s="131"/>
      <c r="F10" s="134" t="s">
        <v>116</v>
      </c>
    </row>
    <row r="11" spans="2:6" ht="13.5">
      <c r="B11" s="125"/>
      <c r="C11" s="122"/>
      <c r="D11" s="131"/>
      <c r="E11" s="131"/>
      <c r="F11" s="134" t="s">
        <v>117</v>
      </c>
    </row>
    <row r="12" spans="2:6" ht="13.5">
      <c r="B12" s="125"/>
      <c r="C12" s="122"/>
      <c r="D12" s="131"/>
      <c r="E12" s="131"/>
      <c r="F12" s="134" t="s">
        <v>118</v>
      </c>
    </row>
    <row r="13" spans="2:6" ht="14.25" thickBot="1">
      <c r="B13" s="126"/>
      <c r="C13" s="127"/>
      <c r="D13" s="135"/>
      <c r="E13" s="135"/>
      <c r="F13" s="136" t="s">
        <v>119</v>
      </c>
    </row>
    <row r="14" spans="2:6" ht="13.5">
      <c r="B14" s="122"/>
      <c r="C14" s="122"/>
      <c r="D14" s="131"/>
      <c r="E14" s="131"/>
      <c r="F14" s="131"/>
    </row>
    <row r="15" spans="2:6" ht="13.5">
      <c r="B15" s="122"/>
      <c r="C15" s="122"/>
      <c r="D15" s="131"/>
      <c r="E15" s="131"/>
      <c r="F15" s="131"/>
    </row>
    <row r="16" spans="2:6" ht="13.5">
      <c r="B16" s="121" t="s">
        <v>120</v>
      </c>
      <c r="C16" s="121"/>
      <c r="D16" s="130"/>
      <c r="E16" s="130"/>
      <c r="F16" s="130"/>
    </row>
    <row r="17" spans="2:6" ht="14.25" thickBot="1">
      <c r="B17" s="122"/>
      <c r="C17" s="122"/>
      <c r="D17" s="131"/>
      <c r="E17" s="131"/>
      <c r="F17" s="131"/>
    </row>
    <row r="18" spans="2:6" ht="69" thickBot="1">
      <c r="B18" s="128" t="s">
        <v>121</v>
      </c>
      <c r="C18" s="129"/>
      <c r="D18" s="137"/>
      <c r="E18" s="137">
        <v>33</v>
      </c>
      <c r="F18" s="138" t="s">
        <v>114</v>
      </c>
    </row>
    <row r="19" spans="2:6" ht="13.5">
      <c r="B19" s="122"/>
      <c r="C19" s="122"/>
      <c r="D19" s="131"/>
      <c r="E19" s="131"/>
      <c r="F19" s="13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8">
      <selection activeCell="B8" sqref="B8"/>
    </sheetView>
  </sheetViews>
  <sheetFormatPr defaultColWidth="8.796875" defaultRowHeight="14.25"/>
  <cols>
    <col min="1" max="1" width="0.6953125" style="0" customWidth="1"/>
    <col min="2" max="2" width="45.09765625" style="0" customWidth="1"/>
    <col min="3" max="3" width="1.1015625" style="0" customWidth="1"/>
    <col min="4" max="4" width="3.8984375" style="0" customWidth="1"/>
    <col min="5" max="6" width="11.19921875" style="0" customWidth="1"/>
  </cols>
  <sheetData>
    <row r="1" spans="2:6" ht="27">
      <c r="B1" s="121" t="s">
        <v>107</v>
      </c>
      <c r="C1" s="121"/>
      <c r="D1" s="130"/>
      <c r="E1" s="130"/>
      <c r="F1" s="130"/>
    </row>
    <row r="2" spans="2:6" ht="13.5">
      <c r="B2" s="121" t="s">
        <v>122</v>
      </c>
      <c r="C2" s="121"/>
      <c r="D2" s="130"/>
      <c r="E2" s="130"/>
      <c r="F2" s="130"/>
    </row>
    <row r="3" spans="2:6" ht="13.5">
      <c r="B3" s="122"/>
      <c r="C3" s="122"/>
      <c r="D3" s="131"/>
      <c r="E3" s="131"/>
      <c r="F3" s="131"/>
    </row>
    <row r="4" spans="2:6" ht="41.25">
      <c r="B4" s="122" t="s">
        <v>109</v>
      </c>
      <c r="C4" s="122"/>
      <c r="D4" s="131"/>
      <c r="E4" s="131"/>
      <c r="F4" s="131"/>
    </row>
    <row r="5" spans="2:6" ht="13.5">
      <c r="B5" s="122"/>
      <c r="C5" s="122"/>
      <c r="D5" s="131"/>
      <c r="E5" s="131"/>
      <c r="F5" s="131"/>
    </row>
    <row r="6" spans="2:6" ht="27">
      <c r="B6" s="121" t="s">
        <v>110</v>
      </c>
      <c r="C6" s="121"/>
      <c r="D6" s="130"/>
      <c r="E6" s="130" t="s">
        <v>111</v>
      </c>
      <c r="F6" s="130" t="s">
        <v>112</v>
      </c>
    </row>
    <row r="7" spans="2:6" ht="14.25" thickBot="1">
      <c r="B7" s="122"/>
      <c r="C7" s="122"/>
      <c r="D7" s="131"/>
      <c r="E7" s="131"/>
      <c r="F7" s="131"/>
    </row>
    <row r="8" spans="2:6" ht="54.75">
      <c r="B8" s="123" t="s">
        <v>113</v>
      </c>
      <c r="C8" s="124"/>
      <c r="D8" s="132"/>
      <c r="E8" s="132">
        <v>1</v>
      </c>
      <c r="F8" s="133" t="s">
        <v>114</v>
      </c>
    </row>
    <row r="9" spans="2:6" ht="13.5">
      <c r="B9" s="125"/>
      <c r="C9" s="122"/>
      <c r="D9" s="131"/>
      <c r="E9" s="131"/>
      <c r="F9" s="134" t="s">
        <v>115</v>
      </c>
    </row>
    <row r="10" spans="2:6" ht="13.5">
      <c r="B10" s="125"/>
      <c r="C10" s="122"/>
      <c r="D10" s="131"/>
      <c r="E10" s="131"/>
      <c r="F10" s="134" t="s">
        <v>116</v>
      </c>
    </row>
    <row r="11" spans="2:6" ht="13.5">
      <c r="B11" s="125"/>
      <c r="C11" s="122"/>
      <c r="D11" s="131"/>
      <c r="E11" s="131"/>
      <c r="F11" s="134" t="s">
        <v>117</v>
      </c>
    </row>
    <row r="12" spans="2:6" ht="13.5">
      <c r="B12" s="125"/>
      <c r="C12" s="122"/>
      <c r="D12" s="131"/>
      <c r="E12" s="131"/>
      <c r="F12" s="134" t="s">
        <v>118</v>
      </c>
    </row>
    <row r="13" spans="2:6" ht="14.25" thickBot="1">
      <c r="B13" s="126"/>
      <c r="C13" s="127"/>
      <c r="D13" s="135"/>
      <c r="E13" s="135"/>
      <c r="F13" s="136" t="s">
        <v>119</v>
      </c>
    </row>
    <row r="14" spans="2:6" ht="13.5">
      <c r="B14" s="122"/>
      <c r="C14" s="122"/>
      <c r="D14" s="131"/>
      <c r="E14" s="131"/>
      <c r="F14" s="131"/>
    </row>
    <row r="15" spans="2:6" ht="13.5">
      <c r="B15" s="122"/>
      <c r="C15" s="122"/>
      <c r="D15" s="131"/>
      <c r="E15" s="131"/>
      <c r="F15" s="131"/>
    </row>
    <row r="16" spans="2:6" ht="13.5">
      <c r="B16" s="121" t="s">
        <v>120</v>
      </c>
      <c r="C16" s="121"/>
      <c r="D16" s="130"/>
      <c r="E16" s="130"/>
      <c r="F16" s="130"/>
    </row>
    <row r="17" spans="2:6" ht="14.25" thickBot="1">
      <c r="B17" s="122"/>
      <c r="C17" s="122"/>
      <c r="D17" s="131"/>
      <c r="E17" s="131"/>
      <c r="F17" s="131"/>
    </row>
    <row r="18" spans="2:6" ht="69" thickBot="1">
      <c r="B18" s="128" t="s">
        <v>121</v>
      </c>
      <c r="C18" s="129"/>
      <c r="D18" s="137"/>
      <c r="E18" s="137">
        <v>33</v>
      </c>
      <c r="F18" s="138" t="s">
        <v>114</v>
      </c>
    </row>
    <row r="19" spans="2:6" ht="13.5">
      <c r="B19" s="122"/>
      <c r="C19" s="122"/>
      <c r="D19" s="131"/>
      <c r="E19" s="131"/>
      <c r="F19" s="1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B.Braun Melsungen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kosiwopl</dc:creator>
  <cp:keywords/>
  <dc:description/>
  <cp:lastModifiedBy>Katarzyna Taper</cp:lastModifiedBy>
  <cp:lastPrinted>2023-12-15T11:15:25Z</cp:lastPrinted>
  <dcterms:created xsi:type="dcterms:W3CDTF">2011-02-18T13:00:43Z</dcterms:created>
  <dcterms:modified xsi:type="dcterms:W3CDTF">2024-02-26T09:38:11Z</dcterms:modified>
  <cp:category/>
  <cp:version/>
  <cp:contentType/>
  <cp:contentStatus/>
</cp:coreProperties>
</file>