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ZAMÓWIENIA PUBLICZNE 2021 R\RIG.271.9.2021 - dowozy do szkół gminnych\"/>
    </mc:Choice>
  </mc:AlternateContent>
  <xr:revisionPtr revIDLastSave="0" documentId="13_ncr:1_{3C09085A-44A5-4350-B7A0-B813B3539C8F}" xr6:coauthVersionLast="47" xr6:coauthVersionMax="47" xr10:uidLastSave="{00000000-0000-0000-0000-000000000000}"/>
  <bookViews>
    <workbookView xWindow="-120" yWindow="-120" windowWidth="29040" windowHeight="15840" xr2:uid="{91BCD3F9-D816-401E-BEB8-5BC990FE3AEC}"/>
  </bookViews>
  <sheets>
    <sheet name="Przerwy i godziny zajęć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2" l="1"/>
  <c r="R13" i="2" s="1"/>
  <c r="H13" i="2"/>
  <c r="F13" i="2" s="1"/>
  <c r="O4" i="2"/>
  <c r="R4" i="2" s="1"/>
  <c r="S4" i="2" s="1"/>
  <c r="C4" i="2"/>
  <c r="F4" i="2" s="1"/>
  <c r="G4" i="2" s="1"/>
  <c r="B5" i="2" s="1"/>
  <c r="C5" i="2" s="1"/>
  <c r="F5" i="2" s="1"/>
  <c r="G5" i="2" s="1"/>
  <c r="B6" i="2" s="1"/>
  <c r="C6" i="2" s="1"/>
  <c r="F6" i="2" s="1"/>
  <c r="G6" i="2" s="1"/>
  <c r="B7" i="2" s="1"/>
  <c r="C7" i="2" s="1"/>
  <c r="F7" i="2" s="1"/>
  <c r="G7" i="2" s="1"/>
  <c r="B8" i="2" s="1"/>
  <c r="C8" i="2" s="1"/>
  <c r="F8" i="2" s="1"/>
  <c r="G8" i="2" s="1"/>
  <c r="B9" i="2" s="1"/>
  <c r="C9" i="2" s="1"/>
  <c r="P4" i="2" l="1"/>
  <c r="F9" i="2"/>
  <c r="G9" i="2" s="1"/>
  <c r="B10" i="2" s="1"/>
  <c r="C10" i="2" s="1"/>
  <c r="F10" i="2" s="1"/>
  <c r="G10" i="2" s="1"/>
  <c r="B11" i="2" s="1"/>
  <c r="C11" i="2" s="1"/>
  <c r="F14" i="2"/>
  <c r="H14" i="2" s="1"/>
  <c r="T4" i="2"/>
  <c r="N5" i="2"/>
  <c r="O5" i="2" s="1"/>
  <c r="R5" i="2" l="1"/>
  <c r="S5" i="2" s="1"/>
  <c r="P5" i="2"/>
  <c r="F15" i="2"/>
  <c r="H15" i="2" s="1"/>
  <c r="F11" i="2"/>
  <c r="G11" i="2" s="1"/>
  <c r="T5" i="2" l="1"/>
  <c r="N6" i="2"/>
  <c r="O6" i="2" s="1"/>
  <c r="R6" i="2" l="1"/>
  <c r="S6" i="2" s="1"/>
  <c r="P6" i="2"/>
  <c r="N7" i="2" l="1"/>
  <c r="O7" i="2" s="1"/>
  <c r="T6" i="2"/>
  <c r="P7" i="2" l="1"/>
  <c r="R7" i="2"/>
  <c r="S7" i="2" s="1"/>
  <c r="N8" i="2" l="1"/>
  <c r="O8" i="2" s="1"/>
  <c r="T7" i="2"/>
  <c r="R8" i="2" l="1"/>
  <c r="S8" i="2" s="1"/>
  <c r="P8" i="2"/>
  <c r="T8" i="2" l="1"/>
  <c r="N9" i="2"/>
  <c r="O9" i="2" s="1"/>
  <c r="R9" i="2" l="1"/>
  <c r="S9" i="2" s="1"/>
  <c r="P9" i="2"/>
  <c r="R14" i="2"/>
  <c r="T14" i="2" s="1"/>
  <c r="T9" i="2" l="1"/>
  <c r="N10" i="2"/>
  <c r="O10" i="2" s="1"/>
  <c r="R10" i="2" l="1"/>
  <c r="S10" i="2" s="1"/>
  <c r="P10" i="2"/>
  <c r="N11" i="2" l="1"/>
  <c r="O11" i="2" s="1"/>
  <c r="T10" i="2"/>
  <c r="R16" i="2" l="1"/>
  <c r="T16" i="2" s="1"/>
  <c r="P11" i="2"/>
  <c r="R11" i="2"/>
  <c r="S11" i="2" s="1"/>
  <c r="T11" i="2" s="1"/>
</calcChain>
</file>

<file path=xl/sharedStrings.xml><?xml version="1.0" encoding="utf-8"?>
<sst xmlns="http://schemas.openxmlformats.org/spreadsheetml/2006/main" count="40" uniqueCount="18">
  <si>
    <t>Nr zajęć lekcyjnych</t>
  </si>
  <si>
    <t>Godziny zajęć lekcyjnych</t>
  </si>
  <si>
    <t>Godziny przerw w zajęciach</t>
  </si>
  <si>
    <t>Początek</t>
  </si>
  <si>
    <t>Koniec</t>
  </si>
  <si>
    <t>Czas trwania</t>
  </si>
  <si>
    <t>od godziny</t>
  </si>
  <si>
    <t>do godziny</t>
  </si>
  <si>
    <t>Zespół Szkół i Placówek Oświatowych Lubiń</t>
  </si>
  <si>
    <t>Zespół Szkół Krzywiń</t>
  </si>
  <si>
    <t>Dowóz Lubiń - Przedszkola i Szkoła*</t>
  </si>
  <si>
    <t>Dowóz Krzywiń - Przedszkola i Szkoła*</t>
  </si>
  <si>
    <t>Odwóz Lubiń Przedszkole i klasy I-III**</t>
  </si>
  <si>
    <t>Odwóz Krzywiń Przedszkole i klasy I-III**</t>
  </si>
  <si>
    <t>Odwóz Lubiń klasy IV-VIII**</t>
  </si>
  <si>
    <t>* czas w którym uczniowie trafiają do przedszkola, szkoły, nie oznacza rozpoczęcia dowozu, oznacza godziny graniczne faktycznego dotarcia przedszkolaków do przedszkola, uczniów do szkoły następuje zgodnie z ustalonym z Dyrekcją rozkładem</t>
  </si>
  <si>
    <t>** czas w którym uczniowie wyjeżdżają z przedszkola, szkoły, nie oznacza zakończenia odwozu, oznacza godziny graniczne faktycznego wyjazdu przedszkolaków z przedszkola, uczniów ze szkoły następuje, zgodnie z ustalonym z Dyrekcją Zespołu Szkół lub Dyrekcja Zespołu Szkół i Placówek Oświatowych rozkładem</t>
  </si>
  <si>
    <t>Odwóz Krzywiń klasy IV-VIII** oraz Branżowa Szkoła Zawodowa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</si>
</sst>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0" xfId="0" applyNumberFormat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0" xfId="0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DBC2-2B56-4914-8BBC-470F1A4339D0}">
  <dimension ref="A1:AD56"/>
  <sheetViews>
    <sheetView tabSelected="1" workbookViewId="0">
      <selection activeCell="C21" sqref="C21"/>
    </sheetView>
  </sheetViews>
  <sheetFormatPr defaultRowHeight="15" x14ac:dyDescent="0.25"/>
  <cols>
    <col min="1" max="1" width="9.28515625" customWidth="1"/>
    <col min="5" max="5" width="9.42578125" customWidth="1"/>
    <col min="7" max="7" width="9.140625" bestFit="1" customWidth="1"/>
    <col min="9" max="11" width="0" hidden="1" customWidth="1"/>
    <col min="13" max="13" width="9.28515625" customWidth="1"/>
    <col min="16" max="16" width="9.85546875" customWidth="1"/>
    <col min="17" max="17" width="9.7109375" customWidth="1"/>
    <col min="19" max="19" width="9.7109375" customWidth="1"/>
    <col min="21" max="23" width="0" hidden="1" customWidth="1"/>
    <col min="26" max="26" width="0" hidden="1" customWidth="1"/>
  </cols>
  <sheetData>
    <row r="1" spans="1:30" ht="15.75" thickBot="1" x14ac:dyDescent="0.3">
      <c r="A1" s="26" t="s">
        <v>8</v>
      </c>
      <c r="B1" s="27"/>
      <c r="C1" s="27"/>
      <c r="D1" s="27"/>
      <c r="E1" s="27"/>
      <c r="F1" s="27"/>
      <c r="G1" s="27"/>
      <c r="H1" s="28"/>
      <c r="M1" s="26" t="s">
        <v>9</v>
      </c>
      <c r="N1" s="27"/>
      <c r="O1" s="27"/>
      <c r="P1" s="27"/>
      <c r="Q1" s="27"/>
      <c r="R1" s="27"/>
      <c r="S1" s="27"/>
      <c r="T1" s="28"/>
    </row>
    <row r="2" spans="1:30" ht="21.75" customHeight="1" x14ac:dyDescent="0.25">
      <c r="A2" s="29" t="s">
        <v>0</v>
      </c>
      <c r="B2" s="31" t="s">
        <v>1</v>
      </c>
      <c r="C2" s="32"/>
      <c r="D2" s="33"/>
      <c r="E2" s="1"/>
      <c r="F2" s="31" t="s">
        <v>2</v>
      </c>
      <c r="G2" s="32"/>
      <c r="H2" s="33"/>
      <c r="M2" s="29" t="s">
        <v>0</v>
      </c>
      <c r="N2" s="31" t="s">
        <v>1</v>
      </c>
      <c r="O2" s="32"/>
      <c r="P2" s="33"/>
      <c r="Q2" s="1"/>
      <c r="R2" s="31" t="s">
        <v>2</v>
      </c>
      <c r="S2" s="32"/>
      <c r="T2" s="33"/>
    </row>
    <row r="3" spans="1:30" ht="43.15" customHeight="1" thickBot="1" x14ac:dyDescent="0.3">
      <c r="A3" s="30"/>
      <c r="B3" s="2" t="s">
        <v>3</v>
      </c>
      <c r="C3" s="3" t="s">
        <v>4</v>
      </c>
      <c r="D3" s="4" t="s">
        <v>5</v>
      </c>
      <c r="E3" s="5"/>
      <c r="F3" s="2" t="s">
        <v>3</v>
      </c>
      <c r="G3" s="3" t="s">
        <v>4</v>
      </c>
      <c r="H3" s="4" t="s">
        <v>5</v>
      </c>
      <c r="M3" s="30"/>
      <c r="N3" s="2" t="s">
        <v>3</v>
      </c>
      <c r="O3" s="3" t="s">
        <v>4</v>
      </c>
      <c r="P3" s="4" t="s">
        <v>5</v>
      </c>
      <c r="Q3" s="5"/>
      <c r="R3" s="2" t="s">
        <v>3</v>
      </c>
      <c r="S3" s="3" t="s">
        <v>4</v>
      </c>
      <c r="T3" s="4" t="s">
        <v>5</v>
      </c>
    </row>
    <row r="4" spans="1:30" x14ac:dyDescent="0.25">
      <c r="A4" s="20">
        <v>1</v>
      </c>
      <c r="B4" s="6">
        <v>0.32291666666666669</v>
      </c>
      <c r="C4" s="7">
        <f t="shared" ref="C4:C11" si="0">SUM(B4+J4)</f>
        <v>0.35416666666666669</v>
      </c>
      <c r="D4" s="8">
        <v>3.125E-2</v>
      </c>
      <c r="E4" s="9"/>
      <c r="F4" s="6">
        <f>C4</f>
        <v>0.35416666666666669</v>
      </c>
      <c r="G4" s="7">
        <f t="shared" ref="G4:G11" si="1">SUM(F4+K4)</f>
        <v>0.3611111111111111</v>
      </c>
      <c r="H4" s="8">
        <v>6.9444444444444441E-3</v>
      </c>
      <c r="I4" s="10"/>
      <c r="J4" s="10">
        <v>3.125E-2</v>
      </c>
      <c r="K4" s="10">
        <v>6.9444444444444441E-3</v>
      </c>
      <c r="L4" s="10"/>
      <c r="M4" s="20">
        <v>1</v>
      </c>
      <c r="N4" s="6">
        <v>0.33680555555555558</v>
      </c>
      <c r="O4" s="7">
        <f t="shared" ref="O4:O11" si="2">SUM(N4+V20)</f>
        <v>0.36805555555555558</v>
      </c>
      <c r="P4" s="8">
        <f>SUM(O4-N4)</f>
        <v>3.125E-2</v>
      </c>
      <c r="Q4" s="9"/>
      <c r="R4" s="6">
        <f>O4</f>
        <v>0.36805555555555558</v>
      </c>
      <c r="S4" s="7">
        <f t="shared" ref="S4:S11" si="3">SUM(R4+W20)</f>
        <v>0.375</v>
      </c>
      <c r="T4" s="8">
        <f>SUM(S4-R4)</f>
        <v>6.9444444444444198E-3</v>
      </c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x14ac:dyDescent="0.25">
      <c r="A5" s="21">
        <v>2</v>
      </c>
      <c r="B5" s="11">
        <f>G4</f>
        <v>0.3611111111111111</v>
      </c>
      <c r="C5" s="12">
        <f t="shared" si="0"/>
        <v>0.3923611111111111</v>
      </c>
      <c r="D5" s="13">
        <v>3.125E-2</v>
      </c>
      <c r="E5" s="14"/>
      <c r="F5" s="11">
        <f t="shared" ref="F5:F11" si="4">C5</f>
        <v>0.3923611111111111</v>
      </c>
      <c r="G5" s="12">
        <f t="shared" si="1"/>
        <v>0.39930555555555552</v>
      </c>
      <c r="H5" s="13">
        <v>6.9444444444444441E-3</v>
      </c>
      <c r="I5" s="10"/>
      <c r="J5" s="10">
        <v>3.125E-2</v>
      </c>
      <c r="K5" s="10">
        <v>6.9444444444444441E-3</v>
      </c>
      <c r="L5" s="10"/>
      <c r="M5" s="21">
        <v>2</v>
      </c>
      <c r="N5" s="11">
        <f>S4</f>
        <v>0.375</v>
      </c>
      <c r="O5" s="12">
        <f t="shared" si="2"/>
        <v>0.40625</v>
      </c>
      <c r="P5" s="13">
        <f t="shared" ref="P5:P11" si="5">SUM(O5-N5)</f>
        <v>3.125E-2</v>
      </c>
      <c r="Q5" s="14"/>
      <c r="R5" s="11">
        <f t="shared" ref="R5:R11" si="6">O5</f>
        <v>0.40625</v>
      </c>
      <c r="S5" s="12">
        <f t="shared" si="3"/>
        <v>0.41319444444444442</v>
      </c>
      <c r="T5" s="13">
        <f t="shared" ref="T5:T11" si="7">SUM(S5-R5)</f>
        <v>6.9444444444444198E-3</v>
      </c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x14ac:dyDescent="0.25">
      <c r="A6" s="21">
        <v>3</v>
      </c>
      <c r="B6" s="11">
        <f t="shared" ref="B6:B11" si="8">G5</f>
        <v>0.39930555555555552</v>
      </c>
      <c r="C6" s="12">
        <f t="shared" si="0"/>
        <v>0.43055555555555552</v>
      </c>
      <c r="D6" s="13">
        <v>3.125E-2</v>
      </c>
      <c r="E6" s="14"/>
      <c r="F6" s="11">
        <f t="shared" si="4"/>
        <v>0.43055555555555552</v>
      </c>
      <c r="G6" s="12">
        <f t="shared" si="1"/>
        <v>0.44444444444444442</v>
      </c>
      <c r="H6" s="13">
        <v>6.9444444444444441E-3</v>
      </c>
      <c r="I6" s="10"/>
      <c r="J6" s="10">
        <v>3.125E-2</v>
      </c>
      <c r="K6" s="10">
        <v>1.3888888888888888E-2</v>
      </c>
      <c r="L6" s="10"/>
      <c r="M6" s="21">
        <v>3</v>
      </c>
      <c r="N6" s="11">
        <f t="shared" ref="N6:N11" si="9">S5</f>
        <v>0.41319444444444442</v>
      </c>
      <c r="O6" s="12">
        <f t="shared" si="2"/>
        <v>0.44444444444444442</v>
      </c>
      <c r="P6" s="13">
        <f t="shared" si="5"/>
        <v>3.125E-2</v>
      </c>
      <c r="Q6" s="14"/>
      <c r="R6" s="11">
        <f t="shared" si="6"/>
        <v>0.44444444444444442</v>
      </c>
      <c r="S6" s="12">
        <f t="shared" si="3"/>
        <v>0.4548611111111111</v>
      </c>
      <c r="T6" s="13">
        <f t="shared" si="7"/>
        <v>1.0416666666666685E-2</v>
      </c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25">
      <c r="A7" s="21">
        <v>4</v>
      </c>
      <c r="B7" s="11">
        <f t="shared" si="8"/>
        <v>0.44444444444444442</v>
      </c>
      <c r="C7" s="12">
        <f t="shared" si="0"/>
        <v>0.47569444444444442</v>
      </c>
      <c r="D7" s="13">
        <v>3.125E-2</v>
      </c>
      <c r="E7" s="14"/>
      <c r="F7" s="11">
        <f t="shared" si="4"/>
        <v>0.47569444444444442</v>
      </c>
      <c r="G7" s="12">
        <f t="shared" si="1"/>
        <v>0.48263888888888884</v>
      </c>
      <c r="H7" s="13">
        <v>1.3888888888888888E-2</v>
      </c>
      <c r="I7" s="10"/>
      <c r="J7" s="10">
        <v>3.125E-2</v>
      </c>
      <c r="K7" s="10">
        <v>6.9444444444444441E-3</v>
      </c>
      <c r="L7" s="10"/>
      <c r="M7" s="21">
        <v>4</v>
      </c>
      <c r="N7" s="11">
        <f t="shared" si="9"/>
        <v>0.4548611111111111</v>
      </c>
      <c r="O7" s="12">
        <f t="shared" si="2"/>
        <v>0.4861111111111111</v>
      </c>
      <c r="P7" s="13">
        <f t="shared" si="5"/>
        <v>3.125E-2</v>
      </c>
      <c r="Q7" s="14"/>
      <c r="R7" s="11">
        <f t="shared" si="6"/>
        <v>0.4861111111111111</v>
      </c>
      <c r="S7" s="12">
        <f t="shared" si="3"/>
        <v>0.49305555555555552</v>
      </c>
      <c r="T7" s="13">
        <f t="shared" si="7"/>
        <v>6.9444444444444198E-3</v>
      </c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x14ac:dyDescent="0.25">
      <c r="A8" s="21">
        <v>5</v>
      </c>
      <c r="B8" s="11">
        <f t="shared" si="8"/>
        <v>0.48263888888888884</v>
      </c>
      <c r="C8" s="12">
        <f t="shared" si="0"/>
        <v>0.51388888888888884</v>
      </c>
      <c r="D8" s="13">
        <v>3.125E-2</v>
      </c>
      <c r="E8" s="14"/>
      <c r="F8" s="11">
        <f t="shared" si="4"/>
        <v>0.51388888888888884</v>
      </c>
      <c r="G8" s="12">
        <f t="shared" si="1"/>
        <v>0.52083333333333326</v>
      </c>
      <c r="H8" s="13">
        <v>6.9444444444444441E-3</v>
      </c>
      <c r="I8" s="10"/>
      <c r="J8" s="10">
        <v>3.125E-2</v>
      </c>
      <c r="K8" s="10">
        <v>6.9444444444444441E-3</v>
      </c>
      <c r="L8" s="10"/>
      <c r="M8" s="21">
        <v>5</v>
      </c>
      <c r="N8" s="11">
        <f t="shared" si="9"/>
        <v>0.49305555555555552</v>
      </c>
      <c r="O8" s="12">
        <f t="shared" si="2"/>
        <v>0.52430555555555558</v>
      </c>
      <c r="P8" s="13">
        <f t="shared" si="5"/>
        <v>3.1250000000000056E-2</v>
      </c>
      <c r="Q8" s="14"/>
      <c r="R8" s="11">
        <f t="shared" si="6"/>
        <v>0.52430555555555558</v>
      </c>
      <c r="S8" s="12">
        <f t="shared" si="3"/>
        <v>0.53819444444444442</v>
      </c>
      <c r="T8" s="13">
        <f t="shared" si="7"/>
        <v>1.388888888888884E-2</v>
      </c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x14ac:dyDescent="0.25">
      <c r="A9" s="21">
        <v>6</v>
      </c>
      <c r="B9" s="23">
        <f t="shared" si="8"/>
        <v>0.52083333333333326</v>
      </c>
      <c r="C9" s="12">
        <f t="shared" si="0"/>
        <v>0.55208333333333326</v>
      </c>
      <c r="D9" s="13">
        <v>3.125E-2</v>
      </c>
      <c r="E9" s="14"/>
      <c r="F9" s="11">
        <f t="shared" si="4"/>
        <v>0.55208333333333326</v>
      </c>
      <c r="G9" s="12">
        <f t="shared" si="1"/>
        <v>0.55902777777777768</v>
      </c>
      <c r="H9" s="13">
        <v>6.9444444444444441E-3</v>
      </c>
      <c r="I9" s="10"/>
      <c r="J9" s="10">
        <v>3.125E-2</v>
      </c>
      <c r="K9" s="10">
        <v>6.9444444444444441E-3</v>
      </c>
      <c r="L9" s="10"/>
      <c r="M9" s="21">
        <v>6</v>
      </c>
      <c r="N9" s="11">
        <f t="shared" si="9"/>
        <v>0.53819444444444442</v>
      </c>
      <c r="O9" s="12">
        <f t="shared" si="2"/>
        <v>0.56944444444444442</v>
      </c>
      <c r="P9" s="13">
        <f t="shared" si="5"/>
        <v>3.125E-2</v>
      </c>
      <c r="Q9" s="14"/>
      <c r="R9" s="11">
        <f t="shared" si="6"/>
        <v>0.56944444444444442</v>
      </c>
      <c r="S9" s="12">
        <f t="shared" si="3"/>
        <v>0.57638888888888884</v>
      </c>
      <c r="T9" s="13">
        <f t="shared" si="7"/>
        <v>6.9444444444444198E-3</v>
      </c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x14ac:dyDescent="0.25">
      <c r="A10" s="21">
        <v>7</v>
      </c>
      <c r="B10" s="11">
        <f t="shared" si="8"/>
        <v>0.55902777777777768</v>
      </c>
      <c r="C10" s="12">
        <f t="shared" si="0"/>
        <v>0.59027777777777768</v>
      </c>
      <c r="D10" s="13">
        <v>3.125E-2</v>
      </c>
      <c r="E10" s="14"/>
      <c r="F10" s="11">
        <f t="shared" si="4"/>
        <v>0.59027777777777768</v>
      </c>
      <c r="G10" s="12">
        <f t="shared" si="1"/>
        <v>0.5972222222222221</v>
      </c>
      <c r="H10" s="13">
        <v>6.9444444444444441E-3</v>
      </c>
      <c r="I10" s="10"/>
      <c r="J10" s="10">
        <v>3.125E-2</v>
      </c>
      <c r="K10" s="10">
        <v>6.9444444444444441E-3</v>
      </c>
      <c r="L10" s="10"/>
      <c r="M10" s="21">
        <v>7</v>
      </c>
      <c r="N10" s="11">
        <f t="shared" si="9"/>
        <v>0.57638888888888884</v>
      </c>
      <c r="O10" s="12">
        <f t="shared" si="2"/>
        <v>0.60763888888888884</v>
      </c>
      <c r="P10" s="13">
        <f t="shared" si="5"/>
        <v>3.125E-2</v>
      </c>
      <c r="Q10" s="14"/>
      <c r="R10" s="11">
        <f t="shared" si="6"/>
        <v>0.60763888888888884</v>
      </c>
      <c r="S10" s="12">
        <f t="shared" si="3"/>
        <v>0.61458333333333326</v>
      </c>
      <c r="T10" s="13">
        <f t="shared" si="7"/>
        <v>6.9444444444444198E-3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5.75" thickBot="1" x14ac:dyDescent="0.3">
      <c r="A11" s="22">
        <v>8</v>
      </c>
      <c r="B11" s="15">
        <f t="shared" si="8"/>
        <v>0.5972222222222221</v>
      </c>
      <c r="C11" s="16">
        <f t="shared" si="0"/>
        <v>0.6284722222222221</v>
      </c>
      <c r="D11" s="17">
        <v>3.125E-2</v>
      </c>
      <c r="E11" s="18"/>
      <c r="F11" s="15">
        <f t="shared" si="4"/>
        <v>0.6284722222222221</v>
      </c>
      <c r="G11" s="16">
        <f t="shared" si="1"/>
        <v>0.63541666666666652</v>
      </c>
      <c r="H11" s="17">
        <v>6.9444444444444441E-3</v>
      </c>
      <c r="I11" s="10"/>
      <c r="J11" s="10">
        <v>3.125E-2</v>
      </c>
      <c r="K11" s="10">
        <v>6.9444444444444441E-3</v>
      </c>
      <c r="L11" s="10"/>
      <c r="M11" s="22">
        <v>8</v>
      </c>
      <c r="N11" s="15">
        <f t="shared" si="9"/>
        <v>0.61458333333333326</v>
      </c>
      <c r="O11" s="16">
        <f t="shared" si="2"/>
        <v>0.64583333333333326</v>
      </c>
      <c r="P11" s="17">
        <f t="shared" si="5"/>
        <v>3.125E-2</v>
      </c>
      <c r="Q11" s="18"/>
      <c r="R11" s="15">
        <f t="shared" si="6"/>
        <v>0.64583333333333326</v>
      </c>
      <c r="S11" s="16">
        <f t="shared" si="3"/>
        <v>0.65277777777777768</v>
      </c>
      <c r="T11" s="17">
        <f t="shared" si="7"/>
        <v>6.9444444444444198E-3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x14ac:dyDescent="0.25">
      <c r="A13" t="s">
        <v>10</v>
      </c>
      <c r="B13" s="10"/>
      <c r="C13" s="10"/>
      <c r="D13" s="10"/>
      <c r="E13" s="10" t="s">
        <v>6</v>
      </c>
      <c r="F13" s="10">
        <f>SUM(H13-K13)</f>
        <v>0.3041666666666667</v>
      </c>
      <c r="G13" s="10" t="s">
        <v>7</v>
      </c>
      <c r="H13" s="10">
        <f>B4-$Z$29</f>
        <v>0.31805555555555559</v>
      </c>
      <c r="I13" s="10"/>
      <c r="J13" s="10"/>
      <c r="K13" s="10">
        <v>1.3888888888888888E-2</v>
      </c>
      <c r="L13" s="10"/>
      <c r="M13" t="s">
        <v>11</v>
      </c>
      <c r="N13" s="10"/>
      <c r="O13" s="10"/>
      <c r="P13" s="10"/>
      <c r="Q13" s="10" t="s">
        <v>6</v>
      </c>
      <c r="R13" s="10">
        <f>SUM(T13-W29)</f>
        <v>0.30763888888888891</v>
      </c>
      <c r="S13" s="10" t="s">
        <v>7</v>
      </c>
      <c r="T13" s="10">
        <f>N4-$Z$29</f>
        <v>0.33194444444444449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x14ac:dyDescent="0.25">
      <c r="A14" t="s">
        <v>12</v>
      </c>
      <c r="B14" s="10"/>
      <c r="C14" s="10"/>
      <c r="D14" s="10"/>
      <c r="E14" s="10" t="s">
        <v>6</v>
      </c>
      <c r="F14" s="10">
        <f>C9+$Z$29</f>
        <v>0.55694444444444435</v>
      </c>
      <c r="G14" s="10" t="s">
        <v>7</v>
      </c>
      <c r="H14" s="10">
        <f>SUM(F14+K14)</f>
        <v>0.57083333333333319</v>
      </c>
      <c r="I14" s="10"/>
      <c r="J14" s="10"/>
      <c r="K14" s="10">
        <v>1.3888888888888888E-2</v>
      </c>
      <c r="L14" s="10"/>
      <c r="M14" t="s">
        <v>13</v>
      </c>
      <c r="N14" s="10"/>
      <c r="O14" s="10"/>
      <c r="P14" s="10"/>
      <c r="Q14" s="10" t="s">
        <v>6</v>
      </c>
      <c r="R14" s="10">
        <f>O9+$Z$29</f>
        <v>0.57430555555555551</v>
      </c>
      <c r="S14" s="10" t="s">
        <v>7</v>
      </c>
      <c r="T14" s="10">
        <f>SUM(R14+W30)</f>
        <v>0.59166666666666667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x14ac:dyDescent="0.25">
      <c r="A15" t="s">
        <v>14</v>
      </c>
      <c r="B15" s="10"/>
      <c r="C15" s="10"/>
      <c r="D15" s="10"/>
      <c r="E15" s="10" t="s">
        <v>6</v>
      </c>
      <c r="F15" s="10">
        <f>C11+$Z$29</f>
        <v>0.63333333333333319</v>
      </c>
      <c r="G15" s="10" t="s">
        <v>7</v>
      </c>
      <c r="H15" s="10">
        <f>SUM(F15+K15)</f>
        <v>0.64722222222222203</v>
      </c>
      <c r="I15" s="10"/>
      <c r="J15" s="10"/>
      <c r="K15" s="10">
        <v>1.3888888888888888E-2</v>
      </c>
      <c r="L15" s="10"/>
      <c r="M15" s="25" t="s">
        <v>17</v>
      </c>
      <c r="N15" s="25"/>
      <c r="O15" s="25"/>
      <c r="P15" s="25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25"/>
      <c r="N16" s="25"/>
      <c r="O16" s="25"/>
      <c r="P16" s="25"/>
      <c r="Q16" s="10" t="s">
        <v>6</v>
      </c>
      <c r="R16" s="10">
        <f>O11+$Z$29</f>
        <v>0.65069444444444435</v>
      </c>
      <c r="S16" s="10" t="s">
        <v>7</v>
      </c>
      <c r="T16" s="10">
        <f>SUM(R16+W31)</f>
        <v>0.67152777777777772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24"/>
      <c r="N17" s="24"/>
      <c r="O17" s="24"/>
      <c r="P17" s="24"/>
      <c r="Q17" s="10"/>
      <c r="R17" s="10"/>
      <c r="S17" s="10"/>
      <c r="T17" s="10"/>
    </row>
    <row r="18" spans="1:30" ht="15" customHeight="1" x14ac:dyDescent="0.25">
      <c r="A18" s="34" t="s">
        <v>15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30" ht="32.25" customHeight="1" x14ac:dyDescent="0.25">
      <c r="A19" s="34" t="s">
        <v>16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30" x14ac:dyDescent="0.25">
      <c r="U20" s="10"/>
      <c r="V20" s="10">
        <v>3.125E-2</v>
      </c>
      <c r="W20" s="10">
        <v>6.9444444444444441E-3</v>
      </c>
      <c r="X20" s="10"/>
      <c r="Y20" s="10"/>
      <c r="Z20" s="10"/>
      <c r="AA20" s="10"/>
      <c r="AB20" s="10"/>
      <c r="AC20" s="10"/>
      <c r="AD20" s="10"/>
    </row>
    <row r="21" spans="1:30" x14ac:dyDescent="0.25">
      <c r="U21" s="10"/>
      <c r="V21" s="10">
        <v>3.125E-2</v>
      </c>
      <c r="W21" s="10">
        <v>6.9444444444444441E-3</v>
      </c>
      <c r="X21" s="10"/>
      <c r="Y21" s="10"/>
      <c r="Z21" s="10"/>
      <c r="AA21" s="10"/>
      <c r="AB21" s="10"/>
      <c r="AC21" s="10"/>
      <c r="AD21" s="10"/>
    </row>
    <row r="22" spans="1:30" x14ac:dyDescent="0.25">
      <c r="U22" s="10"/>
      <c r="V22" s="10">
        <v>3.125E-2</v>
      </c>
      <c r="W22" s="10">
        <v>1.0416666666666666E-2</v>
      </c>
      <c r="X22" s="10"/>
      <c r="Y22" s="10"/>
      <c r="Z22" s="10"/>
      <c r="AA22" s="10"/>
      <c r="AB22" s="10"/>
      <c r="AC22" s="10"/>
      <c r="AD22" s="10"/>
    </row>
    <row r="23" spans="1:30" x14ac:dyDescent="0.25">
      <c r="U23" s="10"/>
      <c r="V23" s="10">
        <v>3.125E-2</v>
      </c>
      <c r="W23" s="10">
        <v>6.9444444444444441E-3</v>
      </c>
      <c r="X23" s="10"/>
      <c r="Y23" s="10"/>
      <c r="Z23" s="10"/>
      <c r="AA23" s="10"/>
      <c r="AB23" s="10"/>
      <c r="AC23" s="10"/>
      <c r="AD23" s="10"/>
    </row>
    <row r="24" spans="1:30" x14ac:dyDescent="0.25">
      <c r="U24" s="10"/>
      <c r="V24" s="10">
        <v>3.125E-2</v>
      </c>
      <c r="W24" s="10">
        <v>1.3888888888888888E-2</v>
      </c>
      <c r="X24" s="10"/>
      <c r="Y24" s="10"/>
      <c r="Z24" s="10"/>
      <c r="AA24" s="10"/>
      <c r="AB24" s="10"/>
      <c r="AC24" s="10"/>
      <c r="AD24" s="10"/>
    </row>
    <row r="25" spans="1:30" x14ac:dyDescent="0.25">
      <c r="U25" s="10"/>
      <c r="V25" s="10">
        <v>3.125E-2</v>
      </c>
      <c r="W25" s="10">
        <v>6.9444444444444441E-3</v>
      </c>
      <c r="X25" s="10"/>
      <c r="Y25" s="10"/>
      <c r="Z25" s="10"/>
      <c r="AA25" s="10"/>
      <c r="AB25" s="10"/>
      <c r="AC25" s="10"/>
      <c r="AD25" s="10"/>
    </row>
    <row r="26" spans="1:30" x14ac:dyDescent="0.25">
      <c r="U26" s="10"/>
      <c r="V26" s="10">
        <v>3.125E-2</v>
      </c>
      <c r="W26" s="10">
        <v>6.9444444444444441E-3</v>
      </c>
      <c r="X26" s="10"/>
      <c r="Y26" s="10"/>
      <c r="Z26" s="10"/>
      <c r="AA26" s="10"/>
      <c r="AB26" s="10"/>
      <c r="AC26" s="10"/>
      <c r="AD26" s="10"/>
    </row>
    <row r="27" spans="1:30" x14ac:dyDescent="0.25">
      <c r="U27" s="10"/>
      <c r="V27" s="10">
        <v>3.125E-2</v>
      </c>
      <c r="W27" s="10">
        <v>6.9444444444444441E-3</v>
      </c>
      <c r="X27" s="10"/>
      <c r="Y27" s="10"/>
      <c r="Z27" s="10"/>
      <c r="AA27" s="10"/>
      <c r="AB27" s="10"/>
      <c r="AC27" s="10"/>
      <c r="AD27" s="10"/>
    </row>
    <row r="28" spans="1:30" x14ac:dyDescent="0.25"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x14ac:dyDescent="0.25">
      <c r="U29" s="10"/>
      <c r="V29" s="10"/>
      <c r="W29" s="10">
        <v>2.4305555555555556E-2</v>
      </c>
      <c r="X29" s="10"/>
      <c r="Y29" s="10"/>
      <c r="Z29" s="10">
        <v>4.8611111111111112E-3</v>
      </c>
      <c r="AA29" s="10"/>
      <c r="AB29" s="10"/>
      <c r="AC29" s="10"/>
      <c r="AD29" s="10"/>
    </row>
    <row r="30" spans="1:30" x14ac:dyDescent="0.25">
      <c r="U30" s="10"/>
      <c r="V30" s="10"/>
      <c r="W30" s="10">
        <v>1.7361111111111112E-2</v>
      </c>
      <c r="X30" s="10"/>
      <c r="Y30" s="10"/>
      <c r="Z30" s="10"/>
      <c r="AA30" s="10"/>
      <c r="AB30" s="10"/>
      <c r="AC30" s="10"/>
      <c r="AD30" s="10"/>
    </row>
    <row r="31" spans="1:30" x14ac:dyDescent="0.25">
      <c r="U31" s="10"/>
      <c r="V31" s="10"/>
      <c r="W31" s="10">
        <v>2.0833333333333332E-2</v>
      </c>
      <c r="X31" s="10"/>
      <c r="Y31" s="10"/>
      <c r="Z31" s="10"/>
      <c r="AA31" s="10"/>
      <c r="AB31" s="10"/>
      <c r="AC31" s="10"/>
      <c r="AD31" s="10"/>
    </row>
    <row r="32" spans="1:30" x14ac:dyDescent="0.25"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2:30" x14ac:dyDescent="0.25"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2:30" ht="30" customHeight="1" x14ac:dyDescent="0.25"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2:30" ht="30.6" customHeight="1" x14ac:dyDescent="0.25"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2:30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N36" s="10"/>
      <c r="O36" s="10"/>
      <c r="P36" s="10"/>
      <c r="Q36" s="19"/>
      <c r="R36" s="19"/>
      <c r="S36" s="19"/>
      <c r="T36" s="19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2:30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2:30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2:30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2:30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2:30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2:30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2:30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2:30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2:30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2:30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2:30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2:30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2:30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2:30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2:30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2:30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2:30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2:30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2:30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2:30" x14ac:dyDescent="0.25">
      <c r="Q56" s="10"/>
      <c r="R56" s="10"/>
      <c r="S56" s="10"/>
      <c r="T56" s="10"/>
    </row>
  </sheetData>
  <mergeCells count="11">
    <mergeCell ref="A19:T19"/>
    <mergeCell ref="A18:T18"/>
    <mergeCell ref="M15:P16"/>
    <mergeCell ref="M1:T1"/>
    <mergeCell ref="A1:H1"/>
    <mergeCell ref="A2:A3"/>
    <mergeCell ref="M2:M3"/>
    <mergeCell ref="N2:P2"/>
    <mergeCell ref="R2:T2"/>
    <mergeCell ref="B2:D2"/>
    <mergeCell ref="F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Przerwy i godziny zajęć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Mikołaj</cp:lastModifiedBy>
  <dcterms:created xsi:type="dcterms:W3CDTF">2021-07-13T11:01:45Z</dcterms:created>
  <dcterms:modified xsi:type="dcterms:W3CDTF">2021-07-30T07:29:57Z</dcterms:modified>
</cp:coreProperties>
</file>