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M\Zamówienie Publiczne\2024\Żywienie na rok 2025\SP1\"/>
    </mc:Choice>
  </mc:AlternateContent>
  <bookViews>
    <workbookView xWindow="0" yWindow="0" windowWidth="20400" windowHeight="7155" firstSheet="1" activeTab="1"/>
  </bookViews>
  <sheets>
    <sheet name="ryby" sheetId="1" state="hidden" r:id="rId1"/>
    <sheet name="Dostawa_ryby" sheetId="2" r:id="rId2"/>
  </sheets>
  <calcPr calcId="162913"/>
</workbook>
</file>

<file path=xl/calcChain.xml><?xml version="1.0" encoding="utf-8"?>
<calcChain xmlns="http://schemas.openxmlformats.org/spreadsheetml/2006/main">
  <c r="G8" i="2" l="1"/>
  <c r="G7" i="2"/>
  <c r="G11" i="2" s="1"/>
  <c r="H8" i="2"/>
  <c r="I8" i="2" s="1"/>
  <c r="H9" i="2"/>
  <c r="I9" i="2" s="1"/>
  <c r="H10" i="2"/>
  <c r="I10" i="2" s="1"/>
  <c r="G9" i="2"/>
  <c r="G10" i="2"/>
  <c r="H7" i="2" l="1"/>
  <c r="H11" i="2" s="1"/>
  <c r="I11" i="2" s="1"/>
  <c r="I7" i="2"/>
  <c r="F27" i="1" l="1"/>
  <c r="H27" i="1"/>
  <c r="F26" i="1"/>
  <c r="H26" i="1" s="1"/>
  <c r="F25" i="1"/>
  <c r="H25" i="1"/>
  <c r="F24" i="1"/>
  <c r="H24" i="1"/>
  <c r="F23" i="1"/>
  <c r="H23" i="1"/>
  <c r="F22" i="1"/>
  <c r="H22" i="1"/>
  <c r="F21" i="1"/>
  <c r="H21" i="1"/>
  <c r="F20" i="1"/>
  <c r="H20" i="1" s="1"/>
  <c r="F19" i="1"/>
  <c r="H19" i="1"/>
  <c r="F18" i="1"/>
  <c r="H18" i="1"/>
  <c r="F17" i="1"/>
  <c r="F28" i="1"/>
  <c r="H17" i="1"/>
  <c r="H28" i="1" l="1"/>
</calcChain>
</file>

<file path=xl/sharedStrings.xml><?xml version="1.0" encoding="utf-8"?>
<sst xmlns="http://schemas.openxmlformats.org/spreadsheetml/2006/main" count="65" uniqueCount="49">
  <si>
    <t>Nazwa placówki: Zespół Szkolno - Przedszkolny nr 1, ul. Dąbrówki 10</t>
  </si>
  <si>
    <t>Wszystkie produkty muszą spełniać warunki zawarte w rozporządzeniu ministra zdrowia z dnia 26.08.2015 r. w sprawie grup środków spożywczych przeznaczonych do sprzedaży dzieciom i młodzieży w jednostkach systemu oświaty oraz wymagań, jakie muszą spełniać środki spożywcze stosowane w ramach żywienia zbiorowego dzieci i młodzieży w tych jednostkach systemu oświaty</t>
  </si>
  <si>
    <t>L.p.</t>
  </si>
  <si>
    <t>Opis</t>
  </si>
  <si>
    <t>Jednostka miary i gramatura opakowań</t>
  </si>
  <si>
    <t>Ilość  do realizacji w 2021 r.</t>
  </si>
  <si>
    <t>Cena jednostkowa brutto</t>
  </si>
  <si>
    <t>Wartość brutto</t>
  </si>
  <si>
    <t>Łosoś (Salmo spp., Salmo salar) - filet  świeży bez ości i bez skóry</t>
  </si>
  <si>
    <t>kg</t>
  </si>
  <si>
    <t>Łosoś (Salmo spp., Salmo salar) - filet ze skórą świeży bez ości</t>
  </si>
  <si>
    <t>Łosoś (Salmo spp., Salmo salar) - filet wędzony pakowany prózniowo</t>
  </si>
  <si>
    <t>Makrela (Scomber spp.) - tuszka wędzona pakowana próżniowo</t>
  </si>
  <si>
    <t>Dorsz (Gadus morhua) - filet mrożony (0-5% glazury, z produkcji morskiej)</t>
  </si>
  <si>
    <t>Czarniak (Pollarus virens) - filet mrożony (0-5% glazury, z produkcji morskiej)</t>
  </si>
  <si>
    <t>Mintaj (Theragra chalcogramma) - filet mrożony (0-5% glazury, z produkcji morskiej) typ L/M</t>
  </si>
  <si>
    <t>Miruna (Macruronus spp.) - filet mrożony bez skóry (0-5% glazury, z produkcji morskiej) typ L/M</t>
  </si>
  <si>
    <t>Miruna (Macruronus spp.) - filet mrożony (0-5% glazury, z produkcji morskiej)typ L/M</t>
  </si>
  <si>
    <t>Makrela w sosie własnym, puszka</t>
  </si>
  <si>
    <t>szt.</t>
  </si>
  <si>
    <t>Tuńczyk w kawałkach w oleju, puszka min 170 g</t>
  </si>
  <si>
    <t>Tuńczyk w kawałkach w  sosie własnym, puszka, puszka min 170 g, po odsączeniu 120 g </t>
  </si>
  <si>
    <t>Paluszki rybne panierowane z całego fileta 100%, dorsz</t>
  </si>
  <si>
    <t>Paluszki rybne panierowane z całego fileta100% , mintaj</t>
  </si>
  <si>
    <t>Załącznik nr 2.6 Formularz asortymentowo-cenowy</t>
  </si>
  <si>
    <t>SUMA</t>
  </si>
  <si>
    <t>1.</t>
  </si>
  <si>
    <t>2.</t>
  </si>
  <si>
    <t>3.</t>
  </si>
  <si>
    <t>4.</t>
  </si>
  <si>
    <t>SUMA:</t>
  </si>
  <si>
    <t>Wszystkie produkty muszą spełniać warunki zawarte w rozporządzeniu ministra zdrowia z dnia 26.07.2016 r. w sprawie grup środków spożywczych przeznaczonych do sprzedaży dzieciom i młodzieży w jednostkach systemu oświaty oraz wymagań, jakie muszą spełniać środki spożywcze stosowane w ramach żywienia zbiorowego dzieci i młodzieży w tych jednostkach systemu oświaty</t>
  </si>
  <si>
    <t>Okres realizacji od 01.01.2025 r.  do 31.12.2025 r.</t>
  </si>
  <si>
    <t>Lp.
(1)</t>
  </si>
  <si>
    <t>Jednostka miary
(3)</t>
  </si>
  <si>
    <t>Ilość
(4)</t>
  </si>
  <si>
    <t>Obowiązujaca stawka podatku od towarów i usług w %
(5)</t>
  </si>
  <si>
    <t>Cena jednostkowa netto
w złotych 
(6)</t>
  </si>
  <si>
    <t xml:space="preserve">Wartość netto
w złotych
(7) </t>
  </si>
  <si>
    <t>Wartość podatku VAT
w złotych
(8)</t>
  </si>
  <si>
    <t xml:space="preserve">Wartość brutto
w złotych
(9) </t>
  </si>
  <si>
    <t>Opis przedmiotu zamówienia
Ryby
(2)</t>
  </si>
  <si>
    <t xml:space="preserve">Nazwa jednostki oświatowej: Szkoła Podstawowa nr 1, ul. Kopernika 9 w Mińsku Mazowieckim </t>
  </si>
  <si>
    <r>
      <rPr>
        <b/>
        <sz val="11"/>
        <color indexed="8"/>
        <rFont val="Times New Roman"/>
        <family val="1"/>
        <charset val="238"/>
      </rPr>
      <t>Makrela (Scomber spp.) - tuszka wędzona</t>
    </r>
    <r>
      <rPr>
        <sz val="11"/>
        <color indexed="8"/>
        <rFont val="Times New Roman"/>
        <family val="1"/>
        <charset val="238"/>
      </rPr>
      <t xml:space="preserve">. Wędzona w tradycyjny sposób. Ryba, jędrna, smaczna o przyjemnym wyrazistym zapachu. Produkt pakowany próżniowo.  </t>
    </r>
    <r>
      <rPr>
        <sz val="11"/>
        <rFont val="Times New Roman"/>
        <family val="1"/>
        <charset val="238"/>
      </rPr>
      <t>Data przydatności do spożycia minimum 14 dni, liczonych od dnia dostawy</t>
    </r>
    <r>
      <rPr>
        <sz val="11"/>
        <color indexed="10"/>
        <rFont val="Times New Roman"/>
        <family val="1"/>
        <charset val="238"/>
      </rPr>
      <t>.</t>
    </r>
    <r>
      <rPr>
        <sz val="11"/>
        <color indexed="8"/>
        <rFont val="Times New Roman"/>
        <family val="1"/>
        <charset val="238"/>
      </rPr>
      <t xml:space="preserve">                                   </t>
    </r>
  </si>
  <si>
    <r>
      <rPr>
        <b/>
        <sz val="11"/>
        <rFont val="Times New Roman"/>
        <family val="1"/>
        <charset val="238"/>
      </rPr>
      <t>Miruna (Macruronus spp.)</t>
    </r>
    <r>
      <rPr>
        <sz val="11"/>
        <rFont val="Times New Roman"/>
        <family val="1"/>
        <charset val="238"/>
      </rPr>
      <t xml:space="preserve"> - filet mrożony ze skórą, bez ości , prasowany w folii (0-5% glazury, z produkcji morskiej) rozmiar fileta 300-500 g. Data przydatności do spożycia minimum 90 dni, liczonych od dnia dostawy.</t>
    </r>
  </si>
  <si>
    <r>
      <rPr>
        <b/>
        <sz val="11"/>
        <rFont val="Times New Roman"/>
        <family val="1"/>
        <charset val="238"/>
      </rPr>
      <t>Paluszki rybne panierowane z całego fileta 100%</t>
    </r>
    <r>
      <rPr>
        <sz val="11"/>
        <rFont val="Times New Roman"/>
        <family val="1"/>
        <charset val="238"/>
      </rPr>
      <t>,  paluszki rybne z filetów dorsza.  Ryba filetowana, następnie zamrażana, cięta na paluszki, które  są panierowane, podsmażane, i zamrażane w ciągu kilku minut. Nie dopuszczalne mięso mieszane mielone. Data przydatności do spożycia minimum 90 dni, liczonych od dnia dostawy.</t>
    </r>
  </si>
  <si>
    <r>
      <rPr>
        <b/>
        <sz val="11"/>
        <rFont val="Times New Roman"/>
        <family val="1"/>
        <charset val="238"/>
      </rPr>
      <t>Tuńczyk - kawałki w  sosie własnym</t>
    </r>
    <r>
      <rPr>
        <sz val="11"/>
        <rFont val="Times New Roman"/>
        <family val="1"/>
        <charset val="238"/>
      </rPr>
      <t>, puszka, masa netto  170 g, po odsączeniu 120 g. Data przydatności do spożycia minimum 180 dni, liczonych od dnia dostawy.</t>
    </r>
  </si>
  <si>
    <t>Nr postępowania: WI.271.18.2024</t>
  </si>
  <si>
    <t>Formularz asortymentowo-cenowy ZAŁĄCZNIK nr 4.7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</si>
</sst>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[$-415]General"/>
  </numFmts>
  <fonts count="22" x14ac:knownFonts="1">
    <font>
      <sz val="11"/>
      <color rgb="FF000000"/>
      <name val="Calibri"/>
      <family val="2"/>
      <charset val="1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2"/>
      <color theme="5" tint="-0.249977111117893"/>
      <name val="Times New Roman"/>
      <family val="1"/>
      <charset val="238"/>
    </font>
    <font>
      <sz val="11"/>
      <color theme="4" tint="-0.249977111117893"/>
      <name val="Calibri"/>
      <family val="2"/>
      <charset val="238"/>
    </font>
    <font>
      <sz val="12"/>
      <color theme="4" tint="-0.249977111117893"/>
      <name val="Times New Roman"/>
      <family val="1"/>
      <charset val="238"/>
    </font>
    <font>
      <sz val="11"/>
      <color theme="4" tint="-0.249977111117893"/>
      <name val="Times New Roman"/>
      <family val="1"/>
      <charset val="238"/>
    </font>
    <font>
      <sz val="11"/>
      <color theme="4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9" fillId="0" borderId="0" applyFont="0" applyFill="0" applyBorder="0" applyAlignment="0" applyProtection="0"/>
    <xf numFmtId="165" fontId="10" fillId="0" borderId="0" applyBorder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90">
    <xf numFmtId="0" fontId="0" fillId="0" borderId="0" xfId="0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 wrapText="1"/>
      <protection hidden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3" fontId="2" fillId="0" borderId="4" xfId="0" applyNumberFormat="1" applyFont="1" applyBorder="1" applyAlignment="1" applyProtection="1">
      <alignment horizontal="center" vertical="center" wrapText="1"/>
      <protection hidden="1"/>
    </xf>
    <xf numFmtId="4" fontId="2" fillId="0" borderId="4" xfId="0" applyNumberFormat="1" applyFont="1" applyBorder="1" applyAlignment="1" applyProtection="1">
      <alignment horizontal="center" vertical="center" wrapText="1"/>
      <protection hidden="1"/>
    </xf>
    <xf numFmtId="4" fontId="2" fillId="3" borderId="4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0" fontId="2" fillId="2" borderId="4" xfId="0" applyFont="1" applyFill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44" fontId="3" fillId="3" borderId="4" xfId="0" applyNumberFormat="1" applyFont="1" applyFill="1" applyBorder="1" applyAlignment="1">
      <alignment horizontal="right" vertical="center" wrapText="1"/>
    </xf>
    <xf numFmtId="44" fontId="0" fillId="0" borderId="0" xfId="0" applyNumberFormat="1"/>
    <xf numFmtId="44" fontId="2" fillId="3" borderId="4" xfId="0" applyNumberFormat="1" applyFont="1" applyFill="1" applyBorder="1" applyAlignment="1">
      <alignment horizontal="right" vertical="center" wrapText="1"/>
    </xf>
    <xf numFmtId="44" fontId="2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4" fontId="2" fillId="3" borderId="6" xfId="0" applyNumberFormat="1" applyFont="1" applyFill="1" applyBorder="1" applyAlignment="1">
      <alignment horizontal="right" vertical="center" wrapText="1"/>
    </xf>
    <xf numFmtId="0" fontId="14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0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6" fillId="0" borderId="0" xfId="0" applyFont="1" applyFill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164" fontId="1" fillId="4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4" fontId="11" fillId="5" borderId="9" xfId="4" applyNumberFormat="1" applyFont="1" applyFill="1" applyBorder="1" applyAlignment="1" applyProtection="1">
      <alignment vertical="center"/>
      <protection locked="0"/>
    </xf>
    <xf numFmtId="4" fontId="11" fillId="5" borderId="9" xfId="4" applyNumberFormat="1" applyFont="1" applyFill="1" applyBorder="1" applyAlignment="1" applyProtection="1">
      <alignment horizontal="right" vertical="center"/>
      <protection locked="0"/>
    </xf>
    <xf numFmtId="9" fontId="0" fillId="0" borderId="0" xfId="0" applyNumberFormat="1" applyProtection="1">
      <protection locked="0"/>
    </xf>
    <xf numFmtId="4" fontId="21" fillId="5" borderId="9" xfId="4" applyNumberFormat="1" applyFont="1" applyFill="1" applyBorder="1" applyAlignment="1" applyProtection="1">
      <alignment vertical="center"/>
      <protection locked="0"/>
    </xf>
    <xf numFmtId="4" fontId="11" fillId="5" borderId="9" xfId="0" applyNumberFormat="1" applyFont="1" applyFill="1" applyBorder="1" applyAlignment="1" applyProtection="1">
      <alignment vertical="center"/>
      <protection locked="0"/>
    </xf>
    <xf numFmtId="0" fontId="11" fillId="5" borderId="14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horizontal="center"/>
      <protection locked="0"/>
    </xf>
    <xf numFmtId="4" fontId="1" fillId="5" borderId="15" xfId="0" applyNumberFormat="1" applyFont="1" applyFill="1" applyBorder="1" applyProtection="1">
      <protection locked="0"/>
    </xf>
    <xf numFmtId="4" fontId="20" fillId="5" borderId="15" xfId="0" applyNumberFormat="1" applyFont="1" applyFill="1" applyBorder="1" applyProtection="1">
      <protection locked="0"/>
    </xf>
    <xf numFmtId="4" fontId="20" fillId="5" borderId="9" xfId="4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Protection="1">
      <protection locked="0"/>
    </xf>
    <xf numFmtId="0" fontId="5" fillId="0" borderId="0" xfId="0" applyFont="1" applyAlignment="1" applyProtection="1">
      <alignment vertical="center"/>
    </xf>
    <xf numFmtId="0" fontId="20" fillId="0" borderId="0" xfId="0" applyFont="1" applyAlignment="1" applyProtection="1"/>
    <xf numFmtId="0" fontId="5" fillId="0" borderId="0" xfId="0" applyFont="1" applyAlignment="1" applyProtection="1">
      <alignment vertical="center" wrapText="1"/>
    </xf>
    <xf numFmtId="0" fontId="1" fillId="0" borderId="0" xfId="0" applyFont="1" applyFill="1" applyAlignment="1" applyProtection="1">
      <alignment vertical="top" wrapText="1"/>
    </xf>
    <xf numFmtId="0" fontId="11" fillId="0" borderId="0" xfId="0" applyFont="1" applyProtection="1"/>
    <xf numFmtId="0" fontId="5" fillId="0" borderId="0" xfId="0" applyFont="1" applyFill="1" applyBorder="1" applyAlignment="1" applyProtection="1">
      <alignment vertical="top" wrapText="1"/>
    </xf>
    <xf numFmtId="0" fontId="6" fillId="0" borderId="0" xfId="0" applyFont="1" applyFill="1" applyAlignment="1" applyProtection="1">
      <alignment wrapText="1"/>
    </xf>
    <xf numFmtId="0" fontId="1" fillId="0" borderId="0" xfId="0" applyFont="1" applyBorder="1" applyAlignment="1" applyProtection="1">
      <alignment vertical="top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11" xfId="0" applyNumberFormat="1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/>
    </xf>
    <xf numFmtId="9" fontId="11" fillId="2" borderId="9" xfId="3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left" vertical="center" wrapText="1"/>
    </xf>
    <xf numFmtId="9" fontId="11" fillId="2" borderId="9" xfId="0" applyNumberFormat="1" applyFont="1" applyFill="1" applyBorder="1" applyAlignment="1" applyProtection="1">
      <alignment horizontal="center" vertical="center"/>
    </xf>
    <xf numFmtId="0" fontId="20" fillId="5" borderId="15" xfId="0" applyFont="1" applyFill="1" applyBorder="1" applyProtection="1"/>
    <xf numFmtId="0" fontId="11" fillId="5" borderId="15" xfId="0" applyFont="1" applyFill="1" applyBorder="1" applyProtection="1"/>
    <xf numFmtId="0" fontId="0" fillId="0" borderId="0" xfId="0" applyProtection="1"/>
  </cellXfs>
  <cellStyles count="5">
    <cellStyle name="Dziesiętny" xfId="1" builtinId="3"/>
    <cellStyle name="Excel Built-in Normal" xfId="2"/>
    <cellStyle name="Normalny" xfId="0" builtinId="0"/>
    <cellStyle name="Procentowy" xfId="3" builtinId="5"/>
    <cellStyle name="Walutowy" xfId="4" builtinId="4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6:I11" totalsRowShown="0" headerRowDxfId="5" dataDxfId="4" headerRowBorderDxfId="13" tableBorderDxfId="12" totalsRowBorderDxfId="11">
  <autoFilter ref="A6:I11"/>
  <tableColumns count="9">
    <tableColumn id="1" name="Lp._x000a_(1)" dataDxfId="10"/>
    <tableColumn id="2" name="Opis przedmiotu zamówienia_x000a_Ryby_x000a_(2)" dataDxfId="3"/>
    <tableColumn id="3" name="Jednostka miary_x000a_(3)" dataDxfId="2"/>
    <tableColumn id="4" name="Ilość_x000a_(4)" dataDxfId="1"/>
    <tableColumn id="5" name="Obowiązujaca stawka podatku od towarów i usług w %_x000a_(5)" dataDxfId="0"/>
    <tableColumn id="6" name="Cena jednostkowa netto_x000a_w złotych _x000a_(6)" dataDxfId="9"/>
    <tableColumn id="10" name="Wartość netto_x000a_w złotych_x000a_(7) " dataDxfId="8">
      <calculatedColumnFormula>Tabela1[[#This Row],[Ilość
(4)]]*Tabela1[[#This Row],[Cena jednostkowa netto
w złotych 
(6)]]</calculatedColumnFormula>
    </tableColumn>
    <tableColumn id="7" name="Wartość podatku VAT_x000a_w złotych_x000a_(8)" dataDxfId="7" dataCellStyle="Walutowy">
      <calculatedColumnFormula>Tabela1[[#This Row],[Wartość netto
w złotych
(7) ]]*Tabela1[[#This Row],[Obowiązujaca stawka podatku od towarów i usług w %
(5)]]</calculatedColumnFormula>
    </tableColumn>
    <tableColumn id="8" name="Wartość brutto_x000a_w złotych_x000a_(9) " dataDxfId="6" dataCellStyle="Walutowy">
      <calculatedColumnFormula>Tabela1[[#This Row],[Wartość podatku VAT
w złotych
(8)]]+Tabela1[[#This Row],[Wartość netto
w złotych
(7) 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50"/>
  <sheetViews>
    <sheetView topLeftCell="A4" zoomScaleNormal="100" workbookViewId="0">
      <pane ySplit="10" topLeftCell="A20" activePane="bottomLeft" state="frozen"/>
      <selection activeCell="A4" sqref="A4"/>
      <selection pane="bottomLeft" activeCell="A13" sqref="A13:C27"/>
    </sheetView>
  </sheetViews>
  <sheetFormatPr defaultColWidth="8.7109375" defaultRowHeight="15.75" x14ac:dyDescent="0.25"/>
  <cols>
    <col min="2" max="2" width="35.42578125" style="3" customWidth="1"/>
    <col min="3" max="3" width="11.7109375" customWidth="1"/>
    <col min="4" max="4" width="13.5703125" customWidth="1"/>
    <col min="5" max="5" width="15.28515625" style="2" customWidth="1"/>
    <col min="6" max="6" width="13" customWidth="1"/>
    <col min="7" max="7" width="12.7109375" style="1" customWidth="1"/>
    <col min="8" max="8" width="15.7109375" customWidth="1"/>
  </cols>
  <sheetData>
    <row r="1" spans="1:8" ht="15" x14ac:dyDescent="0.25">
      <c r="A1" s="48"/>
      <c r="B1" s="48"/>
      <c r="C1" s="48"/>
      <c r="D1" s="48"/>
      <c r="E1" s="48"/>
      <c r="F1" s="48"/>
    </row>
    <row r="3" spans="1:8" x14ac:dyDescent="0.25">
      <c r="A3" s="49"/>
      <c r="B3" s="49"/>
      <c r="C3" s="49"/>
    </row>
    <row r="4" spans="1:8" x14ac:dyDescent="0.25">
      <c r="B4" s="3" t="s">
        <v>24</v>
      </c>
    </row>
    <row r="5" spans="1:8" ht="15" customHeight="1" x14ac:dyDescent="0.25">
      <c r="A5" s="50" t="s">
        <v>0</v>
      </c>
      <c r="B5" s="50"/>
      <c r="C5" s="50"/>
      <c r="D5" s="50"/>
      <c r="E5" s="50"/>
      <c r="F5" s="50"/>
    </row>
    <row r="6" spans="1:8" ht="15" x14ac:dyDescent="0.25">
      <c r="A6" s="50"/>
      <c r="B6" s="50"/>
      <c r="C6" s="50"/>
      <c r="D6" s="50"/>
      <c r="E6" s="50"/>
      <c r="F6" s="50"/>
    </row>
    <row r="7" spans="1:8" ht="15" customHeight="1" x14ac:dyDescent="0.25">
      <c r="A7" s="51" t="s">
        <v>1</v>
      </c>
      <c r="B7" s="51"/>
      <c r="C7" s="51"/>
      <c r="D7" s="51"/>
      <c r="E7" s="51"/>
      <c r="F7" s="51"/>
    </row>
    <row r="8" spans="1:8" ht="15" x14ac:dyDescent="0.25">
      <c r="A8" s="51"/>
      <c r="B8" s="51"/>
      <c r="C8" s="51"/>
      <c r="D8" s="51"/>
      <c r="E8" s="51"/>
      <c r="F8" s="51"/>
    </row>
    <row r="9" spans="1:8" ht="15" x14ac:dyDescent="0.25">
      <c r="A9" s="51"/>
      <c r="B9" s="51"/>
      <c r="C9" s="51"/>
      <c r="D9" s="51"/>
      <c r="E9" s="51"/>
      <c r="F9" s="51"/>
    </row>
    <row r="10" spans="1:8" ht="15" x14ac:dyDescent="0.25">
      <c r="A10" s="51"/>
      <c r="B10" s="51"/>
      <c r="C10" s="51"/>
      <c r="D10" s="51"/>
      <c r="E10" s="51"/>
      <c r="F10" s="51"/>
    </row>
    <row r="11" spans="1:8" ht="15" x14ac:dyDescent="0.25">
      <c r="A11" s="51"/>
      <c r="B11" s="51"/>
      <c r="C11" s="51"/>
      <c r="D11" s="51"/>
      <c r="E11" s="51"/>
      <c r="F11" s="51"/>
    </row>
    <row r="12" spans="1:8" ht="16.5" thickBot="1" x14ac:dyDescent="0.3"/>
    <row r="13" spans="1:8" ht="63.75" thickBot="1" x14ac:dyDescent="0.3">
      <c r="A13" s="4" t="s">
        <v>2</v>
      </c>
      <c r="B13" s="5" t="s">
        <v>3</v>
      </c>
      <c r="C13" s="5" t="s">
        <v>4</v>
      </c>
      <c r="D13" s="5" t="s">
        <v>5</v>
      </c>
      <c r="E13" s="5" t="s">
        <v>6</v>
      </c>
      <c r="F13" s="5" t="s">
        <v>7</v>
      </c>
      <c r="H13" s="1"/>
    </row>
    <row r="14" spans="1:8" ht="44.25" customHeight="1" thickBot="1" x14ac:dyDescent="0.3">
      <c r="A14" s="6">
        <v>1</v>
      </c>
      <c r="B14" s="7" t="s">
        <v>8</v>
      </c>
      <c r="C14" s="8" t="s">
        <v>9</v>
      </c>
      <c r="D14" s="9">
        <v>320</v>
      </c>
      <c r="E14" s="9"/>
      <c r="F14" s="9"/>
      <c r="H14" s="1"/>
    </row>
    <row r="15" spans="1:8" s="15" customFormat="1" ht="47.25" customHeight="1" thickBot="1" x14ac:dyDescent="0.3">
      <c r="A15" s="10">
        <v>2</v>
      </c>
      <c r="B15" s="7" t="s">
        <v>10</v>
      </c>
      <c r="C15" s="11" t="s">
        <v>9</v>
      </c>
      <c r="D15" s="12">
        <v>0</v>
      </c>
      <c r="E15" s="13"/>
      <c r="F15" s="14"/>
    </row>
    <row r="16" spans="1:8" ht="44.25" customHeight="1" thickBot="1" x14ac:dyDescent="0.3">
      <c r="A16" s="6">
        <v>3</v>
      </c>
      <c r="B16" s="16" t="s">
        <v>11</v>
      </c>
      <c r="C16" s="8" t="s">
        <v>9</v>
      </c>
      <c r="D16" s="17">
        <v>20</v>
      </c>
      <c r="E16" s="18"/>
      <c r="F16" s="19"/>
      <c r="G16"/>
    </row>
    <row r="17" spans="1:8" ht="45" customHeight="1" thickBot="1" x14ac:dyDescent="0.3">
      <c r="A17" s="6">
        <v>4</v>
      </c>
      <c r="B17" s="16" t="s">
        <v>12</v>
      </c>
      <c r="C17" s="6" t="s">
        <v>9</v>
      </c>
      <c r="D17" s="17">
        <v>30</v>
      </c>
      <c r="E17" s="20"/>
      <c r="F17" s="21">
        <f>D17*E17</f>
        <v>0</v>
      </c>
      <c r="G17"/>
      <c r="H17" s="22">
        <f>F17/1.05</f>
        <v>0</v>
      </c>
    </row>
    <row r="18" spans="1:8" ht="59.25" customHeight="1" thickBot="1" x14ac:dyDescent="0.3">
      <c r="A18" s="6">
        <v>5</v>
      </c>
      <c r="B18" s="16" t="s">
        <v>13</v>
      </c>
      <c r="C18" s="8" t="s">
        <v>9</v>
      </c>
      <c r="D18" s="17">
        <v>100</v>
      </c>
      <c r="E18" s="18"/>
      <c r="F18" s="23">
        <f t="shared" ref="F18:F27" si="0">D18*E18</f>
        <v>0</v>
      </c>
      <c r="G18"/>
      <c r="H18" s="22">
        <f t="shared" ref="H18:H27" si="1">F18/1.05</f>
        <v>0</v>
      </c>
    </row>
    <row r="19" spans="1:8" ht="48" thickBot="1" x14ac:dyDescent="0.3">
      <c r="A19" s="10">
        <v>6</v>
      </c>
      <c r="B19" s="16" t="s">
        <v>14</v>
      </c>
      <c r="C19" s="8" t="s">
        <v>9</v>
      </c>
      <c r="D19" s="17">
        <v>0</v>
      </c>
      <c r="E19" s="18"/>
      <c r="F19" s="23">
        <f t="shared" si="0"/>
        <v>0</v>
      </c>
      <c r="H19" s="22">
        <f t="shared" si="1"/>
        <v>0</v>
      </c>
    </row>
    <row r="20" spans="1:8" ht="53.25" customHeight="1" thickBot="1" x14ac:dyDescent="0.3">
      <c r="A20" s="6">
        <v>7</v>
      </c>
      <c r="B20" s="16" t="s">
        <v>15</v>
      </c>
      <c r="C20" s="8" t="s">
        <v>9</v>
      </c>
      <c r="D20" s="17">
        <v>0</v>
      </c>
      <c r="E20" s="18"/>
      <c r="F20" s="23">
        <f t="shared" si="0"/>
        <v>0</v>
      </c>
      <c r="H20" s="22">
        <f t="shared" si="1"/>
        <v>0</v>
      </c>
    </row>
    <row r="21" spans="1:8" ht="60" customHeight="1" thickBot="1" x14ac:dyDescent="0.3">
      <c r="A21" s="6">
        <v>8</v>
      </c>
      <c r="B21" s="16" t="s">
        <v>16</v>
      </c>
      <c r="C21" s="8" t="s">
        <v>9</v>
      </c>
      <c r="D21" s="17">
        <v>730</v>
      </c>
      <c r="E21" s="24"/>
      <c r="F21" s="23">
        <f t="shared" si="0"/>
        <v>0</v>
      </c>
      <c r="H21" s="22">
        <f t="shared" si="1"/>
        <v>0</v>
      </c>
    </row>
    <row r="22" spans="1:8" ht="48" thickBot="1" x14ac:dyDescent="0.3">
      <c r="A22" s="6">
        <v>9</v>
      </c>
      <c r="B22" s="16" t="s">
        <v>17</v>
      </c>
      <c r="C22" s="8" t="s">
        <v>9</v>
      </c>
      <c r="D22" s="25">
        <v>0</v>
      </c>
      <c r="E22" s="26"/>
      <c r="F22" s="21">
        <f t="shared" si="0"/>
        <v>0</v>
      </c>
      <c r="H22" s="22">
        <f t="shared" si="1"/>
        <v>0</v>
      </c>
    </row>
    <row r="23" spans="1:8" ht="36.75" customHeight="1" thickBot="1" x14ac:dyDescent="0.3">
      <c r="A23" s="10">
        <v>10</v>
      </c>
      <c r="B23" s="16" t="s">
        <v>18</v>
      </c>
      <c r="C23" s="8" t="s">
        <v>19</v>
      </c>
      <c r="D23" s="17">
        <v>0</v>
      </c>
      <c r="E23" s="18"/>
      <c r="F23" s="23">
        <f t="shared" si="0"/>
        <v>0</v>
      </c>
      <c r="H23" s="22">
        <f t="shared" si="1"/>
        <v>0</v>
      </c>
    </row>
    <row r="24" spans="1:8" ht="42.75" customHeight="1" thickBot="1" x14ac:dyDescent="0.3">
      <c r="A24" s="6">
        <v>11</v>
      </c>
      <c r="B24" s="16" t="s">
        <v>20</v>
      </c>
      <c r="C24" s="8" t="s">
        <v>19</v>
      </c>
      <c r="D24" s="17">
        <v>0</v>
      </c>
      <c r="E24" s="18"/>
      <c r="F24" s="23">
        <f t="shared" si="0"/>
        <v>0</v>
      </c>
      <c r="H24" s="22">
        <f t="shared" si="1"/>
        <v>0</v>
      </c>
    </row>
    <row r="25" spans="1:8" ht="63.75" customHeight="1" thickBot="1" x14ac:dyDescent="0.3">
      <c r="A25" s="27">
        <v>12</v>
      </c>
      <c r="B25" s="16" t="s">
        <v>21</v>
      </c>
      <c r="C25" s="8" t="s">
        <v>19</v>
      </c>
      <c r="D25" s="17">
        <v>150</v>
      </c>
      <c r="E25" s="18"/>
      <c r="F25" s="23">
        <f t="shared" si="0"/>
        <v>0</v>
      </c>
      <c r="H25" s="22">
        <f t="shared" si="1"/>
        <v>0</v>
      </c>
    </row>
    <row r="26" spans="1:8" ht="37.5" customHeight="1" thickBot="1" x14ac:dyDescent="0.3">
      <c r="A26" s="6">
        <v>13</v>
      </c>
      <c r="B26" s="28" t="s">
        <v>22</v>
      </c>
      <c r="C26" s="29" t="s">
        <v>9</v>
      </c>
      <c r="D26" s="17">
        <v>250</v>
      </c>
      <c r="E26" s="30"/>
      <c r="F26" s="23">
        <f t="shared" si="0"/>
        <v>0</v>
      </c>
      <c r="H26" s="22">
        <f t="shared" si="1"/>
        <v>0</v>
      </c>
    </row>
    <row r="27" spans="1:8" ht="46.5" customHeight="1" x14ac:dyDescent="0.25">
      <c r="A27" s="37">
        <v>14</v>
      </c>
      <c r="B27" s="38" t="s">
        <v>23</v>
      </c>
      <c r="C27" s="39" t="s">
        <v>9</v>
      </c>
      <c r="D27" s="40">
        <v>0</v>
      </c>
      <c r="E27" s="41"/>
      <c r="F27" s="42">
        <f t="shared" si="0"/>
        <v>0</v>
      </c>
      <c r="H27" s="22">
        <f t="shared" si="1"/>
        <v>0</v>
      </c>
    </row>
    <row r="28" spans="1:8" s="31" customFormat="1" x14ac:dyDescent="0.25">
      <c r="A28" s="43"/>
      <c r="B28" s="44" t="s">
        <v>25</v>
      </c>
      <c r="C28" s="43"/>
      <c r="D28" s="45"/>
      <c r="E28" s="45"/>
      <c r="F28" s="46">
        <f>SUM(F14:F27)</f>
        <v>0</v>
      </c>
      <c r="H28" s="32">
        <f>SUM(H14:H27)</f>
        <v>0</v>
      </c>
    </row>
    <row r="29" spans="1:8" s="31" customFormat="1" x14ac:dyDescent="0.25">
      <c r="A29" s="47"/>
      <c r="B29" s="47"/>
      <c r="C29" s="47"/>
    </row>
    <row r="30" spans="1:8" s="31" customFormat="1" x14ac:dyDescent="0.25"/>
    <row r="31" spans="1:8" s="31" customFormat="1" x14ac:dyDescent="0.25"/>
    <row r="32" spans="1:8" s="31" customFormat="1" x14ac:dyDescent="0.25"/>
    <row r="33" spans="1:7" s="31" customFormat="1" x14ac:dyDescent="0.25"/>
    <row r="34" spans="1:7" s="31" customFormat="1" x14ac:dyDescent="0.25"/>
    <row r="35" spans="1:7" s="31" customFormat="1" x14ac:dyDescent="0.25"/>
    <row r="36" spans="1:7" s="31" customFormat="1" x14ac:dyDescent="0.25"/>
    <row r="37" spans="1:7" s="31" customFormat="1" x14ac:dyDescent="0.25"/>
    <row r="39" spans="1:7" x14ac:dyDescent="0.25">
      <c r="B39"/>
      <c r="D39" s="33"/>
    </row>
    <row r="40" spans="1:7" x14ac:dyDescent="0.25">
      <c r="B40"/>
      <c r="D40" s="33"/>
    </row>
    <row r="41" spans="1:7" x14ac:dyDescent="0.25">
      <c r="B41"/>
      <c r="D41" s="33"/>
    </row>
    <row r="42" spans="1:7" x14ac:dyDescent="0.25">
      <c r="B42"/>
      <c r="D42" s="33"/>
    </row>
    <row r="43" spans="1:7" s="33" customFormat="1" x14ac:dyDescent="0.25">
      <c r="A43"/>
      <c r="B43"/>
      <c r="C43"/>
      <c r="E43" s="34"/>
      <c r="G43" s="35"/>
    </row>
    <row r="44" spans="1:7" x14ac:dyDescent="0.25">
      <c r="B44"/>
    </row>
    <row r="45" spans="1:7" x14ac:dyDescent="0.25">
      <c r="B45"/>
      <c r="D45" s="33"/>
    </row>
    <row r="46" spans="1:7" x14ac:dyDescent="0.25">
      <c r="B46"/>
      <c r="D46" s="33"/>
    </row>
    <row r="47" spans="1:7" x14ac:dyDescent="0.25">
      <c r="B47"/>
    </row>
    <row r="48" spans="1:7" x14ac:dyDescent="0.25">
      <c r="B48"/>
    </row>
    <row r="49" spans="2:4" x14ac:dyDescent="0.25">
      <c r="B49"/>
      <c r="D49" s="33"/>
    </row>
    <row r="50" spans="2:4" x14ac:dyDescent="0.25">
      <c r="B50"/>
      <c r="D50" s="36"/>
    </row>
  </sheetData>
  <sheetProtection formatCells="0" formatColumns="0" formatRows="0" insertColumns="0" insertRows="0" deleteColumns="0" deleteRows="0" sort="0"/>
  <mergeCells count="4">
    <mergeCell ref="A1:F1"/>
    <mergeCell ref="A3:C3"/>
    <mergeCell ref="A5:F6"/>
    <mergeCell ref="A7:F11"/>
  </mergeCells>
  <pageMargins left="0.25" right="0.25" top="0.75" bottom="0.75" header="0.3" footer="0.3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J6" sqref="J6"/>
    </sheetView>
  </sheetViews>
  <sheetFormatPr defaultRowHeight="15" x14ac:dyDescent="0.25"/>
  <cols>
    <col min="1" max="1" width="6" style="53" customWidth="1"/>
    <col min="2" max="2" width="65" style="89" customWidth="1"/>
    <col min="3" max="3" width="11.85546875" style="89" customWidth="1"/>
    <col min="4" max="4" width="9.85546875" style="89" customWidth="1"/>
    <col min="5" max="5" width="21" style="89" customWidth="1"/>
    <col min="6" max="6" width="16.5703125" style="53" customWidth="1"/>
    <col min="7" max="7" width="20.7109375" style="53" customWidth="1"/>
    <col min="8" max="8" width="22.140625" style="53" customWidth="1"/>
    <col min="9" max="9" width="17.140625" style="53" customWidth="1"/>
    <col min="10" max="16384" width="9.140625" style="53"/>
  </cols>
  <sheetData>
    <row r="1" spans="1:11" x14ac:dyDescent="0.25">
      <c r="A1" s="52"/>
      <c r="B1" s="71" t="s">
        <v>47</v>
      </c>
      <c r="C1" s="72"/>
      <c r="D1" s="72"/>
      <c r="E1" s="72"/>
      <c r="F1" s="52"/>
      <c r="G1" s="52"/>
      <c r="H1" s="52"/>
      <c r="I1" s="52"/>
    </row>
    <row r="2" spans="1:11" x14ac:dyDescent="0.25">
      <c r="A2" s="52"/>
      <c r="B2" s="73" t="s">
        <v>48</v>
      </c>
      <c r="C2" s="72"/>
      <c r="D2" s="72"/>
      <c r="E2" s="72"/>
      <c r="F2" s="52"/>
      <c r="G2" s="52"/>
      <c r="H2" s="52"/>
      <c r="I2" s="52"/>
    </row>
    <row r="3" spans="1:11" ht="40.5" customHeight="1" x14ac:dyDescent="0.25">
      <c r="A3" s="54"/>
      <c r="B3" s="74" t="s">
        <v>42</v>
      </c>
      <c r="C3" s="75"/>
      <c r="D3" s="75"/>
      <c r="E3" s="75"/>
      <c r="F3" s="54"/>
      <c r="G3" s="54"/>
      <c r="H3" s="54"/>
      <c r="I3" s="54"/>
    </row>
    <row r="4" spans="1:11" ht="95.25" customHeight="1" x14ac:dyDescent="0.25">
      <c r="A4" s="55"/>
      <c r="B4" s="76" t="s">
        <v>31</v>
      </c>
      <c r="C4" s="77"/>
      <c r="D4" s="77"/>
      <c r="E4" s="77"/>
      <c r="F4" s="55"/>
      <c r="G4" s="55"/>
      <c r="H4" s="55"/>
      <c r="I4" s="55"/>
    </row>
    <row r="5" spans="1:11" ht="24.75" customHeight="1" x14ac:dyDescent="0.25">
      <c r="A5" s="54"/>
      <c r="B5" s="78" t="s">
        <v>32</v>
      </c>
      <c r="C5" s="75"/>
      <c r="D5" s="75"/>
      <c r="E5" s="75"/>
      <c r="F5" s="54"/>
      <c r="G5" s="54"/>
      <c r="H5" s="54"/>
      <c r="I5" s="54"/>
    </row>
    <row r="6" spans="1:11" ht="78" customHeight="1" x14ac:dyDescent="0.25">
      <c r="A6" s="56" t="s">
        <v>33</v>
      </c>
      <c r="B6" s="79" t="s">
        <v>41</v>
      </c>
      <c r="C6" s="79" t="s">
        <v>34</v>
      </c>
      <c r="D6" s="80" t="s">
        <v>35</v>
      </c>
      <c r="E6" s="79" t="s">
        <v>36</v>
      </c>
      <c r="F6" s="57" t="s">
        <v>37</v>
      </c>
      <c r="G6" s="57" t="s">
        <v>38</v>
      </c>
      <c r="H6" s="57" t="s">
        <v>39</v>
      </c>
      <c r="I6" s="58" t="s">
        <v>40</v>
      </c>
      <c r="J6" s="54"/>
    </row>
    <row r="7" spans="1:11" ht="79.5" customHeight="1" x14ac:dyDescent="0.25">
      <c r="A7" s="59" t="s">
        <v>26</v>
      </c>
      <c r="B7" s="81" t="s">
        <v>43</v>
      </c>
      <c r="C7" s="82" t="s">
        <v>9</v>
      </c>
      <c r="D7" s="83">
        <v>20</v>
      </c>
      <c r="E7" s="84">
        <v>0.05</v>
      </c>
      <c r="F7" s="60"/>
      <c r="G7" s="60">
        <f>Tabela1[[#This Row],[Cena jednostkowa netto
w złotych 
(6)]]*Tabela1[[#This Row],[Ilość
(4)]]</f>
        <v>0</v>
      </c>
      <c r="H7" s="61">
        <f>Tabela1[[#This Row],[Wartość netto
w złotych
(7) ]]*Tabela1[[#This Row],[Obowiązujaca stawka podatku od towarów i usług w %
(5)]]</f>
        <v>0</v>
      </c>
      <c r="I7" s="61">
        <f>Tabela1[[#This Row],[Wartość podatku VAT
w złotych
(8)]]+Tabela1[[#This Row],[Wartość netto
w złotych
(7) ]]</f>
        <v>0</v>
      </c>
      <c r="J7" s="62"/>
    </row>
    <row r="8" spans="1:11" ht="63.75" customHeight="1" x14ac:dyDescent="0.25">
      <c r="A8" s="59" t="s">
        <v>27</v>
      </c>
      <c r="B8" s="85" t="s">
        <v>44</v>
      </c>
      <c r="C8" s="82" t="s">
        <v>9</v>
      </c>
      <c r="D8" s="83">
        <v>950</v>
      </c>
      <c r="E8" s="86">
        <v>0.05</v>
      </c>
      <c r="F8" s="63"/>
      <c r="G8" s="60">
        <f>Tabela1[[#This Row],[Cena jednostkowa netto
w złotych 
(6)]]*Tabela1[[#This Row],[Ilość
(4)]]</f>
        <v>0</v>
      </c>
      <c r="H8" s="61">
        <f>Tabela1[[#This Row],[Wartość netto
w złotych
(7) ]]*Tabela1[[#This Row],[Obowiązujaca stawka podatku od towarów i usług w %
(5)]]</f>
        <v>0</v>
      </c>
      <c r="I8" s="61">
        <f>Tabela1[[#This Row],[Wartość podatku VAT
w złotych
(8)]]+Tabela1[[#This Row],[Wartość netto
w złotych
(7) ]]</f>
        <v>0</v>
      </c>
      <c r="J8" s="62"/>
    </row>
    <row r="9" spans="1:11" ht="87.75" customHeight="1" x14ac:dyDescent="0.25">
      <c r="A9" s="59" t="s">
        <v>28</v>
      </c>
      <c r="B9" s="85" t="s">
        <v>45</v>
      </c>
      <c r="C9" s="82" t="s">
        <v>9</v>
      </c>
      <c r="D9" s="83">
        <v>600</v>
      </c>
      <c r="E9" s="86">
        <v>0.05</v>
      </c>
      <c r="F9" s="60"/>
      <c r="G9" s="60">
        <f>Tabela1[[#This Row],[Cena jednostkowa netto
w złotych 
(6)]]*Tabela1[[#This Row],[Ilość
(4)]]</f>
        <v>0</v>
      </c>
      <c r="H9" s="61">
        <f>Tabela1[[#This Row],[Wartość netto
w złotych
(7) ]]*Tabela1[[#This Row],[Obowiązujaca stawka podatku od towarów i usług w %
(5)]]</f>
        <v>0</v>
      </c>
      <c r="I9" s="61">
        <f>Tabela1[[#This Row],[Wartość podatku VAT
w złotych
(8)]]+Tabela1[[#This Row],[Wartość netto
w złotych
(7) ]]</f>
        <v>0</v>
      </c>
      <c r="J9" s="62"/>
    </row>
    <row r="10" spans="1:11" ht="51" customHeight="1" x14ac:dyDescent="0.25">
      <c r="A10" s="59" t="s">
        <v>29</v>
      </c>
      <c r="B10" s="85" t="s">
        <v>46</v>
      </c>
      <c r="C10" s="82" t="s">
        <v>19</v>
      </c>
      <c r="D10" s="83">
        <v>50</v>
      </c>
      <c r="E10" s="86">
        <v>0.05</v>
      </c>
      <c r="F10" s="64"/>
      <c r="G10" s="60">
        <f>Tabela1[[#This Row],[Cena jednostkowa netto
w złotych 
(6)]]*Tabela1[[#This Row],[Ilość
(4)]]</f>
        <v>0</v>
      </c>
      <c r="H10" s="61">
        <f>Tabela1[[#This Row],[Wartość netto
w złotych
(7) ]]*Tabela1[[#This Row],[Obowiązujaca stawka podatku od towarów i usług w %
(5)]]</f>
        <v>0</v>
      </c>
      <c r="I10" s="61">
        <f>Tabela1[[#This Row],[Wartość podatku VAT
w złotych
(8)]]+Tabela1[[#This Row],[Wartość netto
w złotych
(7) ]]</f>
        <v>0</v>
      </c>
      <c r="J10" s="62"/>
    </row>
    <row r="11" spans="1:11" x14ac:dyDescent="0.25">
      <c r="A11" s="65"/>
      <c r="B11" s="87"/>
      <c r="C11" s="88"/>
      <c r="D11" s="88"/>
      <c r="E11" s="88"/>
      <c r="F11" s="66" t="s">
        <v>30</v>
      </c>
      <c r="G11" s="67">
        <f>SUM(G7:G10)</f>
        <v>0</v>
      </c>
      <c r="H11" s="68">
        <f>SUM(H7:H10)</f>
        <v>0</v>
      </c>
      <c r="I11" s="69">
        <f>Tabela1[[#This Row],[Wartość podatku VAT
w złotych
(8)]]+Tabela1[[#This Row],[Wartość netto
w złotych
(7) ]]</f>
        <v>0</v>
      </c>
      <c r="K11" s="70"/>
    </row>
  </sheetData>
  <sheetProtection password="CE28" sheet="1"/>
  <pageMargins left="0.7" right="0.7" top="0.75" bottom="0.75" header="0.3" footer="0.3"/>
  <pageSetup paperSize="9" scale="6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ryby</vt:lpstr>
      <vt:lpstr>Dostawa_ryby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>wblaszczak</dc:creator>
  <cp:lastModifiedBy>Wioletta Błaszczak</cp:lastModifiedBy>
  <cp:lastPrinted>2024-10-02T07:19:22Z</cp:lastPrinted>
  <dcterms:created xsi:type="dcterms:W3CDTF">2020-11-25T15:48:59Z</dcterms:created>
  <dcterms:modified xsi:type="dcterms:W3CDTF">2024-10-02T07:19:32Z</dcterms:modified>
</cp:coreProperties>
</file>